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735" activeTab="1"/>
  </bookViews>
  <sheets>
    <sheet name="Hoja1" sheetId="6" r:id="rId1"/>
    <sheet name="arboles" sheetId="1" r:id="rId2"/>
    <sheet name="Hoja4" sheetId="5" r:id="rId3"/>
  </sheets>
  <definedNames>
    <definedName name="_xlnm._FilterDatabase" localSheetId="1" hidden="1">arboles!$A$1:$AJ$1184</definedName>
  </definedNames>
  <calcPr calcId="152511"/>
  <pivotCaches>
    <pivotCache cacheId="1" r:id="rId4"/>
  </pivotCaches>
</workbook>
</file>

<file path=xl/calcChain.xml><?xml version="1.0" encoding="utf-8"?>
<calcChain xmlns="http://schemas.openxmlformats.org/spreadsheetml/2006/main">
  <c r="Q780" i="1" l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5" i="1"/>
  <c r="R925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3" i="1"/>
  <c r="R933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1" i="1"/>
  <c r="R941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Q1002" i="1"/>
  <c r="R1002" i="1"/>
  <c r="Q1003" i="1"/>
  <c r="R1003" i="1"/>
  <c r="Q1004" i="1"/>
  <c r="R1004" i="1"/>
  <c r="Q1005" i="1"/>
  <c r="R1005" i="1"/>
  <c r="Q1006" i="1"/>
  <c r="R1006" i="1"/>
  <c r="Q1007" i="1"/>
  <c r="R1007" i="1"/>
  <c r="Q1008" i="1"/>
  <c r="R1008" i="1"/>
  <c r="Q1009" i="1"/>
  <c r="R1009" i="1"/>
  <c r="Q1010" i="1"/>
  <c r="R1010" i="1"/>
  <c r="Q1011" i="1"/>
  <c r="R1011" i="1"/>
  <c r="Q1012" i="1"/>
  <c r="R1012" i="1"/>
  <c r="Q1013" i="1"/>
  <c r="R1013" i="1"/>
  <c r="Q1014" i="1"/>
  <c r="R1014" i="1"/>
  <c r="Q1015" i="1"/>
  <c r="R1015" i="1"/>
  <c r="Q1016" i="1"/>
  <c r="R1016" i="1"/>
  <c r="Q1017" i="1"/>
  <c r="R1017" i="1"/>
  <c r="Q1018" i="1"/>
  <c r="R1018" i="1"/>
  <c r="Q1019" i="1"/>
  <c r="R1019" i="1"/>
  <c r="Q1020" i="1"/>
  <c r="R1020" i="1"/>
  <c r="Q1021" i="1"/>
  <c r="R1021" i="1"/>
  <c r="Q1022" i="1"/>
  <c r="R1022" i="1"/>
  <c r="Q1023" i="1"/>
  <c r="R1023" i="1"/>
  <c r="Q1024" i="1"/>
  <c r="R1024" i="1"/>
  <c r="Q1025" i="1"/>
  <c r="R1025" i="1"/>
  <c r="Q1026" i="1"/>
  <c r="R1026" i="1"/>
  <c r="Q1027" i="1"/>
  <c r="R1027" i="1"/>
  <c r="Q1028" i="1"/>
  <c r="R1028" i="1"/>
  <c r="Q1029" i="1"/>
  <c r="R1029" i="1"/>
  <c r="Q1030" i="1"/>
  <c r="R1030" i="1"/>
  <c r="Q1031" i="1"/>
  <c r="R1031" i="1"/>
  <c r="Q1032" i="1"/>
  <c r="R1032" i="1"/>
  <c r="Q1033" i="1"/>
  <c r="R1033" i="1"/>
  <c r="Q1034" i="1"/>
  <c r="R1034" i="1"/>
  <c r="Q1035" i="1"/>
  <c r="R1035" i="1"/>
  <c r="Q1036" i="1"/>
  <c r="R1036" i="1"/>
  <c r="Q1037" i="1"/>
  <c r="R1037" i="1"/>
  <c r="Q1038" i="1"/>
  <c r="R1038" i="1"/>
  <c r="Q1039" i="1"/>
  <c r="R1039" i="1"/>
  <c r="Q1040" i="1"/>
  <c r="R1040" i="1"/>
  <c r="Q1041" i="1"/>
  <c r="R1041" i="1"/>
  <c r="Q1042" i="1"/>
  <c r="R1042" i="1"/>
  <c r="Q1043" i="1"/>
  <c r="R1043" i="1"/>
  <c r="Q1044" i="1"/>
  <c r="R1044" i="1"/>
  <c r="Q1045" i="1"/>
  <c r="R1045" i="1"/>
  <c r="Q1046" i="1"/>
  <c r="R1046" i="1"/>
  <c r="Q1047" i="1"/>
  <c r="R1047" i="1"/>
  <c r="Q1048" i="1"/>
  <c r="R1048" i="1"/>
  <c r="Q1049" i="1"/>
  <c r="R1049" i="1"/>
  <c r="Q1050" i="1"/>
  <c r="R1050" i="1"/>
  <c r="Q1051" i="1"/>
  <c r="R1051" i="1"/>
  <c r="Q1052" i="1"/>
  <c r="R1052" i="1"/>
  <c r="Q1053" i="1"/>
  <c r="R1053" i="1"/>
  <c r="Q1054" i="1"/>
  <c r="R1054" i="1"/>
  <c r="Q1055" i="1"/>
  <c r="R1055" i="1"/>
  <c r="Q1056" i="1"/>
  <c r="R1056" i="1"/>
  <c r="Q1057" i="1"/>
  <c r="R1057" i="1"/>
  <c r="Q1058" i="1"/>
  <c r="R1058" i="1"/>
  <c r="Q1059" i="1"/>
  <c r="R1059" i="1"/>
  <c r="Q1060" i="1"/>
  <c r="R1060" i="1"/>
  <c r="Q1061" i="1"/>
  <c r="R1061" i="1"/>
  <c r="Q1062" i="1"/>
  <c r="R1062" i="1"/>
  <c r="Q1063" i="1"/>
  <c r="R1063" i="1"/>
  <c r="Q1064" i="1"/>
  <c r="R1064" i="1"/>
  <c r="Q1065" i="1"/>
  <c r="R1065" i="1"/>
  <c r="Q1066" i="1"/>
  <c r="R1066" i="1"/>
  <c r="Q1067" i="1"/>
  <c r="R1067" i="1"/>
  <c r="Q1068" i="1"/>
  <c r="R1068" i="1"/>
  <c r="Q1069" i="1"/>
  <c r="R1069" i="1"/>
  <c r="Q1070" i="1"/>
  <c r="R1070" i="1"/>
  <c r="Q1071" i="1"/>
  <c r="R1071" i="1"/>
  <c r="Q1072" i="1"/>
  <c r="R1072" i="1"/>
  <c r="Q1073" i="1"/>
  <c r="R1073" i="1"/>
  <c r="Q1074" i="1"/>
  <c r="R1074" i="1"/>
  <c r="Q1075" i="1"/>
  <c r="R1075" i="1"/>
  <c r="Q1076" i="1"/>
  <c r="R1076" i="1"/>
  <c r="Q1077" i="1"/>
  <c r="R1077" i="1"/>
  <c r="Q1078" i="1"/>
  <c r="R1078" i="1"/>
  <c r="Q1079" i="1"/>
  <c r="R1079" i="1"/>
  <c r="Q1080" i="1"/>
  <c r="R1080" i="1"/>
  <c r="Q1081" i="1"/>
  <c r="R1081" i="1"/>
  <c r="Q1082" i="1"/>
  <c r="R1082" i="1"/>
  <c r="Q1083" i="1"/>
  <c r="R1083" i="1"/>
  <c r="Q1084" i="1"/>
  <c r="R1084" i="1"/>
  <c r="Q1085" i="1"/>
  <c r="R1085" i="1"/>
  <c r="Q1086" i="1"/>
  <c r="R1086" i="1"/>
  <c r="Q1087" i="1"/>
  <c r="R1087" i="1"/>
  <c r="Q1088" i="1"/>
  <c r="R1088" i="1"/>
  <c r="Q1089" i="1"/>
  <c r="R1089" i="1"/>
  <c r="Q1090" i="1"/>
  <c r="R1090" i="1"/>
  <c r="Q1091" i="1"/>
  <c r="R1091" i="1"/>
  <c r="Q1092" i="1"/>
  <c r="R1092" i="1"/>
  <c r="Q1093" i="1"/>
  <c r="R1093" i="1"/>
  <c r="Q1094" i="1"/>
  <c r="R1094" i="1"/>
  <c r="Q1095" i="1"/>
  <c r="R1095" i="1"/>
  <c r="Q1096" i="1"/>
  <c r="R1096" i="1"/>
  <c r="Q1097" i="1"/>
  <c r="R1097" i="1"/>
  <c r="Q1098" i="1"/>
  <c r="R1098" i="1"/>
  <c r="Q1099" i="1"/>
  <c r="R1099" i="1"/>
  <c r="Q1100" i="1"/>
  <c r="R1100" i="1"/>
  <c r="Q1101" i="1"/>
  <c r="R1101" i="1"/>
  <c r="Q1102" i="1"/>
  <c r="R1102" i="1"/>
  <c r="Q1103" i="1"/>
  <c r="R1103" i="1"/>
  <c r="Q1104" i="1"/>
  <c r="R1104" i="1"/>
  <c r="Q1105" i="1"/>
  <c r="R1105" i="1"/>
  <c r="Q1106" i="1"/>
  <c r="R1106" i="1"/>
  <c r="Q1107" i="1"/>
  <c r="R1107" i="1"/>
  <c r="Q1108" i="1"/>
  <c r="R1108" i="1"/>
  <c r="Q1109" i="1"/>
  <c r="R1109" i="1"/>
  <c r="Q1110" i="1"/>
  <c r="R1110" i="1"/>
  <c r="Q1111" i="1"/>
  <c r="R1111" i="1"/>
  <c r="Q1112" i="1"/>
  <c r="R1112" i="1"/>
  <c r="Q1113" i="1"/>
  <c r="R1113" i="1"/>
  <c r="Q1114" i="1"/>
  <c r="R1114" i="1"/>
  <c r="Q1115" i="1"/>
  <c r="R1115" i="1"/>
  <c r="Q1116" i="1"/>
  <c r="R1116" i="1"/>
  <c r="Q1117" i="1"/>
  <c r="R1117" i="1"/>
  <c r="Q1118" i="1"/>
  <c r="R1118" i="1"/>
  <c r="Q1119" i="1"/>
  <c r="R1119" i="1"/>
  <c r="Q1120" i="1"/>
  <c r="R1120" i="1"/>
  <c r="Q1121" i="1"/>
  <c r="R1121" i="1"/>
  <c r="Q1122" i="1"/>
  <c r="R1122" i="1"/>
  <c r="Q1123" i="1"/>
  <c r="R1123" i="1"/>
  <c r="Q1124" i="1"/>
  <c r="R1124" i="1"/>
  <c r="Q1125" i="1"/>
  <c r="R1125" i="1"/>
  <c r="Q1126" i="1"/>
  <c r="R1126" i="1"/>
  <c r="Q1127" i="1"/>
  <c r="R1127" i="1"/>
  <c r="Q1128" i="1"/>
  <c r="R1128" i="1"/>
  <c r="Q1129" i="1"/>
  <c r="R1129" i="1"/>
  <c r="Q1130" i="1"/>
  <c r="R1130" i="1"/>
  <c r="Q1131" i="1"/>
  <c r="R1131" i="1"/>
  <c r="Q1132" i="1"/>
  <c r="R1132" i="1"/>
  <c r="Q1133" i="1"/>
  <c r="R1133" i="1"/>
  <c r="Q1134" i="1"/>
  <c r="R1134" i="1"/>
  <c r="Q1135" i="1"/>
  <c r="R1135" i="1"/>
  <c r="Q1136" i="1"/>
  <c r="R1136" i="1"/>
  <c r="Q1137" i="1"/>
  <c r="R1137" i="1"/>
  <c r="Q1138" i="1"/>
  <c r="R1138" i="1"/>
  <c r="Q1139" i="1"/>
  <c r="R1139" i="1"/>
  <c r="Q1140" i="1"/>
  <c r="R1140" i="1"/>
  <c r="Q1141" i="1"/>
  <c r="R1141" i="1"/>
  <c r="Q1142" i="1"/>
  <c r="R1142" i="1"/>
  <c r="Q1143" i="1"/>
  <c r="R1143" i="1"/>
  <c r="Q1144" i="1"/>
  <c r="R1144" i="1"/>
  <c r="Q1145" i="1"/>
  <c r="R1145" i="1"/>
  <c r="Q1146" i="1"/>
  <c r="R1146" i="1"/>
  <c r="Q1147" i="1"/>
  <c r="R1147" i="1"/>
  <c r="Q1148" i="1"/>
  <c r="R1148" i="1"/>
  <c r="Q1149" i="1"/>
  <c r="R1149" i="1"/>
  <c r="Q1150" i="1"/>
  <c r="R1150" i="1"/>
  <c r="Q1151" i="1"/>
  <c r="R1151" i="1"/>
  <c r="Q1152" i="1"/>
  <c r="R1152" i="1"/>
  <c r="Q1153" i="1"/>
  <c r="R1153" i="1"/>
  <c r="Q1154" i="1"/>
  <c r="R1154" i="1"/>
  <c r="Q1155" i="1"/>
  <c r="R1155" i="1"/>
  <c r="Q1156" i="1"/>
  <c r="R1156" i="1"/>
  <c r="Q1157" i="1"/>
  <c r="R1157" i="1"/>
  <c r="Q1158" i="1"/>
  <c r="R1158" i="1"/>
  <c r="Q1159" i="1"/>
  <c r="R1159" i="1"/>
  <c r="Q1160" i="1"/>
  <c r="R1160" i="1"/>
  <c r="Q1161" i="1"/>
  <c r="R1161" i="1"/>
  <c r="Q1162" i="1"/>
  <c r="R1162" i="1"/>
  <c r="Q1163" i="1"/>
  <c r="R1163" i="1"/>
  <c r="Q1164" i="1"/>
  <c r="R1164" i="1"/>
  <c r="Q1165" i="1"/>
  <c r="R1165" i="1"/>
  <c r="Q1166" i="1"/>
  <c r="R1166" i="1"/>
  <c r="Q1167" i="1"/>
  <c r="R1167" i="1"/>
  <c r="Q1168" i="1"/>
  <c r="R1168" i="1"/>
  <c r="Q1169" i="1"/>
  <c r="R1169" i="1"/>
  <c r="Q1170" i="1"/>
  <c r="R1170" i="1"/>
  <c r="Q1171" i="1"/>
  <c r="R1171" i="1"/>
  <c r="Q1172" i="1"/>
  <c r="R1172" i="1"/>
  <c r="Q1173" i="1"/>
  <c r="R1173" i="1"/>
  <c r="Q1174" i="1"/>
  <c r="R1174" i="1"/>
  <c r="Q1175" i="1"/>
  <c r="R1175" i="1"/>
  <c r="Q1176" i="1"/>
  <c r="R1176" i="1"/>
  <c r="Q1177" i="1"/>
  <c r="R1177" i="1"/>
  <c r="Q1178" i="1"/>
  <c r="R1178" i="1"/>
  <c r="Q1179" i="1"/>
  <c r="R1179" i="1"/>
  <c r="Q1180" i="1"/>
  <c r="R1180" i="1"/>
  <c r="Q1181" i="1"/>
  <c r="R1181" i="1"/>
  <c r="Q1182" i="1"/>
  <c r="R1182" i="1"/>
  <c r="Q1183" i="1"/>
  <c r="R1183" i="1"/>
  <c r="Q1184" i="1"/>
  <c r="R1184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468" i="1"/>
  <c r="R468" i="1"/>
  <c r="Q469" i="1"/>
  <c r="R469" i="1"/>
  <c r="Q470" i="1"/>
  <c r="R470" i="1"/>
  <c r="Q471" i="1"/>
  <c r="R471" i="1"/>
  <c r="Q472" i="1"/>
  <c r="R472" i="1"/>
  <c r="Q473" i="1"/>
  <c r="R473" i="1"/>
  <c r="Q474" i="1"/>
  <c r="R474" i="1"/>
  <c r="Q475" i="1"/>
  <c r="R475" i="1"/>
  <c r="Q476" i="1"/>
  <c r="R476" i="1"/>
  <c r="Q477" i="1"/>
  <c r="R477" i="1"/>
  <c r="Q478" i="1"/>
  <c r="R478" i="1"/>
  <c r="Q479" i="1"/>
  <c r="R479" i="1"/>
  <c r="Q480" i="1"/>
  <c r="R480" i="1"/>
  <c r="Q481" i="1"/>
  <c r="R481" i="1"/>
  <c r="Q482" i="1"/>
  <c r="R482" i="1"/>
  <c r="Q483" i="1"/>
  <c r="R483" i="1"/>
  <c r="Q484" i="1"/>
  <c r="R484" i="1"/>
  <c r="Q485" i="1"/>
  <c r="R485" i="1"/>
  <c r="Q486" i="1"/>
  <c r="R486" i="1"/>
  <c r="Q487" i="1"/>
  <c r="R487" i="1"/>
  <c r="Q488" i="1"/>
  <c r="R488" i="1"/>
  <c r="Q489" i="1"/>
  <c r="R489" i="1"/>
  <c r="Q490" i="1"/>
  <c r="R490" i="1"/>
  <c r="Q491" i="1"/>
  <c r="R491" i="1"/>
  <c r="Q492" i="1"/>
  <c r="R492" i="1"/>
  <c r="Q493" i="1"/>
  <c r="R493" i="1"/>
  <c r="Q494" i="1"/>
  <c r="R494" i="1"/>
  <c r="Q495" i="1"/>
  <c r="R495" i="1"/>
  <c r="Q496" i="1"/>
  <c r="R496" i="1"/>
  <c r="Q497" i="1"/>
  <c r="R497" i="1"/>
  <c r="Q498" i="1"/>
  <c r="R498" i="1"/>
  <c r="Q499" i="1"/>
  <c r="R499" i="1"/>
  <c r="Q500" i="1"/>
  <c r="R500" i="1"/>
  <c r="Q501" i="1"/>
  <c r="R501" i="1"/>
  <c r="Q502" i="1"/>
  <c r="R502" i="1"/>
  <c r="Q503" i="1"/>
  <c r="R503" i="1"/>
  <c r="Q504" i="1"/>
  <c r="R504" i="1"/>
  <c r="Q505" i="1"/>
  <c r="R505" i="1"/>
  <c r="Q506" i="1"/>
  <c r="R506" i="1"/>
  <c r="Q507" i="1"/>
  <c r="R507" i="1"/>
  <c r="Q508" i="1"/>
  <c r="R508" i="1"/>
  <c r="Q509" i="1"/>
  <c r="R509" i="1"/>
  <c r="Q510" i="1"/>
  <c r="R510" i="1"/>
  <c r="Q511" i="1"/>
  <c r="R511" i="1"/>
  <c r="Q512" i="1"/>
  <c r="R512" i="1"/>
  <c r="Q513" i="1"/>
  <c r="R513" i="1"/>
  <c r="Q514" i="1"/>
  <c r="R514" i="1"/>
  <c r="Q515" i="1"/>
  <c r="R515" i="1"/>
  <c r="Q516" i="1"/>
  <c r="R516" i="1"/>
  <c r="Q517" i="1"/>
  <c r="R517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89" i="1"/>
  <c r="R589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7" i="1"/>
  <c r="R597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3" i="1"/>
  <c r="R213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1" i="1"/>
  <c r="R221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29" i="1"/>
  <c r="R229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7" i="1"/>
  <c r="R237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5" i="1"/>
  <c r="R245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3" i="1"/>
  <c r="R253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1" i="1"/>
  <c r="R261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69" i="1"/>
  <c r="R269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7" i="1"/>
  <c r="R277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5" i="1"/>
  <c r="R285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3" i="1"/>
  <c r="R293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1" i="1"/>
  <c r="R301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09" i="1"/>
  <c r="R309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7" i="1"/>
  <c r="R317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5" i="1"/>
  <c r="R325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3" i="1"/>
  <c r="R333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1" i="1"/>
  <c r="R341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49" i="1"/>
  <c r="R349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7" i="1"/>
  <c r="R357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5" i="1"/>
  <c r="R365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3" i="1"/>
  <c r="R373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1" i="1"/>
  <c r="R381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89" i="1"/>
  <c r="R389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7" i="1"/>
  <c r="R397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5" i="1"/>
  <c r="R405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3" i="1"/>
  <c r="R413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1" i="1"/>
  <c r="R421" i="1"/>
  <c r="Q422" i="1"/>
  <c r="R422" i="1"/>
  <c r="Q423" i="1"/>
  <c r="R423" i="1"/>
  <c r="Q424" i="1"/>
  <c r="R424" i="1"/>
  <c r="Q425" i="1"/>
  <c r="R425" i="1"/>
  <c r="Q426" i="1"/>
  <c r="R426" i="1"/>
  <c r="Q427" i="1"/>
  <c r="R427" i="1"/>
  <c r="Q428" i="1"/>
  <c r="R428" i="1"/>
  <c r="Q429" i="1"/>
  <c r="R429" i="1"/>
  <c r="Q430" i="1"/>
  <c r="R430" i="1"/>
  <c r="Q431" i="1"/>
  <c r="R431" i="1"/>
  <c r="Q432" i="1"/>
  <c r="R432" i="1"/>
  <c r="Q433" i="1"/>
  <c r="R433" i="1"/>
  <c r="Q434" i="1"/>
  <c r="R434" i="1"/>
  <c r="Q435" i="1"/>
  <c r="R435" i="1"/>
  <c r="Q436" i="1"/>
  <c r="R436" i="1"/>
  <c r="Q437" i="1"/>
  <c r="R437" i="1"/>
  <c r="Q438" i="1"/>
  <c r="R438" i="1"/>
  <c r="Q439" i="1"/>
  <c r="R439" i="1"/>
  <c r="Q440" i="1"/>
  <c r="R440" i="1"/>
  <c r="Q441" i="1"/>
  <c r="R441" i="1"/>
  <c r="Q442" i="1"/>
  <c r="R442" i="1"/>
  <c r="Q443" i="1"/>
  <c r="R443" i="1"/>
  <c r="Q444" i="1"/>
  <c r="R444" i="1"/>
  <c r="Q445" i="1"/>
  <c r="R445" i="1"/>
  <c r="Q446" i="1"/>
  <c r="R446" i="1"/>
  <c r="Q447" i="1"/>
  <c r="R447" i="1"/>
  <c r="Q448" i="1"/>
  <c r="R448" i="1"/>
  <c r="Q449" i="1"/>
  <c r="R449" i="1"/>
  <c r="Q450" i="1"/>
  <c r="R450" i="1"/>
  <c r="Q451" i="1"/>
  <c r="R451" i="1"/>
  <c r="Q452" i="1"/>
  <c r="R452" i="1"/>
  <c r="Q453" i="1"/>
  <c r="R453" i="1"/>
  <c r="Q454" i="1"/>
  <c r="R454" i="1"/>
  <c r="Q455" i="1"/>
  <c r="R455" i="1"/>
  <c r="Q456" i="1"/>
  <c r="R456" i="1"/>
  <c r="Q457" i="1"/>
  <c r="R457" i="1"/>
  <c r="Q458" i="1"/>
  <c r="R458" i="1"/>
  <c r="Q459" i="1"/>
  <c r="R459" i="1"/>
  <c r="Q460" i="1"/>
  <c r="R460" i="1"/>
  <c r="Q461" i="1"/>
  <c r="R461" i="1"/>
  <c r="Q462" i="1"/>
  <c r="R462" i="1"/>
  <c r="Q463" i="1"/>
  <c r="R463" i="1"/>
  <c r="Q464" i="1"/>
  <c r="R464" i="1"/>
  <c r="Q465" i="1"/>
  <c r="R465" i="1"/>
  <c r="Q466" i="1"/>
  <c r="R466" i="1"/>
  <c r="Q467" i="1"/>
  <c r="R467" i="1"/>
  <c r="Q2" i="1"/>
  <c r="R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AE2" i="1" l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AA780" i="1" l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Z780" i="1" l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C458" i="1" l="1"/>
  <c r="C453" i="1"/>
  <c r="C452" i="1"/>
  <c r="C451" i="1"/>
  <c r="C447" i="1"/>
  <c r="C443" i="1"/>
  <c r="C467" i="1"/>
  <c r="C466" i="1"/>
  <c r="C465" i="1"/>
  <c r="C464" i="1"/>
  <c r="C463" i="1"/>
  <c r="C462" i="1"/>
  <c r="C461" i="1"/>
  <c r="C460" i="1"/>
  <c r="C459" i="1"/>
  <c r="C457" i="1"/>
  <c r="C456" i="1"/>
  <c r="C455" i="1"/>
  <c r="C454" i="1"/>
  <c r="C450" i="1"/>
  <c r="C449" i="1"/>
  <c r="C448" i="1"/>
  <c r="C446" i="1"/>
  <c r="C445" i="1"/>
  <c r="C444" i="1"/>
  <c r="C442" i="1"/>
  <c r="C441" i="1"/>
  <c r="C436" i="1"/>
  <c r="C430" i="1"/>
  <c r="C426" i="1"/>
  <c r="C425" i="1"/>
  <c r="C424" i="1"/>
  <c r="C418" i="1"/>
  <c r="C415" i="1"/>
  <c r="C414" i="1"/>
  <c r="C413" i="1"/>
  <c r="C412" i="1"/>
  <c r="C411" i="1"/>
  <c r="C409" i="1"/>
  <c r="C407" i="1"/>
  <c r="C406" i="1"/>
  <c r="C440" i="1" l="1"/>
  <c r="C439" i="1"/>
  <c r="C438" i="1"/>
  <c r="C437" i="1"/>
  <c r="C435" i="1"/>
  <c r="C434" i="1"/>
  <c r="C433" i="1"/>
  <c r="C432" i="1"/>
  <c r="C431" i="1"/>
  <c r="C429" i="1"/>
  <c r="C428" i="1"/>
  <c r="C427" i="1"/>
  <c r="C423" i="1"/>
  <c r="C422" i="1"/>
  <c r="C421" i="1"/>
  <c r="C420" i="1"/>
  <c r="C419" i="1"/>
  <c r="C417" i="1"/>
  <c r="C416" i="1"/>
  <c r="C410" i="1"/>
  <c r="C408" i="1"/>
  <c r="C405" i="1"/>
  <c r="C404" i="1"/>
  <c r="C403" i="1"/>
  <c r="C397" i="1"/>
  <c r="C396" i="1"/>
  <c r="C394" i="1"/>
  <c r="C393" i="1"/>
  <c r="C390" i="1"/>
  <c r="C389" i="1"/>
  <c r="C388" i="1"/>
  <c r="C387" i="1"/>
  <c r="C386" i="1"/>
  <c r="C383" i="1"/>
  <c r="C380" i="1"/>
  <c r="C379" i="1"/>
  <c r="C378" i="1"/>
  <c r="C372" i="1"/>
  <c r="C368" i="1"/>
  <c r="C367" i="1"/>
  <c r="C402" i="1"/>
  <c r="C401" i="1"/>
  <c r="C400" i="1"/>
  <c r="C399" i="1"/>
  <c r="C398" i="1"/>
  <c r="C395" i="1"/>
  <c r="C392" i="1"/>
  <c r="C391" i="1"/>
  <c r="C385" i="1"/>
  <c r="C384" i="1"/>
  <c r="C382" i="1"/>
  <c r="C381" i="1"/>
  <c r="C377" i="1"/>
  <c r="C376" i="1"/>
  <c r="C375" i="1"/>
  <c r="C374" i="1"/>
  <c r="C373" i="1"/>
  <c r="C371" i="1"/>
  <c r="C370" i="1"/>
  <c r="C369" i="1"/>
  <c r="C198" i="1"/>
  <c r="C197" i="1"/>
  <c r="C194" i="1"/>
  <c r="C196" i="1"/>
  <c r="C195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68" i="1"/>
  <c r="C161" i="1"/>
  <c r="C145" i="1"/>
  <c r="C122" i="1"/>
  <c r="C170" i="1"/>
  <c r="C169" i="1"/>
  <c r="C167" i="1"/>
  <c r="C166" i="1"/>
  <c r="C165" i="1"/>
  <c r="C164" i="1"/>
  <c r="C163" i="1"/>
  <c r="C162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4" i="1"/>
  <c r="C143" i="1"/>
  <c r="C142" i="1"/>
  <c r="C123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1" i="1"/>
  <c r="C120" i="1"/>
  <c r="C119" i="1"/>
  <c r="C118" i="1"/>
  <c r="C117" i="1"/>
  <c r="C116" i="1"/>
  <c r="C115" i="1"/>
  <c r="C114" i="1"/>
  <c r="C110" i="1"/>
  <c r="C109" i="1"/>
  <c r="C104" i="1"/>
  <c r="C99" i="1"/>
  <c r="C113" i="1"/>
  <c r="C112" i="1"/>
  <c r="C111" i="1"/>
  <c r="C108" i="1"/>
  <c r="C107" i="1"/>
  <c r="C106" i="1"/>
  <c r="C105" i="1"/>
  <c r="C103" i="1"/>
  <c r="C102" i="1"/>
  <c r="C101" i="1"/>
  <c r="C100" i="1"/>
  <c r="C98" i="1"/>
  <c r="C97" i="1"/>
  <c r="C96" i="1"/>
  <c r="C95" i="1"/>
  <c r="C94" i="1"/>
  <c r="C93" i="1"/>
  <c r="C92" i="1"/>
  <c r="C91" i="1"/>
  <c r="C78" i="1"/>
  <c r="C69" i="1"/>
  <c r="C90" i="1" l="1"/>
  <c r="C89" i="1"/>
  <c r="C88" i="1"/>
  <c r="C87" i="1"/>
  <c r="C86" i="1"/>
  <c r="C85" i="1"/>
  <c r="C84" i="1"/>
  <c r="C83" i="1"/>
  <c r="C82" i="1"/>
  <c r="C81" i="1"/>
  <c r="C80" i="1"/>
  <c r="C79" i="1"/>
  <c r="C77" i="1"/>
  <c r="C76" i="1"/>
  <c r="C75" i="1"/>
  <c r="C74" i="1"/>
  <c r="C73" i="1"/>
  <c r="C72" i="1"/>
  <c r="C71" i="1"/>
  <c r="C70" i="1"/>
  <c r="C68" i="1"/>
  <c r="C67" i="1"/>
  <c r="C66" i="1"/>
  <c r="C65" i="1"/>
  <c r="C64" i="1"/>
  <c r="C45" i="1"/>
  <c r="C44" i="1"/>
  <c r="C42" i="1"/>
  <c r="C39" i="1"/>
  <c r="C38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3" i="1"/>
  <c r="C41" i="1"/>
  <c r="C40" i="1"/>
  <c r="C37" i="1"/>
  <c r="C36" i="1"/>
  <c r="C35" i="1"/>
  <c r="C34" i="1"/>
  <c r="C32" i="1"/>
  <c r="C28" i="1"/>
  <c r="C21" i="1"/>
  <c r="C11" i="1"/>
  <c r="C7" i="1"/>
  <c r="C4" i="1"/>
  <c r="C3" i="1"/>
  <c r="C33" i="1"/>
  <c r="C31" i="1"/>
  <c r="C30" i="1"/>
  <c r="C29" i="1"/>
  <c r="C27" i="1"/>
  <c r="C26" i="1"/>
  <c r="C25" i="1"/>
  <c r="C24" i="1"/>
  <c r="C23" i="1"/>
  <c r="C22" i="1"/>
  <c r="C20" i="1"/>
  <c r="C19" i="1"/>
  <c r="C18" i="1"/>
  <c r="C17" i="1"/>
  <c r="C16" i="1"/>
  <c r="C15" i="1"/>
  <c r="C14" i="1"/>
  <c r="C13" i="1"/>
  <c r="C12" i="1"/>
  <c r="C10" i="1"/>
  <c r="C9" i="1"/>
  <c r="C8" i="1"/>
  <c r="C6" i="1"/>
  <c r="C5" i="1"/>
  <c r="C365" i="1" l="1"/>
  <c r="C364" i="1"/>
  <c r="C363" i="1"/>
  <c r="C362" i="1"/>
  <c r="C361" i="1"/>
  <c r="C349" i="1"/>
  <c r="C360" i="1"/>
  <c r="C359" i="1"/>
  <c r="C358" i="1"/>
  <c r="C357" i="1"/>
  <c r="C356" i="1"/>
  <c r="C355" i="1"/>
  <c r="C354" i="1"/>
  <c r="C353" i="1"/>
  <c r="C352" i="1"/>
  <c r="C351" i="1"/>
  <c r="C350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4" i="1"/>
  <c r="C287" i="1"/>
  <c r="C283" i="1"/>
  <c r="C309" i="1"/>
  <c r="C308" i="1"/>
  <c r="C307" i="1"/>
  <c r="C306" i="1"/>
  <c r="C305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6" i="1"/>
  <c r="C285" i="1"/>
  <c r="C284" i="1"/>
  <c r="C282" i="1"/>
  <c r="C258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7" i="1"/>
  <c r="C256" i="1"/>
  <c r="C252" i="1" l="1"/>
  <c r="C247" i="1"/>
  <c r="C245" i="1"/>
  <c r="C237" i="1"/>
  <c r="C234" i="1"/>
  <c r="C255" i="1"/>
  <c r="C254" i="1"/>
  <c r="C253" i="1"/>
  <c r="C251" i="1"/>
  <c r="C250" i="1"/>
  <c r="C249" i="1"/>
  <c r="C248" i="1"/>
  <c r="C246" i="1"/>
  <c r="C244" i="1"/>
  <c r="C243" i="1"/>
  <c r="C242" i="1"/>
  <c r="C241" i="1"/>
  <c r="C240" i="1"/>
  <c r="C239" i="1"/>
  <c r="C238" i="1"/>
  <c r="C236" i="1"/>
  <c r="C235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Y1060" i="1" l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Z1125" i="1" l="1"/>
  <c r="AA1125" i="1"/>
  <c r="Z1101" i="1"/>
  <c r="AA1101" i="1"/>
  <c r="Z1139" i="1"/>
  <c r="AA1139" i="1"/>
  <c r="Z1131" i="1"/>
  <c r="AA1131" i="1"/>
  <c r="Z1123" i="1"/>
  <c r="AA1123" i="1"/>
  <c r="Z1115" i="1"/>
  <c r="AA1115" i="1"/>
  <c r="Z1107" i="1"/>
  <c r="AA1107" i="1"/>
  <c r="Z1099" i="1"/>
  <c r="AA1099" i="1"/>
  <c r="Z1091" i="1"/>
  <c r="AA1091" i="1"/>
  <c r="Z1083" i="1"/>
  <c r="AA1083" i="1"/>
  <c r="Z1075" i="1"/>
  <c r="AA1075" i="1"/>
  <c r="Z1067" i="1"/>
  <c r="AA1067" i="1"/>
  <c r="Z1117" i="1"/>
  <c r="AA1117" i="1"/>
  <c r="Z1138" i="1"/>
  <c r="AA1138" i="1"/>
  <c r="Z1130" i="1"/>
  <c r="AA1130" i="1"/>
  <c r="Z1122" i="1"/>
  <c r="AA1122" i="1"/>
  <c r="Z1114" i="1"/>
  <c r="AA1114" i="1"/>
  <c r="Z1106" i="1"/>
  <c r="AA1106" i="1"/>
  <c r="Z1098" i="1"/>
  <c r="AA1098" i="1"/>
  <c r="Z1090" i="1"/>
  <c r="AA1090" i="1"/>
  <c r="Z1082" i="1"/>
  <c r="AA1082" i="1"/>
  <c r="Z1074" i="1"/>
  <c r="AA1074" i="1"/>
  <c r="Z1066" i="1"/>
  <c r="AA1066" i="1"/>
  <c r="Z1137" i="1"/>
  <c r="AA1137" i="1"/>
  <c r="Z1113" i="1"/>
  <c r="AA1113" i="1"/>
  <c r="Z1097" i="1"/>
  <c r="AA1097" i="1"/>
  <c r="Z1073" i="1"/>
  <c r="AA1073" i="1"/>
  <c r="Z1065" i="1"/>
  <c r="AA1065" i="1"/>
  <c r="Z1136" i="1"/>
  <c r="AA1136" i="1"/>
  <c r="Z1128" i="1"/>
  <c r="AA1128" i="1"/>
  <c r="Z1120" i="1"/>
  <c r="AA1120" i="1"/>
  <c r="Z1112" i="1"/>
  <c r="AA1112" i="1"/>
  <c r="Z1104" i="1"/>
  <c r="AA1104" i="1"/>
  <c r="Z1096" i="1"/>
  <c r="AA1096" i="1"/>
  <c r="Z1088" i="1"/>
  <c r="AA1088" i="1"/>
  <c r="Z1080" i="1"/>
  <c r="AA1080" i="1"/>
  <c r="Z1072" i="1"/>
  <c r="AA1072" i="1"/>
  <c r="Z1064" i="1"/>
  <c r="AA1064" i="1"/>
  <c r="Z1121" i="1"/>
  <c r="AA1121" i="1"/>
  <c r="Z1081" i="1"/>
  <c r="AA1081" i="1"/>
  <c r="Z1127" i="1"/>
  <c r="AA1127" i="1"/>
  <c r="Z1111" i="1"/>
  <c r="AA1111" i="1"/>
  <c r="Z1103" i="1"/>
  <c r="AA1103" i="1"/>
  <c r="Z1087" i="1"/>
  <c r="AA1087" i="1"/>
  <c r="Z1079" i="1"/>
  <c r="AA1079" i="1"/>
  <c r="Z1071" i="1"/>
  <c r="AA1071" i="1"/>
  <c r="Z1063" i="1"/>
  <c r="AA1063" i="1"/>
  <c r="Z1129" i="1"/>
  <c r="AA1129" i="1"/>
  <c r="Z1105" i="1"/>
  <c r="AA1105" i="1"/>
  <c r="Z1089" i="1"/>
  <c r="AA1089" i="1"/>
  <c r="Z1135" i="1"/>
  <c r="AA1135" i="1"/>
  <c r="Z1119" i="1"/>
  <c r="AA1119" i="1"/>
  <c r="Z1095" i="1"/>
  <c r="AA1095" i="1"/>
  <c r="Z1134" i="1"/>
  <c r="AA1134" i="1"/>
  <c r="Z1126" i="1"/>
  <c r="AA1126" i="1"/>
  <c r="Z1118" i="1"/>
  <c r="AA1118" i="1"/>
  <c r="Z1110" i="1"/>
  <c r="AA1110" i="1"/>
  <c r="Z1102" i="1"/>
  <c r="AA1102" i="1"/>
  <c r="Z1094" i="1"/>
  <c r="AA1094" i="1"/>
  <c r="Z1086" i="1"/>
  <c r="AA1086" i="1"/>
  <c r="Z1078" i="1"/>
  <c r="AA1078" i="1"/>
  <c r="Z1070" i="1"/>
  <c r="AA1070" i="1"/>
  <c r="Z1062" i="1"/>
  <c r="AA1062" i="1"/>
  <c r="Z1133" i="1"/>
  <c r="AA1133" i="1"/>
  <c r="Z1109" i="1"/>
  <c r="AA1109" i="1"/>
  <c r="Z1093" i="1"/>
  <c r="AA1093" i="1"/>
  <c r="Z1085" i="1"/>
  <c r="AA1085" i="1"/>
  <c r="Z1077" i="1"/>
  <c r="AA1077" i="1"/>
  <c r="Z1069" i="1"/>
  <c r="AA1069" i="1"/>
  <c r="Z1061" i="1"/>
  <c r="AA1061" i="1"/>
  <c r="Z1140" i="1"/>
  <c r="AA1140" i="1"/>
  <c r="Z1132" i="1"/>
  <c r="AA1132" i="1"/>
  <c r="Z1124" i="1"/>
  <c r="AA1124" i="1"/>
  <c r="Z1116" i="1"/>
  <c r="AA1116" i="1"/>
  <c r="Z1108" i="1"/>
  <c r="AA1108" i="1"/>
  <c r="Z1100" i="1"/>
  <c r="AA1100" i="1"/>
  <c r="Z1092" i="1"/>
  <c r="AA1092" i="1"/>
  <c r="Z1084" i="1"/>
  <c r="AA1084" i="1"/>
  <c r="Z1076" i="1"/>
  <c r="AA1076" i="1"/>
  <c r="Z1068" i="1"/>
  <c r="AA1068" i="1"/>
  <c r="Z1060" i="1"/>
  <c r="AA1060" i="1"/>
  <c r="Y1059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Z1059" i="1" l="1"/>
  <c r="AA1059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577" i="1" l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779" i="1" l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1059" i="1" l="1"/>
  <c r="C366" i="1"/>
  <c r="C199" i="1"/>
  <c r="C2" i="1"/>
</calcChain>
</file>

<file path=xl/sharedStrings.xml><?xml version="1.0" encoding="utf-8"?>
<sst xmlns="http://schemas.openxmlformats.org/spreadsheetml/2006/main" count="13519" uniqueCount="1445">
  <si>
    <t>respon</t>
  </si>
  <si>
    <t>fecha</t>
  </si>
  <si>
    <t>ID</t>
  </si>
  <si>
    <t>cluster</t>
  </si>
  <si>
    <t>parcela</t>
  </si>
  <si>
    <t>n.arbol</t>
  </si>
  <si>
    <t>cod.arbol</t>
  </si>
  <si>
    <t>faja</t>
  </si>
  <si>
    <t>pto</t>
  </si>
  <si>
    <t>ang</t>
  </si>
  <si>
    <t>dist</t>
  </si>
  <si>
    <t>x</t>
  </si>
  <si>
    <t>y</t>
  </si>
  <si>
    <t>n.comun</t>
  </si>
  <si>
    <t>n.cientifico</t>
  </si>
  <si>
    <t>uso.madera</t>
  </si>
  <si>
    <t>dap(cm)</t>
  </si>
  <si>
    <t>altura.co(m)</t>
  </si>
  <si>
    <t>altura.tot(m)</t>
  </si>
  <si>
    <t>CF</t>
  </si>
  <si>
    <t>Id.</t>
  </si>
  <si>
    <t>An.</t>
  </si>
  <si>
    <t>G.Co.Fit</t>
  </si>
  <si>
    <t>Observacion</t>
  </si>
  <si>
    <t>cap</t>
  </si>
  <si>
    <t>P3</t>
  </si>
  <si>
    <t>Pasallo</t>
  </si>
  <si>
    <t>Polo.polo</t>
  </si>
  <si>
    <t>Pego.pego</t>
  </si>
  <si>
    <t>P1</t>
  </si>
  <si>
    <t>P2</t>
  </si>
  <si>
    <t>Ceibo</t>
  </si>
  <si>
    <t>Cedro</t>
  </si>
  <si>
    <t>Guarapo</t>
  </si>
  <si>
    <t>Diente</t>
  </si>
  <si>
    <t>Faique</t>
  </si>
  <si>
    <t>Overal</t>
  </si>
  <si>
    <t>Barbasco</t>
  </si>
  <si>
    <t>Angolo</t>
  </si>
  <si>
    <t>Ceibo.blanco</t>
  </si>
  <si>
    <t>Palo.santo</t>
  </si>
  <si>
    <t>Negro</t>
  </si>
  <si>
    <t>Sota</t>
  </si>
  <si>
    <t>Almendro</t>
  </si>
  <si>
    <t>Vainillo</t>
  </si>
  <si>
    <t>Matapalo</t>
  </si>
  <si>
    <t>Hualtaco</t>
  </si>
  <si>
    <t>Uva.de.pava</t>
  </si>
  <si>
    <t>Laurel.negro</t>
  </si>
  <si>
    <t>C3</t>
  </si>
  <si>
    <t>Porotillo</t>
  </si>
  <si>
    <t>C11</t>
  </si>
  <si>
    <t>C15</t>
  </si>
  <si>
    <t>Alocanto</t>
  </si>
  <si>
    <t>Amarillo</t>
  </si>
  <si>
    <t>Chaquino</t>
  </si>
  <si>
    <t>Limón</t>
  </si>
  <si>
    <t>Niguito</t>
  </si>
  <si>
    <t>Palo.blanco</t>
  </si>
  <si>
    <t>Palo.borracho</t>
  </si>
  <si>
    <t>Pretino</t>
  </si>
  <si>
    <t>Guanabana</t>
  </si>
  <si>
    <t>ja.gc.av.ag</t>
  </si>
  <si>
    <t>19.02.2015</t>
  </si>
  <si>
    <t>Laurel</t>
  </si>
  <si>
    <t>16.7</t>
  </si>
  <si>
    <t>Chicho</t>
  </si>
  <si>
    <t>17.4</t>
  </si>
  <si>
    <t>42.5</t>
  </si>
  <si>
    <t>ja.ag</t>
  </si>
  <si>
    <t>C25P2</t>
  </si>
  <si>
    <t>Jabonillo</t>
  </si>
  <si>
    <t>Chapra</t>
  </si>
  <si>
    <t>ja.ag.miguel.angel</t>
  </si>
  <si>
    <t>49.5</t>
  </si>
  <si>
    <t>35.7</t>
  </si>
  <si>
    <t>Frijolillo</t>
  </si>
  <si>
    <t>Margarito</t>
  </si>
  <si>
    <t>Negrito</t>
  </si>
  <si>
    <t>Guayabo</t>
  </si>
  <si>
    <t>Limoncillo</t>
  </si>
  <si>
    <t>Cortezo</t>
  </si>
  <si>
    <t>115.3</t>
  </si>
  <si>
    <t>32.4</t>
  </si>
  <si>
    <t>Cardo</t>
  </si>
  <si>
    <t>78.9</t>
  </si>
  <si>
    <t xml:space="preserve">pasallo </t>
  </si>
  <si>
    <t>???</t>
  </si>
  <si>
    <t>ag.av.gc.ja</t>
  </si>
  <si>
    <t xml:space="preserve">Laurel </t>
  </si>
  <si>
    <t>ja.ag.mv.jv</t>
  </si>
  <si>
    <t>Margarito 2</t>
  </si>
  <si>
    <t>0.5</t>
  </si>
  <si>
    <t>67.8</t>
  </si>
  <si>
    <t>65.4</t>
  </si>
  <si>
    <t>Guarapillo</t>
  </si>
  <si>
    <t>Ipomea</t>
  </si>
  <si>
    <t>33.8</t>
  </si>
  <si>
    <t>333.5</t>
  </si>
  <si>
    <t>N/A</t>
  </si>
  <si>
    <t>Checo</t>
  </si>
  <si>
    <t>21.02.2015</t>
  </si>
  <si>
    <t>25.02.2015</t>
  </si>
  <si>
    <t>27.02.2015</t>
  </si>
  <si>
    <t>26.02.2015</t>
  </si>
  <si>
    <t>ag.mg.jc</t>
  </si>
  <si>
    <t>C1P2-2</t>
  </si>
  <si>
    <t>Guayacán.negro</t>
  </si>
  <si>
    <t>C1P2-1</t>
  </si>
  <si>
    <t>C1P2-7</t>
  </si>
  <si>
    <t>C1P2-8</t>
  </si>
  <si>
    <t>C1P2-28</t>
  </si>
  <si>
    <t>C1P2-30</t>
  </si>
  <si>
    <t>C1P2-41</t>
  </si>
  <si>
    <t>Negro.negro</t>
  </si>
  <si>
    <t>C1P2-42</t>
  </si>
  <si>
    <t>C1P2-51</t>
  </si>
  <si>
    <t>C1P2-40</t>
  </si>
  <si>
    <t>C1P2-39</t>
  </si>
  <si>
    <t>C1P2-37</t>
  </si>
  <si>
    <t>C1P2-12</t>
  </si>
  <si>
    <t>tambien codigo C1P2-13</t>
  </si>
  <si>
    <t>C1P2-19</t>
  </si>
  <si>
    <t>C1P2-9</t>
  </si>
  <si>
    <t>C1P2-32</t>
  </si>
  <si>
    <t>C1P2-53</t>
  </si>
  <si>
    <t>C1P2-55</t>
  </si>
  <si>
    <t>C1P2-59</t>
  </si>
  <si>
    <t>C1P2-71</t>
  </si>
  <si>
    <t>C1P2-72</t>
  </si>
  <si>
    <t>C1P2-38</t>
  </si>
  <si>
    <t>C1P2-73</t>
  </si>
  <si>
    <t>C1P2-62</t>
  </si>
  <si>
    <t>C1P2-61</t>
  </si>
  <si>
    <t>C1P2-100</t>
  </si>
  <si>
    <t>A3664</t>
  </si>
  <si>
    <t>C1P2-104</t>
  </si>
  <si>
    <t>C1P2-60</t>
  </si>
  <si>
    <t>C1P2-108</t>
  </si>
  <si>
    <t>C1P2-107</t>
  </si>
  <si>
    <t>C1P2-105</t>
  </si>
  <si>
    <t>C1P2-106</t>
  </si>
  <si>
    <t>C1P2-109</t>
  </si>
  <si>
    <t>C1P2-119</t>
  </si>
  <si>
    <t>C1P2-118</t>
  </si>
  <si>
    <t>C1P2-120</t>
  </si>
  <si>
    <t>C1P2-115</t>
  </si>
  <si>
    <t>C1P2-117</t>
  </si>
  <si>
    <t>C1P2-114</t>
  </si>
  <si>
    <t>C1P2-112</t>
  </si>
  <si>
    <t>C1P2-113</t>
  </si>
  <si>
    <t>A3689</t>
  </si>
  <si>
    <t>C1P2-110</t>
  </si>
  <si>
    <t>C1P2-89</t>
  </si>
  <si>
    <t>C1P2-87</t>
  </si>
  <si>
    <t>C1P2-88</t>
  </si>
  <si>
    <t>C1P2-98</t>
  </si>
  <si>
    <t>C1P2-97</t>
  </si>
  <si>
    <t>C1P2-68</t>
  </si>
  <si>
    <t>C1P2-67</t>
  </si>
  <si>
    <t>Charán.blanco</t>
  </si>
  <si>
    <t>C1P2-65</t>
  </si>
  <si>
    <t>C1P2-66</t>
  </si>
  <si>
    <t>C1P2-64</t>
  </si>
  <si>
    <t>C1P2-69</t>
  </si>
  <si>
    <t>C1P2-96</t>
  </si>
  <si>
    <t>C1P2-94</t>
  </si>
  <si>
    <t>C1P2-81</t>
  </si>
  <si>
    <t>C1P2-70</t>
  </si>
  <si>
    <t>C1P2-92</t>
  </si>
  <si>
    <t>C1P2-93</t>
  </si>
  <si>
    <t>C1P2-78</t>
  </si>
  <si>
    <t>A3688</t>
  </si>
  <si>
    <t>C1P2-79</t>
  </si>
  <si>
    <t>C1P2-83</t>
  </si>
  <si>
    <t>A3686</t>
  </si>
  <si>
    <t>C1P2-85</t>
  </si>
  <si>
    <t>C1P2-84</t>
  </si>
  <si>
    <t>A3687</t>
  </si>
  <si>
    <t>A3685</t>
  </si>
  <si>
    <t>TUM7632</t>
  </si>
  <si>
    <t>TUM7633</t>
  </si>
  <si>
    <t>C1P2-150</t>
  </si>
  <si>
    <t>C1P2-148</t>
  </si>
  <si>
    <t>C1P2-149</t>
  </si>
  <si>
    <t>C1P2-155</t>
  </si>
  <si>
    <t>TUM7634</t>
  </si>
  <si>
    <t>C1P2-147</t>
  </si>
  <si>
    <t>C1P2-146</t>
  </si>
  <si>
    <t>C1P2-151</t>
  </si>
  <si>
    <t>C1P2-152</t>
  </si>
  <si>
    <t>C1P2-153</t>
  </si>
  <si>
    <t>C1P2-154</t>
  </si>
  <si>
    <t>C1P2-90</t>
  </si>
  <si>
    <t>C1P2-128</t>
  </si>
  <si>
    <t>C1P2-127</t>
  </si>
  <si>
    <t>C1P2-126</t>
  </si>
  <si>
    <t>C1P2-144</t>
  </si>
  <si>
    <t>C1P2-141</t>
  </si>
  <si>
    <t>Espuela.de.gallo</t>
  </si>
  <si>
    <t>C1P2-140</t>
  </si>
  <si>
    <t>TUM7635</t>
  </si>
  <si>
    <t>C1P2-139</t>
  </si>
  <si>
    <t>C1P2-137</t>
  </si>
  <si>
    <t>C1P2-123</t>
  </si>
  <si>
    <t>C1P2-134</t>
  </si>
  <si>
    <t>C1P2-132</t>
  </si>
  <si>
    <t>C1P2-133</t>
  </si>
  <si>
    <t>C1P2-131</t>
  </si>
  <si>
    <t>ag.mg.jc.ja.gc.av.ag</t>
  </si>
  <si>
    <t>C1P3-92</t>
  </si>
  <si>
    <t>Borrachero</t>
  </si>
  <si>
    <t>C1P3-4</t>
  </si>
  <si>
    <t>C1P3-2</t>
  </si>
  <si>
    <t>C1P3-12</t>
  </si>
  <si>
    <t>TUM7636</t>
  </si>
  <si>
    <t>C1P3-19</t>
  </si>
  <si>
    <t>C1P3-16</t>
  </si>
  <si>
    <t>C1P3-6</t>
  </si>
  <si>
    <t>TUM7637</t>
  </si>
  <si>
    <t>C1P3-25</t>
  </si>
  <si>
    <t>TUM7638</t>
  </si>
  <si>
    <t>C1P3-45</t>
  </si>
  <si>
    <t>C1P3-47</t>
  </si>
  <si>
    <t>C1P3-31</t>
  </si>
  <si>
    <t>C1P3-32</t>
  </si>
  <si>
    <t>C1P3-71</t>
  </si>
  <si>
    <t>C1P3-72</t>
  </si>
  <si>
    <t>C1P3-60</t>
  </si>
  <si>
    <t>C1P3-33</t>
  </si>
  <si>
    <t>C1P3-37</t>
  </si>
  <si>
    <t>C1P3-44</t>
  </si>
  <si>
    <t>Charán.negro</t>
  </si>
  <si>
    <t>C1P3-43</t>
  </si>
  <si>
    <t>C1P3-35</t>
  </si>
  <si>
    <t>C1P3-36</t>
  </si>
  <si>
    <t>C1P3-39</t>
  </si>
  <si>
    <t>C1P3-40</t>
  </si>
  <si>
    <t>C1P3-55</t>
  </si>
  <si>
    <t>TUM7639</t>
  </si>
  <si>
    <t>C1P3-50</t>
  </si>
  <si>
    <t>C1P3-3</t>
  </si>
  <si>
    <t>C1P3-49</t>
  </si>
  <si>
    <t>TUM7593</t>
  </si>
  <si>
    <t>TUM7594</t>
  </si>
  <si>
    <t>TUM7595</t>
  </si>
  <si>
    <t>TUM7596</t>
  </si>
  <si>
    <t>TUM7597</t>
  </si>
  <si>
    <t>C1P3-126</t>
  </si>
  <si>
    <t>TUM7598</t>
  </si>
  <si>
    <t>TUM7599</t>
  </si>
  <si>
    <t>TUM7640</t>
  </si>
  <si>
    <t>TUM7641</t>
  </si>
  <si>
    <t>TUM7642</t>
  </si>
  <si>
    <t>TUM7643</t>
  </si>
  <si>
    <t>C1P3-127</t>
  </si>
  <si>
    <t>C1P3-124</t>
  </si>
  <si>
    <t>C1P3-128</t>
  </si>
  <si>
    <t>C1P3-125</t>
  </si>
  <si>
    <t>C1P3-123</t>
  </si>
  <si>
    <t>C1P3-129</t>
  </si>
  <si>
    <t>C1P3-64</t>
  </si>
  <si>
    <t>C1P3-63</t>
  </si>
  <si>
    <t>C1P3-119</t>
  </si>
  <si>
    <t>C1P3-67</t>
  </si>
  <si>
    <t>C1P3-66</t>
  </si>
  <si>
    <t>C1P3-65</t>
  </si>
  <si>
    <t>C1P3-118</t>
  </si>
  <si>
    <t>C1P3-56</t>
  </si>
  <si>
    <t>C1P3-68</t>
  </si>
  <si>
    <t>C1P3-117</t>
  </si>
  <si>
    <t>C1P3-74</t>
  </si>
  <si>
    <t>TUM7645</t>
  </si>
  <si>
    <t>C1P3-122</t>
  </si>
  <si>
    <t>Uvilla</t>
  </si>
  <si>
    <t>C1P3-107</t>
  </si>
  <si>
    <t>C1P3-108</t>
  </si>
  <si>
    <t>C1P3-109</t>
  </si>
  <si>
    <t>C1P3-110</t>
  </si>
  <si>
    <t>C1P3-121</t>
  </si>
  <si>
    <t>C1P3-75</t>
  </si>
  <si>
    <t>C1P3-76</t>
  </si>
  <si>
    <t>C1P3-78</t>
  </si>
  <si>
    <t>TUM7646</t>
  </si>
  <si>
    <t>C1P3-84</t>
  </si>
  <si>
    <t>C1P3-102</t>
  </si>
  <si>
    <t>C1P3-98</t>
  </si>
  <si>
    <t>C1P3-79</t>
  </si>
  <si>
    <t>C1P3-80</t>
  </si>
  <si>
    <t>C1P3-90</t>
  </si>
  <si>
    <t>C1P3-106</t>
  </si>
  <si>
    <t>C1P3-116</t>
  </si>
  <si>
    <t>C1P3-115</t>
  </si>
  <si>
    <t>C1P3-101</t>
  </si>
  <si>
    <t>C1P3-114</t>
  </si>
  <si>
    <t>C1P3-113</t>
  </si>
  <si>
    <t>C1P3-112</t>
  </si>
  <si>
    <t>C1P3-100</t>
  </si>
  <si>
    <t>C1P3-111</t>
  </si>
  <si>
    <t>TUM7647</t>
  </si>
  <si>
    <t>C1P3-99</t>
  </si>
  <si>
    <t>C1P3-96</t>
  </si>
  <si>
    <t>C1P3-97</t>
  </si>
  <si>
    <t>TUM7648</t>
  </si>
  <si>
    <t>Santa.maría</t>
  </si>
  <si>
    <t>Higuerón</t>
  </si>
  <si>
    <t>Palo.vaca</t>
  </si>
  <si>
    <t>Guayacán</t>
  </si>
  <si>
    <t>Caucho</t>
  </si>
  <si>
    <t>Zapote</t>
  </si>
  <si>
    <t>Guayacán.madero</t>
  </si>
  <si>
    <t>C2P1-6</t>
  </si>
  <si>
    <t>C2P1-5</t>
  </si>
  <si>
    <t>C2P1-19</t>
  </si>
  <si>
    <t>C2P1-18</t>
  </si>
  <si>
    <t>C2P1-132</t>
  </si>
  <si>
    <t>C2P1-136</t>
  </si>
  <si>
    <t>C2P1-135</t>
  </si>
  <si>
    <t>C2P1-137</t>
  </si>
  <si>
    <t>C2P1-138</t>
  </si>
  <si>
    <t>C2P1-139</t>
  </si>
  <si>
    <t>C2P1-130</t>
  </si>
  <si>
    <t>C2P1-128</t>
  </si>
  <si>
    <t>C2P1-127</t>
  </si>
  <si>
    <t>C2P1-125</t>
  </si>
  <si>
    <t>C2P1-124</t>
  </si>
  <si>
    <t>C2P1-123</t>
  </si>
  <si>
    <t>C2P1-37</t>
  </si>
  <si>
    <t>C2P1-38</t>
  </si>
  <si>
    <t>C2P1-43</t>
  </si>
  <si>
    <t>C2P1-51</t>
  </si>
  <si>
    <t>C2P1-52</t>
  </si>
  <si>
    <t>C2P1-49</t>
  </si>
  <si>
    <t>C2P1-48</t>
  </si>
  <si>
    <t>C2P1-53</t>
  </si>
  <si>
    <t>C2P1-65</t>
  </si>
  <si>
    <t>C2P1-62</t>
  </si>
  <si>
    <t>C2P1-64</t>
  </si>
  <si>
    <t>C2P1-61</t>
  </si>
  <si>
    <t>C2P1-58</t>
  </si>
  <si>
    <t>C2P1-75</t>
  </si>
  <si>
    <t>C2P1-71</t>
  </si>
  <si>
    <t>C2P1-66</t>
  </si>
  <si>
    <t>C2P1-69</t>
  </si>
  <si>
    <t>C2P1-68</t>
  </si>
  <si>
    <t>C2P1-114</t>
  </si>
  <si>
    <t>C2P1-115</t>
  </si>
  <si>
    <t>C2P1-116</t>
  </si>
  <si>
    <t>C2P1-120</t>
  </si>
  <si>
    <t>C2P1-122</t>
  </si>
  <si>
    <t>C2P1-121</t>
  </si>
  <si>
    <t>C2P1-111</t>
  </si>
  <si>
    <t>C2P1-110</t>
  </si>
  <si>
    <t>C2P1-113</t>
  </si>
  <si>
    <t>C2P1-112</t>
  </si>
  <si>
    <t>C2P1-82</t>
  </si>
  <si>
    <t>C2P1-81</t>
  </si>
  <si>
    <t>C2P1-97</t>
  </si>
  <si>
    <t>C2P1-98</t>
  </si>
  <si>
    <t>C2P1-73</t>
  </si>
  <si>
    <t>C2P1-74</t>
  </si>
  <si>
    <t>C2P1-76</t>
  </si>
  <si>
    <t>C2P1-77</t>
  </si>
  <si>
    <t>C2P1-79</t>
  </si>
  <si>
    <t>C2P1-80</t>
  </si>
  <si>
    <t>C2P1-83</t>
  </si>
  <si>
    <t>C2P1-84</t>
  </si>
  <si>
    <t>C2P1-85</t>
  </si>
  <si>
    <t>C2P1-86</t>
  </si>
  <si>
    <t>C2P1-87</t>
  </si>
  <si>
    <t>C2P1-88</t>
  </si>
  <si>
    <t>C2P1-89</t>
  </si>
  <si>
    <t>C2P1-93</t>
  </si>
  <si>
    <t>C2P1-94</t>
  </si>
  <si>
    <t>C2P1-99</t>
  </si>
  <si>
    <t>C2P1-185</t>
  </si>
  <si>
    <t>C2P1-184</t>
  </si>
  <si>
    <t>C2P1-101</t>
  </si>
  <si>
    <t>C2P1-100</t>
  </si>
  <si>
    <t>C2P1-103</t>
  </si>
  <si>
    <t>C2P1-183</t>
  </si>
  <si>
    <t>C2P1-171</t>
  </si>
  <si>
    <t>C2P1-170</t>
  </si>
  <si>
    <t>C2P1-173</t>
  </si>
  <si>
    <t>C2P1-158</t>
  </si>
  <si>
    <t>C2P1-157</t>
  </si>
  <si>
    <t>C2P1-153</t>
  </si>
  <si>
    <t>C2P1-154</t>
  </si>
  <si>
    <t>C2P1-156</t>
  </si>
  <si>
    <t>C2P1-160</t>
  </si>
  <si>
    <t>C2P1-176</t>
  </si>
  <si>
    <t>C2P1-105</t>
  </si>
  <si>
    <t>C2P1-104</t>
  </si>
  <si>
    <t>C2P1-107</t>
  </si>
  <si>
    <t>C2P1-106</t>
  </si>
  <si>
    <t>C2P1-109</t>
  </si>
  <si>
    <t>Algarrobo</t>
  </si>
  <si>
    <t>C2P3-4</t>
  </si>
  <si>
    <t>C2P3-6</t>
  </si>
  <si>
    <t>C2P3-7</t>
  </si>
  <si>
    <t>C2P3-14</t>
  </si>
  <si>
    <t>C2P3-15</t>
  </si>
  <si>
    <t>C2P3-11</t>
  </si>
  <si>
    <t>C2P3-41</t>
  </si>
  <si>
    <t>C2P3-33</t>
  </si>
  <si>
    <t>C2P3-31</t>
  </si>
  <si>
    <t>C2P3-29</t>
  </si>
  <si>
    <t>C2P3-27</t>
  </si>
  <si>
    <t>C2P3-25</t>
  </si>
  <si>
    <t>C2P3-23</t>
  </si>
  <si>
    <t>C2P3-22</t>
  </si>
  <si>
    <t>C2P3-32</t>
  </si>
  <si>
    <t>C2P3-61</t>
  </si>
  <si>
    <t>C2P3-60</t>
  </si>
  <si>
    <t>C2P3-59</t>
  </si>
  <si>
    <t>C2P3-58</t>
  </si>
  <si>
    <t>C2P3-54</t>
  </si>
  <si>
    <t>C2P3-56</t>
  </si>
  <si>
    <t>C2P3-49</t>
  </si>
  <si>
    <t>C2P3-50</t>
  </si>
  <si>
    <t>Aspidosperma.sp</t>
  </si>
  <si>
    <t>Senna.sp</t>
  </si>
  <si>
    <t>Cacho.de.toro</t>
  </si>
  <si>
    <t>Aspidosperma.sp.2</t>
  </si>
  <si>
    <t>Palo.bobo</t>
  </si>
  <si>
    <t>Guayacán.oreja.león</t>
  </si>
  <si>
    <t>Borrachero.macho</t>
  </si>
  <si>
    <t xml:space="preserve">Tronador </t>
  </si>
  <si>
    <t>Zapote.de.perro</t>
  </si>
  <si>
    <t>Palo.negro</t>
  </si>
  <si>
    <t>Chaguano</t>
  </si>
  <si>
    <t>Psidium.sp.</t>
  </si>
  <si>
    <t>Cardo.grande</t>
  </si>
  <si>
    <t>Añalque</t>
  </si>
  <si>
    <t>31.5</t>
  </si>
  <si>
    <t>349.7</t>
  </si>
  <si>
    <t>273.8</t>
  </si>
  <si>
    <t>287.5</t>
  </si>
  <si>
    <t>339.5</t>
  </si>
  <si>
    <t>355.7</t>
  </si>
  <si>
    <t>Almendrillo</t>
  </si>
  <si>
    <t>226.7</t>
  </si>
  <si>
    <t>31.1</t>
  </si>
  <si>
    <t>73.1</t>
  </si>
  <si>
    <t>177.6</t>
  </si>
  <si>
    <t>176.2</t>
  </si>
  <si>
    <t>63.2</t>
  </si>
  <si>
    <t>84.2</t>
  </si>
  <si>
    <t>65.5</t>
  </si>
  <si>
    <t>54.7</t>
  </si>
  <si>
    <t>64.6</t>
  </si>
  <si>
    <t>60.8</t>
  </si>
  <si>
    <t>65.6</t>
  </si>
  <si>
    <t>358.3</t>
  </si>
  <si>
    <t>72.5</t>
  </si>
  <si>
    <t>61.4</t>
  </si>
  <si>
    <t>86.8</t>
  </si>
  <si>
    <t>67.6</t>
  </si>
  <si>
    <t>112.6</t>
  </si>
  <si>
    <t>98.3</t>
  </si>
  <si>
    <t>77.5</t>
  </si>
  <si>
    <t>59.2</t>
  </si>
  <si>
    <t>107.5</t>
  </si>
  <si>
    <t>C15.P1</t>
  </si>
  <si>
    <t xml:space="preserve">Ceibo </t>
  </si>
  <si>
    <t>C15.P2</t>
  </si>
  <si>
    <t>C15P2</t>
  </si>
  <si>
    <t>A</t>
  </si>
  <si>
    <t>C1P1-</t>
  </si>
  <si>
    <t>Ébano</t>
  </si>
  <si>
    <t>Quebrado</t>
  </si>
  <si>
    <t>jc.gc.dg</t>
  </si>
  <si>
    <t>16.04.2015</t>
  </si>
  <si>
    <t>C2P2-</t>
  </si>
  <si>
    <t>Casposo</t>
  </si>
  <si>
    <t>Manzano</t>
  </si>
  <si>
    <t>Oreja.de.león</t>
  </si>
  <si>
    <t>Café.de.campo</t>
  </si>
  <si>
    <t>Calvario</t>
  </si>
  <si>
    <t>17.04.2015</t>
  </si>
  <si>
    <t>C2P1-</t>
  </si>
  <si>
    <t>DAP incluye matapalo</t>
  </si>
  <si>
    <t>DAP inlcuye matapalo</t>
  </si>
  <si>
    <t>jc.gc.dg.ac</t>
  </si>
  <si>
    <t>20.05.2015</t>
  </si>
  <si>
    <t>??</t>
  </si>
  <si>
    <t>C2P3-</t>
  </si>
  <si>
    <t>Pata.de.vaca</t>
  </si>
  <si>
    <t>Guásimo</t>
  </si>
  <si>
    <t>Cuyicaspe</t>
  </si>
  <si>
    <t>Pipladeria.flava</t>
  </si>
  <si>
    <t>C2P1-3</t>
  </si>
  <si>
    <t>C2P1-27</t>
  </si>
  <si>
    <t>A4427</t>
  </si>
  <si>
    <t>C2P1-1</t>
  </si>
  <si>
    <t>C2P1-10</t>
  </si>
  <si>
    <t>C2P1-13</t>
  </si>
  <si>
    <t>C2P1-14</t>
  </si>
  <si>
    <t>C2P1-152</t>
  </si>
  <si>
    <t>C2P1-150</t>
  </si>
  <si>
    <t>C2P1-149</t>
  </si>
  <si>
    <t>C2P1-146</t>
  </si>
  <si>
    <t>A4428</t>
  </si>
  <si>
    <t>C2P1-147</t>
  </si>
  <si>
    <t>C2P1-148</t>
  </si>
  <si>
    <t>C2P1-145</t>
  </si>
  <si>
    <t>C2P1-32</t>
  </si>
  <si>
    <t>C2P1-17</t>
  </si>
  <si>
    <t>C2P1-16</t>
  </si>
  <si>
    <t>C2P1-36</t>
  </si>
  <si>
    <t>C2P1-35</t>
  </si>
  <si>
    <t>C2P1-47</t>
  </si>
  <si>
    <t>C2P1-41</t>
  </si>
  <si>
    <t>C2P1-45</t>
  </si>
  <si>
    <t>C2P1-54</t>
  </si>
  <si>
    <t>C2P1-55</t>
  </si>
  <si>
    <t>A4429</t>
  </si>
  <si>
    <t>C2P1-56</t>
  </si>
  <si>
    <t>C2P1-57</t>
  </si>
  <si>
    <t>A4430</t>
  </si>
  <si>
    <t>A4431</t>
  </si>
  <si>
    <t>C2P1-67</t>
  </si>
  <si>
    <t>A4432</t>
  </si>
  <si>
    <t>C2P1-168</t>
  </si>
  <si>
    <t>C2P1-131</t>
  </si>
  <si>
    <t>C2P1-134</t>
  </si>
  <si>
    <t>C2P1-133</t>
  </si>
  <si>
    <t>C2P1-143</t>
  </si>
  <si>
    <t>C2P1-142</t>
  </si>
  <si>
    <t>C2P1-126</t>
  </si>
  <si>
    <t>C2P1-140</t>
  </si>
  <si>
    <t>C2P1-129</t>
  </si>
  <si>
    <t>A4433</t>
  </si>
  <si>
    <t>A4434</t>
  </si>
  <si>
    <t>A4435</t>
  </si>
  <si>
    <t>C2P1-91</t>
  </si>
  <si>
    <t>A4436</t>
  </si>
  <si>
    <t>A4439</t>
  </si>
  <si>
    <t>C2P1-188</t>
  </si>
  <si>
    <t>A4440</t>
  </si>
  <si>
    <t>A4441</t>
  </si>
  <si>
    <t>C2P1-117</t>
  </si>
  <si>
    <t>C2P1-119</t>
  </si>
  <si>
    <t>C2P1-118</t>
  </si>
  <si>
    <t>C2P1-102</t>
  </si>
  <si>
    <t>A4442</t>
  </si>
  <si>
    <t>A4443</t>
  </si>
  <si>
    <t>C2P1-206</t>
  </si>
  <si>
    <t>C2P1-204</t>
  </si>
  <si>
    <t>C2P1-205</t>
  </si>
  <si>
    <t>A4444</t>
  </si>
  <si>
    <t>A4445</t>
  </si>
  <si>
    <t>C2P1-203</t>
  </si>
  <si>
    <t>C2P1-202</t>
  </si>
  <si>
    <t>A4446</t>
  </si>
  <si>
    <t>C2P1-198</t>
  </si>
  <si>
    <t>C2P1-195</t>
  </si>
  <si>
    <t>C2P1-200</t>
  </si>
  <si>
    <t>C2P1-201</t>
  </si>
  <si>
    <t>C2P1-199</t>
  </si>
  <si>
    <t>A4447</t>
  </si>
  <si>
    <t>A4448</t>
  </si>
  <si>
    <t>C2P1-197</t>
  </si>
  <si>
    <t>C2P1-196</t>
  </si>
  <si>
    <t>C2P1-194</t>
  </si>
  <si>
    <t>C2P1-186</t>
  </si>
  <si>
    <t>C2P1-182</t>
  </si>
  <si>
    <t>C2P1-181</t>
  </si>
  <si>
    <t>C2P1-178</t>
  </si>
  <si>
    <t>C2P1-191</t>
  </si>
  <si>
    <t>C2P1-192</t>
  </si>
  <si>
    <t>C2P1-193</t>
  </si>
  <si>
    <t>C2P1-179</t>
  </si>
  <si>
    <t>A4449</t>
  </si>
  <si>
    <t>A4450</t>
  </si>
  <si>
    <t>C2P1-167</t>
  </si>
  <si>
    <t>C2P1-166</t>
  </si>
  <si>
    <t>C2P1-172</t>
  </si>
  <si>
    <t>C2P1-174</t>
  </si>
  <si>
    <t>C2P1-175</t>
  </si>
  <si>
    <t>A4451</t>
  </si>
  <si>
    <t>A4452</t>
  </si>
  <si>
    <t>C2P1-165</t>
  </si>
  <si>
    <t>C2P1-164</t>
  </si>
  <si>
    <t>C2P1-163</t>
  </si>
  <si>
    <t>C2P1-161</t>
  </si>
  <si>
    <t>A4453</t>
  </si>
  <si>
    <t>C2P1-162</t>
  </si>
  <si>
    <t>A4454</t>
  </si>
  <si>
    <t>A4455</t>
  </si>
  <si>
    <t>A4456</t>
  </si>
  <si>
    <t>A4457</t>
  </si>
  <si>
    <t>A4458</t>
  </si>
  <si>
    <t>C2P2-5</t>
  </si>
  <si>
    <t>C2P2-4</t>
  </si>
  <si>
    <t>C2P2-3</t>
  </si>
  <si>
    <t>C2P2-1</t>
  </si>
  <si>
    <t>C2P2-8</t>
  </si>
  <si>
    <t>C2P2-9</t>
  </si>
  <si>
    <t>C2P2-23</t>
  </si>
  <si>
    <t>C2P2-25</t>
  </si>
  <si>
    <t>C2P2-30</t>
  </si>
  <si>
    <t>C2P2-40</t>
  </si>
  <si>
    <t>C2P2-51</t>
  </si>
  <si>
    <t>C2P2-54</t>
  </si>
  <si>
    <t>C2P2-33</t>
  </si>
  <si>
    <t>C2P2-18</t>
  </si>
  <si>
    <t>C2P2-19</t>
  </si>
  <si>
    <t>C2P2-16</t>
  </si>
  <si>
    <t>C2P2-15</t>
  </si>
  <si>
    <t>C2P2-152</t>
  </si>
  <si>
    <t>C2P2-153</t>
  </si>
  <si>
    <t>A4418</t>
  </si>
  <si>
    <t>C2P2-154</t>
  </si>
  <si>
    <t>C2P2-140</t>
  </si>
  <si>
    <t>C2P2-151</t>
  </si>
  <si>
    <t>C2P2-150</t>
  </si>
  <si>
    <t>C2P2-149</t>
  </si>
  <si>
    <t>C2P2-147</t>
  </si>
  <si>
    <t>C2P2-146</t>
  </si>
  <si>
    <t>C2P2-148</t>
  </si>
  <si>
    <t>C2P2-143</t>
  </si>
  <si>
    <t>C2P2-128</t>
  </si>
  <si>
    <t>A4419</t>
  </si>
  <si>
    <t>C2P2-127</t>
  </si>
  <si>
    <t>C2P2-126</t>
  </si>
  <si>
    <t>C2P2-124</t>
  </si>
  <si>
    <t>C2P2-125</t>
  </si>
  <si>
    <t>C2P2-122</t>
  </si>
  <si>
    <t>C2P2-121</t>
  </si>
  <si>
    <t>C2P2-116</t>
  </si>
  <si>
    <t>C2P2-115</t>
  </si>
  <si>
    <t>C2P2-110</t>
  </si>
  <si>
    <t>C2P2-114</t>
  </si>
  <si>
    <t>C2P2-113</t>
  </si>
  <si>
    <t>C2P2-117</t>
  </si>
  <si>
    <t>C2P2-112</t>
  </si>
  <si>
    <t>C2P2-111</t>
  </si>
  <si>
    <t>C2P2-59</t>
  </si>
  <si>
    <t>C2P2-58</t>
  </si>
  <si>
    <t>C2P2-120</t>
  </si>
  <si>
    <t>C2P2-57</t>
  </si>
  <si>
    <t>C2P2-131</t>
  </si>
  <si>
    <t>C2P2-132</t>
  </si>
  <si>
    <t>C2P2-133</t>
  </si>
  <si>
    <t>C2P2-141</t>
  </si>
  <si>
    <t>C2P2-138</t>
  </si>
  <si>
    <t>C2P2-139</t>
  </si>
  <si>
    <t>C2P2-134</t>
  </si>
  <si>
    <t>C2P2-135</t>
  </si>
  <si>
    <t>C2P2-136</t>
  </si>
  <si>
    <t>C2P2-137</t>
  </si>
  <si>
    <t>C2P2-35</t>
  </si>
  <si>
    <t>C2P2-55</t>
  </si>
  <si>
    <t>C2P2-44</t>
  </si>
  <si>
    <t>C2P2-43</t>
  </si>
  <si>
    <t>C2P2-46</t>
  </si>
  <si>
    <t>C2P2-47</t>
  </si>
  <si>
    <t>C2P2-45</t>
  </si>
  <si>
    <t>C2P2-48</t>
  </si>
  <si>
    <t>C2P2-49</t>
  </si>
  <si>
    <t>C2P2-56</t>
  </si>
  <si>
    <t>C2P2-50</t>
  </si>
  <si>
    <t>C2P2-61</t>
  </si>
  <si>
    <t>C2P2-62</t>
  </si>
  <si>
    <t>C2P2-63</t>
  </si>
  <si>
    <t>C2P2-64</t>
  </si>
  <si>
    <t>C2P2-66</t>
  </si>
  <si>
    <t>C2P2-67</t>
  </si>
  <si>
    <t>A4420</t>
  </si>
  <si>
    <t>C2P2-68</t>
  </si>
  <si>
    <t>C2P2-81</t>
  </si>
  <si>
    <t>C2P2-70</t>
  </si>
  <si>
    <t>C2P2-82</t>
  </si>
  <si>
    <t>C2P2-83</t>
  </si>
  <si>
    <t>A4421</t>
  </si>
  <si>
    <t>C2P2-87</t>
  </si>
  <si>
    <t>C2P2-92</t>
  </si>
  <si>
    <t>C2P2-93</t>
  </si>
  <si>
    <t>C2P2-91</t>
  </si>
  <si>
    <t>C2P2-90</t>
  </si>
  <si>
    <t>C2P2-89</t>
  </si>
  <si>
    <t>A4422</t>
  </si>
  <si>
    <t>A4423</t>
  </si>
  <si>
    <t>C2P2-80</t>
  </si>
  <si>
    <t>C2P2-79</t>
  </si>
  <si>
    <t>C2P2-94</t>
  </si>
  <si>
    <t>C2P2-98</t>
  </si>
  <si>
    <t>C2P2-100</t>
  </si>
  <si>
    <t>C2P2-75</t>
  </si>
  <si>
    <t>C2P2-74</t>
  </si>
  <si>
    <t>C2P2-72</t>
  </si>
  <si>
    <t>C2P2-71</t>
  </si>
  <si>
    <t>C2P2-60</t>
  </si>
  <si>
    <t>C2P2-118</t>
  </si>
  <si>
    <t>C2P2-119</t>
  </si>
  <si>
    <t>C2P2-123</t>
  </si>
  <si>
    <t>C2P2-97</t>
  </si>
  <si>
    <t>C2P2-96</t>
  </si>
  <si>
    <t>A4424</t>
  </si>
  <si>
    <t>C2P2-102</t>
  </si>
  <si>
    <t>C2P2-106</t>
  </si>
  <si>
    <t>C2P2-107</t>
  </si>
  <si>
    <t>A4425</t>
  </si>
  <si>
    <t>C2P2-108</t>
  </si>
  <si>
    <t>C2P2-109</t>
  </si>
  <si>
    <t>C2P2-195</t>
  </si>
  <si>
    <t>C2P2-194</t>
  </si>
  <si>
    <t>C2P2-193</t>
  </si>
  <si>
    <t>C2P2-196</t>
  </si>
  <si>
    <t>C2P2-105</t>
  </si>
  <si>
    <t>C2P2-104</t>
  </si>
  <si>
    <t>C2P2-103</t>
  </si>
  <si>
    <t>C2P2-212</t>
  </si>
  <si>
    <t>C2P2-200</t>
  </si>
  <si>
    <t>C2P2-199</t>
  </si>
  <si>
    <t>C2P2-209</t>
  </si>
  <si>
    <t>C2P2-208</t>
  </si>
  <si>
    <t>C2P2-206</t>
  </si>
  <si>
    <t>C2P2-201</t>
  </si>
  <si>
    <t>C2P2-202</t>
  </si>
  <si>
    <t>C2P2-205</t>
  </si>
  <si>
    <t>C2P2-189</t>
  </si>
  <si>
    <t>C2P2-190</t>
  </si>
  <si>
    <t>C2P2-187</t>
  </si>
  <si>
    <t>C2P2-188</t>
  </si>
  <si>
    <t>C2P2-181</t>
  </si>
  <si>
    <t>C2P2-170</t>
  </si>
  <si>
    <t>C2P2-182</t>
  </si>
  <si>
    <t>C2P2-183</t>
  </si>
  <si>
    <t>C2P2-185</t>
  </si>
  <si>
    <t>C2P2-192</t>
  </si>
  <si>
    <t>C2P2-191</t>
  </si>
  <si>
    <t>C2P2-180</t>
  </si>
  <si>
    <t>C2P2-177</t>
  </si>
  <si>
    <t>C2P2-178</t>
  </si>
  <si>
    <t>C2P2-176</t>
  </si>
  <si>
    <t>C2P2-175</t>
  </si>
  <si>
    <t>C2P2-129</t>
  </si>
  <si>
    <t>C2P2-173</t>
  </si>
  <si>
    <t>C2P2-174</t>
  </si>
  <si>
    <t>C2P2-172</t>
  </si>
  <si>
    <t>C2P2-171</t>
  </si>
  <si>
    <t>A4426</t>
  </si>
  <si>
    <t>C2P2-160</t>
  </si>
  <si>
    <t>C2P2-144</t>
  </si>
  <si>
    <t>C2P2-145</t>
  </si>
  <si>
    <t>C2P2-157</t>
  </si>
  <si>
    <t>C2P2-158</t>
  </si>
  <si>
    <t>C2P2-159</t>
  </si>
  <si>
    <t>C2P2-162</t>
  </si>
  <si>
    <t>C2P2-163</t>
  </si>
  <si>
    <t>C2P2-164</t>
  </si>
  <si>
    <t>C2P2-165</t>
  </si>
  <si>
    <t>C2P2-167</t>
  </si>
  <si>
    <t>C2P2-169</t>
  </si>
  <si>
    <t>C2P2-168</t>
  </si>
  <si>
    <t>C2P3-39</t>
  </si>
  <si>
    <t>C2P3-43</t>
  </si>
  <si>
    <t>C2P3-92</t>
  </si>
  <si>
    <t>C2P3-89</t>
  </si>
  <si>
    <t>C2P3-90</t>
  </si>
  <si>
    <t>A4459</t>
  </si>
  <si>
    <t>A4460</t>
  </si>
  <si>
    <t>A4461</t>
  </si>
  <si>
    <t>A4462</t>
  </si>
  <si>
    <t>C2P3-74</t>
  </si>
  <si>
    <t>C2P3-93</t>
  </si>
  <si>
    <t>C2P3-95</t>
  </si>
  <si>
    <t>C2P3-97</t>
  </si>
  <si>
    <t>C2P3-96</t>
  </si>
  <si>
    <t>C2P3-98</t>
  </si>
  <si>
    <t>A4464</t>
  </si>
  <si>
    <t>C2P3-3</t>
  </si>
  <si>
    <t>C2P3-64</t>
  </si>
  <si>
    <t>C2P3-63</t>
  </si>
  <si>
    <t>A4465</t>
  </si>
  <si>
    <t>C2P3-68</t>
  </si>
  <si>
    <t>C2P3-69</t>
  </si>
  <si>
    <t>C2P3-70</t>
  </si>
  <si>
    <t>A4466</t>
  </si>
  <si>
    <t>C2P3-71</t>
  </si>
  <si>
    <t>C2P3-72</t>
  </si>
  <si>
    <t>C2P3-83</t>
  </si>
  <si>
    <t>A4467</t>
  </si>
  <si>
    <t>A4468</t>
  </si>
  <si>
    <t>C2P3-127</t>
  </si>
  <si>
    <t>C2P3-126</t>
  </si>
  <si>
    <t>C2P3-125</t>
  </si>
  <si>
    <t>C2P3-129</t>
  </si>
  <si>
    <t>C2P3-128</t>
  </si>
  <si>
    <t>C2P3-124</t>
  </si>
  <si>
    <t>C2P3-120</t>
  </si>
  <si>
    <t>C2P3-113</t>
  </si>
  <si>
    <t>C2P3-121</t>
  </si>
  <si>
    <t>C2P3-122</t>
  </si>
  <si>
    <t>C2P3-109</t>
  </si>
  <si>
    <t>C2P3-110</t>
  </si>
  <si>
    <t>A4469</t>
  </si>
  <si>
    <t>C2P3-111</t>
  </si>
  <si>
    <t>C2P3-118</t>
  </si>
  <si>
    <t>C2P3-106</t>
  </si>
  <si>
    <t>C2P3-107</t>
  </si>
  <si>
    <t>C2P3-108</t>
  </si>
  <si>
    <t>C2P3-115</t>
  </si>
  <si>
    <t>C2P3-114</t>
  </si>
  <si>
    <t>C2P3-112</t>
  </si>
  <si>
    <t>A4471</t>
  </si>
  <si>
    <t>A4472</t>
  </si>
  <si>
    <t>A4473</t>
  </si>
  <si>
    <t>C2P3-102</t>
  </si>
  <si>
    <t>C2P3-79</t>
  </si>
  <si>
    <t>C2P3-80</t>
  </si>
  <si>
    <t>C2P3-101</t>
  </si>
  <si>
    <t>C2P3-78</t>
  </si>
  <si>
    <t>C2P3-99</t>
  </si>
  <si>
    <t>C1P1-5</t>
  </si>
  <si>
    <t>C1P1-6</t>
  </si>
  <si>
    <t>C1P1-3</t>
  </si>
  <si>
    <t>C1P1-7</t>
  </si>
  <si>
    <t>C1P1-28</t>
  </si>
  <si>
    <t>C1P1-26</t>
  </si>
  <si>
    <t>C1P1-33</t>
  </si>
  <si>
    <t>C1P1-34</t>
  </si>
  <si>
    <t>C1P1-35</t>
  </si>
  <si>
    <t>C1P1-36</t>
  </si>
  <si>
    <t>C1P1-39</t>
  </si>
  <si>
    <t>C1P1-52</t>
  </si>
  <si>
    <t>C1P1-53</t>
  </si>
  <si>
    <t>C1P1-54</t>
  </si>
  <si>
    <t>C1P1-55</t>
  </si>
  <si>
    <t>C1P1-56</t>
  </si>
  <si>
    <t>C1P1-57</t>
  </si>
  <si>
    <t>C1P1-63</t>
  </si>
  <si>
    <t>C1P1-64</t>
  </si>
  <si>
    <t>C1P1-65</t>
  </si>
  <si>
    <t>C1P1-58</t>
  </si>
  <si>
    <t>A7586</t>
  </si>
  <si>
    <t>C1P1-71</t>
  </si>
  <si>
    <t>C1P1-72</t>
  </si>
  <si>
    <t>C1P1-79</t>
  </si>
  <si>
    <t>C1P1-73</t>
  </si>
  <si>
    <t>C1P1-67</t>
  </si>
  <si>
    <t>C1P1-68</t>
  </si>
  <si>
    <t>C1P1-69</t>
  </si>
  <si>
    <t>C1P1-80</t>
  </si>
  <si>
    <t>C1P1-81</t>
  </si>
  <si>
    <t>C1P1-90</t>
  </si>
  <si>
    <t>C1P1-87</t>
  </si>
  <si>
    <t>C1P1-89</t>
  </si>
  <si>
    <t>C1P1-91</t>
  </si>
  <si>
    <t>C1P1-92</t>
  </si>
  <si>
    <t>C1P1-93</t>
  </si>
  <si>
    <t>C1P1-83</t>
  </si>
  <si>
    <t>A7587</t>
  </si>
  <si>
    <t>C1P1-97</t>
  </si>
  <si>
    <t>C1P1-98</t>
  </si>
  <si>
    <t>C1P1-61</t>
  </si>
  <si>
    <t>C1P1-84</t>
  </si>
  <si>
    <t>C1P1-85</t>
  </si>
  <si>
    <t>C1P1-94</t>
  </si>
  <si>
    <t>C1P1-107</t>
  </si>
  <si>
    <t>C1P1-106</t>
  </si>
  <si>
    <t>C1P1-99</t>
  </si>
  <si>
    <t>C1P1-109</t>
  </si>
  <si>
    <t>C1P1-95</t>
  </si>
  <si>
    <t>C1P1-110</t>
  </si>
  <si>
    <t>C1P1-100</t>
  </si>
  <si>
    <t>C1P1-101</t>
  </si>
  <si>
    <t>C1P1-102</t>
  </si>
  <si>
    <t>C1P1-103</t>
  </si>
  <si>
    <t>C1P1-105</t>
  </si>
  <si>
    <t>C1P1-118</t>
  </si>
  <si>
    <t>C1P1-117</t>
  </si>
  <si>
    <t>C1P1-116</t>
  </si>
  <si>
    <t>C1P1-104</t>
  </si>
  <si>
    <t>C1P1-113</t>
  </si>
  <si>
    <t>C1P1-11</t>
  </si>
  <si>
    <t>C1P1-112</t>
  </si>
  <si>
    <t>C1P1-114</t>
  </si>
  <si>
    <t>C1P1-115</t>
  </si>
  <si>
    <t>C1P1-119</t>
  </si>
  <si>
    <t>A7588</t>
  </si>
  <si>
    <t>A7589</t>
  </si>
  <si>
    <t>C1P1-121</t>
  </si>
  <si>
    <t>C1P1-123</t>
  </si>
  <si>
    <t>C1P1-124</t>
  </si>
  <si>
    <t>C1P1-122</t>
  </si>
  <si>
    <t>C1P1-125</t>
  </si>
  <si>
    <t>A7590</t>
  </si>
  <si>
    <t>C1P1-131</t>
  </si>
  <si>
    <t>C1P1-132</t>
  </si>
  <si>
    <t>C1P1-133</t>
  </si>
  <si>
    <t>A7591</t>
  </si>
  <si>
    <t>C1P1-135</t>
  </si>
  <si>
    <t>C1P1-136</t>
  </si>
  <si>
    <t>C1P1-137</t>
  </si>
  <si>
    <t>C1P1-138</t>
  </si>
  <si>
    <t>C1P1-139</t>
  </si>
  <si>
    <t>C1P1-141</t>
  </si>
  <si>
    <t>C1P1-142</t>
  </si>
  <si>
    <t>C1P1-143</t>
  </si>
  <si>
    <t>C1P1-130</t>
  </si>
  <si>
    <t>C1P1-145</t>
  </si>
  <si>
    <t>C1P1-127</t>
  </si>
  <si>
    <t>C1P1-129</t>
  </si>
  <si>
    <t>C1P1-128</t>
  </si>
  <si>
    <t>C1P1-15</t>
  </si>
  <si>
    <t>C1P1-152</t>
  </si>
  <si>
    <t>C1P1-154</t>
  </si>
  <si>
    <t>C1P1-155</t>
  </si>
  <si>
    <t>C1P1-161</t>
  </si>
  <si>
    <t>C1P1-153</t>
  </si>
  <si>
    <t>C1P1-146</t>
  </si>
  <si>
    <t>C1P1-148</t>
  </si>
  <si>
    <t>C1P1-149</t>
  </si>
  <si>
    <t>C1P1-150</t>
  </si>
  <si>
    <t>C1P1-162</t>
  </si>
  <si>
    <t>C1P1-163</t>
  </si>
  <si>
    <t>C1P1-165</t>
  </si>
  <si>
    <t>C1P1-166</t>
  </si>
  <si>
    <t>C1P1-167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</si>
  <si>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</si>
  <si>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</si>
  <si>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</si>
  <si>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</si>
  <si>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</si>
  <si>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</si>
  <si>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</si>
  <si>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</si>
  <si>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</si>
  <si>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</si>
  <si>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</si>
  <si>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</si>
  <si>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</si>
  <si>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</si>
  <si>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</si>
  <si>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</si>
  <si>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</si>
  <si>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</si>
  <si>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</si>
  <si>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</si>
  <si>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</si>
  <si>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</si>
  <si>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</si>
  <si>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</si>
  <si>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</si>
  <si>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</si>
  <si>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</si>
  <si>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</si>
  <si>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</si>
  <si>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</si>
  <si>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</si>
  <si>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</si>
  <si>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</si>
  <si>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</si>
  <si>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</si>
  <si>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</si>
  <si>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</si>
  <si>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</si>
  <si>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</si>
  <si>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</si>
  <si>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</si>
  <si>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</si>
  <si>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</si>
  <si>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</si>
  <si>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</si>
  <si>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</si>
  <si>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</si>
  <si>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</si>
  <si>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</si>
  <si>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</si>
  <si>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</si>
  <si>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</si>
  <si>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</si>
  <si>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</si>
  <si>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</si>
  <si>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</si>
  <si>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</si>
  <si>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</si>
  <si>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</si>
  <si>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</si>
  <si>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</si>
  <si>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</si>
  <si>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</si>
  <si>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</si>
  <si>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</si>
  <si>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</si>
  <si>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</si>
  <si>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</si>
  <si>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</si>
  <si>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</si>
  <si>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</si>
  <si>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</si>
  <si>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</si>
  <si>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</si>
  <si>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</si>
  <si>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</si>
  <si>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</si>
  <si>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</si>
  <si>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</si>
  <si>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</si>
  <si>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</si>
  <si>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</si>
  <si>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</si>
  <si>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</si>
  <si>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</si>
  <si>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</si>
  <si>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</si>
  <si>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</si>
  <si>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</si>
  <si>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</si>
  <si>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</si>
  <si>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</si>
  <si>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</si>
  <si>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</si>
  <si>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</si>
  <si>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</si>
  <si>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</si>
  <si>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</si>
  <si>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</si>
  <si>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</si>
  <si>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</si>
  <si>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</si>
  <si>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</si>
  <si>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</si>
  <si>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</si>
  <si>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</si>
  <si>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</si>
  <si>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</si>
  <si>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</si>
  <si>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</si>
  <si>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</si>
  <si>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</si>
  <si>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</si>
  <si>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</si>
  <si>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</si>
  <si>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</si>
  <si>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</si>
  <si>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</si>
  <si>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</si>
  <si>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</si>
  <si>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</si>
  <si>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</si>
  <si>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</si>
  <si>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</si>
  <si>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</si>
  <si>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</si>
  <si>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</si>
  <si>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</si>
  <si>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</si>
  <si>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</si>
  <si>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</si>
  <si>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</si>
  <si>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</si>
  <si>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</si>
  <si>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</si>
  <si>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</si>
  <si>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</si>
  <si>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</si>
  <si>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</si>
  <si>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</si>
  <si>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</si>
  <si>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</si>
  <si>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</si>
  <si>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</si>
  <si>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</si>
  <si>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</si>
  <si>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</si>
  <si>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</si>
  <si>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</si>
  <si>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</si>
  <si>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</si>
  <si>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</si>
  <si>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</si>
  <si>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</si>
  <si>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</si>
  <si>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</si>
  <si>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</si>
  <si>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</si>
  <si>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</si>
  <si>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</si>
  <si>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</si>
  <si>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</si>
  <si>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</si>
  <si>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</si>
  <si>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</si>
  <si>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</si>
  <si>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</si>
  <si>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</si>
  <si>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</si>
  <si>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</si>
  <si>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</si>
  <si>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</si>
  <si>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</si>
  <si>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</si>
  <si>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</si>
  <si>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</si>
  <si>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</si>
  <si>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</si>
  <si>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</si>
  <si>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</si>
  <si>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</si>
  <si>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</si>
  <si>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</si>
  <si>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</si>
  <si>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</si>
  <si>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</si>
  <si>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</si>
  <si>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</si>
  <si>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</si>
  <si>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</si>
  <si>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</si>
  <si>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</si>
  <si>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</si>
  <si>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</si>
  <si>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</si>
  <si>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</si>
  <si>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</si>
  <si>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</si>
  <si>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</si>
  <si>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</si>
  <si>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</si>
  <si>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</si>
  <si>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</si>
  <si>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</si>
  <si>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</si>
  <si>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</si>
  <si>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</si>
  <si>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</si>
  <si>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</si>
  <si>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</si>
  <si>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</si>
  <si>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</si>
  <si>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</si>
  <si>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</si>
  <si>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</si>
  <si>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</si>
  <si>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</si>
  <si>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</si>
  <si>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</si>
  <si>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</si>
  <si>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</si>
  <si>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</si>
  <si>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</si>
  <si>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</si>
  <si>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</si>
  <si>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</si>
  <si>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</si>
  <si>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</si>
  <si>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</si>
  <si>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</si>
  <si>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</si>
  <si>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</si>
  <si>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</si>
  <si>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</si>
  <si>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</si>
  <si>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</si>
  <si>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</si>
  <si>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</si>
  <si>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</si>
  <si>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</si>
  <si>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</si>
  <si>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</si>
  <si>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</si>
  <si>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</si>
  <si>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</si>
  <si>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</si>
  <si>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</si>
  <si>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</si>
  <si>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</si>
  <si>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</si>
  <si>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</si>
  <si>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</si>
  <si>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</si>
  <si>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</si>
  <si>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</si>
  <si>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</si>
  <si>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</si>
  <si>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</si>
  <si>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</si>
  <si>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</si>
  <si>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</si>
  <si>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</si>
  <si>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</si>
  <si>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</si>
  <si>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</si>
  <si>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</si>
  <si>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</si>
  <si>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</si>
  <si>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</si>
  <si>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</si>
  <si>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</si>
  <si>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</si>
  <si>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</si>
  <si>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</si>
  <si>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</si>
  <si>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</si>
  <si>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</si>
  <si>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</si>
  <si>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</si>
  <si>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</si>
  <si>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</si>
  <si>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</si>
  <si>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</si>
  <si>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</si>
  <si>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</si>
  <si>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</si>
  <si>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</si>
  <si>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</si>
  <si>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</si>
  <si>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</si>
  <si>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</si>
  <si>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</si>
  <si>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</si>
  <si>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</si>
  <si>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</si>
  <si>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</si>
  <si>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</si>
  <si>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A3756</t>
  </si>
  <si>
    <t>A3753</t>
  </si>
  <si>
    <t>A3754</t>
  </si>
  <si>
    <t>A3755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</si>
  <si>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</si>
  <si>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</si>
  <si>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</si>
  <si>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</si>
  <si>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</si>
  <si>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</si>
  <si>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</si>
  <si>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</si>
  <si>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</si>
  <si>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</si>
  <si>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</si>
  <si>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</si>
  <si>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</si>
  <si>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</si>
  <si>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</si>
  <si>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</si>
  <si>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</si>
  <si>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</si>
  <si>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</si>
  <si>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</si>
  <si>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</si>
  <si>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</si>
  <si>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</si>
  <si>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</si>
  <si>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</si>
  <si>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</si>
  <si>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</si>
  <si>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</si>
  <si>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</si>
  <si>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</si>
  <si>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</si>
  <si>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</si>
  <si>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</si>
  <si>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</si>
  <si>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</si>
  <si>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</si>
  <si>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</si>
  <si>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</si>
  <si>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</si>
  <si>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</si>
  <si>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</si>
  <si>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</si>
  <si>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</si>
  <si>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</si>
  <si>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</si>
  <si>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</si>
  <si>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</si>
  <si>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</si>
  <si>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</si>
  <si>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</si>
  <si>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</si>
  <si>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</si>
  <si>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</si>
  <si>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A3811</t>
  </si>
  <si>
    <t>A3812</t>
  </si>
  <si>
    <t>A3813</t>
  </si>
  <si>
    <t>A3810</t>
  </si>
  <si>
    <t>A3814</t>
  </si>
  <si>
    <t>A3815</t>
  </si>
  <si>
    <t>A3816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</si>
  <si>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</si>
  <si>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</si>
  <si>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</si>
  <si>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</si>
  <si>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</si>
  <si>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</si>
  <si>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</si>
  <si>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</si>
  <si>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</si>
  <si>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</si>
  <si>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</si>
  <si>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</si>
  <si>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</si>
  <si>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</si>
  <si>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</si>
  <si>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</si>
  <si>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</si>
  <si>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Cano.cano</t>
  </si>
  <si>
    <t>Ciruelo</t>
  </si>
  <si>
    <t>Ciruelillo</t>
  </si>
  <si>
    <t>BS Deciduo</t>
  </si>
  <si>
    <t>formación</t>
  </si>
  <si>
    <t>densidad</t>
  </si>
  <si>
    <t>b</t>
  </si>
  <si>
    <t>c</t>
  </si>
  <si>
    <t>a</t>
  </si>
  <si>
    <t>2do n.común</t>
  </si>
  <si>
    <t>area basal</t>
  </si>
  <si>
    <t>clase diam rango 10</t>
  </si>
  <si>
    <t>clase diam rango 15</t>
  </si>
  <si>
    <t>Bricholilla</t>
  </si>
  <si>
    <t>denso</t>
  </si>
  <si>
    <t>BS Semideciduo</t>
  </si>
  <si>
    <t>semidenso</t>
  </si>
  <si>
    <t>Guayabillo</t>
  </si>
  <si>
    <t>Cabo.de.hacha</t>
  </si>
  <si>
    <t>Árbol parecido a Uva de Pava</t>
  </si>
  <si>
    <t>Vainillo.machetillo</t>
  </si>
  <si>
    <t>Copal</t>
  </si>
  <si>
    <t>Palo.colorado</t>
  </si>
  <si>
    <t>Pate.perico</t>
  </si>
  <si>
    <t>Bahuinia.sp.</t>
  </si>
  <si>
    <t>familia</t>
  </si>
  <si>
    <t>Caesalpiniaceae</t>
  </si>
  <si>
    <t>Verbenaceae</t>
  </si>
  <si>
    <t>muestra ???</t>
  </si>
  <si>
    <t>Prosopis.juliflora.(Sw.) DC.</t>
  </si>
  <si>
    <t>Mimosaceae</t>
  </si>
  <si>
    <t>Geoffoea.spinosa.Jacq.</t>
  </si>
  <si>
    <t>Fabaceae</t>
  </si>
  <si>
    <t>Centrolobium.ochroxylum.Rose ex Rudd</t>
  </si>
  <si>
    <t>Albizia.multiflora.(Kunth) Barneby &amp; J.W. Grimes</t>
  </si>
  <si>
    <t>Polygonaceae</t>
  </si>
  <si>
    <t>Azuceno</t>
  </si>
  <si>
    <t>Piscidia.carthagenensis.Jacq.</t>
  </si>
  <si>
    <t>Convolvulaceae</t>
  </si>
  <si>
    <t>Apocynaceae</t>
  </si>
  <si>
    <t>Citharexylum.poeppigii.Walp</t>
  </si>
  <si>
    <t>Senna.incarnata.(Pav. &amp; Benth.) H.S. Irwin &amp; Barneby</t>
  </si>
  <si>
    <t>Achatocarpaceae</t>
  </si>
  <si>
    <t>Ipomoea.pauciflora M. Martens &amp; Galeotti</t>
  </si>
  <si>
    <t>Armatocereus.cartwrightianus (Brirton y Rose) Backeb. ex A.w. Hill</t>
  </si>
  <si>
    <t>Cactaceae</t>
  </si>
  <si>
    <t>Trichilia.hirta.L.</t>
  </si>
  <si>
    <t>Meliaceae</t>
  </si>
  <si>
    <t>Ceiba.trichistandra.(A. Gray) Bakh</t>
  </si>
  <si>
    <t>Bombacaceae</t>
  </si>
  <si>
    <t>Ceiba.insignis.(Kunth) P.E Gibbs &amp; Semir</t>
  </si>
  <si>
    <t>Leucaena.trichodes.(Jacq.) Benth.</t>
  </si>
  <si>
    <t>Myroxylon.balsamun.(L.) Harms.</t>
  </si>
  <si>
    <t>Caesalpinia.glabrata.Kunth</t>
  </si>
  <si>
    <t>Chloroleucon.mangense.(Jack.) Britton &amp; Rose</t>
  </si>
  <si>
    <t>Sapindus.saponaria.L.</t>
  </si>
  <si>
    <t>Sapindaceae</t>
  </si>
  <si>
    <t>Jorupe</t>
  </si>
  <si>
    <t>Machaerium.millei.Standl.</t>
  </si>
  <si>
    <t>Rhamnaceae</t>
  </si>
  <si>
    <t>Acacia.macracantha Humb. &amp; Bonpl. ex Willd.</t>
  </si>
  <si>
    <t>Ficus</t>
  </si>
  <si>
    <t>Ficus.jacobii Vázq. Avíla</t>
  </si>
  <si>
    <t>Moraceae</t>
  </si>
  <si>
    <t>Annonaceae</t>
  </si>
  <si>
    <t>Annona.muricata L.</t>
  </si>
  <si>
    <t>Terminalia.valverdeae A. Gentry</t>
  </si>
  <si>
    <t>Combretaceae</t>
  </si>
  <si>
    <t>Guazuma.ulmifolia Lam.</t>
  </si>
  <si>
    <t>Sterculiaceae</t>
  </si>
  <si>
    <t>Psidium.guajaba L.</t>
  </si>
  <si>
    <t>Myrtaceae</t>
  </si>
  <si>
    <t>Handroanthus.sp</t>
  </si>
  <si>
    <t>Bignoniaceae</t>
  </si>
  <si>
    <t>Handroanthus.billbergii (Bureau &amp; K.Schum.) S.O.Grose</t>
  </si>
  <si>
    <r>
      <t>Handroanthus.</t>
    </r>
    <r>
      <rPr>
        <sz val="11"/>
        <color theme="1"/>
        <rFont val="Calibri"/>
        <family val="2"/>
        <scheme val="minor"/>
      </rPr>
      <t>chrysanthus (Jacq.) S.O.Grose</t>
    </r>
  </si>
  <si>
    <t>Ficus.obtusifolia Kunth.</t>
  </si>
  <si>
    <t>Loxopterygium.huasango Spruce ex Engl.</t>
  </si>
  <si>
    <t>Anacardiaceae</t>
  </si>
  <si>
    <t>Spondia.purpuria L.</t>
  </si>
  <si>
    <t>Boraginaceae</t>
  </si>
  <si>
    <t>Cordia.alliodora (Ruiz &amp; Pav.) Oken</t>
  </si>
  <si>
    <t>Cordia.macrantha Chodat</t>
  </si>
  <si>
    <t>Opiliaceae</t>
  </si>
  <si>
    <t>Prockia.crucis P. Browne ex L.</t>
  </si>
  <si>
    <t>Flacourtiaceae</t>
  </si>
  <si>
    <t>Capparaceae</t>
  </si>
  <si>
    <t>Muntingia.calabura L.</t>
  </si>
  <si>
    <t>Erythroxylum.glaucum O. E. Schulz</t>
  </si>
  <si>
    <t>Erythroxylaceae</t>
  </si>
  <si>
    <t>Cordia.lutea Lam.</t>
  </si>
  <si>
    <t>Bursera graveolens (Kunth) Triana &amp; Planch.</t>
  </si>
  <si>
    <t>Burseraceae</t>
  </si>
  <si>
    <t>Celtis.loxensis C.C. Berg</t>
  </si>
  <si>
    <t xml:space="preserve"> Cannabaceae</t>
  </si>
  <si>
    <t>Bauhinia.aculeata L.</t>
  </si>
  <si>
    <t>Eriotheca.ruizii (K. Schum.) A. Robyns</t>
  </si>
  <si>
    <t>Pisonia.floribunda Hook. F.</t>
  </si>
  <si>
    <t>Cochlospermum.vitifolium (Willd.) Spreng.</t>
  </si>
  <si>
    <t>Cochlospermaceae</t>
  </si>
  <si>
    <t>Erythrina.velutina Willd.</t>
  </si>
  <si>
    <t>Yacuro</t>
  </si>
  <si>
    <t>Cavanillesia.platanifolia (Bonpl.) Kunth</t>
  </si>
  <si>
    <t>Tronador</t>
  </si>
  <si>
    <t>Achatocarpus.pubescens C. H. Wright</t>
  </si>
  <si>
    <t>Nyctaginaceae</t>
  </si>
  <si>
    <t>Sobo.sobo</t>
  </si>
  <si>
    <t>Maclura.tinctoria (L) Steud.</t>
  </si>
  <si>
    <t>Celtis.iguanaea (Jacq.) Sarg.</t>
  </si>
  <si>
    <t>Ulmaceae</t>
  </si>
  <si>
    <t>Senna.spectabilis (DC.) H.S. Irwin &amp; Barneby.</t>
  </si>
  <si>
    <t>Tara</t>
  </si>
  <si>
    <t>Senna.mollissima (Humb. &amp; Bonpl. ex Willd.) H.S. Irwin &amp; Barnaby</t>
  </si>
  <si>
    <t>Machetillo</t>
  </si>
  <si>
    <t>Caesalpinia.spinosa (Molina) Kuntze</t>
  </si>
  <si>
    <t>Colicodendron.scabridum (Kunth) Seem</t>
  </si>
  <si>
    <t>Coccoloba.ruiziana Lindau</t>
  </si>
  <si>
    <t>Cynophalla.mollis (Kunth) J. Presl</t>
  </si>
  <si>
    <t>Cynophalla.sp.</t>
  </si>
  <si>
    <t>Albizia.multiflora (Kunth) Barneby &amp; J.W. Grimes</t>
  </si>
  <si>
    <t>Zizyphus.thyrsiflora Benth.</t>
  </si>
  <si>
    <t xml:space="preserve">Pisonia.macracantba J.D. Smith </t>
  </si>
  <si>
    <t>Huevo.de.pava</t>
  </si>
  <si>
    <t>Ipomoea.sp.</t>
  </si>
  <si>
    <t>Cynophalla.sp.2</t>
  </si>
  <si>
    <t>Mimosa.sp.</t>
  </si>
  <si>
    <t>sp.</t>
  </si>
  <si>
    <t>Senna.bicapsularis (L.) Roxb.</t>
  </si>
  <si>
    <t>sp.2</t>
  </si>
  <si>
    <t>sp.4</t>
  </si>
  <si>
    <t>sp.3</t>
  </si>
  <si>
    <t>sp.6</t>
  </si>
  <si>
    <t>sp.7</t>
  </si>
  <si>
    <t>Dif alt</t>
  </si>
  <si>
    <t>Etiquetas de fila</t>
  </si>
  <si>
    <t>Total general</t>
  </si>
  <si>
    <t>Handroanthus.chrysanthus (Jacq.) S.O.Grose</t>
  </si>
  <si>
    <t>Agonandra.excelsa Griseb.</t>
  </si>
  <si>
    <t>Cynophalla.flexuosa (L.) J.Presl</t>
  </si>
  <si>
    <t xml:space="preserve"> </t>
  </si>
  <si>
    <t>Euphorbiaceae</t>
  </si>
  <si>
    <t>Eriotheca.roseorum (Cuatrec.) A.Robyns</t>
  </si>
  <si>
    <t>Aspidosperma.sp.3</t>
  </si>
  <si>
    <t>Rubiaceae</t>
  </si>
  <si>
    <t>sp.5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</si>
</sst>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0"/>
      <name val="Calibri Light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3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5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right" vertical="center"/>
    </xf>
    <xf numFmtId="1" fontId="1" fillId="0" borderId="0" xfId="0" applyNumberFormat="1" applyFont="1" applyFill="1" applyAlignment="1">
      <alignment horizontal="righ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1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0" fillId="0" borderId="0" xfId="0" applyFill="1"/>
    <xf numFmtId="164" fontId="5" fillId="0" borderId="0" xfId="0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5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pivotButton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">
    <cellStyle name="Normal" xfId="0" builtinId="0"/>
    <cellStyle name="Standard 2" xfId="1"/>
    <cellStyle name="Standard 3" xfId="2"/>
    <cellStyle name="Standard 3 2" xfId="3"/>
  </cellStyles>
  <dxfs count="1151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rboles%20Zapotill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613.74949814815" createdVersion="6" refreshedVersion="6" minRefreshableVersion="3" recordCount="7852">
  <cacheSource type="worksheet">
    <worksheetSource ref="A6:AJ1189" sheet="arboles &gt;10 cm" r:id="rId2"/>
  </cacheSource>
  <cacheFields count="36">
    <cacheField name="respon" numFmtId="0">
      <sharedItems/>
    </cacheField>
    <cacheField name="fecha" numFmtId="0">
      <sharedItems containsDate="1" containsMixedTypes="1" minDate="2015-02-27T00:00:00" maxDate="2015-02-28T00:00:00"/>
    </cacheField>
    <cacheField name="ID" numFmtId="0">
      <sharedItems/>
    </cacheField>
    <cacheField name="cluster" numFmtId="0">
      <sharedItems/>
    </cacheField>
    <cacheField name="parcela" numFmtId="0">
      <sharedItems/>
    </cacheField>
    <cacheField name="formación" numFmtId="0">
      <sharedItems/>
    </cacheField>
    <cacheField name="densidad" numFmtId="0">
      <sharedItems/>
    </cacheField>
    <cacheField name="n.arbol" numFmtId="0">
      <sharedItems containsSemiMixedTypes="0" containsString="0" containsNumber="1" minValue="1" maxValue="212"/>
    </cacheField>
    <cacheField name="b" numFmtId="0">
      <sharedItems containsBlank="1"/>
    </cacheField>
    <cacheField name="c" numFmtId="0">
      <sharedItems containsString="0" containsBlank="1" containsNumber="1" containsInteger="1" minValue="1" maxValue="9498"/>
    </cacheField>
    <cacheField name="a" numFmtId="0">
      <sharedItems containsNonDate="0" containsString="0" containsBlank="1"/>
    </cacheField>
    <cacheField name="cod.arbol" numFmtId="0">
      <sharedItems containsMixedTypes="1" containsNumber="1" containsInteger="1" minValue="1396" maxValue="2462"/>
    </cacheField>
    <cacheField name="faja" numFmtId="0">
      <sharedItems containsSemiMixedTypes="0" containsString="0" containsNumber="1" containsInteger="1" minValue="1" maxValue="3"/>
    </cacheField>
    <cacheField name="pto" numFmtId="0">
      <sharedItems containsSemiMixedTypes="0" containsString="0" containsNumber="1" containsInteger="1" minValue="1" maxValue="18"/>
    </cacheField>
    <cacheField name="ang" numFmtId="0">
      <sharedItems containsBlank="1" containsMixedTypes="1" containsNumber="1" minValue="0" maxValue="2825"/>
    </cacheField>
    <cacheField name="dist" numFmtId="0">
      <sharedItems containsBlank="1" containsMixedTypes="1" containsNumber="1" minValue="0.1" maxValue="159"/>
    </cacheField>
    <cacheField name="x" numFmtId="164">
      <sharedItems containsMixedTypes="1" containsNumber="1" minValue="-18.206896712408419" maxValue="178.18603270377733"/>
    </cacheField>
    <cacheField name="y" numFmtId="164">
      <sharedItems containsMixedTypes="1" containsNumber="1" minValue="-20.233738266755449" maxValue="74.095389311788622"/>
    </cacheField>
    <cacheField name="n.comun" numFmtId="0">
      <sharedItems containsBlank="1" count="104">
        <s v="Charán.blanco"/>
        <s v="Guarapo"/>
        <s v="Pego.pego"/>
        <s v="Diente"/>
        <s v="Faique"/>
        <s v="Barbasco"/>
        <s v="Chicho"/>
        <s v="Guayacán.oreja.león"/>
        <s v="Almendro"/>
        <s v="Niguito"/>
        <s v="Ceibo"/>
        <s v="Guanabana"/>
        <s v="Tara"/>
        <s v="Overal"/>
        <s v="Pasallo"/>
        <s v="Ébano"/>
        <s v="Angolo"/>
        <s v="Polo.polo"/>
        <s v="Charán.negro"/>
        <s v="Ficus"/>
        <m/>
        <s v="Guásimo"/>
        <s v="Matapalo"/>
        <s v="Guayacán.negro"/>
        <s v="Negro"/>
        <s v="Palo.borracho"/>
        <s v="Limón"/>
        <s v="Sota"/>
        <s v="Vainillo"/>
        <s v="Ceibo.blanco"/>
        <s v="Palo.santo"/>
        <s v="Hualtaco"/>
        <s v="Higuerón"/>
        <s v="Uva.de.pava"/>
        <s v="Laurel.negro"/>
        <s v="Manzano"/>
        <s v="Oreja.de.león"/>
        <s v="Laurel"/>
        <s v="Guayacán"/>
        <s v="Café.de.campo"/>
        <s v="Palo.negro"/>
        <s v="Casposo"/>
        <s v="Guayacán.madero"/>
        <s v="Calvario"/>
        <s v="Vainillo.machetillo"/>
        <s v="Machetillo"/>
        <s v="Borrachero"/>
        <s v="Cacho.de.toro"/>
        <s v="Alocanto"/>
        <s v="Chapra"/>
        <s v="Porotillo"/>
        <s v="Zapote.de.perro"/>
        <s v="Frijolillo"/>
        <s v="Palo.blanco"/>
        <s v="Huevo.de.pava"/>
        <s v="Cardo"/>
        <s v="Bricholilla"/>
        <s v="Almendrillo"/>
        <s v="Negro.negro"/>
        <s v="Espuela.de.gallo"/>
        <s v="Uvilla"/>
        <s v="Ipomea"/>
        <s v="Negrito"/>
        <s v="N/A"/>
        <s v="Palo.bobo"/>
        <s v="Zapote"/>
        <s v="Algarrobo"/>
        <s v="Azuceno"/>
        <s v="Pata.de.vaca"/>
        <s v="Amarillo"/>
        <s v="Santa.maría"/>
        <s v="Cuyicaspe"/>
        <s v="??"/>
        <s v="???"/>
        <s v="Pretino"/>
        <s v="Chaquino"/>
        <s v="Tronador"/>
        <s v="Chaguano"/>
        <s v="Cedro"/>
        <s v="Laurel "/>
        <s v="Ceibo "/>
        <s v="Margarito"/>
        <s v="Margarito 2"/>
        <s v="Cano.cano"/>
        <s v="Guarapillo"/>
        <s v="Jabonillo"/>
        <s v="Cortezo"/>
        <s v="Ciruelo"/>
        <s v="Limoncillo"/>
        <s v="Guayabillo"/>
        <s v="Checo"/>
        <s v="Ciruelillo"/>
        <s v="Sobo.sobo"/>
        <s v="Yacuro"/>
        <s v="Guayabo"/>
        <s v="Palo.vaca"/>
        <s v="Caucho"/>
        <s v="muestra ???"/>
        <s v="pasallo "/>
        <s v="Añalque"/>
        <s v="Copal"/>
        <s v="Palo.colorado"/>
        <s v="Cardo.grande"/>
        <s v="Tronador "/>
      </sharedItems>
    </cacheField>
    <cacheField name="2do n.común" numFmtId="0">
      <sharedItems containsBlank="1" count="12">
        <m/>
        <s v="Cabo.de.hacha"/>
        <s v="Vainillo"/>
        <s v="Cortezo"/>
        <s v="Palo.borracho"/>
        <s v="Borrachero.macho"/>
        <s v="Pate.perico"/>
        <s v="Casposo"/>
        <s v="Angolo"/>
        <s v="Jorupe"/>
        <s v="Porotillo"/>
        <s v="Chaquino"/>
      </sharedItems>
    </cacheField>
    <cacheField name="familia" numFmtId="0">
      <sharedItems containsBlank="1" count="36">
        <s v="Mimosaceae"/>
        <s v="Combretaceae"/>
        <s v="Nyctaginaceae"/>
        <s v="Apocynaceae"/>
        <s v="Fabaceae"/>
        <s v="Bignoniaceae"/>
        <s v="Flacourtiaceae"/>
        <s v="Bombacaceae"/>
        <s v="Annonaceae"/>
        <s v="Caesalpiniaceae"/>
        <s v="Boraginaceae"/>
        <s v="Rhamnaceae"/>
        <s v="Cochlospermaceae"/>
        <s v="Moraceae"/>
        <s v="Capparaceae"/>
        <s v="Sterculiaceae"/>
        <s v="Erythroxylaceae"/>
        <s v="Opiliaceae"/>
        <s v="Burseraceae"/>
        <s v="Anacardiaceae"/>
        <s v="Ulmaceae"/>
        <s v="Verbenaceae"/>
        <s v="Achatocarpaceae"/>
        <s v="Convolvulaceae"/>
        <m/>
        <s v=" Cannabaceae"/>
        <s v="Cactaceae"/>
        <s v="Meliaceae"/>
        <s v="Myrtaceae"/>
        <s v="Sapindaceae"/>
        <s v="Euphorbiaceae"/>
        <s v="Polygonaceae"/>
        <s v="Rubiaceae"/>
        <s v="Leguminosae" u="1"/>
        <s v="Caesalpinioideae - Leguminosae" u="1"/>
        <s v=" Leguminosae" u="1"/>
      </sharedItems>
    </cacheField>
    <cacheField name="n.cientifico" numFmtId="0">
      <sharedItems containsBlank="1" count="84">
        <s v="Chloroleucon.mangense.(Jack.) Britton &amp; Rose"/>
        <s v="Terminalia.valverdeae A. Gentry"/>
        <s v="Pisonia.floribunda Hook. F."/>
        <s v="Aspidosperma.sp"/>
        <s v="Acacia.macracantha Humb. &amp; Bonpl. ex Willd."/>
        <s v="Piscidia.carthagenensis.Jacq."/>
        <s v="Machaerium.millei.Standl."/>
        <s v="Handroanthus.chrysanthus (Jacq.) S.O.Grose"/>
        <s v="Geoffoea.spinosa.Jacq."/>
        <s v="Muntingia.calabura L."/>
        <s v="Ceiba.trichistandra.(A. Gray) Bakh"/>
        <s v="Annona.muricata L."/>
        <s v="Caesalpinia.spinosa (Molina) Kuntze"/>
        <s v="Cordia.lutea Lam."/>
        <s v="Eriotheca.ruizii (K. Schum.) A. Robyns"/>
        <s v="Zizyphus.thyrsiflora Benth."/>
        <s v="Albizia.multiflora.(Kunth) Barneby &amp; J.W. Grimes"/>
        <s v="Cochlospermum.vitifolium (Willd.) Spreng."/>
        <s v="Caesalpinia.glabrata.Kunth"/>
        <s v="Ficus.jacobii Vázq. Avíla"/>
        <s v="Cynophalla.mollis (Kunth) J. Presl"/>
        <s v="Guazuma.ulmifolia Lam."/>
        <s v="Handroanthus.billbergii (Bureau &amp; K.Schum.) S.O.Grose"/>
        <s v="Erythroxylum.glaucum O. E. Schulz"/>
        <s v="Ceiba.insignis.(Kunth) P.E Gibbs &amp; Semir"/>
        <s v="Agonandra.excelsa Griseb."/>
        <s v="Maclura.tinctoria (L) Steud."/>
        <s v="Senna.spectabilis (DC.) H.S. Irwin &amp; Barneby."/>
        <s v="Bursera graveolens (Kunth) Triana &amp; Planch."/>
        <s v="Loxopterygium.huasango Spruce ex Engl."/>
        <s v="Ficus.obtusifolia Kunth."/>
        <s v="Celtis.iguanaea (Jacq.) Sarg."/>
        <s v="Cordia.macrantha Chodat"/>
        <s v="Prockia.crucis P. Browne ex L."/>
        <s v="Cordia.alliodora (Ruiz &amp; Pav.) Oken"/>
        <s v="Handroanthus.sp"/>
        <s v="Citharexylum.poeppigii.Walp"/>
        <s v="Achatocarpus.pubescens C. H. Wright"/>
        <s v="Senna.incarnata.(Pav. &amp; Benth.) H.S. Irwin &amp; Barneby"/>
        <s v="Senna.mollissima (Humb. &amp; Bonpl. ex Willd.) H.S. Irwin &amp; Barnaby"/>
        <s v="Ipomoea.pauciflora M. Martens &amp; Galeotti"/>
        <s v="Aspidosperma.sp.2"/>
        <s v="sp.2"/>
        <s v="Leucaena.trichodes.(Jacq.) Benth."/>
        <s v="Erythrina.velutina Willd."/>
        <s v="Colicodendron.scabridum (Kunth) Seem"/>
        <s v="Celtis.loxensis C.C. Berg"/>
        <s v="Armatocereus.cartwrightianus (Brirton y Rose) Backeb. ex A.w. Hill"/>
        <s v="Cynophalla.sp."/>
        <s v="Senna.bicapsularis (L.) Roxb."/>
        <s v="sp.3"/>
        <s v="sp.4"/>
        <s v="Ipomoea.sp."/>
        <m/>
        <s v="Prosopis.juliflora.(Sw.) DC."/>
        <s v="Bahuinia.sp."/>
        <s v="Bauhinia.aculeata L."/>
        <s v="Centrolobium.ochroxylum.Rose ex Rudd"/>
        <s v="Pisonia.macracantba J.D. Smith "/>
        <s v="??"/>
        <s v="Pipladeria.flava"/>
        <s v="Cavanillesia.platanifolia (Bonpl.) Kunth"/>
        <s v="Myroxylon.balsamun.(L.) Harms."/>
        <s v="Eriotheca.roseorum (Cuatrec.) A.Robyns"/>
        <s v="Trichilia.hirta.L."/>
        <s v="Senna.sp"/>
        <s v="Mimosa.sp."/>
        <s v="sp."/>
        <s v="Cynophalla.flexuosa (L.) J.Presl"/>
        <s v="Cynophalla.sp.2"/>
        <s v="Albizia.multiflora (Kunth) Barneby &amp; J.W. Grimes"/>
        <s v="Aspidosperma.sp.3"/>
        <s v="Spondia.purpuria L."/>
        <s v="Psidium.sp."/>
        <s v="Sapindus.saponaria.L."/>
        <s v="sp.5"/>
        <s v="Psidium.guajaba L."/>
        <s v="sp.6"/>
        <s v="Coccoloba.ruiziana Lindau"/>
        <s v="sp.7"/>
        <s v="sp.9" u="1"/>
        <s v="sp.8" u="1"/>
        <s v="sp.10" u="1"/>
        <s v="Achatocarpus pubescens C. H. Wright" u="1"/>
      </sharedItems>
    </cacheField>
    <cacheField name="uso.madera" numFmtId="0">
      <sharedItems containsBlank="1" containsMixedTypes="1" containsNumber="1" minValue="0" maxValue="9"/>
    </cacheField>
    <cacheField name="cap" numFmtId="0">
      <sharedItems containsBlank="1" containsMixedTypes="1" containsNumber="1" minValue="7" maxValue="388"/>
    </cacheField>
    <cacheField name="dap(cm)" numFmtId="0">
      <sharedItems containsBlank="1" containsMixedTypes="1" containsNumber="1" minValue="1.83" maxValue="275"/>
    </cacheField>
    <cacheField name="area basal" numFmtId="165">
      <sharedItems containsMixedTypes="1" containsNumber="1" minValue="0" maxValue="5.9395736106932029"/>
    </cacheField>
    <cacheField name="clase diam rango 10" numFmtId="0">
      <sharedItems containsString="0" containsBlank="1" containsNumber="1" containsInteger="1" minValue="1" maxValue="10"/>
    </cacheField>
    <cacheField name="clase diam rango 15" numFmtId="0">
      <sharedItems containsString="0" containsBlank="1" containsNumber="1" containsInteger="1" minValue="1" maxValue="10"/>
    </cacheField>
    <cacheField name="altura.co(m)" numFmtId="0">
      <sharedItems containsString="0" containsBlank="1" containsNumber="1" minValue="0" maxValue="16.5"/>
    </cacheField>
    <cacheField name="altura.tot(m)" numFmtId="0">
      <sharedItems containsString="0" containsBlank="1" containsNumber="1" minValue="0" maxValue="84"/>
    </cacheField>
    <cacheField name="Dif alt" numFmtId="164">
      <sharedItems containsSemiMixedTypes="0" containsString="0" containsNumber="1" minValue="-9.9999999999999645E-2" maxValue="84"/>
    </cacheField>
    <cacheField name="CF" numFmtId="0">
      <sharedItems containsString="0" containsBlank="1" containsNumber="1" containsInteger="1" minValue="1" maxValue="8"/>
    </cacheField>
    <cacheField name="Id." numFmtId="0">
      <sharedItems containsBlank="1" containsMixedTypes="1" containsNumber="1" minValue="0" maxValue="11"/>
    </cacheField>
    <cacheField name="An." numFmtId="0">
      <sharedItems containsString="0" containsBlank="1" containsNumber="1" containsInteger="1" minValue="1" maxValue="8"/>
    </cacheField>
    <cacheField name="G.Co.Fit" numFmtId="0">
      <sharedItems containsString="0" containsBlank="1" containsNumber="1" containsInteger="1" minValue="1" maxValue="4"/>
    </cacheField>
    <cacheField name="Observacion" numFmtId="0">
      <sharedItems containsBlank="1" containsMixedTypes="1" containsNumber="1" containsInteger="1" minValue="5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52">
  <r>
    <s v="sz.sb.yz"/>
    <s v="22-23.10.2014"/>
    <s v="C1.P1"/>
    <s v="C1"/>
    <s v="P1"/>
    <s v="BS Semideciduo"/>
    <s v="denso"/>
    <n v="1"/>
    <s v="A"/>
    <n v="501"/>
    <m/>
    <s v="A501"/>
    <n v="1"/>
    <n v="1"/>
    <n v="81"/>
    <n v="19.7"/>
    <n v="19.457460309724212"/>
    <n v="3.0817589612925489"/>
    <x v="0"/>
    <x v="0"/>
    <x v="0"/>
    <x v="0"/>
    <s v="1 a 7"/>
    <m/>
    <n v="12.4"/>
    <n v="1.2076282160399167E-2"/>
    <n v="1"/>
    <m/>
    <n v="0.6"/>
    <n v="5.7"/>
    <n v="5.1000000000000005"/>
    <n v="2"/>
    <n v="2"/>
    <m/>
    <n v="1"/>
    <m/>
  </r>
  <r>
    <s v="sz.sb.yz"/>
    <s v="22-23.10.2014"/>
    <s v="C1.P1"/>
    <s v="C1"/>
    <s v="P1"/>
    <s v="BS Semideciduo"/>
    <s v="denso"/>
    <n v="2"/>
    <s v="A"/>
    <n v="502"/>
    <m/>
    <s v="A502"/>
    <n v="1"/>
    <n v="1"/>
    <n v="61"/>
    <n v="19.399999999999999"/>
    <n v="16.967622318504276"/>
    <n v="9.4053066327789399"/>
    <x v="1"/>
    <x v="0"/>
    <x v="1"/>
    <x v="1"/>
    <n v="1"/>
    <m/>
    <n v="29.8"/>
    <n v="6.9746498502347001E-2"/>
    <n v="2"/>
    <m/>
    <n v="1.5"/>
    <n v="18.100000000000001"/>
    <n v="16.600000000000001"/>
    <n v="2"/>
    <n v="2"/>
    <m/>
    <n v="1"/>
    <m/>
  </r>
  <r>
    <s v="sz.sb.yz"/>
    <s v="22-23.10.2014"/>
    <s v="C1.P1"/>
    <s v="C1"/>
    <s v="P1"/>
    <s v="BS Semideciduo"/>
    <s v="denso"/>
    <n v="3"/>
    <s v="A"/>
    <n v="503"/>
    <m/>
    <s v="A503"/>
    <n v="1"/>
    <n v="1"/>
    <n v="68"/>
    <n v="16.7"/>
    <n v="15.483970371265348"/>
    <n v="6.2559301100457292"/>
    <x v="2"/>
    <x v="0"/>
    <x v="2"/>
    <x v="2"/>
    <n v="1"/>
    <m/>
    <n v="31.1"/>
    <n v="7.5964495761964596E-2"/>
    <n v="3"/>
    <m/>
    <n v="3"/>
    <n v="15.6"/>
    <n v="12.6"/>
    <n v="2"/>
    <n v="2"/>
    <m/>
    <n v="1"/>
    <m/>
  </r>
  <r>
    <s v="sz.sb.yz"/>
    <s v="22-23.10.2014"/>
    <s v="C1.P1"/>
    <s v="C1"/>
    <s v="P1"/>
    <s v="BS Semideciduo"/>
    <s v="denso"/>
    <n v="4"/>
    <s v="A"/>
    <n v="504"/>
    <m/>
    <s v="A504"/>
    <n v="1"/>
    <n v="1"/>
    <n v="51"/>
    <n v="16.399999999999999"/>
    <n v="12.745193767894321"/>
    <n v="10.320854413217335"/>
    <x v="1"/>
    <x v="0"/>
    <x v="1"/>
    <x v="1"/>
    <n v="1"/>
    <m/>
    <n v="105.9"/>
    <n v="0.88080911768513381"/>
    <n v="10"/>
    <m/>
    <n v="1"/>
    <n v="8.8000000000000007"/>
    <n v="7.8000000000000007"/>
    <n v="2"/>
    <n v="4"/>
    <m/>
    <n v="2"/>
    <m/>
  </r>
  <r>
    <s v="sz.sb.yz"/>
    <s v="22-23.10.2014"/>
    <s v="C1.P1"/>
    <s v="C1"/>
    <s v="P1"/>
    <s v="BS Semideciduo"/>
    <s v="denso"/>
    <n v="5"/>
    <s v="A"/>
    <n v="505"/>
    <m/>
    <s v="A505"/>
    <n v="1"/>
    <n v="1"/>
    <n v="46"/>
    <n v="14.3"/>
    <n v="10.286559144842711"/>
    <n v="9.9336146975636606"/>
    <x v="0"/>
    <x v="0"/>
    <x v="0"/>
    <x v="0"/>
    <s v="1 a 7"/>
    <m/>
    <n v="15.2"/>
    <n v="1.8145839167134643E-2"/>
    <n v="1"/>
    <m/>
    <n v="1.3"/>
    <n v="5.6"/>
    <n v="4.3"/>
    <n v="2"/>
    <n v="2"/>
    <m/>
    <n v="1"/>
    <m/>
  </r>
  <r>
    <s v="sz.sb.yz"/>
    <s v="22-23.10.2014"/>
    <s v="C1.P1"/>
    <s v="C1"/>
    <s v="P1"/>
    <s v="BS Semideciduo"/>
    <s v="denso"/>
    <n v="6"/>
    <s v="A"/>
    <n v="506"/>
    <m/>
    <s v="A506"/>
    <n v="1"/>
    <n v="1"/>
    <n v="45"/>
    <n v="16.2"/>
    <n v="11.455129855222069"/>
    <n v="11.45512985522207"/>
    <x v="3"/>
    <x v="0"/>
    <x v="3"/>
    <x v="3"/>
    <n v="1"/>
    <m/>
    <n v="10"/>
    <n v="7.8539816339744835E-3"/>
    <n v="1"/>
    <m/>
    <n v="5"/>
    <n v="9.9"/>
    <n v="4.9000000000000004"/>
    <n v="2"/>
    <n v="2"/>
    <m/>
    <n v="1"/>
    <m/>
  </r>
  <r>
    <s v="sz.sb.yz"/>
    <s v="22-23.10.2014"/>
    <s v="C1.P1"/>
    <s v="C1"/>
    <s v="P1"/>
    <s v="BS Semideciduo"/>
    <s v="denso"/>
    <n v="7"/>
    <s v="A"/>
    <n v="507"/>
    <m/>
    <s v="A507"/>
    <n v="1"/>
    <n v="2"/>
    <n v="74"/>
    <n v="10"/>
    <n v="9.6126169593831889"/>
    <n v="22.75637355816999"/>
    <x v="4"/>
    <x v="0"/>
    <x v="0"/>
    <x v="4"/>
    <s v="1 a 7"/>
    <m/>
    <n v="45.8"/>
    <n v="0.16474826034690235"/>
    <n v="4"/>
    <m/>
    <n v="2"/>
    <n v="14"/>
    <n v="12"/>
    <n v="1"/>
    <n v="1"/>
    <m/>
    <n v="1"/>
    <m/>
  </r>
  <r>
    <s v="sz.sb.yz"/>
    <s v="22-23.10.2014"/>
    <s v="C1.P1"/>
    <s v="C1"/>
    <s v="P1"/>
    <s v="BS Semideciduo"/>
    <s v="denso"/>
    <n v="8"/>
    <s v="A"/>
    <n v="508"/>
    <m/>
    <s v="A508"/>
    <n v="1"/>
    <n v="2"/>
    <n v="59"/>
    <n v="7"/>
    <n v="6.0001711049147861"/>
    <n v="23.605266524370379"/>
    <x v="5"/>
    <x v="0"/>
    <x v="4"/>
    <x v="5"/>
    <n v="1"/>
    <m/>
    <n v="17.8"/>
    <n v="2.4884555409084755E-2"/>
    <n v="1"/>
    <m/>
    <n v="4.5"/>
    <n v="9.9"/>
    <n v="5.4"/>
    <n v="2"/>
    <n v="2"/>
    <m/>
    <n v="1"/>
    <m/>
  </r>
  <r>
    <s v="sz.sb.yz"/>
    <s v="22-23.10.2014"/>
    <s v="C1.P1"/>
    <s v="C1"/>
    <s v="P1"/>
    <s v="BS Semideciduo"/>
    <s v="denso"/>
    <n v="9"/>
    <s v="A"/>
    <n v="509"/>
    <m/>
    <s v="A509"/>
    <n v="1"/>
    <n v="3"/>
    <n v="180"/>
    <n v="12.8"/>
    <n v="1.5681900222830336E-15"/>
    <n v="27.2"/>
    <x v="2"/>
    <x v="0"/>
    <x v="2"/>
    <x v="2"/>
    <n v="1"/>
    <m/>
    <n v="21"/>
    <n v="3.4636059005827467E-2"/>
    <n v="2"/>
    <m/>
    <n v="1.1000000000000001"/>
    <n v="6.7"/>
    <n v="5.6"/>
    <n v="2"/>
    <n v="2"/>
    <m/>
    <n v="1"/>
    <m/>
  </r>
  <r>
    <s v="sz.sb.yz"/>
    <s v="22-23.10.2014"/>
    <s v="C1.P1"/>
    <s v="C1"/>
    <s v="P1"/>
    <s v="BS Semideciduo"/>
    <s v="denso"/>
    <n v="10"/>
    <s v="A"/>
    <n v="510"/>
    <m/>
    <s v="A510"/>
    <n v="1"/>
    <n v="3"/>
    <n v="17"/>
    <n v="3.4"/>
    <n v="0.99406379605730499"/>
    <n v="43.251436170274317"/>
    <x v="6"/>
    <x v="1"/>
    <x v="4"/>
    <x v="6"/>
    <n v="1"/>
    <m/>
    <n v="14"/>
    <n v="1.5393804002589986E-2"/>
    <n v="1"/>
    <m/>
    <n v="2"/>
    <n v="16.899999999999999"/>
    <n v="14.899999999999999"/>
    <n v="2"/>
    <n v="2"/>
    <m/>
    <n v="1"/>
    <m/>
  </r>
  <r>
    <s v="sz.sb.yz"/>
    <s v="22-23.10.2014"/>
    <s v="C1.P1"/>
    <s v="C1"/>
    <s v="P1"/>
    <s v="BS Semideciduo"/>
    <s v="denso"/>
    <n v="11"/>
    <s v="A"/>
    <n v="511"/>
    <m/>
    <s v="A511"/>
    <n v="1"/>
    <n v="5"/>
    <n v="195"/>
    <n v="20.2"/>
    <n v="14.77185528892908"/>
    <n v="40.488298308960822"/>
    <x v="1"/>
    <x v="0"/>
    <x v="1"/>
    <x v="1"/>
    <n v="1"/>
    <m/>
    <n v="29.5"/>
    <n v="6.8349275169662937E-2"/>
    <n v="2"/>
    <m/>
    <n v="4"/>
    <n v="32.700000000000003"/>
    <n v="28.700000000000003"/>
    <n v="2"/>
    <n v="4"/>
    <m/>
    <n v="2"/>
    <m/>
  </r>
  <r>
    <s v="sz.sb.yz"/>
    <s v="22-23.10.2014"/>
    <s v="C1.P1"/>
    <s v="C1"/>
    <s v="P1"/>
    <s v="BS Semideciduo"/>
    <s v="denso"/>
    <n v="12"/>
    <s v="A"/>
    <n v="512"/>
    <m/>
    <s v="A512"/>
    <n v="1"/>
    <n v="5"/>
    <n v="195"/>
    <n v="20.2"/>
    <n v="14.77185528892908"/>
    <n v="40.488298308960822"/>
    <x v="2"/>
    <x v="0"/>
    <x v="2"/>
    <x v="2"/>
    <n v="1"/>
    <m/>
    <n v="13"/>
    <n v="1.3273228961416876E-2"/>
    <n v="1"/>
    <m/>
    <n v="4"/>
    <n v="25"/>
    <n v="21"/>
    <n v="2"/>
    <n v="2"/>
    <m/>
    <n v="1"/>
    <m/>
  </r>
  <r>
    <s v="sz.sb.yz"/>
    <s v="22-23.10.2014"/>
    <s v="C1.P1"/>
    <s v="C1"/>
    <s v="P1"/>
    <s v="BS Semideciduo"/>
    <s v="denso"/>
    <n v="12"/>
    <s v="A"/>
    <n v="512"/>
    <m/>
    <s v="A512"/>
    <n v="1"/>
    <n v="5"/>
    <n v="239"/>
    <n v="20.100000000000001"/>
    <n v="2.7709372558875458"/>
    <n v="49.6477346943079"/>
    <x v="2"/>
    <x v="0"/>
    <x v="2"/>
    <x v="2"/>
    <n v="1"/>
    <m/>
    <n v="12"/>
    <n v="1.1309733552923255E-2"/>
    <n v="1"/>
    <m/>
    <n v="0.8"/>
    <n v="25"/>
    <n v="24.2"/>
    <n v="2"/>
    <n v="2"/>
    <m/>
    <n v="1"/>
    <m/>
  </r>
  <r>
    <s v="sz.sb.yz"/>
    <s v="22-23.10.2014"/>
    <s v="C1.P1"/>
    <s v="C1"/>
    <s v="P1"/>
    <s v="BS Semideciduo"/>
    <s v="denso"/>
    <n v="13"/>
    <s v="A"/>
    <n v="513"/>
    <m/>
    <s v="A513"/>
    <n v="1"/>
    <n v="5"/>
    <n v="218"/>
    <n v="12.6"/>
    <n v="12.242665410896707"/>
    <n v="50.071064504555302"/>
    <x v="5"/>
    <x v="0"/>
    <x v="4"/>
    <x v="5"/>
    <n v="1"/>
    <m/>
    <n v="33.9"/>
    <n v="9.0258742335798142E-2"/>
    <n v="3"/>
    <m/>
    <n v="4.5"/>
    <n v="25.6"/>
    <n v="21.1"/>
    <n v="2"/>
    <n v="1"/>
    <m/>
    <n v="1"/>
    <m/>
  </r>
  <r>
    <s v="sz.sb.yz"/>
    <s v="22-23.10.2014"/>
    <s v="C1.P1"/>
    <s v="C1"/>
    <s v="P1"/>
    <s v="BS Semideciduo"/>
    <s v="denso"/>
    <n v="14"/>
    <s v="A"/>
    <n v="514"/>
    <m/>
    <s v="A514"/>
    <n v="1"/>
    <n v="5"/>
    <n v="184"/>
    <n v="5.2"/>
    <n v="19.637266336530548"/>
    <n v="54.812666938648917"/>
    <x v="2"/>
    <x v="0"/>
    <x v="2"/>
    <x v="2"/>
    <n v="1"/>
    <m/>
    <n v="19.8"/>
    <n v="3.0790749597833563E-2"/>
    <n v="1"/>
    <m/>
    <n v="5"/>
    <n v="24.3"/>
    <n v="19.3"/>
    <n v="1"/>
    <n v="2"/>
    <m/>
    <n v="1"/>
    <m/>
  </r>
  <r>
    <s v="sz.sb.yz"/>
    <s v="22-23.10.2014"/>
    <s v="C1.P1"/>
    <s v="C1"/>
    <s v="P1"/>
    <s v="BS Semideciduo"/>
    <s v="denso"/>
    <n v="15"/>
    <s v="A"/>
    <n v="515"/>
    <m/>
    <s v="A515"/>
    <n v="2"/>
    <n v="5"/>
    <n v="102"/>
    <n v="2.9"/>
    <n v="22.836628042128037"/>
    <n v="59.397056096628496"/>
    <x v="7"/>
    <x v="0"/>
    <x v="5"/>
    <x v="7"/>
    <n v="1"/>
    <m/>
    <n v="25.3"/>
    <n v="5.0272551040907269E-2"/>
    <n v="2"/>
    <m/>
    <n v="1.5"/>
    <n v="13.9"/>
    <n v="12.4"/>
    <n v="3"/>
    <n v="2"/>
    <m/>
    <n v="1"/>
    <m/>
  </r>
  <r>
    <s v="sz.sb.yz"/>
    <s v="22-23.10.2014"/>
    <s v="C1.P1"/>
    <s v="C1"/>
    <s v="P1"/>
    <s v="BS Semideciduo"/>
    <s v="denso"/>
    <n v="16"/>
    <s v="A"/>
    <n v="516"/>
    <m/>
    <s v="A516"/>
    <n v="2"/>
    <n v="5"/>
    <n v="120"/>
    <n v="8.5"/>
    <n v="27.361215932167731"/>
    <n v="55.75"/>
    <x v="7"/>
    <x v="0"/>
    <x v="5"/>
    <x v="7"/>
    <n v="1"/>
    <m/>
    <n v="26.2"/>
    <n v="5.3912871528254434E-2"/>
    <n v="2"/>
    <m/>
    <n v="0.5"/>
    <n v="13.8"/>
    <n v="13.3"/>
    <n v="3"/>
    <n v="2"/>
    <m/>
    <n v="1"/>
    <m/>
  </r>
  <r>
    <s v="sz.sb.yz"/>
    <s v="22-23.10.2014"/>
    <s v="C1.P1"/>
    <s v="C1"/>
    <s v="P1"/>
    <s v="BS Semideciduo"/>
    <s v="denso"/>
    <n v="17"/>
    <s v="A"/>
    <n v="517"/>
    <m/>
    <s v="A517"/>
    <n v="2"/>
    <n v="5"/>
    <n v="96"/>
    <n v="15.1"/>
    <n v="35.01728062006093"/>
    <n v="58.421620204658431"/>
    <x v="8"/>
    <x v="0"/>
    <x v="4"/>
    <x v="8"/>
    <s v="1, 7"/>
    <m/>
    <n v="40.6"/>
    <n v="0.12946189166178182"/>
    <n v="4"/>
    <m/>
    <n v="5.6"/>
    <n v="12.6"/>
    <n v="7"/>
    <n v="2"/>
    <n v="8"/>
    <m/>
    <n v="2"/>
    <m/>
  </r>
  <r>
    <s v="sz.sb.yz"/>
    <s v="22-23.10.2014"/>
    <s v="C1.P1"/>
    <s v="C1"/>
    <s v="P1"/>
    <s v="BS Semideciduo"/>
    <s v="denso"/>
    <n v="18"/>
    <s v="A"/>
    <n v="518"/>
    <m/>
    <s v="A518"/>
    <n v="2"/>
    <n v="8"/>
    <n v="353"/>
    <n v="21.2"/>
    <n v="37.416369919810876"/>
    <n v="41.041978414796027"/>
    <x v="2"/>
    <x v="0"/>
    <x v="2"/>
    <x v="2"/>
    <n v="1"/>
    <m/>
    <n v="26.8"/>
    <n v="5.6410437687858327E-2"/>
    <n v="2"/>
    <m/>
    <n v="5"/>
    <n v="10.3"/>
    <n v="5.3000000000000007"/>
    <n v="2"/>
    <n v="2"/>
    <m/>
    <n v="1"/>
    <m/>
  </r>
  <r>
    <s v="sz.sb.yz"/>
    <s v="22-23.10.2014"/>
    <s v="C1.P1"/>
    <s v="C1"/>
    <s v="P1"/>
    <s v="BS Semideciduo"/>
    <s v="denso"/>
    <n v="19"/>
    <s v="A"/>
    <n v="519"/>
    <m/>
    <s v="A519"/>
    <n v="2"/>
    <n v="8"/>
    <n v="348"/>
    <n v="16.2"/>
    <n v="36.631830608752288"/>
    <n v="35.845991131887651"/>
    <x v="1"/>
    <x v="0"/>
    <x v="1"/>
    <x v="1"/>
    <n v="1"/>
    <m/>
    <n v="38.200000000000003"/>
    <n v="0.11460844159560928"/>
    <n v="3"/>
    <m/>
    <n v="6"/>
    <n v="22.1"/>
    <n v="16.100000000000001"/>
    <n v="2"/>
    <n v="2"/>
    <m/>
    <n v="1"/>
    <m/>
  </r>
  <r>
    <s v="sz.sb.yz"/>
    <s v="22-23.10.2014"/>
    <s v="C1.P1"/>
    <s v="C1"/>
    <s v="P1"/>
    <s v="BS Semideciduo"/>
    <s v="denso"/>
    <n v="20"/>
    <s v="A"/>
    <n v="520"/>
    <m/>
    <s v="A520"/>
    <n v="2"/>
    <n v="5"/>
    <n v="170"/>
    <n v="14.8"/>
    <n v="22.569993029470567"/>
    <n v="45.424845255419321"/>
    <x v="2"/>
    <x v="0"/>
    <x v="2"/>
    <x v="2"/>
    <n v="1"/>
    <m/>
    <n v="14.8"/>
    <n v="1.7203361371057709E-2"/>
    <n v="1"/>
    <m/>
    <n v="1"/>
    <n v="10.8"/>
    <n v="9.8000000000000007"/>
    <n v="2"/>
    <n v="2"/>
    <m/>
    <n v="1"/>
    <m/>
  </r>
  <r>
    <s v="sz.sb.yz"/>
    <s v="22-23.10.2014"/>
    <s v="C1.P1"/>
    <s v="C1"/>
    <s v="P1"/>
    <s v="BS Semideciduo"/>
    <s v="denso"/>
    <n v="21"/>
    <s v="A"/>
    <n v="520"/>
    <m/>
    <s v="A520"/>
    <n v="2"/>
    <n v="5"/>
    <n v="170"/>
    <n v="14.8"/>
    <n v="22.569993029470567"/>
    <n v="45.424845255419321"/>
    <x v="2"/>
    <x v="0"/>
    <x v="2"/>
    <x v="2"/>
    <n v="1"/>
    <m/>
    <n v="11.2"/>
    <n v="9.8520345616575893E-3"/>
    <n v="1"/>
    <m/>
    <n v="1"/>
    <n v="10.8"/>
    <n v="9.8000000000000007"/>
    <n v="2"/>
    <n v="2"/>
    <m/>
    <n v="1"/>
    <m/>
  </r>
  <r>
    <s v="sz.sb.yz"/>
    <s v="22-23.10.2014"/>
    <s v="C1.P1"/>
    <s v="C1"/>
    <s v="P1"/>
    <s v="BS Semideciduo"/>
    <s v="denso"/>
    <n v="22"/>
    <s v="A"/>
    <n v="521"/>
    <m/>
    <s v="A521"/>
    <n v="2"/>
    <n v="8"/>
    <n v="320"/>
    <n v="28.3"/>
    <n v="21.809110645870931"/>
    <n v="41.679057740267069"/>
    <x v="6"/>
    <x v="1"/>
    <x v="4"/>
    <x v="6"/>
    <n v="1"/>
    <m/>
    <n v="10.7"/>
    <n v="8.9920235727373836E-3"/>
    <n v="1"/>
    <m/>
    <n v="4"/>
    <n v="5.3"/>
    <n v="1.2999999999999998"/>
    <n v="2"/>
    <n v="2"/>
    <m/>
    <n v="1"/>
    <m/>
  </r>
  <r>
    <s v="sz.sb.yz"/>
    <s v="22-23.10.2014"/>
    <s v="C1.P1"/>
    <s v="C1"/>
    <s v="P1"/>
    <s v="BS Semideciduo"/>
    <s v="denso"/>
    <n v="23"/>
    <s v="A"/>
    <n v="522"/>
    <m/>
    <s v="A522"/>
    <n v="2"/>
    <n v="8"/>
    <n v="319"/>
    <n v="26.5"/>
    <n v="22.614435731751556"/>
    <n v="39.999803875903453"/>
    <x v="2"/>
    <x v="0"/>
    <x v="2"/>
    <x v="2"/>
    <n v="1"/>
    <m/>
    <n v="12"/>
    <n v="1.1309733552923255E-2"/>
    <n v="1"/>
    <m/>
    <n v="0.3"/>
    <n v="8.8000000000000007"/>
    <n v="8.5"/>
    <n v="2"/>
    <n v="2"/>
    <m/>
    <n v="1"/>
    <m/>
  </r>
  <r>
    <s v="sz.sb.yz"/>
    <s v="22-23.10.2014"/>
    <s v="C1.P1"/>
    <s v="C1"/>
    <s v="P1"/>
    <s v="BS Semideciduo"/>
    <s v="denso"/>
    <n v="24"/>
    <s v="A"/>
    <n v="523"/>
    <m/>
    <s v="A523"/>
    <n v="2"/>
    <n v="8"/>
    <n v="319"/>
    <n v="23.5"/>
    <n v="24.582612818723078"/>
    <n v="37.735675135235141"/>
    <x v="4"/>
    <x v="0"/>
    <x v="0"/>
    <x v="4"/>
    <s v="1 a 7"/>
    <m/>
    <n v="12.9"/>
    <n v="1.3069810837096938E-2"/>
    <n v="1"/>
    <m/>
    <n v="2.5"/>
    <n v="8.5"/>
    <n v="6"/>
    <n v="2"/>
    <n v="2"/>
    <m/>
    <n v="1"/>
    <m/>
  </r>
  <r>
    <s v="sz.sb.yz"/>
    <s v="22-23.10.2014"/>
    <s v="C1.P1"/>
    <s v="C1"/>
    <s v="P1"/>
    <s v="BS Semideciduo"/>
    <s v="denso"/>
    <n v="25"/>
    <s v="A"/>
    <n v="524"/>
    <m/>
    <s v="A524"/>
    <n v="2"/>
    <n v="8"/>
    <n v="340"/>
    <n v="13.4"/>
    <n v="35.416930079436042"/>
    <n v="32.591881118531177"/>
    <x v="7"/>
    <x v="0"/>
    <x v="5"/>
    <x v="7"/>
    <n v="1"/>
    <m/>
    <n v="29.5"/>
    <n v="6.8349275169662937E-2"/>
    <n v="2"/>
    <m/>
    <n v="2"/>
    <n v="13.6"/>
    <n v="11.6"/>
    <n v="2"/>
    <n v="2"/>
    <m/>
    <n v="1"/>
    <m/>
  </r>
  <r>
    <s v="sz.sb.yz"/>
    <s v="22-23.10.2014"/>
    <s v="C1.P1"/>
    <s v="C1"/>
    <s v="P1"/>
    <s v="BS Semideciduo"/>
    <s v="denso"/>
    <n v="26"/>
    <s v="A"/>
    <n v="525"/>
    <m/>
    <s v="A525"/>
    <n v="2"/>
    <n v="8"/>
    <n v="330"/>
    <n v="12.5"/>
    <n v="33.749999999999993"/>
    <n v="30.825317547305481"/>
    <x v="1"/>
    <x v="0"/>
    <x v="1"/>
    <x v="1"/>
    <n v="1"/>
    <m/>
    <n v="16.3"/>
    <n v="2.0867243803306804E-2"/>
    <n v="1"/>
    <m/>
    <n v="1.8"/>
    <n v="6.6"/>
    <n v="4.8"/>
    <n v="2"/>
    <n v="2"/>
    <m/>
    <n v="1"/>
    <m/>
  </r>
  <r>
    <s v="sz.sb.yz"/>
    <s v="22-23.10.2014"/>
    <s v="C1.P1"/>
    <s v="C1"/>
    <s v="P1"/>
    <s v="BS Semideciduo"/>
    <s v="denso"/>
    <n v="27"/>
    <s v="A"/>
    <n v="526"/>
    <m/>
    <s v="A526"/>
    <n v="2"/>
    <n v="8"/>
    <n v="350"/>
    <n v="10.3"/>
    <n v="38.211423770030621"/>
    <n v="30.143519856025744"/>
    <x v="1"/>
    <x v="0"/>
    <x v="1"/>
    <x v="1"/>
    <n v="1"/>
    <m/>
    <n v="24.6"/>
    <n v="4.7529155256159986E-2"/>
    <n v="2"/>
    <m/>
    <n v="1.8"/>
    <n v="12.1"/>
    <n v="10.299999999999999"/>
    <n v="2"/>
    <n v="2"/>
    <m/>
    <n v="1"/>
    <m/>
  </r>
  <r>
    <s v="sz.sb.yz"/>
    <s v="22-23.10.2014"/>
    <s v="C1.P1"/>
    <s v="C1"/>
    <s v="P1"/>
    <s v="BS Semideciduo"/>
    <s v="denso"/>
    <n v="28"/>
    <s v="A"/>
    <n v="527"/>
    <m/>
    <s v="A527"/>
    <n v="2"/>
    <n v="8"/>
    <n v="304"/>
    <n v="9.8000000000000007"/>
    <n v="31.87543178896059"/>
    <n v="25.480090454013322"/>
    <x v="1"/>
    <x v="0"/>
    <x v="1"/>
    <x v="1"/>
    <n v="1"/>
    <m/>
    <n v="21.5"/>
    <n v="3.6305030103047045E-2"/>
    <n v="2"/>
    <m/>
    <n v="1"/>
    <n v="9.8000000000000007"/>
    <n v="8.8000000000000007"/>
    <n v="2"/>
    <n v="2"/>
    <m/>
    <n v="1"/>
    <m/>
  </r>
  <r>
    <s v="sz.sb.yz"/>
    <s v="22-23.10.2014"/>
    <s v="C1.P1"/>
    <s v="C1"/>
    <s v="P1"/>
    <s v="BS Semideciduo"/>
    <s v="denso"/>
    <n v="29"/>
    <s v="A"/>
    <n v="528"/>
    <m/>
    <s v="A528"/>
    <n v="2"/>
    <n v="7"/>
    <n v="340"/>
    <n v="17.2"/>
    <n v="34.1172535347985"/>
    <n v="16.162713077517623"/>
    <x v="5"/>
    <x v="0"/>
    <x v="4"/>
    <x v="5"/>
    <n v="1"/>
    <m/>
    <n v="50.5"/>
    <n v="0.20029616662043426"/>
    <n v="5"/>
    <m/>
    <n v="4"/>
    <n v="12.8"/>
    <n v="8.8000000000000007"/>
    <n v="2"/>
    <n v="2"/>
    <m/>
    <n v="1"/>
    <m/>
  </r>
  <r>
    <s v="sz.sb.yz"/>
    <s v="22-23.10.2014"/>
    <s v="C1.P1"/>
    <s v="C1"/>
    <s v="P1"/>
    <s v="BS Semideciduo"/>
    <s v="denso"/>
    <n v="30"/>
    <s v="A"/>
    <n v="529"/>
    <m/>
    <s v="A529"/>
    <n v="2"/>
    <n v="7"/>
    <n v="334"/>
    <n v="17.100000000000001"/>
    <n v="32.503853389906766"/>
    <n v="15.369378191715754"/>
    <x v="2"/>
    <x v="0"/>
    <x v="2"/>
    <x v="2"/>
    <n v="1"/>
    <m/>
    <n v="26.2"/>
    <n v="5.3912871528254434E-2"/>
    <n v="2"/>
    <m/>
    <n v="2.2000000000000002"/>
    <n v="10.3"/>
    <n v="8.1000000000000014"/>
    <n v="2"/>
    <n v="2"/>
    <m/>
    <n v="1"/>
    <m/>
  </r>
  <r>
    <s v="sz.sb.yz"/>
    <s v="22-23.10.2014"/>
    <s v="C1.P1"/>
    <s v="C1"/>
    <s v="P1"/>
    <s v="BS Semideciduo"/>
    <s v="denso"/>
    <n v="31"/>
    <s v="A"/>
    <n v="530"/>
    <m/>
    <s v="A530"/>
    <n v="2"/>
    <n v="8"/>
    <n v="315"/>
    <n v="17.2"/>
    <n v="27.837763363591378"/>
    <n v="32.162236636408615"/>
    <x v="6"/>
    <x v="1"/>
    <x v="4"/>
    <x v="6"/>
    <n v="1"/>
    <m/>
    <n v="20"/>
    <n v="3.1415926535897934E-2"/>
    <n v="2"/>
    <m/>
    <n v="1.5"/>
    <n v="13"/>
    <n v="11.5"/>
    <n v="2"/>
    <n v="2"/>
    <m/>
    <n v="1"/>
    <m/>
  </r>
  <r>
    <s v="sz.sb.yz"/>
    <s v="22-23.10.2014"/>
    <s v="C1.P1"/>
    <s v="C1"/>
    <s v="P1"/>
    <s v="BS Semideciduo"/>
    <s v="denso"/>
    <n v="32"/>
    <s v="A"/>
    <n v="531"/>
    <m/>
    <s v="A531"/>
    <n v="2"/>
    <n v="8"/>
    <n v="310"/>
    <n v="19.7"/>
    <n v="24.90892447055613"/>
    <n v="32.662915910824822"/>
    <x v="1"/>
    <x v="0"/>
    <x v="1"/>
    <x v="1"/>
    <n v="1"/>
    <m/>
    <n v="12.9"/>
    <n v="1.3069810837096938E-2"/>
    <n v="1"/>
    <m/>
    <n v="2.2000000000000002"/>
    <n v="5.3"/>
    <n v="3.0999999999999996"/>
    <n v="2"/>
    <n v="2"/>
    <m/>
    <n v="1"/>
    <m/>
  </r>
  <r>
    <s v="sz.sb.yz"/>
    <s v="22-23.10.2014"/>
    <s v="C1.P1"/>
    <s v="C1"/>
    <s v="P1"/>
    <s v="BS Semideciduo"/>
    <s v="denso"/>
    <n v="33"/>
    <s v="A"/>
    <n v="532"/>
    <m/>
    <s v="A532"/>
    <n v="2"/>
    <n v="8"/>
    <n v="299"/>
    <n v="19.2"/>
    <n v="23.207301622923605"/>
    <n v="29.308344708729678"/>
    <x v="1"/>
    <x v="0"/>
    <x v="1"/>
    <x v="1"/>
    <n v="1"/>
    <m/>
    <n v="11"/>
    <n v="9.5033177771091243E-3"/>
    <n v="1"/>
    <m/>
    <n v="1.7"/>
    <n v="9.6"/>
    <n v="7.8999999999999995"/>
    <n v="2"/>
    <n v="2"/>
    <m/>
    <n v="1"/>
    <m/>
  </r>
  <r>
    <s v="sz.sb.yz"/>
    <s v="22-23.10.2014"/>
    <s v="C1.P1"/>
    <s v="C1"/>
    <s v="P1"/>
    <s v="BS Semideciduo"/>
    <s v="denso"/>
    <n v="34"/>
    <s v="A"/>
    <n v="533"/>
    <m/>
    <s v="A533"/>
    <n v="2"/>
    <n v="8"/>
    <n v="288"/>
    <n v="20.3"/>
    <n v="20.69355271920838"/>
    <n v="26.273044985811428"/>
    <x v="0"/>
    <x v="0"/>
    <x v="0"/>
    <x v="0"/>
    <s v="1 a 7"/>
    <m/>
    <n v="12"/>
    <n v="1.1309733552923255E-2"/>
    <n v="1"/>
    <m/>
    <n v="1"/>
    <n v="5.2"/>
    <n v="4.2"/>
    <n v="2"/>
    <n v="2"/>
    <m/>
    <n v="1"/>
    <m/>
  </r>
  <r>
    <s v="sz.sb.yz"/>
    <s v="22-23.10.2014"/>
    <s v="C1.P1"/>
    <s v="C1"/>
    <s v="P1"/>
    <s v="BS Semideciduo"/>
    <s v="denso"/>
    <n v="35"/>
    <s v="A"/>
    <n v="534"/>
    <m/>
    <s v="A534"/>
    <n v="2"/>
    <n v="8"/>
    <n v="260"/>
    <n v="10.3"/>
    <n v="29.856480143974256"/>
    <n v="18.211423770030617"/>
    <x v="9"/>
    <x v="0"/>
    <x v="6"/>
    <x v="9"/>
    <n v="0"/>
    <m/>
    <n v="11"/>
    <n v="9.5033177771091243E-3"/>
    <n v="1"/>
    <m/>
    <n v="1.2"/>
    <n v="6.7"/>
    <n v="5.5"/>
    <n v="2"/>
    <n v="2"/>
    <m/>
    <n v="1"/>
    <m/>
  </r>
  <r>
    <s v="sz.sb.yz"/>
    <s v="22-23.10.2014"/>
    <s v="C1.P1"/>
    <s v="C1"/>
    <s v="P1"/>
    <s v="BS Semideciduo"/>
    <s v="denso"/>
    <n v="36"/>
    <s v="A"/>
    <n v="535"/>
    <m/>
    <s v="A535"/>
    <n v="2"/>
    <n v="6"/>
    <n v="46"/>
    <n v="18.600000000000001"/>
    <n v="33.379720286298912"/>
    <n v="12.92064569053735"/>
    <x v="2"/>
    <x v="0"/>
    <x v="2"/>
    <x v="2"/>
    <n v="1"/>
    <m/>
    <n v="30.1"/>
    <n v="7.1157859001972218E-2"/>
    <n v="3"/>
    <m/>
    <n v="2.4"/>
    <n v="14.2"/>
    <n v="11.799999999999999"/>
    <n v="2"/>
    <n v="2"/>
    <m/>
    <n v="1"/>
    <m/>
  </r>
  <r>
    <s v="sz.sb.yz"/>
    <s v="22-23.10.2014"/>
    <s v="C1.P1"/>
    <s v="C1"/>
    <s v="P1"/>
    <s v="BS Semideciduo"/>
    <s v="denso"/>
    <n v="37"/>
    <s v="A"/>
    <n v="536"/>
    <m/>
    <s v="A536"/>
    <n v="2"/>
    <n v="7"/>
    <n v="334"/>
    <n v="12.9"/>
    <n v="34.345012206420897"/>
    <n v="11.594443197259253"/>
    <x v="2"/>
    <x v="0"/>
    <x v="2"/>
    <x v="2"/>
    <n v="1"/>
    <m/>
    <n v="50.5"/>
    <n v="0.20029616662043426"/>
    <n v="5"/>
    <m/>
    <n v="4"/>
    <n v="7.4"/>
    <n v="3.4000000000000004"/>
    <n v="2"/>
    <n v="2"/>
    <m/>
    <n v="1"/>
    <m/>
  </r>
  <r>
    <s v="sz.sb.yz"/>
    <s v="22-23.10.2014"/>
    <s v="C1.P1"/>
    <s v="C1"/>
    <s v="P1"/>
    <s v="BS Semideciduo"/>
    <s v="denso"/>
    <n v="38"/>
    <s v="A"/>
    <n v="537"/>
    <m/>
    <s v="A537"/>
    <n v="2"/>
    <n v="7"/>
    <n v="318"/>
    <n v="15.9"/>
    <n v="29.360823358894155"/>
    <n v="11.816002725090568"/>
    <x v="1"/>
    <x v="0"/>
    <x v="1"/>
    <x v="1"/>
    <n v="1"/>
    <m/>
    <n v="30.6"/>
    <n v="7.354154242788348E-2"/>
    <n v="3"/>
    <m/>
    <n v="2.6"/>
    <n v="8.1"/>
    <n v="5.5"/>
    <n v="2"/>
    <n v="2"/>
    <m/>
    <n v="1"/>
    <m/>
  </r>
  <r>
    <s v="sz.sb.yz"/>
    <s v="22-23.10.2014"/>
    <s v="C1.P1"/>
    <s v="C1"/>
    <s v="P1"/>
    <s v="BS Semideciduo"/>
    <s v="denso"/>
    <n v="39"/>
    <s v="A"/>
    <n v="538"/>
    <m/>
    <s v="A538"/>
    <n v="2"/>
    <n v="6"/>
    <n v="27"/>
    <n v="10.9"/>
    <n v="24.948496447161059"/>
    <n v="9.7119711136532096"/>
    <x v="1"/>
    <x v="0"/>
    <x v="1"/>
    <x v="1"/>
    <n v="1"/>
    <m/>
    <n v="33"/>
    <n v="8.5529859993982119E-2"/>
    <n v="3"/>
    <m/>
    <n v="8.1999999999999993"/>
    <n v="12.8"/>
    <n v="4.6000000000000014"/>
    <n v="2"/>
    <n v="2"/>
    <m/>
    <n v="1"/>
    <m/>
  </r>
  <r>
    <s v="sz.sb.yz"/>
    <s v="22-23.10.2014"/>
    <s v="C1.P1"/>
    <s v="C1"/>
    <s v="P1"/>
    <s v="BS Semideciduo"/>
    <s v="denso"/>
    <n v="40"/>
    <s v="A"/>
    <n v="539"/>
    <m/>
    <s v="A539"/>
    <n v="2"/>
    <n v="6"/>
    <n v="40"/>
    <n v="12.3"/>
    <n v="27.906287599144434"/>
    <n v="9.4223466503634299"/>
    <x v="7"/>
    <x v="0"/>
    <x v="5"/>
    <x v="7"/>
    <n v="1"/>
    <m/>
    <n v="27.8"/>
    <n v="6.0698711660008391E-2"/>
    <n v="2"/>
    <m/>
    <n v="2.2000000000000002"/>
    <n v="11"/>
    <n v="8.8000000000000007"/>
    <n v="2"/>
    <n v="2"/>
    <m/>
    <n v="1"/>
    <m/>
  </r>
  <r>
    <s v="sz.sb.yz"/>
    <s v="22-23.10.2014"/>
    <s v="C1.P1"/>
    <s v="C1"/>
    <s v="P1"/>
    <s v="BS Semideciduo"/>
    <s v="denso"/>
    <n v="41"/>
    <s v="A"/>
    <n v="540"/>
    <m/>
    <s v="A540"/>
    <n v="2"/>
    <n v="6"/>
    <n v="43"/>
    <n v="11.8"/>
    <n v="28.047580648737483"/>
    <n v="8.6299736791062127"/>
    <x v="1"/>
    <x v="0"/>
    <x v="1"/>
    <x v="1"/>
    <n v="1"/>
    <m/>
    <n v="32.6"/>
    <n v="8.3468975213227214E-2"/>
    <n v="3"/>
    <m/>
    <n v="6.8"/>
    <n v="19.600000000000001"/>
    <n v="12.8"/>
    <n v="2"/>
    <n v="2"/>
    <m/>
    <n v="1"/>
    <m/>
  </r>
  <r>
    <s v="sz.sb.yz"/>
    <s v="22-23.10.2014"/>
    <s v="C1.P1"/>
    <s v="C1"/>
    <s v="P1"/>
    <s v="BS Semideciduo"/>
    <s v="denso"/>
    <n v="42"/>
    <s v="A"/>
    <n v="541"/>
    <m/>
    <s v="A541"/>
    <n v="2"/>
    <n v="6"/>
    <n v="348"/>
    <n v="8.4"/>
    <n v="18.253541797130818"/>
    <n v="8.2164398461639667"/>
    <x v="7"/>
    <x v="0"/>
    <x v="5"/>
    <x v="7"/>
    <n v="1"/>
    <m/>
    <n v="34.6"/>
    <n v="9.4024726529288921E-2"/>
    <n v="3"/>
    <m/>
    <n v="1.6"/>
    <n v="11.6"/>
    <n v="10"/>
    <n v="2"/>
    <n v="2"/>
    <m/>
    <n v="1"/>
    <m/>
  </r>
  <r>
    <s v="sz.sb.yz"/>
    <s v="22-23.10.2014"/>
    <s v="C1.P1"/>
    <s v="C1"/>
    <s v="P1"/>
    <s v="BS Semideciduo"/>
    <s v="denso"/>
    <n v="43"/>
    <s v="A"/>
    <n v="542"/>
    <m/>
    <s v="A542"/>
    <n v="2"/>
    <n v="7"/>
    <n v="270"/>
    <n v="11.3"/>
    <n v="28.7"/>
    <n v="-2.0766266310701109E-15"/>
    <x v="1"/>
    <x v="0"/>
    <x v="1"/>
    <x v="1"/>
    <n v="1"/>
    <m/>
    <n v="28"/>
    <n v="6.1575216010359944E-2"/>
    <n v="2"/>
    <m/>
    <n v="2.5"/>
    <n v="13.6"/>
    <n v="11.1"/>
    <n v="2"/>
    <n v="2"/>
    <m/>
    <n v="1"/>
    <m/>
  </r>
  <r>
    <s v="sz.sb.yz"/>
    <s v="22-23.10.2014"/>
    <s v="C1.P1"/>
    <s v="C1"/>
    <s v="P1"/>
    <s v="BS Semideciduo"/>
    <s v="denso"/>
    <n v="44"/>
    <s v="A"/>
    <n v="543"/>
    <m/>
    <s v="A543"/>
    <n v="2"/>
    <n v="6"/>
    <n v="70"/>
    <n v="15"/>
    <n v="34.095389311788622"/>
    <n v="5.1303021498850327"/>
    <x v="1"/>
    <x v="0"/>
    <x v="1"/>
    <x v="1"/>
    <n v="1"/>
    <m/>
    <n v="12.9"/>
    <n v="1.3069810837096938E-2"/>
    <n v="1"/>
    <m/>
    <n v="2.5"/>
    <n v="10.8"/>
    <n v="8.3000000000000007"/>
    <n v="2"/>
    <n v="2"/>
    <m/>
    <n v="1"/>
    <m/>
  </r>
  <r>
    <s v="sz.sb.yz"/>
    <s v="22-23.10.2014"/>
    <s v="C1.P1"/>
    <s v="C1"/>
    <s v="P1"/>
    <s v="BS Semideciduo"/>
    <s v="denso"/>
    <n v="45"/>
    <s v="A"/>
    <n v="544"/>
    <m/>
    <s v="A544"/>
    <n v="2"/>
    <n v="6"/>
    <n v="48"/>
    <n v="14.8"/>
    <n v="30.998543417065434"/>
    <n v="9.9031329741111023"/>
    <x v="2"/>
    <x v="0"/>
    <x v="2"/>
    <x v="2"/>
    <n v="1"/>
    <m/>
    <n v="22.6"/>
    <n v="4.0114996593688071E-2"/>
    <n v="2"/>
    <m/>
    <n v="0.8"/>
    <n v="11.9"/>
    <n v="11.1"/>
    <n v="2"/>
    <n v="2"/>
    <m/>
    <n v="1"/>
    <m/>
  </r>
  <r>
    <s v="sz.sb.yz"/>
    <s v="22-23.10.2014"/>
    <s v="C1.P1"/>
    <s v="C1"/>
    <s v="P1"/>
    <s v="BS Semideciduo"/>
    <s v="denso"/>
    <n v="45"/>
    <s v="A"/>
    <n v="544"/>
    <m/>
    <s v="A544"/>
    <n v="2"/>
    <n v="6"/>
    <n v="56"/>
    <n v="17.8"/>
    <n v="34.756868791479747"/>
    <n v="9.9536336817792925"/>
    <x v="2"/>
    <x v="0"/>
    <x v="2"/>
    <x v="2"/>
    <n v="1"/>
    <m/>
    <n v="16.7"/>
    <n v="2.1903969378991434E-2"/>
    <n v="1"/>
    <m/>
    <n v="5.6"/>
    <n v="11.9"/>
    <n v="6.3000000000000007"/>
    <n v="2"/>
    <n v="2"/>
    <m/>
    <n v="1"/>
    <m/>
  </r>
  <r>
    <s v="sz.sb.yz"/>
    <s v="22-23.10.2014"/>
    <s v="C1.P1"/>
    <s v="C1"/>
    <s v="P1"/>
    <s v="BS Semideciduo"/>
    <s v="denso"/>
    <n v="46"/>
    <s v="A"/>
    <n v="545"/>
    <m/>
    <s v="A545"/>
    <n v="2"/>
    <n v="7"/>
    <n v="332"/>
    <n v="8.1999999999999993"/>
    <n v="36.150333185155695"/>
    <n v="7.2401702614431995"/>
    <x v="1"/>
    <x v="0"/>
    <x v="1"/>
    <x v="1"/>
    <n v="1"/>
    <m/>
    <n v="23"/>
    <n v="4.154756284372501E-2"/>
    <n v="2"/>
    <m/>
    <n v="5"/>
    <n v="21.6"/>
    <n v="16.600000000000001"/>
    <n v="2"/>
    <n v="2"/>
    <m/>
    <n v="1"/>
    <m/>
  </r>
  <r>
    <s v="sz.sb.yz"/>
    <s v="22-23.10.2014"/>
    <s v="C1.P1"/>
    <s v="C1"/>
    <s v="P1"/>
    <s v="BS Semideciduo"/>
    <s v="denso"/>
    <n v="47"/>
    <s v="A"/>
    <n v="546"/>
    <m/>
    <s v="A546"/>
    <n v="3"/>
    <n v="7"/>
    <n v="9"/>
    <n v="7.3"/>
    <n v="41.141971594793688"/>
    <n v="7.2101248863445058"/>
    <x v="1"/>
    <x v="0"/>
    <x v="1"/>
    <x v="1"/>
    <n v="1"/>
    <m/>
    <n v="24.4"/>
    <n v="4.6759465056030472E-2"/>
    <n v="2"/>
    <m/>
    <n v="4.8"/>
    <n v="15.2"/>
    <n v="10.399999999999999"/>
    <n v="2"/>
    <n v="2"/>
    <m/>
    <n v="1"/>
    <m/>
  </r>
  <r>
    <s v="sz.sb.yz"/>
    <s v="22-23.10.2014"/>
    <s v="C1.P1"/>
    <s v="C1"/>
    <s v="P1"/>
    <s v="BS Semideciduo"/>
    <s v="denso"/>
    <n v="48"/>
    <s v="A"/>
    <n v="547"/>
    <m/>
    <s v="A547"/>
    <n v="3"/>
    <n v="7"/>
    <n v="20"/>
    <n v="6.3"/>
    <n v="42.154726902951715"/>
    <n v="5.9200635109512225"/>
    <x v="7"/>
    <x v="0"/>
    <x v="5"/>
    <x v="7"/>
    <n v="1"/>
    <m/>
    <n v="22"/>
    <n v="3.8013271108436497E-2"/>
    <n v="2"/>
    <m/>
    <n v="3.5"/>
    <n v="13.9"/>
    <n v="10.4"/>
    <n v="2"/>
    <n v="2"/>
    <m/>
    <n v="1"/>
    <m/>
  </r>
  <r>
    <s v="sz.sb.yz"/>
    <s v="22-23.10.2014"/>
    <s v="C1.P1"/>
    <s v="C1"/>
    <s v="P1"/>
    <s v="BS Semideciduo"/>
    <s v="denso"/>
    <n v="49"/>
    <s v="A"/>
    <n v="548"/>
    <m/>
    <s v="A548"/>
    <n v="3"/>
    <n v="7"/>
    <n v="74"/>
    <n v="5.9"/>
    <n v="45.671444006036083"/>
    <n v="1.6262603993202951"/>
    <x v="1"/>
    <x v="0"/>
    <x v="1"/>
    <x v="1"/>
    <n v="1"/>
    <m/>
    <n v="40.799999999999997"/>
    <n v="0.13074051987179283"/>
    <n v="4"/>
    <m/>
    <n v="1"/>
    <n v="13.7"/>
    <n v="12.7"/>
    <n v="2"/>
    <n v="2"/>
    <m/>
    <n v="1"/>
    <m/>
  </r>
  <r>
    <s v="sz.sb.yz"/>
    <s v="22-23.10.2014"/>
    <s v="C1.P1"/>
    <s v="C1"/>
    <s v="P1"/>
    <s v="BS Semideciduo"/>
    <s v="denso"/>
    <n v="49"/>
    <s v="A"/>
    <n v="548"/>
    <m/>
    <s v="A548"/>
    <n v="3"/>
    <n v="7"/>
    <n v="76"/>
    <n v="5.4"/>
    <n v="45.239596921890382"/>
    <n v="1.3063782362382055"/>
    <x v="1"/>
    <x v="0"/>
    <x v="1"/>
    <x v="1"/>
    <n v="1"/>
    <m/>
    <n v="18.5"/>
    <n v="2.6880252142277669E-2"/>
    <n v="1"/>
    <m/>
    <n v="0.9"/>
    <n v="13.7"/>
    <n v="12.799999999999999"/>
    <n v="2"/>
    <n v="2"/>
    <m/>
    <n v="1"/>
    <m/>
  </r>
  <r>
    <s v="sz.sb.yz"/>
    <s v="22-23.10.2014"/>
    <s v="C1.P1"/>
    <s v="C1"/>
    <s v="P1"/>
    <s v="BS Semideciduo"/>
    <s v="denso"/>
    <n v="50"/>
    <s v="A"/>
    <n v="549"/>
    <m/>
    <s v="A549"/>
    <n v="3"/>
    <n v="7"/>
    <n v="20"/>
    <n v="13.8"/>
    <n v="44.719877977894228"/>
    <n v="12.967758166845536"/>
    <x v="2"/>
    <x v="0"/>
    <x v="2"/>
    <x v="2"/>
    <n v="1"/>
    <m/>
    <n v="23.1"/>
    <n v="4.1909631397051235E-2"/>
    <n v="2"/>
    <m/>
    <n v="4"/>
    <n v="9.3000000000000007"/>
    <n v="5.3000000000000007"/>
    <n v="2"/>
    <n v="2"/>
    <m/>
    <n v="1"/>
    <m/>
  </r>
  <r>
    <s v="sz.sb.yz"/>
    <s v="22-23.10.2014"/>
    <s v="C1.P1"/>
    <s v="C1"/>
    <s v="P1"/>
    <s v="BS Semideciduo"/>
    <s v="denso"/>
    <n v="51"/>
    <s v="A"/>
    <n v="550"/>
    <m/>
    <s v="A550"/>
    <n v="3"/>
    <n v="13"/>
    <n v="344"/>
    <n v="12.1"/>
    <n v="56.664787994614315"/>
    <n v="11.631266520853659"/>
    <x v="6"/>
    <x v="1"/>
    <x v="4"/>
    <x v="6"/>
    <n v="1"/>
    <m/>
    <n v="18.8"/>
    <n v="2.7759112687119416E-2"/>
    <n v="1"/>
    <m/>
    <n v="5"/>
    <n v="13.6"/>
    <n v="8.6"/>
    <n v="2"/>
    <n v="2"/>
    <m/>
    <n v="1"/>
    <m/>
  </r>
  <r>
    <s v="sz.sb.yz"/>
    <s v="22-23.10.2014"/>
    <s v="C1.P1"/>
    <s v="C1"/>
    <s v="P1"/>
    <s v="BS Semideciduo"/>
    <s v="denso"/>
    <n v="52"/>
    <s v="A"/>
    <n v="551"/>
    <m/>
    <s v="A551"/>
    <n v="3"/>
    <n v="13"/>
    <n v="344"/>
    <n v="12.4"/>
    <n v="56.582096787869212"/>
    <n v="11.919645029635154"/>
    <x v="7"/>
    <x v="0"/>
    <x v="5"/>
    <x v="7"/>
    <n v="1"/>
    <m/>
    <n v="12.1"/>
    <n v="1.149901451030204E-2"/>
    <n v="1"/>
    <m/>
    <n v="5"/>
    <n v="10.9"/>
    <n v="5.9"/>
    <n v="2"/>
    <n v="2"/>
    <m/>
    <n v="1"/>
    <m/>
  </r>
  <r>
    <s v="sz.sb.yz"/>
    <s v="22-23.10.2014"/>
    <s v="C1.P1"/>
    <s v="C1"/>
    <s v="P1"/>
    <s v="BS Semideciduo"/>
    <s v="denso"/>
    <n v="52"/>
    <s v="A"/>
    <n v="551"/>
    <m/>
    <s v="A551"/>
    <n v="3"/>
    <n v="13"/>
    <n v="344"/>
    <n v="12.4"/>
    <n v="56.582096787869212"/>
    <n v="11.919645029635154"/>
    <x v="7"/>
    <x v="0"/>
    <x v="5"/>
    <x v="7"/>
    <n v="1"/>
    <m/>
    <n v="21.5"/>
    <n v="3.6305030103047045E-2"/>
    <n v="2"/>
    <m/>
    <n v="5"/>
    <n v="10.9"/>
    <n v="5.9"/>
    <n v="2"/>
    <n v="2"/>
    <m/>
    <n v="1"/>
    <m/>
  </r>
  <r>
    <s v="sz.sb.yz"/>
    <s v="22-23.10.2014"/>
    <s v="C1.P1"/>
    <s v="C1"/>
    <s v="P1"/>
    <s v="BS Semideciduo"/>
    <s v="denso"/>
    <n v="52"/>
    <s v="A"/>
    <n v="551"/>
    <m/>
    <s v="A551"/>
    <n v="3"/>
    <n v="13"/>
    <n v="344"/>
    <n v="12.4"/>
    <n v="56.582096787869212"/>
    <n v="11.919645029635154"/>
    <x v="7"/>
    <x v="0"/>
    <x v="5"/>
    <x v="7"/>
    <n v="1"/>
    <m/>
    <n v="12.4"/>
    <n v="1.2076282160399167E-2"/>
    <n v="1"/>
    <m/>
    <n v="5"/>
    <n v="10.9"/>
    <n v="5.9"/>
    <n v="2"/>
    <n v="2"/>
    <m/>
    <n v="1"/>
    <m/>
  </r>
  <r>
    <s v="sz.sb.yz"/>
    <s v="22-23.10.2014"/>
    <s v="C1.P1"/>
    <s v="C1"/>
    <s v="P1"/>
    <s v="BS Semideciduo"/>
    <s v="denso"/>
    <n v="52"/>
    <s v="A"/>
    <n v="551"/>
    <m/>
    <s v="A551"/>
    <n v="3"/>
    <n v="13"/>
    <n v="344"/>
    <n v="12.4"/>
    <n v="56.582096787869212"/>
    <n v="11.919645029635154"/>
    <x v="7"/>
    <x v="0"/>
    <x v="5"/>
    <x v="7"/>
    <n v="1"/>
    <m/>
    <n v="14.4"/>
    <n v="1.628601631620949E-2"/>
    <n v="1"/>
    <m/>
    <n v="5"/>
    <n v="10.9"/>
    <n v="5.9"/>
    <n v="2"/>
    <n v="2"/>
    <m/>
    <n v="1"/>
    <m/>
  </r>
  <r>
    <s v="sz.sb.yz"/>
    <s v="22-23.10.2014"/>
    <s v="C1.P1"/>
    <s v="C1"/>
    <s v="P1"/>
    <s v="BS Semideciduo"/>
    <s v="denso"/>
    <n v="53"/>
    <s v="A"/>
    <n v="552"/>
    <m/>
    <s v="A552"/>
    <n v="3"/>
    <n v="7"/>
    <n v="42"/>
    <n v="21.2"/>
    <n v="54.185568854807798"/>
    <n v="15.754670300120758"/>
    <x v="10"/>
    <x v="0"/>
    <x v="7"/>
    <x v="10"/>
    <n v="7"/>
    <m/>
    <n v="108"/>
    <n v="0.91608841778678363"/>
    <n v="10"/>
    <m/>
    <n v="10.7"/>
    <n v="22.6"/>
    <n v="11.900000000000002"/>
    <n v="2"/>
    <n v="2"/>
    <m/>
    <n v="1"/>
    <m/>
  </r>
  <r>
    <s v="sz.sb.yz"/>
    <s v="22-23.10.2014"/>
    <s v="C1.P1"/>
    <s v="C1"/>
    <s v="P1"/>
    <s v="BS Semideciduo"/>
    <s v="denso"/>
    <n v="54"/>
    <s v="A"/>
    <n v="553"/>
    <m/>
    <s v="A553"/>
    <n v="3"/>
    <n v="8"/>
    <n v="86"/>
    <n v="12.3"/>
    <n v="52.270037818195838"/>
    <n v="20.85800462705274"/>
    <x v="2"/>
    <x v="0"/>
    <x v="2"/>
    <x v="2"/>
    <n v="1"/>
    <m/>
    <n v="21.3"/>
    <n v="3.563272927517884E-2"/>
    <n v="2"/>
    <m/>
    <n v="2.4"/>
    <n v="6.4"/>
    <n v="4"/>
    <n v="2"/>
    <n v="2"/>
    <m/>
    <n v="1"/>
    <m/>
  </r>
  <r>
    <s v="sz.sb.yz"/>
    <s v="22-23.10.2014"/>
    <s v="C1.P1"/>
    <s v="C1"/>
    <s v="P1"/>
    <s v="BS Semideciduo"/>
    <s v="denso"/>
    <n v="55"/>
    <s v="A"/>
    <n v="554"/>
    <m/>
    <s v="A554"/>
    <n v="3"/>
    <n v="8"/>
    <n v="80"/>
    <n v="10.8"/>
    <n v="50.63592373253185"/>
    <n v="21.87540031880285"/>
    <x v="7"/>
    <x v="0"/>
    <x v="5"/>
    <x v="7"/>
    <n v="1"/>
    <m/>
    <n v="42"/>
    <n v="0.13854423602330987"/>
    <n v="4"/>
    <m/>
    <n v="3.5"/>
    <n v="20"/>
    <n v="16.5"/>
    <n v="2"/>
    <n v="8"/>
    <m/>
    <n v="2"/>
    <m/>
  </r>
  <r>
    <s v="sz.sb.yz"/>
    <s v="22-23.10.2014"/>
    <s v="C1.P1"/>
    <s v="C1"/>
    <s v="P1"/>
    <s v="BS Semideciduo"/>
    <s v="denso"/>
    <n v="56"/>
    <s v="A"/>
    <n v="555"/>
    <m/>
    <s v="A555"/>
    <n v="3"/>
    <n v="8"/>
    <n v="102"/>
    <n v="7.2"/>
    <n v="47.0426627252834"/>
    <n v="18.503035826112132"/>
    <x v="5"/>
    <x v="0"/>
    <x v="4"/>
    <x v="5"/>
    <n v="1"/>
    <m/>
    <n v="39.5"/>
    <n v="0.12254174844408687"/>
    <n v="3"/>
    <m/>
    <n v="2.2000000000000002"/>
    <n v="17.2"/>
    <n v="15"/>
    <n v="2"/>
    <n v="8"/>
    <m/>
    <n v="2"/>
    <m/>
  </r>
  <r>
    <s v="sz.sb.yz"/>
    <s v="22-23.10.2014"/>
    <s v="C1.P1"/>
    <s v="C1"/>
    <s v="P1"/>
    <s v="BS Semideciduo"/>
    <s v="denso"/>
    <n v="57"/>
    <s v="A"/>
    <n v="556"/>
    <m/>
    <s v="A556"/>
    <n v="3"/>
    <n v="8"/>
    <n v="69"/>
    <n v="9.1"/>
    <n v="48.495581881124536"/>
    <n v="23.261148340862235"/>
    <x v="1"/>
    <x v="0"/>
    <x v="1"/>
    <x v="1"/>
    <n v="1"/>
    <m/>
    <n v="29.2"/>
    <n v="6.6966189003920026E-2"/>
    <n v="2"/>
    <m/>
    <n v="6.3"/>
    <n v="17"/>
    <n v="10.7"/>
    <n v="2"/>
    <n v="8"/>
    <m/>
    <n v="2"/>
    <m/>
  </r>
  <r>
    <s v="sz.sb.yz"/>
    <s v="22-23.10.2014"/>
    <s v="C1.P1"/>
    <s v="C1"/>
    <s v="P1"/>
    <s v="BS Semideciduo"/>
    <s v="denso"/>
    <n v="58"/>
    <s v="A"/>
    <n v="557"/>
    <m/>
    <s v="A557"/>
    <n v="3"/>
    <n v="8"/>
    <n v="58"/>
    <n v="8.6"/>
    <n v="47.29321362694526"/>
    <n v="24.557305672405562"/>
    <x v="2"/>
    <x v="0"/>
    <x v="2"/>
    <x v="2"/>
    <n v="1"/>
    <m/>
    <n v="19"/>
    <n v="2.835287369864788E-2"/>
    <n v="1"/>
    <m/>
    <n v="3"/>
    <n v="10.8"/>
    <n v="7.8000000000000007"/>
    <n v="2"/>
    <n v="2"/>
    <m/>
    <n v="1"/>
    <m/>
  </r>
  <r>
    <s v="sz.sb.yz"/>
    <s v="22-23.10.2014"/>
    <s v="C1.P1"/>
    <s v="C1"/>
    <s v="P1"/>
    <s v="BS Semideciduo"/>
    <s v="denso"/>
    <n v="59"/>
    <s v="A"/>
    <n v="558"/>
    <m/>
    <s v="A558"/>
    <n v="3"/>
    <n v="8"/>
    <n v="60"/>
    <n v="10.1"/>
    <n v="48.746856578222832"/>
    <n v="25.05"/>
    <x v="7"/>
    <x v="0"/>
    <x v="5"/>
    <x v="7"/>
    <n v="1"/>
    <m/>
    <n v="21.4"/>
    <n v="3.5968094290949534E-2"/>
    <n v="2"/>
    <m/>
    <n v="3"/>
    <n v="12.7"/>
    <n v="9.6999999999999993"/>
    <n v="2"/>
    <n v="2"/>
    <m/>
    <n v="1"/>
    <m/>
  </r>
  <r>
    <s v="sz.sb.yz"/>
    <s v="22-23.10.2014"/>
    <s v="C1.P1"/>
    <s v="C1"/>
    <s v="P1"/>
    <s v="BS Semideciduo"/>
    <s v="denso"/>
    <n v="60"/>
    <s v="A"/>
    <n v="559"/>
    <m/>
    <s v="A559"/>
    <n v="3"/>
    <n v="8"/>
    <n v="46"/>
    <n v="9.9"/>
    <n v="47.121464023352644"/>
    <n v="26.877117867544072"/>
    <x v="2"/>
    <x v="0"/>
    <x v="2"/>
    <x v="2"/>
    <n v="1"/>
    <m/>
    <n v="19.7"/>
    <n v="3.0480517323291569E-2"/>
    <n v="1"/>
    <m/>
    <n v="1.7"/>
    <n v="6.3"/>
    <n v="4.5999999999999996"/>
    <n v="2"/>
    <n v="2"/>
    <m/>
    <n v="1"/>
    <m/>
  </r>
  <r>
    <s v="sz.sb.yz"/>
    <s v="22-23.10.2014"/>
    <s v="C1.P1"/>
    <s v="C1"/>
    <s v="P1"/>
    <s v="BS Semideciduo"/>
    <s v="denso"/>
    <n v="61"/>
    <s v="A"/>
    <n v="560"/>
    <m/>
    <s v="A560"/>
    <n v="3"/>
    <n v="8"/>
    <n v="38"/>
    <n v="9.4"/>
    <n v="45.787217868061191"/>
    <n v="27.407301083903185"/>
    <x v="11"/>
    <x v="0"/>
    <x v="8"/>
    <x v="11"/>
    <m/>
    <m/>
    <n v="15"/>
    <n v="1.7671458676442587E-2"/>
    <n v="1"/>
    <m/>
    <n v="3.5"/>
    <n v="11.4"/>
    <n v="7.9"/>
    <n v="2"/>
    <n v="2"/>
    <m/>
    <n v="1"/>
    <m/>
  </r>
  <r>
    <s v="sz.sb.yz"/>
    <s v="22-23.10.2014"/>
    <s v="C1.P1"/>
    <s v="C1"/>
    <s v="P1"/>
    <s v="BS Semideciduo"/>
    <s v="denso"/>
    <n v="61"/>
    <s v="A"/>
    <n v="560"/>
    <m/>
    <s v="A560"/>
    <n v="3"/>
    <n v="8"/>
    <n v="32"/>
    <n v="8.6999999999999993"/>
    <n v="44.610297598828879"/>
    <n v="27.378018436560907"/>
    <x v="11"/>
    <x v="0"/>
    <x v="8"/>
    <x v="11"/>
    <m/>
    <m/>
    <n v="14.7"/>
    <n v="1.6971668912855457E-2"/>
    <n v="1"/>
    <m/>
    <n v="3.5"/>
    <n v="11.4"/>
    <n v="7.9"/>
    <n v="2"/>
    <n v="2"/>
    <m/>
    <n v="1"/>
    <m/>
  </r>
  <r>
    <s v="sz.sb.yz"/>
    <s v="22-23.10.2014"/>
    <s v="C1.P1"/>
    <s v="C1"/>
    <s v="P1"/>
    <s v="BS Semideciduo"/>
    <s v="denso"/>
    <n v="62"/>
    <s v="A"/>
    <n v="561"/>
    <m/>
    <s v="A561"/>
    <n v="3"/>
    <n v="8"/>
    <n v="22"/>
    <n v="6.9"/>
    <n v="42.584785494569793"/>
    <n v="26.397568596510833"/>
    <x v="1"/>
    <x v="0"/>
    <x v="1"/>
    <x v="1"/>
    <n v="1"/>
    <m/>
    <n v="35.799999999999997"/>
    <n v="0.10065977021367055"/>
    <n v="3"/>
    <m/>
    <n v="9.1999999999999993"/>
    <n v="23"/>
    <n v="13.8"/>
    <n v="2"/>
    <n v="2"/>
    <m/>
    <n v="1"/>
    <m/>
  </r>
  <r>
    <s v="sz.sb.yz"/>
    <s v="22-23.10.2014"/>
    <s v="C1.P1"/>
    <s v="C1"/>
    <s v="P1"/>
    <s v="BS Semideciduo"/>
    <s v="denso"/>
    <n v="63"/>
    <s v="A"/>
    <n v="562"/>
    <m/>
    <s v="A562"/>
    <n v="3"/>
    <n v="12"/>
    <n v="348"/>
    <n v="5.5"/>
    <n v="58.856485700502319"/>
    <n v="25.379811804035931"/>
    <x v="12"/>
    <x v="2"/>
    <x v="9"/>
    <x v="12"/>
    <n v="7"/>
    <m/>
    <n v="18.2"/>
    <n v="2.6015528764377075E-2"/>
    <n v="1"/>
    <m/>
    <n v="2.5"/>
    <n v="4"/>
    <n v="1.5"/>
    <n v="2"/>
    <n v="2"/>
    <m/>
    <n v="1"/>
    <m/>
  </r>
  <r>
    <s v="sz.sb.yz"/>
    <s v="22-23.10.2014"/>
    <s v="C1.P1"/>
    <s v="C1"/>
    <s v="P1"/>
    <s v="BS Semideciduo"/>
    <s v="denso"/>
    <n v="64"/>
    <s v="A"/>
    <n v="563"/>
    <m/>
    <s v="A563"/>
    <n v="3"/>
    <n v="8"/>
    <n v="10"/>
    <n v="14.6"/>
    <n v="42.535263393937186"/>
    <n v="34.378193193978234"/>
    <x v="7"/>
    <x v="0"/>
    <x v="5"/>
    <x v="7"/>
    <n v="1"/>
    <m/>
    <n v="29.1"/>
    <n v="6.6508301874659323E-2"/>
    <n v="2"/>
    <m/>
    <n v="0.5"/>
    <n v="14.7"/>
    <n v="14.2"/>
    <n v="2"/>
    <n v="2"/>
    <m/>
    <n v="1"/>
    <m/>
  </r>
  <r>
    <s v="sz.sb.yz"/>
    <s v="22-23.10.2014"/>
    <s v="C1.P1"/>
    <s v="C1"/>
    <s v="P1"/>
    <s v="BS Semideciduo"/>
    <s v="denso"/>
    <n v="65"/>
    <s v="A"/>
    <n v="564"/>
    <m/>
    <s v="A564"/>
    <n v="3"/>
    <n v="8"/>
    <n v="26"/>
    <n v="20.100000000000001"/>
    <n v="48.811260050460454"/>
    <n v="38.065760330613259"/>
    <x v="7"/>
    <x v="0"/>
    <x v="5"/>
    <x v="7"/>
    <n v="1"/>
    <m/>
    <n v="21.9"/>
    <n v="3.7668481314705016E-2"/>
    <n v="2"/>
    <m/>
    <n v="2.5"/>
    <n v="8.1999999999999993"/>
    <n v="5.6999999999999993"/>
    <n v="2"/>
    <n v="2"/>
    <m/>
    <n v="1"/>
    <m/>
  </r>
  <r>
    <s v="sz.sb.yz"/>
    <s v="22-23.10.2014"/>
    <s v="C1.P1"/>
    <s v="C1"/>
    <s v="P1"/>
    <s v="BS Semideciduo"/>
    <s v="denso"/>
    <n v="66"/>
    <s v="A"/>
    <n v="565"/>
    <m/>
    <s v="A565"/>
    <n v="3"/>
    <n v="8"/>
    <n v="4"/>
    <n v="20.5"/>
    <n v="41.43000771175457"/>
    <n v="40.450063030326397"/>
    <x v="7"/>
    <x v="0"/>
    <x v="5"/>
    <x v="7"/>
    <n v="1"/>
    <m/>
    <n v="22.5"/>
    <n v="3.9760782021995816E-2"/>
    <n v="2"/>
    <m/>
    <n v="6"/>
    <n v="10.4"/>
    <n v="4.4000000000000004"/>
    <n v="2"/>
    <n v="2"/>
    <m/>
    <n v="1"/>
    <m/>
  </r>
  <r>
    <s v="sz.sb.yz"/>
    <s v="22-23.10.2014"/>
    <s v="C1.P1"/>
    <s v="C1"/>
    <s v="P1"/>
    <s v="BS Semideciduo"/>
    <s v="denso"/>
    <n v="66"/>
    <s v="A"/>
    <n v="565"/>
    <m/>
    <s v="A565"/>
    <n v="3"/>
    <n v="8"/>
    <n v="4"/>
    <n v="20.5"/>
    <n v="41.43000771175457"/>
    <n v="40.450063030326397"/>
    <x v="7"/>
    <x v="0"/>
    <x v="5"/>
    <x v="7"/>
    <n v="1"/>
    <m/>
    <n v="22.7"/>
    <n v="4.0470781961707107E-2"/>
    <n v="2"/>
    <m/>
    <n v="6"/>
    <n v="10.4"/>
    <n v="4.4000000000000004"/>
    <n v="2"/>
    <n v="2"/>
    <m/>
    <n v="1"/>
    <m/>
  </r>
  <r>
    <s v="sz.sb.yz"/>
    <s v="22-23.10.2014"/>
    <s v="C1.P1"/>
    <s v="C1"/>
    <s v="P1"/>
    <s v="BS Semideciduo"/>
    <s v="denso"/>
    <n v="67"/>
    <s v="A"/>
    <n v="566"/>
    <m/>
    <s v="A566"/>
    <n v="3"/>
    <n v="8"/>
    <n v="18"/>
    <n v="21.5"/>
    <n v="46.643865379061367"/>
    <n v="40.447715100345803"/>
    <x v="2"/>
    <x v="0"/>
    <x v="2"/>
    <x v="2"/>
    <n v="1"/>
    <m/>
    <n v="21.9"/>
    <n v="3.7668481314705016E-2"/>
    <n v="2"/>
    <m/>
    <n v="1.2"/>
    <n v="11.1"/>
    <n v="9.9"/>
    <n v="2"/>
    <n v="2"/>
    <m/>
    <n v="1"/>
    <m/>
  </r>
  <r>
    <s v="sz.sb.yz"/>
    <s v="22-23.10.2014"/>
    <s v="C1.P1"/>
    <s v="C1"/>
    <s v="P1"/>
    <s v="BS Semideciduo"/>
    <s v="denso"/>
    <n v="68"/>
    <s v="A"/>
    <n v="567"/>
    <m/>
    <s v="A567"/>
    <n v="3"/>
    <n v="8"/>
    <n v="10"/>
    <n v="23.2"/>
    <n v="44.028637721872784"/>
    <n v="42.847539869883221"/>
    <x v="1"/>
    <x v="0"/>
    <x v="1"/>
    <x v="1"/>
    <n v="1"/>
    <m/>
    <n v="45.8"/>
    <n v="0.16474826034690235"/>
    <n v="4"/>
    <m/>
    <n v="5"/>
    <n v="16.7"/>
    <n v="11.7"/>
    <n v="2"/>
    <n v="2"/>
    <m/>
    <n v="1"/>
    <m/>
  </r>
  <r>
    <s v="sz.sb.yz"/>
    <s v="22-23.10.2014"/>
    <s v="C1.P1"/>
    <s v="C1"/>
    <s v="P1"/>
    <s v="BS Semideciduo"/>
    <s v="denso"/>
    <n v="69"/>
    <s v="A"/>
    <n v="568"/>
    <m/>
    <s v="A568"/>
    <n v="3"/>
    <n v="8"/>
    <n v="10"/>
    <n v="23.3"/>
    <n v="44.046002539639474"/>
    <n v="42.946020645184447"/>
    <x v="2"/>
    <x v="0"/>
    <x v="2"/>
    <x v="2"/>
    <n v="1"/>
    <m/>
    <n v="23.5"/>
    <n v="4.3373613573624084E-2"/>
    <n v="2"/>
    <m/>
    <n v="2"/>
    <n v="8.1999999999999993"/>
    <n v="6.1999999999999993"/>
    <n v="2"/>
    <n v="2"/>
    <m/>
    <n v="1"/>
    <m/>
  </r>
  <r>
    <s v="sz.sb.yz"/>
    <s v="22-23.10.2014"/>
    <s v="C1.P1"/>
    <s v="C1"/>
    <s v="P1"/>
    <s v="BS Semideciduo"/>
    <s v="denso"/>
    <n v="70"/>
    <s v="A"/>
    <n v="569"/>
    <m/>
    <s v="A569"/>
    <n v="3"/>
    <n v="8"/>
    <n v="6"/>
    <n v="21.5"/>
    <n v="42.247361960254551"/>
    <n v="41.382220750417872"/>
    <x v="8"/>
    <x v="0"/>
    <x v="4"/>
    <x v="8"/>
    <s v="1, 7"/>
    <m/>
    <n v="10.9"/>
    <n v="9.3313155793250824E-3"/>
    <n v="1"/>
    <m/>
    <n v="1.7"/>
    <n v="6.1"/>
    <n v="4.3999999999999995"/>
    <n v="2"/>
    <n v="2"/>
    <m/>
    <n v="1"/>
    <m/>
  </r>
  <r>
    <s v="sz.sb.yz"/>
    <s v="22-23.10.2014"/>
    <s v="C1.P1"/>
    <s v="C1"/>
    <s v="P1"/>
    <s v="BS Semideciduo"/>
    <s v="denso"/>
    <n v="71"/>
    <s v="A"/>
    <n v="570"/>
    <m/>
    <s v="A570"/>
    <n v="3"/>
    <n v="8"/>
    <n v="359"/>
    <n v="24"/>
    <n v="39.581142245505191"/>
    <n v="43.996344683753392"/>
    <x v="2"/>
    <x v="0"/>
    <x v="2"/>
    <x v="2"/>
    <n v="1"/>
    <m/>
    <n v="28.3"/>
    <n v="6.2901753508338237E-2"/>
    <n v="2"/>
    <m/>
    <n v="5"/>
    <n v="12.7"/>
    <n v="7.6999999999999993"/>
    <n v="2"/>
    <n v="2"/>
    <m/>
    <n v="1"/>
    <m/>
  </r>
  <r>
    <s v="sz.sb.yz"/>
    <s v="22-23.10.2014"/>
    <s v="C1.P1"/>
    <s v="C1"/>
    <s v="P1"/>
    <s v="BS Semideciduo"/>
    <s v="denso"/>
    <n v="72"/>
    <s v="A"/>
    <n v="571"/>
    <m/>
    <s v="A571"/>
    <n v="3"/>
    <n v="11"/>
    <n v="294"/>
    <n v="12.6"/>
    <n v="48.489327233703229"/>
    <n v="45.124881702755076"/>
    <x v="7"/>
    <x v="0"/>
    <x v="5"/>
    <x v="7"/>
    <n v="1"/>
    <m/>
    <n v="15.6"/>
    <n v="1.9113449704440299E-2"/>
    <n v="1"/>
    <m/>
    <n v="3"/>
    <n v="7.4"/>
    <n v="4.4000000000000004"/>
    <n v="2"/>
    <n v="2"/>
    <m/>
    <n v="1"/>
    <m/>
  </r>
  <r>
    <s v="sz.sb.yz"/>
    <s v="22-23.10.2014"/>
    <s v="C1.P1"/>
    <s v="C1"/>
    <s v="P1"/>
    <s v="BS Semideciduo"/>
    <s v="denso"/>
    <n v="73"/>
    <s v="A"/>
    <n v="572"/>
    <m/>
    <s v="A572"/>
    <n v="3"/>
    <n v="9"/>
    <n v="111"/>
    <n v="7.4"/>
    <n v="46.90849515607929"/>
    <n v="57.348077173364779"/>
    <x v="12"/>
    <x v="2"/>
    <x v="9"/>
    <x v="12"/>
    <n v="7"/>
    <m/>
    <n v="10.6"/>
    <n v="8.8247337639337283E-3"/>
    <n v="1"/>
    <m/>
    <n v="1.5"/>
    <n v="4.8"/>
    <n v="3.3"/>
    <n v="2"/>
    <n v="2"/>
    <m/>
    <n v="1"/>
    <m/>
  </r>
  <r>
    <s v="sz.sb.yz"/>
    <s v="22-23.10.2014"/>
    <s v="C1.P1"/>
    <s v="C1"/>
    <s v="P1"/>
    <s v="BS Semideciduo"/>
    <s v="denso"/>
    <n v="74"/>
    <s v="A"/>
    <n v="573"/>
    <m/>
    <s v="A573"/>
    <n v="3"/>
    <n v="9"/>
    <n v="124"/>
    <n v="16"/>
    <n v="53.264601160880666"/>
    <n v="51.052913544468055"/>
    <x v="5"/>
    <x v="0"/>
    <x v="4"/>
    <x v="5"/>
    <n v="1"/>
    <m/>
    <n v="10"/>
    <n v="7.8539816339744835E-3"/>
    <n v="1"/>
    <m/>
    <n v="2"/>
    <n v="8.4"/>
    <n v="6.4"/>
    <n v="2"/>
    <n v="2"/>
    <m/>
    <n v="1"/>
    <m/>
  </r>
  <r>
    <s v="sz.sb.yz"/>
    <s v="22-23.10.2014"/>
    <s v="C1.P1"/>
    <s v="C1"/>
    <s v="P1"/>
    <s v="BS Semideciduo"/>
    <s v="denso"/>
    <n v="75"/>
    <s v="A"/>
    <n v="574"/>
    <m/>
    <s v="A574"/>
    <n v="3"/>
    <n v="11"/>
    <n v="346"/>
    <n v="4.7"/>
    <n v="58.862967090681558"/>
    <n v="44.560389913497183"/>
    <x v="11"/>
    <x v="0"/>
    <x v="8"/>
    <x v="11"/>
    <m/>
    <m/>
    <n v="15"/>
    <n v="1.7671458676442587E-2"/>
    <n v="1"/>
    <m/>
    <n v="4.5"/>
    <n v="8.5"/>
    <n v="4"/>
    <n v="2"/>
    <n v="2"/>
    <m/>
    <n v="1"/>
    <m/>
  </r>
  <r>
    <s v="sz.sb.yz"/>
    <s v="22-23.10.2014"/>
    <s v="C1.P1"/>
    <s v="C1"/>
    <s v="P1"/>
    <s v="BS Semideciduo"/>
    <s v="denso"/>
    <n v="75"/>
    <s v="A"/>
    <n v="574"/>
    <m/>
    <s v="A574"/>
    <n v="3"/>
    <n v="11"/>
    <n v="346"/>
    <n v="4.7"/>
    <n v="58.862967090681558"/>
    <n v="44.560389913497183"/>
    <x v="11"/>
    <x v="0"/>
    <x v="8"/>
    <x v="11"/>
    <m/>
    <m/>
    <n v="10.5"/>
    <n v="8.6590147514568668E-3"/>
    <n v="1"/>
    <m/>
    <n v="4.5"/>
    <n v="8.5"/>
    <n v="4"/>
    <n v="2"/>
    <n v="2"/>
    <m/>
    <n v="1"/>
    <m/>
  </r>
  <r>
    <s v="sz.sb.yz"/>
    <s v="22-23.10.2014"/>
    <s v="C1.P1"/>
    <s v="C1"/>
    <s v="P1"/>
    <s v="BS Semideciduo"/>
    <s v="denso"/>
    <n v="75"/>
    <s v="A"/>
    <n v="574"/>
    <m/>
    <s v="A574"/>
    <n v="3"/>
    <n v="11"/>
    <n v="346"/>
    <n v="4.7"/>
    <n v="58.862967090681558"/>
    <n v="44.560389913497183"/>
    <x v="11"/>
    <x v="0"/>
    <x v="8"/>
    <x v="11"/>
    <m/>
    <m/>
    <n v="12.3"/>
    <n v="1.1882288814039996E-2"/>
    <n v="1"/>
    <m/>
    <n v="4.5"/>
    <n v="8.5"/>
    <n v="4"/>
    <n v="2"/>
    <n v="2"/>
    <m/>
    <n v="1"/>
    <m/>
  </r>
  <r>
    <s v="sz.sb.yz"/>
    <s v="22-23.10.2014"/>
    <s v="C1.P1"/>
    <s v="C1"/>
    <s v="P1"/>
    <s v="BS Semideciduo"/>
    <s v="denso"/>
    <n v="75"/>
    <s v="A"/>
    <n v="574"/>
    <m/>
    <s v="A574"/>
    <n v="3"/>
    <n v="11"/>
    <n v="346"/>
    <n v="4.7"/>
    <n v="58.862967090681558"/>
    <n v="44.560389913497183"/>
    <x v="11"/>
    <x v="0"/>
    <x v="8"/>
    <x v="11"/>
    <m/>
    <m/>
    <n v="15.9"/>
    <n v="1.9855650968850891E-2"/>
    <n v="1"/>
    <m/>
    <n v="4.5"/>
    <n v="8.5"/>
    <n v="4"/>
    <n v="2"/>
    <n v="2"/>
    <m/>
    <n v="1"/>
    <m/>
  </r>
  <r>
    <s v="jc.dg.ja"/>
    <s v="07-10.10.2014"/>
    <s v="C1.P2"/>
    <s v="C1"/>
    <s v="P2"/>
    <s v="BS Semideciduo"/>
    <s v="denso"/>
    <n v="1"/>
    <m/>
    <m/>
    <m/>
    <s v="A001"/>
    <n v="1"/>
    <n v="1"/>
    <n v="34.9"/>
    <n v="2.2999999999999998"/>
    <n v="1.3159355089246871"/>
    <n v="1.8863493145096757"/>
    <x v="13"/>
    <x v="0"/>
    <x v="10"/>
    <x v="13"/>
    <n v="1"/>
    <m/>
    <n v="23.5"/>
    <n v="4.3373613573624084E-2"/>
    <n v="2"/>
    <m/>
    <n v="4.5"/>
    <n v="11.6"/>
    <n v="7.1"/>
    <n v="2"/>
    <n v="2"/>
    <m/>
    <n v="1"/>
    <m/>
  </r>
  <r>
    <s v="jc.dg.ja"/>
    <s v="07-10.10.2014"/>
    <s v="C1.P2"/>
    <s v="C1"/>
    <s v="P2"/>
    <s v="BS Semideciduo"/>
    <s v="denso"/>
    <n v="2"/>
    <m/>
    <m/>
    <m/>
    <s v="A002"/>
    <n v="1"/>
    <n v="1"/>
    <n v="90"/>
    <n v="8.5"/>
    <n v="8.5"/>
    <n v="5.206880933361635E-16"/>
    <x v="14"/>
    <x v="0"/>
    <x v="7"/>
    <x v="14"/>
    <n v="1"/>
    <m/>
    <n v="48.4"/>
    <n v="0.18398423216483265"/>
    <n v="4"/>
    <m/>
    <n v="9"/>
    <n v="13.1"/>
    <n v="4.0999999999999996"/>
    <n v="2"/>
    <n v="1"/>
    <m/>
    <n v="1"/>
    <m/>
  </r>
  <r>
    <s v="jc.dg.ja"/>
    <s v="07-10.10.2014"/>
    <s v="C1.P2"/>
    <s v="C1"/>
    <s v="P2"/>
    <s v="BS Semideciduo"/>
    <s v="denso"/>
    <n v="3"/>
    <m/>
    <m/>
    <m/>
    <s v="A003"/>
    <n v="1"/>
    <n v="1"/>
    <n v="65.7"/>
    <n v="14"/>
    <n v="12.759645872896234"/>
    <n v="5.7612010204715212"/>
    <x v="5"/>
    <x v="0"/>
    <x v="4"/>
    <x v="5"/>
    <n v="1"/>
    <m/>
    <n v="19.399999999999999"/>
    <n v="2.9559245277626361E-2"/>
    <n v="1"/>
    <m/>
    <n v="2.5"/>
    <n v="11.9"/>
    <n v="9.4"/>
    <n v="2"/>
    <n v="1"/>
    <m/>
    <n v="1"/>
    <m/>
  </r>
  <r>
    <s v="jc.dg.ja"/>
    <s v="07-10.10.2014"/>
    <s v="C1.P2"/>
    <s v="C1"/>
    <s v="P2"/>
    <s v="BS Semideciduo"/>
    <s v="denso"/>
    <n v="4"/>
    <m/>
    <m/>
    <m/>
    <s v="A004"/>
    <n v="1"/>
    <n v="1"/>
    <n v="53.5"/>
    <n v="15"/>
    <n v="12.057852909258258"/>
    <n v="8.9223418012701199"/>
    <x v="4"/>
    <x v="0"/>
    <x v="0"/>
    <x v="4"/>
    <s v="1 a 7"/>
    <m/>
    <n v="19.2"/>
    <n v="2.8952917895483536E-2"/>
    <n v="1"/>
    <m/>
    <n v="3.9"/>
    <n v="8.6"/>
    <n v="4.6999999999999993"/>
    <n v="2"/>
    <n v="1"/>
    <m/>
    <n v="1"/>
    <m/>
  </r>
  <r>
    <s v="jc.dg.ja"/>
    <s v="07-10.10.2014"/>
    <s v="C1.P2"/>
    <s v="C1"/>
    <s v="P2"/>
    <s v="BS Semideciduo"/>
    <s v="denso"/>
    <n v="5"/>
    <m/>
    <m/>
    <m/>
    <s v="A005"/>
    <n v="1"/>
    <n v="1"/>
    <n v="75.2"/>
    <n v="20"/>
    <n v="19.336467772089186"/>
    <n v="5.1089151587158099"/>
    <x v="0"/>
    <x v="0"/>
    <x v="0"/>
    <x v="0"/>
    <s v="1 a 7"/>
    <m/>
    <n v="23.5"/>
    <n v="4.3373613573624084E-2"/>
    <n v="2"/>
    <m/>
    <n v="5.2"/>
    <n v="9.5"/>
    <n v="4.3"/>
    <n v="2"/>
    <n v="1"/>
    <m/>
    <n v="1"/>
    <m/>
  </r>
  <r>
    <s v="jc.dg.ja"/>
    <s v="07-10.10.2014"/>
    <s v="C1.P2"/>
    <s v="C1"/>
    <s v="P2"/>
    <s v="BS Semideciduo"/>
    <s v="denso"/>
    <n v="6"/>
    <m/>
    <m/>
    <m/>
    <s v="A006"/>
    <n v="1"/>
    <n v="1"/>
    <n v="44.9"/>
    <n v="18.100000000000001"/>
    <n v="12.776275429284127"/>
    <n v="12.820951062813974"/>
    <x v="1"/>
    <x v="0"/>
    <x v="1"/>
    <x v="1"/>
    <n v="1"/>
    <m/>
    <n v="26"/>
    <n v="5.3092915845667506E-2"/>
    <n v="2"/>
    <m/>
    <n v="6.5"/>
    <n v="9.8000000000000007"/>
    <n v="3.3000000000000007"/>
    <n v="2"/>
    <n v="1"/>
    <m/>
    <n v="1"/>
    <m/>
  </r>
  <r>
    <s v="jc.dg.ja"/>
    <s v="07-10.10.2014"/>
    <s v="C1.P2"/>
    <s v="C1"/>
    <s v="P2"/>
    <s v="BS Semideciduo"/>
    <s v="denso"/>
    <n v="7"/>
    <m/>
    <m/>
    <m/>
    <s v="A007"/>
    <n v="1"/>
    <n v="1"/>
    <n v="44.4"/>
    <n v="23"/>
    <n v="16.092256831807404"/>
    <n v="16.432871631554477"/>
    <x v="14"/>
    <x v="0"/>
    <x v="7"/>
    <x v="14"/>
    <s v="1 lava tablo"/>
    <m/>
    <n v="51.5"/>
    <n v="0.20830722788708822"/>
    <n v="5"/>
    <m/>
    <n v="2"/>
    <n v="13.7"/>
    <n v="11.7"/>
    <n v="2"/>
    <n v="1"/>
    <m/>
    <n v="1"/>
    <m/>
  </r>
  <r>
    <s v="jc.dg.ja"/>
    <s v="07-10.10.2014"/>
    <s v="C1.P2"/>
    <s v="C1"/>
    <s v="P2"/>
    <s v="BS Semideciduo"/>
    <s v="denso"/>
    <n v="8"/>
    <m/>
    <m/>
    <m/>
    <s v="A005"/>
    <n v="1"/>
    <n v="1"/>
    <n v="75.2"/>
    <n v="20"/>
    <n v="19.336467772089186"/>
    <n v="5.1089151587158099"/>
    <x v="0"/>
    <x v="0"/>
    <x v="0"/>
    <x v="0"/>
    <n v="1"/>
    <m/>
    <n v="16.5"/>
    <n v="2.138246499849553E-2"/>
    <n v="1"/>
    <m/>
    <n v="2"/>
    <n v="9.5"/>
    <n v="7.5"/>
    <n v="2"/>
    <n v="1"/>
    <m/>
    <n v="1"/>
    <m/>
  </r>
  <r>
    <s v="jc.dg.ja"/>
    <s v="07-10.10.2014"/>
    <s v="C1.P2"/>
    <s v="C1"/>
    <s v="P2"/>
    <s v="BS Semideciduo"/>
    <s v="denso"/>
    <n v="9"/>
    <m/>
    <m/>
    <m/>
    <s v="A005"/>
    <n v="1"/>
    <n v="1"/>
    <n v="75.2"/>
    <n v="20"/>
    <n v="19.336467772089186"/>
    <n v="5.1089151587158099"/>
    <x v="0"/>
    <x v="0"/>
    <x v="0"/>
    <x v="0"/>
    <n v="1"/>
    <m/>
    <n v="13.2"/>
    <n v="1.3684777599037136E-2"/>
    <n v="1"/>
    <m/>
    <n v="2"/>
    <n v="9.5"/>
    <n v="7.5"/>
    <n v="2"/>
    <n v="1"/>
    <m/>
    <n v="1"/>
    <m/>
  </r>
  <r>
    <s v="jc.dg.ja"/>
    <s v="07-10.10.2014"/>
    <s v="C1.P2"/>
    <s v="C1"/>
    <s v="P2"/>
    <s v="BS Semideciduo"/>
    <s v="denso"/>
    <n v="10"/>
    <m/>
    <m/>
    <m/>
    <s v="A010"/>
    <n v="1"/>
    <n v="1"/>
    <n v="12.3"/>
    <n v="18.899999999999999"/>
    <n v="4.0262743005970574"/>
    <n v="18.466161356826483"/>
    <x v="15"/>
    <x v="3"/>
    <x v="11"/>
    <x v="15"/>
    <n v="1"/>
    <m/>
    <n v="14.2"/>
    <n v="1.5836768566746148E-2"/>
    <n v="1"/>
    <m/>
    <n v="4.3"/>
    <n v="9.5"/>
    <n v="5.2"/>
    <n v="2"/>
    <n v="1"/>
    <m/>
    <n v="1"/>
    <m/>
  </r>
  <r>
    <s v="jc.dg.ja"/>
    <s v="07-10.10.2014"/>
    <s v="C1.P2"/>
    <s v="C1"/>
    <s v="P2"/>
    <s v="BS Semideciduo"/>
    <s v="denso"/>
    <n v="11"/>
    <m/>
    <m/>
    <m/>
    <s v="A011"/>
    <n v="1"/>
    <n v="1"/>
    <n v="38"/>
    <n v="24.9"/>
    <n v="15.329970735608891"/>
    <n v="19.621467764807374"/>
    <x v="2"/>
    <x v="0"/>
    <x v="2"/>
    <x v="2"/>
    <m/>
    <m/>
    <n v="19.3"/>
    <n v="2.9255296188391556E-2"/>
    <n v="1"/>
    <m/>
    <n v="3.2"/>
    <n v="12.5"/>
    <n v="9.3000000000000007"/>
    <n v="2"/>
    <n v="1"/>
    <m/>
    <n v="1"/>
    <m/>
  </r>
  <r>
    <s v="jc.dg.ja"/>
    <s v="07-10.10.2014"/>
    <s v="C1.P2"/>
    <s v="C1"/>
    <s v="P2"/>
    <s v="BS Semideciduo"/>
    <s v="denso"/>
    <n v="12"/>
    <m/>
    <m/>
    <m/>
    <s v="A012"/>
    <n v="1"/>
    <n v="2"/>
    <n v="313.60000000000002"/>
    <n v="15.3"/>
    <n v="-11.079829479993249"/>
    <n v="30.551179019155754"/>
    <x v="7"/>
    <x v="0"/>
    <x v="5"/>
    <x v="7"/>
    <n v="1"/>
    <m/>
    <n v="34.5"/>
    <n v="9.3482016398381274E-2"/>
    <n v="3"/>
    <m/>
    <n v="7.5"/>
    <n v="12"/>
    <n v="4.5"/>
    <n v="2"/>
    <n v="1"/>
    <m/>
    <n v="1"/>
    <m/>
  </r>
  <r>
    <s v="jc.dg.ja"/>
    <s v="07-10.10.2014"/>
    <s v="C1.P2"/>
    <s v="C1"/>
    <s v="P2"/>
    <s v="BS Semideciduo"/>
    <s v="denso"/>
    <n v="13"/>
    <m/>
    <m/>
    <m/>
    <s v="A013"/>
    <n v="1"/>
    <n v="2"/>
    <n v="299.2"/>
    <n v="19"/>
    <n v="-16.585519468126382"/>
    <n v="29.269333523635922"/>
    <x v="16"/>
    <x v="0"/>
    <x v="0"/>
    <x v="16"/>
    <n v="1"/>
    <m/>
    <n v="15"/>
    <n v="1.7671458676442587E-2"/>
    <n v="1"/>
    <m/>
    <n v="4.3"/>
    <n v="12"/>
    <n v="7.7"/>
    <n v="2"/>
    <n v="1"/>
    <m/>
    <n v="1"/>
    <m/>
  </r>
  <r>
    <s v="jc.dg.ja"/>
    <s v="07-10.10.2014"/>
    <s v="C1.P2"/>
    <s v="C1"/>
    <s v="P2"/>
    <s v="BS Semideciduo"/>
    <s v="denso"/>
    <n v="14"/>
    <m/>
    <m/>
    <m/>
    <s v="A014"/>
    <n v="1"/>
    <n v="2"/>
    <n v="320.3"/>
    <n v="14"/>
    <n v="-8.9427494452183645"/>
    <n v="30.77159377065653"/>
    <x v="6"/>
    <x v="1"/>
    <x v="4"/>
    <x v="6"/>
    <n v="1"/>
    <m/>
    <n v="18.2"/>
    <n v="2.6015528764377075E-2"/>
    <n v="1"/>
    <m/>
    <n v="5.2"/>
    <n v="9.8000000000000007"/>
    <n v="4.6000000000000005"/>
    <n v="2"/>
    <n v="1"/>
    <m/>
    <n v="1"/>
    <m/>
  </r>
  <r>
    <s v="jc.dg.ja"/>
    <s v="07-10.10.2014"/>
    <s v="C1.P2"/>
    <s v="C1"/>
    <s v="P2"/>
    <s v="BS Semideciduo"/>
    <s v="denso"/>
    <n v="15"/>
    <m/>
    <m/>
    <m/>
    <s v="A015"/>
    <n v="1"/>
    <n v="2"/>
    <n v="338.1"/>
    <n v="12.9"/>
    <n v="-4.8115423952279297"/>
    <n v="31.96908767529607"/>
    <x v="2"/>
    <x v="0"/>
    <x v="2"/>
    <x v="2"/>
    <n v="1"/>
    <m/>
    <n v="13.5"/>
    <n v="1.4313881527918494E-2"/>
    <n v="1"/>
    <m/>
    <n v="2.9"/>
    <n v="5.9"/>
    <n v="3.0000000000000004"/>
    <n v="2"/>
    <n v="1"/>
    <m/>
    <n v="1"/>
    <m/>
  </r>
  <r>
    <s v="jc.dg.ja"/>
    <s v="07-10.10.2014"/>
    <s v="C1.P2"/>
    <s v="C1"/>
    <s v="P2"/>
    <s v="BS Semideciduo"/>
    <s v="denso"/>
    <n v="16"/>
    <m/>
    <m/>
    <m/>
    <s v="A016"/>
    <n v="1"/>
    <n v="2"/>
    <n v="346"/>
    <n v="11.7"/>
    <n v="-2.8304861785161139"/>
    <n v="31.352459997429158"/>
    <x v="6"/>
    <x v="1"/>
    <x v="4"/>
    <x v="6"/>
    <n v="1"/>
    <m/>
    <n v="15"/>
    <n v="1.7671458676442587E-2"/>
    <n v="1"/>
    <m/>
    <n v="1.4"/>
    <n v="2.8"/>
    <n v="1.4"/>
    <n v="2"/>
    <n v="1"/>
    <m/>
    <n v="1"/>
    <m/>
  </r>
  <r>
    <s v="jc.dg.ja"/>
    <s v="07-10.10.2014"/>
    <s v="C1.P2"/>
    <s v="C1"/>
    <s v="P2"/>
    <s v="BS Semideciduo"/>
    <s v="denso"/>
    <n v="17"/>
    <m/>
    <m/>
    <m/>
    <s v="A017"/>
    <n v="1"/>
    <n v="2"/>
    <n v="327.2"/>
    <n v="20"/>
    <n v="-10.834164205654799"/>
    <n v="36.811332069913689"/>
    <x v="16"/>
    <x v="0"/>
    <x v="0"/>
    <x v="16"/>
    <n v="1"/>
    <m/>
    <n v="17.899999999999999"/>
    <n v="2.5164942553417637E-2"/>
    <n v="1"/>
    <m/>
    <n v="4.2"/>
    <n v="8"/>
    <n v="3.8"/>
    <n v="2"/>
    <n v="1"/>
    <m/>
    <n v="1"/>
    <m/>
  </r>
  <r>
    <s v="jc.dg.ja"/>
    <s v="07-10.10.2014"/>
    <s v="C1.P2"/>
    <s v="C1"/>
    <s v="P2"/>
    <s v="BS Semideciduo"/>
    <s v="denso"/>
    <n v="18"/>
    <m/>
    <m/>
    <m/>
    <s v="A018"/>
    <n v="1"/>
    <n v="2"/>
    <n v="331.5"/>
    <n v="22"/>
    <n v="-10.497492725711393"/>
    <n v="39.33397647856323"/>
    <x v="17"/>
    <x v="0"/>
    <x v="12"/>
    <x v="17"/>
    <n v="0"/>
    <m/>
    <n v="14.9"/>
    <n v="1.743662462558675E-2"/>
    <n v="1"/>
    <m/>
    <n v="0"/>
    <n v="8.6999999999999993"/>
    <n v="8.6999999999999993"/>
    <n v="2"/>
    <n v="1"/>
    <m/>
    <n v="1"/>
    <m/>
  </r>
  <r>
    <s v="jc.dg.ja"/>
    <s v="07-10.10.2014"/>
    <s v="C1.P2"/>
    <s v="C1"/>
    <s v="P2"/>
    <s v="BS Semideciduo"/>
    <s v="denso"/>
    <n v="19"/>
    <m/>
    <m/>
    <m/>
    <s v="A019"/>
    <n v="1"/>
    <n v="2"/>
    <n v="325.8"/>
    <n v="28.2"/>
    <n v="-15.850751255430072"/>
    <n v="43.323672194542652"/>
    <x v="6"/>
    <x v="1"/>
    <x v="4"/>
    <x v="6"/>
    <n v="7"/>
    <m/>
    <n v="11.6"/>
    <n v="1.0568317686676064E-2"/>
    <n v="1"/>
    <m/>
    <n v="3"/>
    <n v="4.2"/>
    <n v="1.2000000000000002"/>
    <n v="2"/>
    <n v="1"/>
    <m/>
    <n v="1"/>
    <m/>
  </r>
  <r>
    <s v="jc.dg.ja"/>
    <s v="07-10.10.2014"/>
    <s v="C1.P2"/>
    <s v="C1"/>
    <s v="P2"/>
    <s v="BS Semideciduo"/>
    <s v="denso"/>
    <n v="20"/>
    <m/>
    <m/>
    <m/>
    <s v="A020"/>
    <n v="1"/>
    <n v="2"/>
    <n v="339.5"/>
    <n v="27"/>
    <n v="-9.4555992940056264"/>
    <n v="45.290149109706732"/>
    <x v="17"/>
    <x v="0"/>
    <x v="12"/>
    <x v="17"/>
    <n v="0"/>
    <m/>
    <n v="24.6"/>
    <n v="4.7529155256159986E-2"/>
    <n v="2"/>
    <m/>
    <n v="7.9"/>
    <n v="11.8"/>
    <n v="3.9000000000000004"/>
    <n v="2"/>
    <n v="1"/>
    <m/>
    <n v="1"/>
    <m/>
  </r>
  <r>
    <s v="jc.dg.ja"/>
    <s v="07-10.10.2014"/>
    <s v="C1.P2"/>
    <s v="C1"/>
    <s v="P2"/>
    <s v="BS Semideciduo"/>
    <s v="denso"/>
    <n v="21"/>
    <m/>
    <m/>
    <m/>
    <s v="A021"/>
    <n v="1"/>
    <n v="2"/>
    <n v="339.40000000000003"/>
    <n v="27"/>
    <n v="-9.4997245069269294"/>
    <n v="45.273607464952292"/>
    <x v="17"/>
    <x v="0"/>
    <x v="12"/>
    <x v="17"/>
    <n v="0"/>
    <m/>
    <n v="42"/>
    <n v="0.13854423602330987"/>
    <n v="4"/>
    <m/>
    <n v="11"/>
    <n v="11.6"/>
    <n v="0.59999999999999964"/>
    <n v="2"/>
    <n v="1"/>
    <m/>
    <n v="1"/>
    <m/>
  </r>
  <r>
    <s v="jc.dg.ja"/>
    <s v="07-10.10.2014"/>
    <s v="C1.P2"/>
    <s v="C1"/>
    <s v="P2"/>
    <s v="BS Semideciduo"/>
    <s v="denso"/>
    <n v="22"/>
    <m/>
    <m/>
    <m/>
    <s v="A022"/>
    <n v="1"/>
    <n v="2"/>
    <n v="343.2"/>
    <n v="22.1"/>
    <n v="-6.3876027124728365"/>
    <n v="41.156760895458689"/>
    <x v="17"/>
    <x v="0"/>
    <x v="12"/>
    <x v="17"/>
    <n v="0"/>
    <m/>
    <n v="37.5"/>
    <n v="0.11044661672776618"/>
    <n v="3"/>
    <m/>
    <n v="8"/>
    <n v="15.1"/>
    <n v="7.1"/>
    <n v="2"/>
    <n v="1"/>
    <m/>
    <n v="1"/>
    <m/>
  </r>
  <r>
    <s v="jc.dg.ja"/>
    <s v="07-10.10.2014"/>
    <s v="C1.P2"/>
    <s v="C1"/>
    <s v="P2"/>
    <s v="BS Semideciduo"/>
    <s v="denso"/>
    <n v="23"/>
    <m/>
    <m/>
    <m/>
    <s v="A023"/>
    <n v="1"/>
    <n v="2"/>
    <n v="2.1"/>
    <n v="31"/>
    <n v="1.1359549699032445"/>
    <n v="50.979180207138342"/>
    <x v="3"/>
    <x v="0"/>
    <x v="3"/>
    <x v="3"/>
    <n v="1"/>
    <m/>
    <n v="24"/>
    <n v="4.5238934211693019E-2"/>
    <n v="2"/>
    <m/>
    <n v="7"/>
    <n v="9.3000000000000007"/>
    <n v="2.3000000000000007"/>
    <n v="3"/>
    <n v="1"/>
    <m/>
    <n v="1"/>
    <s v="fruto: bola un poco mas grande q'el checo"/>
  </r>
  <r>
    <s v="jc.dg.ja"/>
    <s v="07-10.10.2014"/>
    <s v="C1.P2"/>
    <s v="C1"/>
    <s v="P2"/>
    <s v="BS Semideciduo"/>
    <s v="denso"/>
    <n v="24"/>
    <m/>
    <m/>
    <m/>
    <s v="A024"/>
    <n v="1"/>
    <n v="2"/>
    <n v="355.8"/>
    <n v="35"/>
    <n v="-2.5633368994671133"/>
    <n v="54.906006702856033"/>
    <x v="6"/>
    <x v="1"/>
    <x v="4"/>
    <x v="6"/>
    <m/>
    <m/>
    <n v="35.700000000000003"/>
    <n v="0.1000982105268414"/>
    <n v="3"/>
    <m/>
    <n v="8.3000000000000007"/>
    <n v="13.5"/>
    <n v="5.1999999999999993"/>
    <n v="2"/>
    <n v="1"/>
    <m/>
    <n v="1"/>
    <m/>
  </r>
  <r>
    <s v="jc.dg.ja"/>
    <s v="07-10.10.2014"/>
    <s v="C1.P2"/>
    <s v="C1"/>
    <s v="P2"/>
    <s v="BS Semideciduo"/>
    <s v="denso"/>
    <n v="25"/>
    <m/>
    <m/>
    <m/>
    <s v="A025"/>
    <n v="1"/>
    <n v="2"/>
    <n v="355.2"/>
    <n v="38"/>
    <n v="-3.179758046628002"/>
    <n v="57.866728651481161"/>
    <x v="17"/>
    <x v="0"/>
    <x v="12"/>
    <x v="17"/>
    <m/>
    <m/>
    <n v="39.5"/>
    <n v="0.12254174844408687"/>
    <n v="3"/>
    <m/>
    <n v="7"/>
    <n v="10.3"/>
    <n v="3.3000000000000007"/>
    <n v="2"/>
    <n v="1"/>
    <m/>
    <n v="1"/>
    <m/>
  </r>
  <r>
    <s v="jc.dg.ja"/>
    <s v="07-10.10.2014"/>
    <s v="C1.P2"/>
    <s v="C1"/>
    <s v="P2"/>
    <s v="BS Semideciduo"/>
    <s v="denso"/>
    <n v="26"/>
    <m/>
    <m/>
    <m/>
    <s v="A026"/>
    <n v="2"/>
    <n v="2"/>
    <n v="4.5999999999999996"/>
    <n v="29"/>
    <n v="2.3257688055369088"/>
    <n v="48.906587475231163"/>
    <x v="18"/>
    <x v="0"/>
    <x v="9"/>
    <x v="18"/>
    <n v="1"/>
    <m/>
    <n v="27.2"/>
    <n v="5.8106897720796802E-2"/>
    <n v="2"/>
    <m/>
    <n v="2"/>
    <n v="5.0999999999999996"/>
    <n v="3.0999999999999996"/>
    <n v="2"/>
    <n v="1"/>
    <m/>
    <n v="1"/>
    <m/>
  </r>
  <r>
    <s v="jc.dg.ja"/>
    <s v="07-10.10.2014"/>
    <s v="C1.P2"/>
    <s v="C1"/>
    <s v="P2"/>
    <s v="BS Semideciduo"/>
    <s v="denso"/>
    <n v="26"/>
    <m/>
    <m/>
    <m/>
    <s v="A026"/>
    <n v="2"/>
    <n v="2"/>
    <n v="4.5999999999999996"/>
    <n v="29"/>
    <n v="2.3257688055369088"/>
    <n v="48.906587475231163"/>
    <x v="18"/>
    <x v="0"/>
    <x v="9"/>
    <x v="18"/>
    <n v="1"/>
    <m/>
    <n v="22"/>
    <n v="3.8013271108436497E-2"/>
    <n v="2"/>
    <m/>
    <n v="1"/>
    <n v="5.9"/>
    <n v="4.9000000000000004"/>
    <n v="2"/>
    <n v="1"/>
    <m/>
    <n v="1"/>
    <m/>
  </r>
  <r>
    <s v="jc.dg.ja"/>
    <s v="07-10.10.2014"/>
    <s v="C1.P2"/>
    <s v="C1"/>
    <s v="P2"/>
    <s v="BS Semideciduo"/>
    <s v="denso"/>
    <n v="27"/>
    <m/>
    <m/>
    <m/>
    <s v="A028"/>
    <n v="2"/>
    <n v="2"/>
    <n v="23.8"/>
    <n v="38.1"/>
    <n v="15.375075791026061"/>
    <n v="54.859963345078327"/>
    <x v="7"/>
    <x v="0"/>
    <x v="5"/>
    <x v="7"/>
    <n v="1"/>
    <m/>
    <n v="15.9"/>
    <n v="1.9855650968850891E-2"/>
    <n v="1"/>
    <m/>
    <n v="3"/>
    <n v="8.4"/>
    <n v="5.4"/>
    <n v="2"/>
    <n v="2"/>
    <m/>
    <n v="1"/>
    <m/>
  </r>
  <r>
    <s v="jc.dg.ja"/>
    <s v="07-10.10.2014"/>
    <s v="C1.P2"/>
    <s v="C1"/>
    <s v="P2"/>
    <s v="BS Semideciduo"/>
    <s v="denso"/>
    <n v="28"/>
    <m/>
    <m/>
    <m/>
    <s v="A029"/>
    <n v="2"/>
    <n v="2"/>
    <n v="32.199999999999996"/>
    <n v="31.9"/>
    <n v="16.998753206656282"/>
    <n v="46.993561999469293"/>
    <x v="15"/>
    <x v="3"/>
    <x v="11"/>
    <x v="15"/>
    <n v="1"/>
    <m/>
    <n v="14.3"/>
    <n v="1.6060607043314419E-2"/>
    <n v="1"/>
    <m/>
    <n v="2.2999999999999998"/>
    <n v="4.2"/>
    <n v="1.9000000000000004"/>
    <n v="2"/>
    <n v="2"/>
    <m/>
    <n v="1"/>
    <m/>
  </r>
  <r>
    <s v="jc.dg.ja"/>
    <s v="07-10.10.2014"/>
    <s v="C1.P2"/>
    <s v="C1"/>
    <s v="P2"/>
    <s v="BS Semideciduo"/>
    <s v="denso"/>
    <n v="29"/>
    <m/>
    <m/>
    <m/>
    <s v="A030"/>
    <n v="2"/>
    <n v="2"/>
    <n v="24.2"/>
    <n v="2.9"/>
    <n v="1.188776798140561"/>
    <n v="22.645148336899592"/>
    <x v="2"/>
    <x v="0"/>
    <x v="2"/>
    <x v="2"/>
    <n v="1"/>
    <m/>
    <n v="24.2"/>
    <n v="4.5996058041208161E-2"/>
    <n v="2"/>
    <m/>
    <n v="1.3"/>
    <n v="5.7"/>
    <n v="4.4000000000000004"/>
    <n v="2"/>
    <n v="2"/>
    <m/>
    <n v="1"/>
    <m/>
  </r>
  <r>
    <s v="jc.dg.ja"/>
    <s v="07-10.10.2014"/>
    <s v="C1.P2"/>
    <s v="C1"/>
    <s v="P2"/>
    <s v="BS Semideciduo"/>
    <s v="denso"/>
    <n v="30"/>
    <m/>
    <m/>
    <m/>
    <s v="A031"/>
    <n v="2"/>
    <n v="2"/>
    <n v="16.5"/>
    <n v="27"/>
    <n v="7.6684143070059116"/>
    <n v="45.888132841441212"/>
    <x v="10"/>
    <x v="0"/>
    <x v="7"/>
    <x v="10"/>
    <n v="7"/>
    <m/>
    <n v="121"/>
    <n v="1.1499014510302041"/>
    <n v="10"/>
    <m/>
    <n v="9.1999999999999993"/>
    <n v="12.8"/>
    <n v="3.6000000000000014"/>
    <n v="2"/>
    <n v="2"/>
    <m/>
    <n v="1"/>
    <m/>
  </r>
  <r>
    <s v="jc.dg.ja"/>
    <s v="07-10.10.2014"/>
    <s v="C1.P2"/>
    <s v="C1"/>
    <s v="P2"/>
    <s v="BS Semideciduo"/>
    <s v="denso"/>
    <n v="31"/>
    <m/>
    <m/>
    <m/>
    <s v="A032"/>
    <n v="2"/>
    <n v="2"/>
    <n v="16.5"/>
    <n v="29"/>
    <n v="8.2364449964137574"/>
    <n v="47.805772311177599"/>
    <x v="19"/>
    <x v="0"/>
    <x v="13"/>
    <x v="19"/>
    <s v="6 med"/>
    <m/>
    <n v="14.9"/>
    <n v="1.743662462558675E-2"/>
    <n v="1"/>
    <m/>
    <n v="3.6"/>
    <n v="8.8000000000000007"/>
    <n v="5.2000000000000011"/>
    <n v="2"/>
    <n v="2"/>
    <m/>
    <n v="1"/>
    <m/>
  </r>
  <r>
    <s v="jc.dg.ja"/>
    <s v="07-10.10.2014"/>
    <s v="C1.P2"/>
    <s v="C1"/>
    <s v="P2"/>
    <s v="BS Semideciduo"/>
    <s v="denso"/>
    <n v="32"/>
    <m/>
    <m/>
    <m/>
    <s v="A033"/>
    <n v="2"/>
    <n v="2"/>
    <n v="16.899999999999999"/>
    <n v="21.2"/>
    <n v="6.1628865042829517"/>
    <n v="40.284447982021277"/>
    <x v="14"/>
    <x v="0"/>
    <x v="7"/>
    <x v="14"/>
    <n v="1"/>
    <m/>
    <n v="39.9"/>
    <n v="0.12503617301103717"/>
    <n v="3"/>
    <m/>
    <n v="6.6"/>
    <n v="8.8000000000000007"/>
    <n v="2.2000000000000011"/>
    <n v="2"/>
    <n v="2"/>
    <m/>
    <n v="1"/>
    <m/>
  </r>
  <r>
    <s v="jc.dg.ja"/>
    <s v="07-10.10.2014"/>
    <s v="C1.P2"/>
    <s v="C1"/>
    <s v="P2"/>
    <s v="BS Semideciduo"/>
    <s v="denso"/>
    <n v="33"/>
    <m/>
    <m/>
    <m/>
    <s v="A034"/>
    <n v="2"/>
    <n v="2"/>
    <n v="39.099999999999994"/>
    <n v="20"/>
    <n v="12.613516148625724"/>
    <n v="35.52092814133092"/>
    <x v="2"/>
    <x v="0"/>
    <x v="2"/>
    <x v="2"/>
    <n v="1"/>
    <m/>
    <n v="19.5"/>
    <n v="2.9864765163187968E-2"/>
    <n v="1"/>
    <m/>
    <n v="1.9"/>
    <n v="7.9"/>
    <n v="6"/>
    <n v="3"/>
    <n v="2"/>
    <m/>
    <n v="1"/>
    <m/>
  </r>
  <r>
    <s v="jc.dg.ja"/>
    <s v="07-10.10.2014"/>
    <s v="C1.P2"/>
    <s v="C1"/>
    <s v="P2"/>
    <s v="BS Semideciduo"/>
    <s v="denso"/>
    <n v="34"/>
    <m/>
    <m/>
    <m/>
    <s v="A035"/>
    <n v="2"/>
    <n v="2"/>
    <n v="34.699999999999996"/>
    <n v="26"/>
    <n v="14.801267609201949"/>
    <n v="41.375745066799169"/>
    <x v="5"/>
    <x v="0"/>
    <x v="4"/>
    <x v="5"/>
    <n v="1"/>
    <m/>
    <n v="15.7"/>
    <n v="1.9359279329583701E-2"/>
    <n v="1"/>
    <m/>
    <n v="1.9"/>
    <n v="7.5"/>
    <n v="5.6"/>
    <n v="2"/>
    <n v="2"/>
    <m/>
    <n v="1"/>
    <m/>
  </r>
  <r>
    <s v="jc.dg.ja"/>
    <s v="07-10.10.2014"/>
    <s v="C1.P2"/>
    <s v="C1"/>
    <s v="P2"/>
    <s v="BS Semideciduo"/>
    <s v="denso"/>
    <n v="35"/>
    <m/>
    <m/>
    <m/>
    <s v="A036"/>
    <n v="2"/>
    <n v="2"/>
    <n v="41.9"/>
    <n v="27.3"/>
    <n v="18.231828764359573"/>
    <n v="40.319705212110506"/>
    <x v="5"/>
    <x v="0"/>
    <x v="4"/>
    <x v="5"/>
    <n v="1"/>
    <m/>
    <n v="16.100000000000001"/>
    <n v="2.035830579342526E-2"/>
    <n v="1"/>
    <m/>
    <n v="7"/>
    <n v="11.2"/>
    <n v="4.1999999999999993"/>
    <n v="2"/>
    <n v="2"/>
    <m/>
    <n v="1"/>
    <m/>
  </r>
  <r>
    <s v="jc.dg.ja"/>
    <s v="07-10.10.2014"/>
    <s v="C1.P2"/>
    <s v="C1"/>
    <s v="P2"/>
    <s v="BS Semideciduo"/>
    <s v="denso"/>
    <n v="36"/>
    <m/>
    <m/>
    <m/>
    <s v="A037"/>
    <n v="2"/>
    <n v="2"/>
    <n v="40.699999999999996"/>
    <n v="32"/>
    <n v="20.867148922572547"/>
    <n v="44.260298758324879"/>
    <x v="5"/>
    <x v="0"/>
    <x v="4"/>
    <x v="5"/>
    <n v="1"/>
    <m/>
    <n v="21.6"/>
    <n v="3.6643536711471351E-2"/>
    <n v="2"/>
    <m/>
    <n v="4.5"/>
    <n v="8.1"/>
    <n v="3.5999999999999996"/>
    <n v="2"/>
    <n v="2"/>
    <m/>
    <n v="1"/>
    <m/>
  </r>
  <r>
    <s v="jc.dg.ja"/>
    <s v="07-10.10.2014"/>
    <s v="C1.P2"/>
    <s v="C1"/>
    <s v="P2"/>
    <s v="BS Semideciduo"/>
    <s v="denso"/>
    <n v="37"/>
    <m/>
    <m/>
    <m/>
    <s v="A038"/>
    <n v="2"/>
    <n v="2"/>
    <m/>
    <m/>
    <n v="0"/>
    <n v="20"/>
    <x v="15"/>
    <x v="3"/>
    <x v="11"/>
    <x v="15"/>
    <n v="1"/>
    <m/>
    <n v="18.100000000000001"/>
    <n v="2.5730429231063806E-2"/>
    <n v="1"/>
    <m/>
    <n v="4.2"/>
    <n v="7.5"/>
    <n v="3.3"/>
    <n v="2"/>
    <n v="2"/>
    <m/>
    <n v="1"/>
    <m/>
  </r>
  <r>
    <s v="jc.dg.ja"/>
    <s v="07-10.10.2014"/>
    <s v="C1.P2"/>
    <s v="C1"/>
    <s v="P2"/>
    <s v="BS Semideciduo"/>
    <s v="denso"/>
    <n v="38"/>
    <m/>
    <m/>
    <m/>
    <s v="A039"/>
    <n v="2"/>
    <n v="2"/>
    <n v="60.4"/>
    <n v="19.3"/>
    <n v="16.781252139450729"/>
    <n v="29.53307802507566"/>
    <x v="5"/>
    <x v="0"/>
    <x v="4"/>
    <x v="5"/>
    <n v="1"/>
    <m/>
    <n v="29.9"/>
    <n v="7.0215381205895266E-2"/>
    <n v="2"/>
    <m/>
    <n v="4.9000000000000004"/>
    <n v="10.8"/>
    <n v="5.9"/>
    <n v="2"/>
    <n v="2"/>
    <m/>
    <n v="1"/>
    <m/>
  </r>
  <r>
    <s v="jc.dg.ja"/>
    <s v="07-10.10.2014"/>
    <s v="C1.P2"/>
    <s v="C1"/>
    <s v="P2"/>
    <s v="BS Semideciduo"/>
    <s v="denso"/>
    <n v="39"/>
    <m/>
    <m/>
    <m/>
    <s v="A040"/>
    <n v="2"/>
    <n v="2"/>
    <n v="59.099999999999994"/>
    <n v="19.3"/>
    <n v="16.56065268046634"/>
    <n v="29.911346164722683"/>
    <x v="6"/>
    <x v="1"/>
    <x v="4"/>
    <x v="6"/>
    <n v="1"/>
    <m/>
    <n v="26.3"/>
    <n v="5.4325205564038109E-2"/>
    <n v="2"/>
    <m/>
    <n v="3.5"/>
    <n v="11"/>
    <n v="7.5"/>
    <n v="2"/>
    <n v="2"/>
    <m/>
    <n v="1"/>
    <m/>
  </r>
  <r>
    <s v="jc.dg.ja"/>
    <s v="07-10.10.2014"/>
    <s v="C1.P2"/>
    <s v="C1"/>
    <s v="P2"/>
    <s v="BS Semideciduo"/>
    <s v="denso"/>
    <n v="40"/>
    <m/>
    <m/>
    <m/>
    <s v="A041"/>
    <n v="2"/>
    <n v="2"/>
    <n v="66.8"/>
    <n v="16.8"/>
    <n v="15.441473699487938"/>
    <n v="26.61822408112798"/>
    <x v="5"/>
    <x v="0"/>
    <x v="4"/>
    <x v="5"/>
    <n v="1"/>
    <m/>
    <n v="21.6"/>
    <n v="3.6643536711471351E-2"/>
    <n v="2"/>
    <m/>
    <n v="2.2999999999999998"/>
    <n v="7.5"/>
    <n v="5.2"/>
    <n v="2"/>
    <n v="2"/>
    <m/>
    <n v="1"/>
    <m/>
  </r>
  <r>
    <s v="jc.dg.ja"/>
    <s v="07-10.10.2014"/>
    <s v="C1.P2"/>
    <s v="C1"/>
    <s v="P2"/>
    <s v="BS Semideciduo"/>
    <s v="denso"/>
    <n v="41"/>
    <m/>
    <m/>
    <m/>
    <s v="A042"/>
    <n v="2"/>
    <n v="2"/>
    <n v="50"/>
    <n v="15.6"/>
    <n v="11.950293312656056"/>
    <n v="30.027486711110015"/>
    <x v="7"/>
    <x v="0"/>
    <x v="5"/>
    <x v="7"/>
    <n v="1"/>
    <m/>
    <n v="13.1"/>
    <n v="1.3478217882063609E-2"/>
    <n v="1"/>
    <m/>
    <n v="4"/>
    <n v="7.5"/>
    <n v="3.5"/>
    <n v="3"/>
    <n v="2"/>
    <m/>
    <n v="1"/>
    <m/>
  </r>
  <r>
    <s v="jc.dg.ja"/>
    <s v="07-10.10.2014"/>
    <s v="C1.P2"/>
    <s v="C1"/>
    <s v="P2"/>
    <s v="BS Semideciduo"/>
    <s v="denso"/>
    <n v="42"/>
    <m/>
    <m/>
    <m/>
    <s v="A043"/>
    <n v="2"/>
    <n v="2"/>
    <n v="51.5"/>
    <n v="7.6"/>
    <n v="5.9478219920783451"/>
    <n v="24.731111238445909"/>
    <x v="15"/>
    <x v="0"/>
    <x v="11"/>
    <x v="15"/>
    <m/>
    <m/>
    <n v="34.299999999999997"/>
    <n v="9.2401308525546386E-2"/>
    <n v="3"/>
    <m/>
    <n v="4.3"/>
    <n v="8.6999999999999993"/>
    <n v="4.3999999999999995"/>
    <n v="2"/>
    <n v="2"/>
    <m/>
    <n v="1"/>
    <m/>
  </r>
  <r>
    <s v="jc.dg.ja"/>
    <s v="07-10.10.2014"/>
    <s v="C1.P2"/>
    <s v="C1"/>
    <s v="P2"/>
    <s v="BS Semideciduo"/>
    <s v="denso"/>
    <n v="43"/>
    <m/>
    <m/>
    <m/>
    <s v="A044"/>
    <n v="2"/>
    <n v="2"/>
    <n v="29.3"/>
    <n v="10.7"/>
    <n v="5.2363922337126549"/>
    <n v="29.331141215023692"/>
    <x v="5"/>
    <x v="0"/>
    <x v="4"/>
    <x v="5"/>
    <m/>
    <m/>
    <n v="26.1"/>
    <n v="5.3502108288797583E-2"/>
    <n v="2"/>
    <m/>
    <n v="6.1"/>
    <n v="9.1"/>
    <n v="3"/>
    <n v="2"/>
    <n v="2"/>
    <m/>
    <n v="1"/>
    <m/>
  </r>
  <r>
    <s v="jc.dg.ja"/>
    <s v="07-10.10.2014"/>
    <s v="C1.P2"/>
    <s v="C1"/>
    <s v="P2"/>
    <s v="BS Semideciduo"/>
    <s v="denso"/>
    <n v="44"/>
    <m/>
    <m/>
    <m/>
    <s v="A045"/>
    <n v="2"/>
    <n v="2"/>
    <n v="29.2"/>
    <n v="14.8"/>
    <n v="7.220322955253244"/>
    <n v="32.919246743593185"/>
    <x v="1"/>
    <x v="0"/>
    <x v="1"/>
    <x v="1"/>
    <m/>
    <m/>
    <n v="11.3"/>
    <n v="1.0028749148422018E-2"/>
    <n v="1"/>
    <m/>
    <n v="1.7"/>
    <n v="6.5"/>
    <n v="4.8"/>
    <n v="2"/>
    <n v="2"/>
    <m/>
    <n v="1"/>
    <m/>
  </r>
  <r>
    <s v="jc.dg.ja"/>
    <s v="07-10.10.2014"/>
    <s v="C1.P2"/>
    <s v="C1"/>
    <s v="P2"/>
    <s v="BS Semideciduo"/>
    <s v="denso"/>
    <n v="45"/>
    <m/>
    <m/>
    <m/>
    <s v="A046"/>
    <n v="2"/>
    <n v="2"/>
    <n v="99.8"/>
    <n v="3.6"/>
    <n v="3.5474684345405643"/>
    <n v="19.387245803002283"/>
    <x v="7"/>
    <x v="0"/>
    <x v="5"/>
    <x v="7"/>
    <m/>
    <m/>
    <n v="27"/>
    <n v="5.7255526111673977E-2"/>
    <n v="2"/>
    <m/>
    <n v="3.9"/>
    <n v="8"/>
    <n v="4.0999999999999996"/>
    <n v="4"/>
    <n v="2"/>
    <m/>
    <n v="1"/>
    <m/>
  </r>
  <r>
    <s v="jc.dg.ja"/>
    <s v="07-10.10.2014"/>
    <s v="C1.P2"/>
    <s v="C1"/>
    <s v="P2"/>
    <s v="BS Semideciduo"/>
    <s v="denso"/>
    <n v="46"/>
    <m/>
    <m/>
    <m/>
    <s v="A047"/>
    <n v="2"/>
    <n v="2"/>
    <n v="94.899999999999991"/>
    <n v="12.1"/>
    <n v="12.055778083909969"/>
    <n v="18.966455230037859"/>
    <x v="16"/>
    <x v="0"/>
    <x v="0"/>
    <x v="16"/>
    <m/>
    <m/>
    <n v="19.899999999999999"/>
    <n v="3.1102552668702346E-2"/>
    <n v="1"/>
    <m/>
    <n v="3"/>
    <n v="9.1"/>
    <n v="6.1"/>
    <n v="2"/>
    <n v="2"/>
    <m/>
    <n v="1"/>
    <m/>
  </r>
  <r>
    <s v="jc.dg.ja"/>
    <s v="07-10.10.2014"/>
    <s v="C1.P2"/>
    <s v="C1"/>
    <s v="P2"/>
    <s v="BS Semideciduo"/>
    <s v="denso"/>
    <n v="47"/>
    <m/>
    <m/>
    <m/>
    <s v="A048"/>
    <n v="2"/>
    <n v="2"/>
    <n v="110.89999999999999"/>
    <n v="12.1"/>
    <n v="11.303874139284458"/>
    <n v="15.683470208232537"/>
    <x v="7"/>
    <x v="0"/>
    <x v="5"/>
    <x v="7"/>
    <m/>
    <m/>
    <n v="18"/>
    <n v="2.5446900494077322E-2"/>
    <n v="1"/>
    <m/>
    <n v="4.9000000000000004"/>
    <n v="8.3000000000000007"/>
    <n v="3.4000000000000004"/>
    <n v="2"/>
    <n v="2"/>
    <m/>
    <n v="1"/>
    <m/>
  </r>
  <r>
    <s v="jc.dg.ja"/>
    <s v="07-10.10.2014"/>
    <s v="C1.P2"/>
    <s v="C1"/>
    <s v="P2"/>
    <s v="BS Semideciduo"/>
    <s v="denso"/>
    <n v="48"/>
    <m/>
    <m/>
    <m/>
    <s v="A049"/>
    <n v="2"/>
    <n v="2"/>
    <n v="119.39999999999999"/>
    <n v="15"/>
    <n v="13.068207166802843"/>
    <n v="12.636443695772888"/>
    <x v="7"/>
    <x v="0"/>
    <x v="5"/>
    <x v="7"/>
    <m/>
    <m/>
    <n v="21.5"/>
    <n v="3.6305030103047045E-2"/>
    <n v="2"/>
    <m/>
    <n v="2.2000000000000002"/>
    <n v="5.0999999999999996"/>
    <n v="2.8999999999999995"/>
    <n v="2"/>
    <n v="4"/>
    <m/>
    <n v="2"/>
    <m/>
  </r>
  <r>
    <s v="jc.dg.ja"/>
    <s v="07-10.10.2014"/>
    <s v="C1.P2"/>
    <s v="C1"/>
    <s v="P2"/>
    <s v="BS Semideciduo"/>
    <s v="denso"/>
    <n v="49"/>
    <m/>
    <m/>
    <m/>
    <s v="A051"/>
    <n v="2"/>
    <n v="2"/>
    <n v="131.60000000000002"/>
    <n v="15"/>
    <n v="11.216971357477973"/>
    <n v="10.041106810216371"/>
    <x v="4"/>
    <x v="0"/>
    <x v="0"/>
    <x v="4"/>
    <m/>
    <m/>
    <n v="25.2"/>
    <n v="4.987592496839155E-2"/>
    <n v="2"/>
    <m/>
    <n v="2.2000000000000002"/>
    <n v="9.5"/>
    <n v="7.3"/>
    <n v="3"/>
    <n v="2"/>
    <m/>
    <n v="1"/>
    <m/>
  </r>
  <r>
    <s v="jc.dg.ja"/>
    <s v="07-10.10.2014"/>
    <s v="C1.P2"/>
    <s v="C1"/>
    <s v="P2"/>
    <s v="BS Semideciduo"/>
    <s v="denso"/>
    <n v="49"/>
    <m/>
    <m/>
    <m/>
    <s v="A050"/>
    <n v="2"/>
    <n v="2"/>
    <n v="131.60000000000002"/>
    <n v="15"/>
    <n v="11.216971357477973"/>
    <n v="10.041106810216371"/>
    <x v="4"/>
    <x v="0"/>
    <x v="0"/>
    <x v="4"/>
    <m/>
    <m/>
    <n v="17.2"/>
    <n v="2.3235219265950107E-2"/>
    <n v="1"/>
    <m/>
    <n v="2.2000000000000002"/>
    <n v="9.5"/>
    <n v="7.3"/>
    <n v="3"/>
    <n v="2"/>
    <m/>
    <n v="1"/>
    <m/>
  </r>
  <r>
    <s v="jc.dg.ja"/>
    <s v="07-10.10.2014"/>
    <s v="C1.P2"/>
    <s v="C1"/>
    <s v="P2"/>
    <s v="BS Semideciduo"/>
    <s v="denso"/>
    <n v="50"/>
    <m/>
    <m/>
    <m/>
    <s v="A052"/>
    <n v="2"/>
    <n v="2"/>
    <n v="134.70000000000002"/>
    <n v="14"/>
    <n v="9.9511926342218917"/>
    <n v="10.152474160652943"/>
    <x v="4"/>
    <x v="0"/>
    <x v="0"/>
    <x v="4"/>
    <m/>
    <m/>
    <n v="23.2"/>
    <n v="4.2273270746704256E-2"/>
    <n v="2"/>
    <m/>
    <n v="2.2999999999999998"/>
    <n v="9.6999999999999993"/>
    <n v="7.3999999999999995"/>
    <n v="2"/>
    <n v="2"/>
    <m/>
    <n v="1"/>
    <m/>
  </r>
  <r>
    <s v="jc.dg.ja"/>
    <s v="07-10.10.2014"/>
    <s v="C1.P2"/>
    <s v="C1"/>
    <s v="P2"/>
    <s v="BS Semideciduo"/>
    <s v="denso"/>
    <n v="50"/>
    <m/>
    <m/>
    <m/>
    <s v="A052"/>
    <n v="2"/>
    <n v="2"/>
    <n v="134.70000000000002"/>
    <n v="14"/>
    <n v="9.9511926342218917"/>
    <n v="10.152474160652943"/>
    <x v="4"/>
    <x v="0"/>
    <x v="0"/>
    <x v="4"/>
    <m/>
    <m/>
    <n v="20"/>
    <n v="3.1415926535897934E-2"/>
    <n v="2"/>
    <m/>
    <n v="2.2999999999999998"/>
    <n v="9.6999999999999993"/>
    <n v="7.3999999999999995"/>
    <n v="4"/>
    <n v="2"/>
    <m/>
    <n v="1"/>
    <m/>
  </r>
  <r>
    <s v="jc.dg.ja"/>
    <s v="07-10.10.2014"/>
    <s v="C1.P2"/>
    <s v="C1"/>
    <s v="P2"/>
    <s v="BS Semideciduo"/>
    <s v="denso"/>
    <n v="50"/>
    <m/>
    <m/>
    <m/>
    <s v="A052"/>
    <n v="2"/>
    <n v="2"/>
    <n v="134.70000000000002"/>
    <n v="14"/>
    <n v="9.9511926342218917"/>
    <n v="10.152474160652943"/>
    <x v="4"/>
    <x v="0"/>
    <x v="0"/>
    <x v="4"/>
    <m/>
    <m/>
    <n v="20.3"/>
    <n v="3.2365472915445455E-2"/>
    <n v="2"/>
    <m/>
    <n v="2.2999999999999998"/>
    <n v="9.6999999999999993"/>
    <n v="7.3999999999999995"/>
    <n v="2"/>
    <n v="2"/>
    <m/>
    <n v="1"/>
    <m/>
  </r>
  <r>
    <s v="jc.dg.ja"/>
    <s v="07-10.10.2014"/>
    <s v="C1.P2"/>
    <s v="C1"/>
    <s v="P2"/>
    <s v="BS Semideciduo"/>
    <s v="denso"/>
    <n v="51"/>
    <m/>
    <m/>
    <m/>
    <s v="A055"/>
    <n v="2"/>
    <n v="1"/>
    <n v="83"/>
    <n v="23"/>
    <n v="22.828561487750406"/>
    <n v="2.8029948983183921"/>
    <x v="5"/>
    <x v="0"/>
    <x v="4"/>
    <x v="5"/>
    <n v="1"/>
    <m/>
    <n v="20.3"/>
    <n v="3.2365472915445455E-2"/>
    <n v="2"/>
    <m/>
    <n v="4.3"/>
    <n v="11.7"/>
    <n v="7.3999999999999995"/>
    <n v="3"/>
    <n v="2"/>
    <m/>
    <n v="1"/>
    <m/>
  </r>
  <r>
    <s v="jc.dg.ja"/>
    <s v="07-10.10.2014"/>
    <s v="C1.P2"/>
    <s v="C1"/>
    <s v="P2"/>
    <s v="BS Semideciduo"/>
    <s v="denso"/>
    <n v="52"/>
    <m/>
    <m/>
    <m/>
    <s v="A056"/>
    <n v="2"/>
    <n v="1"/>
    <n v="82.7"/>
    <n v="18.399999999999999"/>
    <n v="18.250857743656546"/>
    <n v="2.3379887982648468"/>
    <x v="20"/>
    <x v="0"/>
    <x v="14"/>
    <x v="20"/>
    <m/>
    <m/>
    <n v="13.1"/>
    <n v="1.3478217882063609E-2"/>
    <n v="1"/>
    <m/>
    <n v="3.4"/>
    <n v="4"/>
    <n v="0.60000000000000009"/>
    <n v="2"/>
    <n v="2"/>
    <m/>
    <n v="2"/>
    <m/>
  </r>
  <r>
    <s v="jc.dg.ja"/>
    <s v="07-10.10.2014"/>
    <s v="C1.P2"/>
    <s v="C1"/>
    <s v="P2"/>
    <s v="BS Semideciduo"/>
    <s v="denso"/>
    <n v="53"/>
    <m/>
    <m/>
    <m/>
    <s v="A057"/>
    <n v="2"/>
    <n v="2"/>
    <n v="142.60000000000002"/>
    <n v="20"/>
    <n v="12.147516794465725"/>
    <n v="4.1117075892916315"/>
    <x v="20"/>
    <x v="0"/>
    <x v="14"/>
    <x v="20"/>
    <m/>
    <m/>
    <n v="11.9"/>
    <n v="1.1122023391871266E-2"/>
    <n v="1"/>
    <m/>
    <n v="2.2999999999999998"/>
    <n v="6.8"/>
    <n v="4.5"/>
    <n v="2"/>
    <n v="2"/>
    <m/>
    <n v="1"/>
    <m/>
  </r>
  <r>
    <s v="jc.dg.ja"/>
    <s v="07-10.10.2014"/>
    <s v="C1.P2"/>
    <s v="C1"/>
    <s v="P2"/>
    <s v="BS Semideciduo"/>
    <s v="denso"/>
    <n v="54"/>
    <m/>
    <m/>
    <m/>
    <s v="A058"/>
    <n v="3"/>
    <n v="2"/>
    <n v="125.1"/>
    <n v="16"/>
    <n v="13.090395478800374"/>
    <n v="10.799915967307543"/>
    <x v="4"/>
    <x v="0"/>
    <x v="0"/>
    <x v="4"/>
    <s v="1 a 7"/>
    <m/>
    <n v="15.4"/>
    <n v="1.8626502843133885E-2"/>
    <n v="1"/>
    <m/>
    <n v="1.8"/>
    <n v="5.7"/>
    <n v="3.9000000000000004"/>
    <n v="3"/>
    <n v="2"/>
    <m/>
    <n v="1"/>
    <m/>
  </r>
  <r>
    <s v="jc.dg.ja"/>
    <s v="07-10.10.2014"/>
    <s v="C1.P2"/>
    <s v="C1"/>
    <s v="P2"/>
    <s v="BS Semideciduo"/>
    <s v="denso"/>
    <n v="55"/>
    <m/>
    <m/>
    <m/>
    <s v="A059"/>
    <n v="3"/>
    <n v="2"/>
    <n v="118.6"/>
    <n v="23"/>
    <n v="20.193608434843551"/>
    <n v="8.9900872673660448"/>
    <x v="4"/>
    <x v="0"/>
    <x v="0"/>
    <x v="4"/>
    <s v="1 a 7"/>
    <m/>
    <n v="18"/>
    <n v="2.5446900494077322E-2"/>
    <n v="1"/>
    <m/>
    <n v="2.5"/>
    <n v="5.8"/>
    <n v="3.3"/>
    <n v="2"/>
    <n v="2"/>
    <m/>
    <n v="1"/>
    <m/>
  </r>
  <r>
    <s v="jc.dg.ja"/>
    <s v="07-10.10.2014"/>
    <s v="C1.P2"/>
    <s v="C1"/>
    <s v="P2"/>
    <s v="BS Semideciduo"/>
    <s v="denso"/>
    <n v="56"/>
    <m/>
    <m/>
    <m/>
    <s v="A060"/>
    <n v="3"/>
    <n v="2"/>
    <n v="118.6"/>
    <n v="24"/>
    <n v="21.071591410271534"/>
    <n v="8.5113954094254378"/>
    <x v="21"/>
    <x v="0"/>
    <x v="15"/>
    <x v="21"/>
    <m/>
    <m/>
    <n v="13"/>
    <n v="1.3273228961416876E-2"/>
    <n v="1"/>
    <m/>
    <n v="5.2"/>
    <n v="12.1"/>
    <n v="6.8999999999999995"/>
    <n v="3"/>
    <n v="2"/>
    <m/>
    <n v="1"/>
    <m/>
  </r>
  <r>
    <s v="jc.dg.ja"/>
    <s v="07-10.10.2014"/>
    <s v="C1.P2"/>
    <s v="C1"/>
    <s v="P2"/>
    <s v="BS Semideciduo"/>
    <s v="denso"/>
    <n v="57"/>
    <m/>
    <m/>
    <m/>
    <s v="A061"/>
    <n v="3"/>
    <n v="2"/>
    <n v="118.89999999999999"/>
    <n v="30"/>
    <n v="26.263935810000543"/>
    <n v="5.5015285023499381"/>
    <x v="22"/>
    <x v="0"/>
    <x v="13"/>
    <x v="19"/>
    <m/>
    <m/>
    <n v="19.100000000000001"/>
    <n v="2.8652110398902319E-2"/>
    <n v="1"/>
    <m/>
    <n v="0"/>
    <n v="8.9"/>
    <n v="8.9"/>
    <n v="3"/>
    <n v="6"/>
    <n v="1"/>
    <n v="2"/>
    <m/>
  </r>
  <r>
    <s v="jc.dg.ja"/>
    <s v="07-10.10.2014"/>
    <s v="C1.P2"/>
    <s v="C1"/>
    <s v="P2"/>
    <s v="BS Semideciduo"/>
    <s v="denso"/>
    <n v="58"/>
    <m/>
    <m/>
    <m/>
    <s v="A062"/>
    <n v="3"/>
    <n v="3"/>
    <n v="160.5"/>
    <n v="20"/>
    <n v="6.6761371846754241"/>
    <n v="21.147170178156433"/>
    <x v="23"/>
    <x v="0"/>
    <x v="5"/>
    <x v="22"/>
    <m/>
    <m/>
    <n v="16"/>
    <n v="2.0106192982974676E-2"/>
    <n v="1"/>
    <m/>
    <n v="3.5"/>
    <n v="7.8"/>
    <n v="4.3"/>
    <n v="3"/>
    <n v="4"/>
    <m/>
    <n v="2"/>
    <m/>
  </r>
  <r>
    <s v="jc.dg.ja"/>
    <s v="07-10.10.2014"/>
    <s v="C1.P2"/>
    <s v="C1"/>
    <s v="P2"/>
    <s v="BS Semideciduo"/>
    <s v="denso"/>
    <n v="59"/>
    <m/>
    <m/>
    <m/>
    <s v="A063"/>
    <n v="3"/>
    <n v="3"/>
    <n v="162.9"/>
    <n v="20"/>
    <n v="5.880806504646074"/>
    <n v="20.884139704033394"/>
    <x v="4"/>
    <x v="0"/>
    <x v="0"/>
    <x v="4"/>
    <s v="1 a 7"/>
    <m/>
    <n v="35.700000000000003"/>
    <n v="0.1000982105268414"/>
    <n v="3"/>
    <m/>
    <n v="3.5"/>
    <n v="7.7"/>
    <n v="4.2"/>
    <n v="3"/>
    <n v="2"/>
    <m/>
    <n v="1"/>
    <m/>
  </r>
  <r>
    <s v="jc.dg.ja"/>
    <s v="07-10.10.2014"/>
    <s v="C1.P2"/>
    <s v="C1"/>
    <s v="P2"/>
    <s v="BS Semideciduo"/>
    <s v="denso"/>
    <n v="60"/>
    <m/>
    <m/>
    <m/>
    <s v="A064"/>
    <n v="3"/>
    <n v="2"/>
    <n v="105.1"/>
    <n v="23"/>
    <n v="22.205870510222177"/>
    <n v="14.00839630121909"/>
    <x v="2"/>
    <x v="0"/>
    <x v="2"/>
    <x v="2"/>
    <n v="1"/>
    <m/>
    <n v="15.3"/>
    <n v="1.838538560697087E-2"/>
    <n v="1"/>
    <m/>
    <n v="3.4"/>
    <n v="7.3"/>
    <n v="3.9"/>
    <n v="3"/>
    <n v="2"/>
    <m/>
    <n v="1"/>
    <m/>
  </r>
  <r>
    <s v="jc.dg.ja"/>
    <s v="07-10.10.2014"/>
    <s v="C1.P2"/>
    <s v="C1"/>
    <s v="P2"/>
    <s v="BS Semideciduo"/>
    <s v="denso"/>
    <n v="60"/>
    <m/>
    <m/>
    <m/>
    <s v="A065"/>
    <n v="3"/>
    <n v="2"/>
    <n v="105.1"/>
    <n v="23"/>
    <n v="22.205870510222177"/>
    <n v="14.00839630121909"/>
    <x v="2"/>
    <x v="0"/>
    <x v="2"/>
    <x v="2"/>
    <n v="1"/>
    <m/>
    <n v="28.9"/>
    <n v="6.5597240005118268E-2"/>
    <n v="2"/>
    <m/>
    <n v="4.3"/>
    <n v="7.8"/>
    <n v="3.5"/>
    <n v="3"/>
    <n v="2"/>
    <m/>
    <n v="2"/>
    <m/>
  </r>
  <r>
    <s v="jc.dg.ja"/>
    <s v="07-10.10.2014"/>
    <s v="C1.P2"/>
    <s v="C1"/>
    <s v="P2"/>
    <s v="BS Semideciduo"/>
    <s v="denso"/>
    <n v="61"/>
    <m/>
    <m/>
    <m/>
    <s v="A066"/>
    <n v="3"/>
    <n v="2"/>
    <n v="94.1"/>
    <n v="20"/>
    <n v="19.94881565861888"/>
    <n v="18.570051113346285"/>
    <x v="5"/>
    <x v="0"/>
    <x v="4"/>
    <x v="5"/>
    <n v="1"/>
    <m/>
    <n v="14.3"/>
    <n v="1.6060607043314419E-2"/>
    <n v="1"/>
    <m/>
    <n v="3.5"/>
    <n v="8.1999999999999993"/>
    <n v="4.6999999999999993"/>
    <n v="3"/>
    <n v="2"/>
    <m/>
    <n v="1"/>
    <m/>
  </r>
  <r>
    <s v="jc.dg.ja"/>
    <s v="07-10.10.2014"/>
    <s v="C1.P2"/>
    <s v="C1"/>
    <s v="P2"/>
    <s v="BS Semideciduo"/>
    <s v="denso"/>
    <n v="62"/>
    <m/>
    <m/>
    <m/>
    <s v="A067"/>
    <n v="3"/>
    <n v="2"/>
    <n v="94.1"/>
    <n v="19.5"/>
    <n v="19.450095267153408"/>
    <n v="18.605799835512627"/>
    <x v="5"/>
    <x v="0"/>
    <x v="4"/>
    <x v="5"/>
    <n v="1"/>
    <m/>
    <n v="29.6"/>
    <n v="6.8813445484230837E-2"/>
    <n v="2"/>
    <m/>
    <n v="5"/>
    <n v="8.6999999999999993"/>
    <n v="3.6999999999999993"/>
    <n v="3"/>
    <n v="2"/>
    <m/>
    <n v="1"/>
    <m/>
  </r>
  <r>
    <s v="jc.dg.ja"/>
    <s v="07-10.10.2014"/>
    <s v="C1.P2"/>
    <s v="C1"/>
    <s v="P2"/>
    <s v="BS Semideciduo"/>
    <s v="denso"/>
    <n v="63"/>
    <m/>
    <m/>
    <m/>
    <s v="A068"/>
    <n v="3"/>
    <n v="2"/>
    <n v="90.7"/>
    <n v="17"/>
    <n v="16.998731284227684"/>
    <n v="19.792310985800796"/>
    <x v="20"/>
    <x v="0"/>
    <x v="14"/>
    <x v="20"/>
    <m/>
    <m/>
    <n v="16.2"/>
    <n v="2.0611989400202632E-2"/>
    <n v="1"/>
    <m/>
    <n v="1.7"/>
    <n v="8"/>
    <n v="6.3"/>
    <n v="2"/>
    <n v="2"/>
    <m/>
    <n v="1"/>
    <m/>
  </r>
  <r>
    <s v="jc.dg.ja"/>
    <s v="07-10.10.2014"/>
    <s v="C1.P2"/>
    <s v="C1"/>
    <s v="P2"/>
    <s v="BS Semideciduo"/>
    <s v="denso"/>
    <n v="64"/>
    <m/>
    <m/>
    <m/>
    <s v="A069"/>
    <n v="3"/>
    <n v="3"/>
    <n v="128.30000000000001"/>
    <n v="12"/>
    <n v="9.4173164463969954"/>
    <n v="32.562651618458318"/>
    <x v="5"/>
    <x v="0"/>
    <x v="4"/>
    <x v="5"/>
    <n v="1"/>
    <m/>
    <n v="14.5"/>
    <n v="1.6512996385431349E-2"/>
    <n v="1"/>
    <m/>
    <n v="2.2000000000000002"/>
    <n v="5.2"/>
    <n v="3"/>
    <n v="2"/>
    <n v="2"/>
    <m/>
    <n v="1"/>
    <m/>
  </r>
  <r>
    <s v="jc.dg.ja"/>
    <s v="07-10.10.2014"/>
    <s v="C1.P2"/>
    <s v="C1"/>
    <s v="P2"/>
    <s v="BS Semideciduo"/>
    <s v="denso"/>
    <n v="65"/>
    <m/>
    <m/>
    <m/>
    <s v="A070"/>
    <n v="3"/>
    <n v="3"/>
    <n v="126.6"/>
    <n v="13"/>
    <n v="10.436627177484491"/>
    <n v="32.249076625446996"/>
    <x v="7"/>
    <x v="0"/>
    <x v="5"/>
    <x v="7"/>
    <n v="1"/>
    <m/>
    <n v="27.3"/>
    <n v="5.8534939719848432E-2"/>
    <n v="2"/>
    <m/>
    <n v="3.9"/>
    <n v="8.1999999999999993"/>
    <n v="4.2999999999999989"/>
    <n v="2"/>
    <n v="2"/>
    <m/>
    <n v="1"/>
    <m/>
  </r>
  <r>
    <s v="jc.dg.ja"/>
    <s v="07-10.10.2014"/>
    <s v="C1.P2"/>
    <s v="C1"/>
    <s v="P2"/>
    <s v="BS Semideciduo"/>
    <s v="denso"/>
    <n v="66"/>
    <m/>
    <m/>
    <m/>
    <s v="A071"/>
    <n v="3"/>
    <n v="3"/>
    <n v="143.70000000000002"/>
    <n v="24"/>
    <n v="14.208316291181264"/>
    <n v="20.657721226035619"/>
    <x v="7"/>
    <x v="0"/>
    <x v="5"/>
    <x v="7"/>
    <n v="1"/>
    <m/>
    <n v="11.8"/>
    <n v="1.093588402714607E-2"/>
    <n v="1"/>
    <m/>
    <n v="1"/>
    <n v="12.8"/>
    <n v="11.8"/>
    <n v="3"/>
    <n v="5"/>
    <m/>
    <n v="2"/>
    <m/>
  </r>
  <r>
    <s v="jc.dg.ja"/>
    <s v="07-10.10.2014"/>
    <s v="C1.P2"/>
    <s v="C1"/>
    <s v="P2"/>
    <s v="BS Semideciduo"/>
    <s v="denso"/>
    <n v="67"/>
    <m/>
    <m/>
    <m/>
    <s v="A072"/>
    <n v="3"/>
    <n v="3"/>
    <n v="136.60000000000002"/>
    <n v="13"/>
    <n v="8.9321376404574959"/>
    <n v="30.554529277377309"/>
    <x v="5"/>
    <x v="0"/>
    <x v="4"/>
    <x v="5"/>
    <n v="1"/>
    <m/>
    <n v="10.6"/>
    <n v="8.8247337639337283E-3"/>
    <n v="1"/>
    <m/>
    <n v="4.5"/>
    <n v="6.8"/>
    <n v="2.2999999999999998"/>
    <n v="3"/>
    <n v="2"/>
    <m/>
    <n v="2"/>
    <m/>
  </r>
  <r>
    <s v="jc.dg.ja"/>
    <s v="07-10.10.2014"/>
    <s v="C1.P2"/>
    <s v="C1"/>
    <s v="P2"/>
    <s v="BS Semideciduo"/>
    <s v="denso"/>
    <n v="68"/>
    <m/>
    <m/>
    <m/>
    <s v="A073"/>
    <n v="3"/>
    <n v="3"/>
    <n v="88.6"/>
    <n v="14"/>
    <n v="13.995820856936565"/>
    <n v="40.342050494137148"/>
    <x v="7"/>
    <x v="0"/>
    <x v="5"/>
    <x v="7"/>
    <n v="1"/>
    <m/>
    <n v="25.1"/>
    <n v="4.9480869692202646E-2"/>
    <n v="2"/>
    <m/>
    <n v="5"/>
    <n v="8.8000000000000007"/>
    <n v="3.8000000000000007"/>
    <n v="3"/>
    <n v="4"/>
    <m/>
    <n v="2"/>
    <m/>
  </r>
  <r>
    <s v="jc.dg.ja"/>
    <s v="07-10.10.2014"/>
    <s v="C1.P2"/>
    <s v="C1"/>
    <s v="P2"/>
    <s v="BS Semideciduo"/>
    <s v="denso"/>
    <n v="69"/>
    <m/>
    <m/>
    <m/>
    <s v="A074"/>
    <n v="3"/>
    <n v="2"/>
    <n v="53.5"/>
    <n v="32"/>
    <n v="25.723419539750953"/>
    <n v="39.034329176042924"/>
    <x v="15"/>
    <x v="3"/>
    <x v="11"/>
    <x v="15"/>
    <n v="1"/>
    <m/>
    <n v="34.299999999999997"/>
    <n v="9.2401308525546386E-2"/>
    <n v="3"/>
    <m/>
    <n v="5"/>
    <n v="9.1999999999999993"/>
    <n v="4.1999999999999993"/>
    <n v="2"/>
    <n v="2"/>
    <m/>
    <n v="1"/>
    <m/>
  </r>
  <r>
    <s v="jc.dg.ja"/>
    <s v="07-10.10.2014"/>
    <s v="C1.P2"/>
    <s v="C1"/>
    <s v="P2"/>
    <s v="BS Semideciduo"/>
    <s v="denso"/>
    <n v="70"/>
    <m/>
    <m/>
    <m/>
    <s v="A076"/>
    <n v="3"/>
    <n v="3"/>
    <n v="31.6"/>
    <n v="10.9"/>
    <n v="5.7114463750738622"/>
    <n v="49.283823582159222"/>
    <x v="7"/>
    <x v="0"/>
    <x v="5"/>
    <x v="7"/>
    <n v="1"/>
    <m/>
    <n v="16.600000000000001"/>
    <n v="2.1642431790580091E-2"/>
    <n v="1"/>
    <m/>
    <n v="5"/>
    <n v="8.3000000000000007"/>
    <n v="3.3000000000000007"/>
    <n v="2"/>
    <n v="2"/>
    <m/>
    <n v="1"/>
    <m/>
  </r>
  <r>
    <s v="jc.dg.ja"/>
    <s v="07-10.10.2014"/>
    <s v="C1.P2"/>
    <s v="C1"/>
    <s v="P2"/>
    <s v="BS Semideciduo"/>
    <s v="denso"/>
    <n v="70"/>
    <m/>
    <m/>
    <m/>
    <s v="A076"/>
    <n v="3"/>
    <n v="3"/>
    <n v="31.6"/>
    <n v="10.9"/>
    <n v="5.7114463750738622"/>
    <n v="49.283823582159222"/>
    <x v="7"/>
    <x v="0"/>
    <x v="5"/>
    <x v="7"/>
    <n v="1"/>
    <m/>
    <n v="12"/>
    <n v="1.1309733552923255E-2"/>
    <n v="1"/>
    <m/>
    <n v="4.2"/>
    <n v="7.5"/>
    <n v="3.3"/>
    <n v="2"/>
    <n v="2"/>
    <m/>
    <n v="1"/>
    <m/>
  </r>
  <r>
    <s v="jc.dg.ja"/>
    <s v="07-10.10.2014"/>
    <s v="C1.P2"/>
    <s v="C1"/>
    <s v="P2"/>
    <s v="BS Semideciduo"/>
    <s v="denso"/>
    <n v="71"/>
    <m/>
    <m/>
    <m/>
    <s v="A077"/>
    <n v="3"/>
    <n v="3"/>
    <n v="13.200000000000001"/>
    <n v="15.9"/>
    <n v="3.6307788347594263"/>
    <n v="55.479904555683248"/>
    <x v="17"/>
    <x v="0"/>
    <x v="12"/>
    <x v="17"/>
    <n v="0"/>
    <m/>
    <n v="25.2"/>
    <n v="4.987592496839155E-2"/>
    <n v="2"/>
    <m/>
    <n v="6.3"/>
    <n v="11.7"/>
    <n v="5.3999999999999995"/>
    <m/>
    <m/>
    <m/>
    <m/>
    <m/>
  </r>
  <r>
    <s v="jc.dg.ja"/>
    <s v="07-10.10.2014"/>
    <s v="C1.P2"/>
    <s v="C1"/>
    <s v="P2"/>
    <s v="BS Semideciduo"/>
    <s v="denso"/>
    <n v="72"/>
    <m/>
    <m/>
    <m/>
    <s v="A078"/>
    <n v="3"/>
    <n v="3"/>
    <n v="32.199999999999996"/>
    <n v="15.3"/>
    <n v="8.1530070238821679"/>
    <n v="52.946755441751733"/>
    <x v="14"/>
    <x v="0"/>
    <x v="7"/>
    <x v="14"/>
    <n v="1"/>
    <m/>
    <n v="56.9"/>
    <n v="0.25428129477972122"/>
    <n v="5"/>
    <m/>
    <n v="6"/>
    <n v="15.5"/>
    <n v="9.5"/>
    <n v="2"/>
    <n v="2"/>
    <m/>
    <n v="1"/>
    <m/>
  </r>
  <r>
    <s v="jc.dg.ja"/>
    <s v="07-10.10.2014"/>
    <s v="C1.P2"/>
    <s v="C1"/>
    <s v="P2"/>
    <s v="BS Semideciduo"/>
    <s v="denso"/>
    <n v="73"/>
    <m/>
    <m/>
    <m/>
    <s v="A079"/>
    <n v="3"/>
    <n v="3"/>
    <n v="43.599999999999994"/>
    <n v="19.2"/>
    <n v="13.240695239724857"/>
    <n v="53.904099739599374"/>
    <x v="5"/>
    <x v="0"/>
    <x v="4"/>
    <x v="5"/>
    <n v="1"/>
    <m/>
    <n v="13.4"/>
    <n v="1.4102609421964582E-2"/>
    <n v="1"/>
    <m/>
    <n v="3.5"/>
    <n v="7"/>
    <n v="3.5"/>
    <n v="2"/>
    <n v="2"/>
    <m/>
    <n v="1"/>
    <m/>
  </r>
  <r>
    <s v="jc.dg.ja"/>
    <s v="07-10.10.2014"/>
    <s v="C1.P2"/>
    <s v="C1"/>
    <s v="P2"/>
    <s v="BS Semideciduo"/>
    <s v="denso"/>
    <n v="74"/>
    <m/>
    <m/>
    <m/>
    <s v="A080"/>
    <n v="3"/>
    <n v="3"/>
    <n v="47.9"/>
    <n v="19"/>
    <n v="14.09754097853671"/>
    <n v="52.738105760217181"/>
    <x v="14"/>
    <x v="0"/>
    <x v="7"/>
    <x v="14"/>
    <n v="1"/>
    <m/>
    <n v="76"/>
    <n v="0.45364597917836608"/>
    <n v="7"/>
    <m/>
    <n v="8.1"/>
    <n v="14"/>
    <n v="5.9"/>
    <n v="2"/>
    <n v="2"/>
    <m/>
    <n v="1"/>
    <m/>
  </r>
  <r>
    <s v="jc.dg.ja"/>
    <s v="07-10.10.2014"/>
    <s v="C1.P2"/>
    <s v="C1"/>
    <s v="P2"/>
    <s v="BS Semideciduo"/>
    <s v="denso"/>
    <n v="75"/>
    <m/>
    <m/>
    <m/>
    <s v="A081"/>
    <n v="1"/>
    <n v="3"/>
    <n v="74.5"/>
    <n v="16.600000000000001"/>
    <n v="15.996265523263142"/>
    <n v="44.436157042899069"/>
    <x v="16"/>
    <x v="0"/>
    <x v="0"/>
    <x v="16"/>
    <n v="1"/>
    <m/>
    <n v="12.8"/>
    <n v="1.2867963509103793E-2"/>
    <n v="1"/>
    <m/>
    <n v="4.5"/>
    <n v="6.9"/>
    <n v="2.4000000000000004"/>
    <n v="2"/>
    <n v="2"/>
    <m/>
    <n v="1"/>
    <m/>
  </r>
  <r>
    <s v="sb.jc"/>
    <s v="29-30.10.2014"/>
    <s v="C1.P3"/>
    <s v="C1"/>
    <s v="P3"/>
    <s v="BS Semideciduo"/>
    <s v="denso"/>
    <n v="1"/>
    <m/>
    <m/>
    <m/>
    <s v="A183"/>
    <n v="1"/>
    <n v="1"/>
    <n v="68"/>
    <n v="8.1999999999999993"/>
    <n v="7.6029076074476558"/>
    <n v="3.071774066010478"/>
    <x v="1"/>
    <x v="0"/>
    <x v="1"/>
    <x v="1"/>
    <n v="1"/>
    <m/>
    <n v="27.2"/>
    <n v="5.8106897720796802E-2"/>
    <n v="2"/>
    <m/>
    <n v="6.4"/>
    <n v="19.100000000000001"/>
    <n v="12.700000000000001"/>
    <n v="2"/>
    <n v="2"/>
    <m/>
    <n v="1"/>
    <m/>
  </r>
  <r>
    <s v="sb.jc"/>
    <s v="29-30.10.2014"/>
    <s v="C1.P3"/>
    <s v="C1"/>
    <s v="P3"/>
    <s v="BS Semideciduo"/>
    <s v="denso"/>
    <n v="2"/>
    <m/>
    <m/>
    <m/>
    <s v="A184"/>
    <n v="1"/>
    <n v="1"/>
    <n v="14"/>
    <n v="8.4"/>
    <n v="2.0321439230372089"/>
    <n v="8.150484100718371"/>
    <x v="1"/>
    <x v="0"/>
    <x v="1"/>
    <x v="1"/>
    <n v="1"/>
    <m/>
    <n v="22"/>
    <n v="3.8013271108436497E-2"/>
    <n v="2"/>
    <m/>
    <n v="6"/>
    <n v="11.5"/>
    <n v="5.5"/>
    <n v="2"/>
    <n v="2"/>
    <m/>
    <n v="1"/>
    <m/>
  </r>
  <r>
    <s v="sb.jc"/>
    <s v="29-30.10.2014"/>
    <s v="C1.P3"/>
    <s v="C1"/>
    <s v="P3"/>
    <s v="BS Semideciduo"/>
    <s v="denso"/>
    <n v="3"/>
    <m/>
    <m/>
    <m/>
    <s v="A185"/>
    <n v="1"/>
    <n v="1"/>
    <n v="7"/>
    <n v="11.2"/>
    <n v="1.3649366461376518"/>
    <n v="11.116516898382805"/>
    <x v="16"/>
    <x v="0"/>
    <x v="0"/>
    <x v="16"/>
    <n v="1"/>
    <m/>
    <n v="23.5"/>
    <n v="4.3373613573624084E-2"/>
    <n v="2"/>
    <m/>
    <n v="6.7"/>
    <n v="8.6"/>
    <n v="1.8999999999999995"/>
    <n v="2"/>
    <n v="2"/>
    <m/>
    <n v="1"/>
    <m/>
  </r>
  <r>
    <s v="sb.jc"/>
    <s v="29-30.10.2014"/>
    <s v="C1.P3"/>
    <s v="C1"/>
    <s v="P3"/>
    <s v="BS Semideciduo"/>
    <s v="denso"/>
    <n v="4"/>
    <m/>
    <m/>
    <m/>
    <s v="A187"/>
    <n v="1"/>
    <n v="2"/>
    <n v="166"/>
    <n v="5.0999999999999996"/>
    <n v="1.2338016675583054"/>
    <n v="15.051491795992419"/>
    <x v="1"/>
    <x v="0"/>
    <x v="1"/>
    <x v="1"/>
    <n v="1"/>
    <m/>
    <n v="35.4"/>
    <n v="9.8422956244314616E-2"/>
    <n v="3"/>
    <m/>
    <n v="4.7"/>
    <n v="12.7"/>
    <n v="7.9999999999999991"/>
    <n v="2"/>
    <n v="2"/>
    <m/>
    <n v="1"/>
    <m/>
  </r>
  <r>
    <s v="sb.jc"/>
    <s v="29-30.10.2014"/>
    <s v="C1.P3"/>
    <s v="C1"/>
    <s v="P3"/>
    <s v="BS Semideciduo"/>
    <s v="denso"/>
    <n v="5"/>
    <m/>
    <m/>
    <m/>
    <s v="A186"/>
    <n v="1"/>
    <n v="6"/>
    <n v="338"/>
    <n v="4.5999999999999996"/>
    <n v="18.276809670286802"/>
    <n v="4.2650457310072216"/>
    <x v="24"/>
    <x v="0"/>
    <x v="16"/>
    <x v="23"/>
    <n v="7"/>
    <m/>
    <n v="27.7"/>
    <n v="6.0262815679322811E-2"/>
    <n v="2"/>
    <m/>
    <n v="3.8"/>
    <n v="9.4"/>
    <n v="5.6000000000000005"/>
    <n v="2"/>
    <n v="2"/>
    <m/>
    <n v="1"/>
    <m/>
  </r>
  <r>
    <s v="sb.jc"/>
    <s v="29-30.10.2014"/>
    <s v="C1.P3"/>
    <s v="C1"/>
    <s v="P3"/>
    <s v="BS Semideciduo"/>
    <s v="denso"/>
    <n v="6"/>
    <m/>
    <m/>
    <m/>
    <s v="A188"/>
    <n v="1"/>
    <n v="6"/>
    <n v="338"/>
    <n v="14.4"/>
    <n v="14.605665054810862"/>
    <n v="13.351447505761737"/>
    <x v="24"/>
    <x v="0"/>
    <x v="16"/>
    <x v="23"/>
    <n v="7"/>
    <m/>
    <n v="26"/>
    <n v="5.3092915845667506E-2"/>
    <n v="2"/>
    <m/>
    <n v="3"/>
    <n v="10.1"/>
    <n v="7.1"/>
    <n v="2"/>
    <n v="2"/>
    <m/>
    <n v="1"/>
    <m/>
  </r>
  <r>
    <s v="sb.jc"/>
    <s v="29-30.10.2014"/>
    <s v="C1.P3"/>
    <s v="C1"/>
    <s v="P3"/>
    <s v="BS Semideciduo"/>
    <s v="denso"/>
    <n v="7"/>
    <m/>
    <m/>
    <m/>
    <s v="A191"/>
    <n v="1"/>
    <n v="2"/>
    <n v="81"/>
    <n v="19.7"/>
    <n v="19.457460309724212"/>
    <n v="23.08175896129255"/>
    <x v="16"/>
    <x v="0"/>
    <x v="0"/>
    <x v="16"/>
    <n v="1"/>
    <m/>
    <n v="25.3"/>
    <n v="5.0272551040907269E-2"/>
    <n v="2"/>
    <m/>
    <n v="7"/>
    <n v="11"/>
    <n v="4"/>
    <n v="2"/>
    <n v="2"/>
    <m/>
    <n v="1"/>
    <m/>
  </r>
  <r>
    <s v="sb.jc"/>
    <s v="29-30.10.2014"/>
    <s v="C1.P3"/>
    <s v="C1"/>
    <s v="P3"/>
    <s v="BS Semideciduo"/>
    <s v="denso"/>
    <n v="8"/>
    <m/>
    <m/>
    <m/>
    <s v="A189"/>
    <n v="1"/>
    <n v="2"/>
    <n v="65"/>
    <n v="20.399999999999999"/>
    <n v="18.488678855547658"/>
    <n v="28.621412539510267"/>
    <x v="1"/>
    <x v="0"/>
    <x v="1"/>
    <x v="1"/>
    <n v="1"/>
    <m/>
    <n v="24.1"/>
    <n v="4.5616710728287199E-2"/>
    <n v="2"/>
    <m/>
    <n v="1.6"/>
    <n v="13.4"/>
    <n v="11.8"/>
    <n v="2"/>
    <n v="2"/>
    <m/>
    <n v="1"/>
    <m/>
  </r>
  <r>
    <s v="sb.jc"/>
    <s v="29-30.10.2014"/>
    <s v="C1.P3"/>
    <s v="C1"/>
    <s v="P3"/>
    <s v="BS Semideciduo"/>
    <s v="denso"/>
    <n v="9"/>
    <m/>
    <m/>
    <m/>
    <s v="A190"/>
    <n v="1"/>
    <n v="2"/>
    <n v="40"/>
    <n v="15.6"/>
    <n v="10.027486711110011"/>
    <n v="31.950293312656058"/>
    <x v="10"/>
    <x v="0"/>
    <x v="7"/>
    <x v="10"/>
    <n v="7"/>
    <m/>
    <n v="13.1"/>
    <n v="1.3478217882063609E-2"/>
    <n v="1"/>
    <m/>
    <n v="0"/>
    <n v="6"/>
    <n v="6"/>
    <n v="2"/>
    <n v="2"/>
    <m/>
    <n v="1"/>
    <m/>
  </r>
  <r>
    <s v="sb.jc"/>
    <s v="29-30.10.2014"/>
    <s v="C1.P3"/>
    <s v="C1"/>
    <s v="P3"/>
    <s v="BS Semideciduo"/>
    <s v="denso"/>
    <n v="10"/>
    <m/>
    <m/>
    <m/>
    <s v="A192"/>
    <n v="1"/>
    <n v="3"/>
    <n v="165"/>
    <n v="4.4000000000000004"/>
    <n v="1.1388037984510926"/>
    <n v="35.749926364328097"/>
    <x v="1"/>
    <x v="0"/>
    <x v="1"/>
    <x v="1"/>
    <n v="1"/>
    <m/>
    <n v="50.9"/>
    <n v="0.2034817415711743"/>
    <n v="5"/>
    <m/>
    <n v="2.9"/>
    <n v="17.8"/>
    <n v="14.9"/>
    <n v="2"/>
    <n v="2"/>
    <m/>
    <n v="1"/>
    <m/>
  </r>
  <r>
    <s v="sb.jc"/>
    <s v="29-30.10.2014"/>
    <s v="C1.P3"/>
    <s v="C1"/>
    <s v="P3"/>
    <s v="BS Semideciduo"/>
    <s v="denso"/>
    <n v="11"/>
    <m/>
    <m/>
    <m/>
    <s v="A193"/>
    <n v="1"/>
    <n v="3"/>
    <n v="107"/>
    <n v="17.899999999999999"/>
    <n v="17.117855131738335"/>
    <n v="34.766546485463017"/>
    <x v="23"/>
    <x v="0"/>
    <x v="5"/>
    <x v="22"/>
    <n v="1"/>
    <m/>
    <n v="40.700000000000003"/>
    <n v="0.13010042036862393"/>
    <n v="4"/>
    <m/>
    <n v="2.6"/>
    <n v="19.399999999999999"/>
    <n v="16.799999999999997"/>
    <n v="2"/>
    <n v="2"/>
    <m/>
    <n v="1"/>
    <m/>
  </r>
  <r>
    <s v="sb.jc"/>
    <s v="29-30.10.2014"/>
    <s v="C1.P3"/>
    <s v="C1"/>
    <s v="P3"/>
    <s v="BS Semideciduo"/>
    <s v="denso"/>
    <n v="12"/>
    <m/>
    <m/>
    <m/>
    <s v="A194"/>
    <n v="1"/>
    <n v="5"/>
    <n v="182"/>
    <n v="13.7"/>
    <n v="19.521876895175737"/>
    <n v="46.308345669838388"/>
    <x v="5"/>
    <x v="0"/>
    <x v="4"/>
    <x v="5"/>
    <n v="1"/>
    <m/>
    <n v="10.7"/>
    <n v="8.9920235727373836E-3"/>
    <n v="1"/>
    <m/>
    <n v="1.4"/>
    <n v="4.7"/>
    <n v="3.3000000000000003"/>
    <n v="2"/>
    <n v="2"/>
    <m/>
    <n v="1"/>
    <m/>
  </r>
  <r>
    <s v="sb.jc"/>
    <s v="29-30.10.2014"/>
    <s v="C1.P3"/>
    <s v="C1"/>
    <s v="P3"/>
    <s v="BS Semideciduo"/>
    <s v="denso"/>
    <n v="13"/>
    <m/>
    <m/>
    <m/>
    <s v="A195"/>
    <n v="1"/>
    <n v="5"/>
    <n v="236"/>
    <n v="3.3"/>
    <n v="17.264176010568363"/>
    <n v="58.154663418546534"/>
    <x v="5"/>
    <x v="0"/>
    <x v="4"/>
    <x v="5"/>
    <n v="1"/>
    <m/>
    <n v="23.9"/>
    <n v="4.4862728491425641E-2"/>
    <n v="2"/>
    <m/>
    <n v="5.9"/>
    <n v="15.6"/>
    <n v="9.6999999999999993"/>
    <n v="3"/>
    <n v="7"/>
    <m/>
    <n v="2"/>
    <m/>
  </r>
  <r>
    <s v="sb.jc"/>
    <s v="29-30.10.2014"/>
    <s v="C1.P3"/>
    <s v="C1"/>
    <s v="P3"/>
    <s v="BS Semideciduo"/>
    <s v="denso"/>
    <n v="14"/>
    <m/>
    <m/>
    <m/>
    <s v="A196"/>
    <n v="2"/>
    <n v="5"/>
    <n v="98"/>
    <n v="10"/>
    <n v="29.902680687415703"/>
    <n v="58.608268990399345"/>
    <x v="1"/>
    <x v="0"/>
    <x v="1"/>
    <x v="1"/>
    <n v="1"/>
    <m/>
    <n v="31.4"/>
    <n v="7.7437117318334803E-2"/>
    <n v="3"/>
    <m/>
    <n v="3.1"/>
    <n v="19.2"/>
    <n v="16.099999999999998"/>
    <n v="2"/>
    <n v="2"/>
    <m/>
    <n v="1"/>
    <m/>
  </r>
  <r>
    <s v="sb.jc"/>
    <s v="29-30.10.2014"/>
    <s v="C1.P3"/>
    <s v="C1"/>
    <s v="P3"/>
    <s v="BS Semideciduo"/>
    <s v="denso"/>
    <n v="14"/>
    <m/>
    <m/>
    <m/>
    <s v="A196"/>
    <n v="2"/>
    <n v="5"/>
    <n v="98"/>
    <n v="10"/>
    <n v="29.902680687415703"/>
    <n v="58.608268990399345"/>
    <x v="1"/>
    <x v="0"/>
    <x v="1"/>
    <x v="1"/>
    <n v="1"/>
    <m/>
    <n v="16.8"/>
    <n v="2.216707776372958E-2"/>
    <n v="1"/>
    <m/>
    <n v="3.6"/>
    <n v="8.6999999999999993"/>
    <n v="5.0999999999999996"/>
    <n v="2"/>
    <n v="2"/>
    <m/>
    <n v="1"/>
    <m/>
  </r>
  <r>
    <s v="sb.jc"/>
    <s v="29-30.10.2014"/>
    <s v="C1.P3"/>
    <s v="C1"/>
    <s v="P3"/>
    <s v="BS Semideciduo"/>
    <s v="denso"/>
    <n v="15"/>
    <m/>
    <m/>
    <m/>
    <s v="A197"/>
    <n v="2"/>
    <n v="9"/>
    <n v="196"/>
    <n v="13.3"/>
    <n v="36.334023167633916"/>
    <n v="47.215219444020356"/>
    <x v="5"/>
    <x v="0"/>
    <x v="4"/>
    <x v="5"/>
    <n v="1"/>
    <m/>
    <n v="31.6"/>
    <n v="7.8426719004215606E-2"/>
    <n v="3"/>
    <m/>
    <n v="8.5"/>
    <n v="11"/>
    <n v="2.5"/>
    <n v="3"/>
    <n v="2"/>
    <m/>
    <n v="1"/>
    <m/>
  </r>
  <r>
    <s v="sb.jc"/>
    <s v="29-30.10.2014"/>
    <s v="C1.P3"/>
    <s v="C1"/>
    <s v="P3"/>
    <s v="BS Semideciduo"/>
    <s v="denso"/>
    <n v="15"/>
    <m/>
    <m/>
    <m/>
    <s v="A197"/>
    <n v="2"/>
    <n v="9"/>
    <n v="196"/>
    <n v="13.3"/>
    <n v="36.334023167633916"/>
    <n v="47.215219444020356"/>
    <x v="5"/>
    <x v="0"/>
    <x v="4"/>
    <x v="5"/>
    <n v="1"/>
    <m/>
    <n v="15.8"/>
    <n v="1.9606679751053901E-2"/>
    <n v="1"/>
    <m/>
    <n v="3.4"/>
    <n v="5.6"/>
    <n v="2.1999999999999997"/>
    <n v="3"/>
    <n v="2"/>
    <m/>
    <n v="1"/>
    <m/>
  </r>
  <r>
    <s v="sb.jc"/>
    <s v="29-30.10.2014"/>
    <s v="C1.P3"/>
    <s v="C1"/>
    <s v="P3"/>
    <s v="BS Semideciduo"/>
    <s v="denso"/>
    <n v="16"/>
    <m/>
    <m/>
    <m/>
    <s v="A198"/>
    <n v="2"/>
    <n v="9"/>
    <n v="222"/>
    <n v="25.1"/>
    <n v="23.204821780392656"/>
    <n v="41.347064880517408"/>
    <x v="8"/>
    <x v="0"/>
    <x v="4"/>
    <x v="8"/>
    <s v="1, 7"/>
    <m/>
    <n v="36.1"/>
    <n v="0.10235387405211886"/>
    <n v="3"/>
    <m/>
    <n v="6.4"/>
    <n v="14.9"/>
    <n v="8.5"/>
    <n v="3"/>
    <n v="2"/>
    <m/>
    <n v="1"/>
    <m/>
  </r>
  <r>
    <s v="sb.jc"/>
    <s v="29-30.10.2014"/>
    <s v="C1.P3"/>
    <s v="C1"/>
    <s v="P3"/>
    <s v="BS Semideciduo"/>
    <s v="denso"/>
    <n v="17"/>
    <m/>
    <m/>
    <m/>
    <s v="A199"/>
    <n v="2"/>
    <n v="8"/>
    <n v="309"/>
    <n v="22.2"/>
    <n v="22.747359655655249"/>
    <n v="33.970912681306395"/>
    <x v="1"/>
    <x v="0"/>
    <x v="1"/>
    <x v="1"/>
    <n v="1"/>
    <m/>
    <n v="33.799999999999997"/>
    <n v="8.972702777917807E-2"/>
    <n v="3"/>
    <m/>
    <n v="4"/>
    <n v="11.5"/>
    <n v="7.5"/>
    <n v="3"/>
    <n v="2"/>
    <m/>
    <n v="1"/>
    <m/>
  </r>
  <r>
    <s v="sb.jc"/>
    <s v="29-30.10.2014"/>
    <s v="C1.P3"/>
    <s v="C1"/>
    <s v="P3"/>
    <s v="BS Semideciduo"/>
    <s v="denso"/>
    <n v="17"/>
    <m/>
    <m/>
    <m/>
    <s v="A199"/>
    <n v="2"/>
    <n v="8"/>
    <n v="309"/>
    <n v="22.2"/>
    <n v="22.747359655655249"/>
    <n v="33.970912681306395"/>
    <x v="1"/>
    <x v="0"/>
    <x v="1"/>
    <x v="1"/>
    <n v="1"/>
    <m/>
    <n v="11.5"/>
    <n v="1.0386890710931252E-2"/>
    <n v="1"/>
    <m/>
    <n v="2.2999999999999998"/>
    <n v="10.9"/>
    <n v="8.6000000000000014"/>
    <n v="3"/>
    <n v="2"/>
    <m/>
    <n v="1"/>
    <m/>
  </r>
  <r>
    <s v="sb.jc"/>
    <s v="29-30.10.2014"/>
    <s v="C1.P3"/>
    <s v="C1"/>
    <s v="P3"/>
    <s v="BS Semideciduo"/>
    <s v="denso"/>
    <n v="18"/>
    <m/>
    <m/>
    <m/>
    <s v="A200"/>
    <n v="2"/>
    <n v="8"/>
    <n v="310"/>
    <n v="16.5"/>
    <n v="27.360266688536861"/>
    <n v="30.605995559827896"/>
    <x v="5"/>
    <x v="0"/>
    <x v="4"/>
    <x v="5"/>
    <n v="1"/>
    <m/>
    <n v="13.7"/>
    <n v="1.4741138128806704E-2"/>
    <n v="1"/>
    <m/>
    <n v="5.9"/>
    <n v="12.7"/>
    <n v="6.7999999999999989"/>
    <n v="3"/>
    <n v="2"/>
    <m/>
    <n v="1"/>
    <m/>
  </r>
  <r>
    <s v="sb.jc"/>
    <s v="29-30.10.2014"/>
    <s v="C1.P3"/>
    <s v="C1"/>
    <s v="P3"/>
    <s v="BS Semideciduo"/>
    <s v="denso"/>
    <n v="19"/>
    <m/>
    <m/>
    <m/>
    <s v="A201"/>
    <n v="2"/>
    <n v="8"/>
    <n v="321"/>
    <n v="11.2"/>
    <n v="32.95161162024182"/>
    <n v="28.704034768318071"/>
    <x v="5"/>
    <x v="0"/>
    <x v="4"/>
    <x v="5"/>
    <n v="1"/>
    <m/>
    <n v="11.6"/>
    <n v="1.0568317686676064E-2"/>
    <n v="1"/>
    <m/>
    <n v="3.7"/>
    <n v="7.8"/>
    <n v="4.0999999999999996"/>
    <n v="3"/>
    <n v="2"/>
    <m/>
    <n v="1"/>
    <m/>
  </r>
  <r>
    <s v="sb.jc"/>
    <s v="29-30.10.2014"/>
    <s v="C1.P3"/>
    <s v="C1"/>
    <s v="P3"/>
    <s v="BS Semideciduo"/>
    <s v="denso"/>
    <n v="20"/>
    <m/>
    <m/>
    <m/>
    <s v="A202"/>
    <n v="2"/>
    <n v="8"/>
    <n v="321"/>
    <n v="19.3"/>
    <n v="27.854116452738129"/>
    <n v="34.998917056119531"/>
    <x v="0"/>
    <x v="0"/>
    <x v="0"/>
    <x v="0"/>
    <s v="1 a 7"/>
    <m/>
    <n v="10.4"/>
    <n v="8.4948665353068008E-3"/>
    <n v="1"/>
    <m/>
    <n v="3.6"/>
    <n v="6.6"/>
    <n v="2.9999999999999996"/>
    <n v="3"/>
    <n v="2"/>
    <m/>
    <n v="1"/>
    <m/>
  </r>
  <r>
    <s v="sb.jc"/>
    <s v="29-30.10.2014"/>
    <s v="C1.P3"/>
    <s v="C1"/>
    <s v="P3"/>
    <s v="BS Semideciduo"/>
    <s v="denso"/>
    <n v="21"/>
    <m/>
    <m/>
    <m/>
    <s v="A203"/>
    <n v="2"/>
    <n v="8"/>
    <n v="345"/>
    <n v="15.9"/>
    <n v="35.884777182869918"/>
    <n v="35.358220637996183"/>
    <x v="3"/>
    <x v="0"/>
    <x v="3"/>
    <x v="3"/>
    <s v="1, 7"/>
    <m/>
    <n v="24.2"/>
    <n v="4.5996058041208161E-2"/>
    <n v="2"/>
    <m/>
    <n v="2.4"/>
    <n v="10.8"/>
    <n v="8.4"/>
    <n v="3"/>
    <n v="4"/>
    <m/>
    <n v="2"/>
    <m/>
  </r>
  <r>
    <s v="sb.jc"/>
    <s v="29-30.10.2014"/>
    <s v="C1.P3"/>
    <s v="C1"/>
    <s v="P3"/>
    <s v="BS Semideciduo"/>
    <s v="denso"/>
    <n v="22"/>
    <m/>
    <m/>
    <m/>
    <s v="A204"/>
    <n v="2"/>
    <n v="8"/>
    <n v="349"/>
    <n v="13.9"/>
    <n v="37.347754964266031"/>
    <n v="33.644617849922525"/>
    <x v="1"/>
    <x v="0"/>
    <x v="1"/>
    <x v="1"/>
    <n v="1"/>
    <m/>
    <n v="34.799999999999997"/>
    <n v="9.5114859180084554E-2"/>
    <n v="3"/>
    <m/>
    <n v="3.7"/>
    <n v="14.5"/>
    <n v="10.8"/>
    <n v="2"/>
    <n v="2"/>
    <m/>
    <n v="1"/>
    <m/>
  </r>
  <r>
    <s v="sb.jc"/>
    <s v="29-30.10.2014"/>
    <s v="C1.P3"/>
    <s v="C1"/>
    <s v="P3"/>
    <s v="BS Semideciduo"/>
    <s v="denso"/>
    <n v="23"/>
    <m/>
    <m/>
    <m/>
    <s v="A205"/>
    <n v="2"/>
    <n v="8"/>
    <n v="349"/>
    <n v="11"/>
    <n v="37.90110105085801"/>
    <n v="30.797899017924301"/>
    <x v="25"/>
    <x v="0"/>
    <x v="7"/>
    <x v="24"/>
    <n v="7"/>
    <m/>
    <n v="61.3"/>
    <n v="0.2951282824616957"/>
    <n v="6"/>
    <m/>
    <n v="2.7"/>
    <n v="11.2"/>
    <n v="8.5"/>
    <n v="3"/>
    <n v="5"/>
    <m/>
    <n v="2"/>
    <m/>
  </r>
  <r>
    <s v="sb.jc"/>
    <s v="29-30.10.2014"/>
    <s v="C1.P3"/>
    <s v="C1"/>
    <s v="P3"/>
    <s v="BS Semideciduo"/>
    <s v="denso"/>
    <n v="24"/>
    <m/>
    <m/>
    <m/>
    <s v="A206"/>
    <n v="2"/>
    <n v="8"/>
    <n v="275"/>
    <n v="3.6"/>
    <n v="36.413699086869713"/>
    <n v="20.313760673891569"/>
    <x v="7"/>
    <x v="0"/>
    <x v="5"/>
    <x v="7"/>
    <n v="1"/>
    <m/>
    <n v="32.1"/>
    <n v="8.092821215463647E-2"/>
    <n v="3"/>
    <m/>
    <n v="0"/>
    <n v="8"/>
    <n v="8"/>
    <n v="4"/>
    <n v="7"/>
    <m/>
    <n v="2"/>
    <m/>
  </r>
  <r>
    <s v="sb.jc"/>
    <s v="29-30.10.2014"/>
    <s v="C1.P3"/>
    <s v="C1"/>
    <s v="P3"/>
    <s v="BS Semideciduo"/>
    <s v="denso"/>
    <n v="25"/>
    <m/>
    <m/>
    <m/>
    <s v="A207"/>
    <n v="2"/>
    <n v="8"/>
    <n v="266"/>
    <n v="17"/>
    <n v="23.041411145582988"/>
    <n v="18.814139946349865"/>
    <x v="17"/>
    <x v="0"/>
    <x v="12"/>
    <x v="17"/>
    <n v="0"/>
    <m/>
    <n v="33"/>
    <n v="8.5529859993982119E-2"/>
    <n v="3"/>
    <m/>
    <n v="12.1"/>
    <n v="14.1"/>
    <n v="2"/>
    <n v="2"/>
    <n v="2"/>
    <m/>
    <n v="1"/>
    <m/>
  </r>
  <r>
    <s v="sb.jc"/>
    <s v="29-30.10.2014"/>
    <s v="C1.P3"/>
    <s v="C1"/>
    <s v="P3"/>
    <s v="BS Semideciduo"/>
    <s v="denso"/>
    <n v="26"/>
    <m/>
    <m/>
    <m/>
    <s v="A208"/>
    <n v="2"/>
    <n v="6"/>
    <n v="32"/>
    <n v="14.4"/>
    <n v="27.63083740495815"/>
    <n v="12.211892584652533"/>
    <x v="0"/>
    <x v="0"/>
    <x v="0"/>
    <x v="0"/>
    <s v="1 a 7"/>
    <m/>
    <n v="18.7"/>
    <n v="2.746458837584537E-2"/>
    <n v="1"/>
    <m/>
    <n v="0"/>
    <n v="4.9000000000000004"/>
    <n v="4.9000000000000004"/>
    <n v="3"/>
    <n v="4"/>
    <m/>
    <n v="2"/>
    <m/>
  </r>
  <r>
    <s v="sb.jc"/>
    <s v="29-30.10.2014"/>
    <s v="C1.P3"/>
    <s v="C1"/>
    <s v="P3"/>
    <s v="BS Semideciduo"/>
    <s v="denso"/>
    <n v="26"/>
    <m/>
    <m/>
    <m/>
    <s v="A208"/>
    <n v="2"/>
    <n v="6"/>
    <n v="32"/>
    <n v="14.4"/>
    <n v="27.63083740495815"/>
    <n v="12.211892584652533"/>
    <x v="0"/>
    <x v="0"/>
    <x v="0"/>
    <x v="0"/>
    <s v="1 a 7"/>
    <m/>
    <n v="12.9"/>
    <n v="1.3069810837096938E-2"/>
    <n v="1"/>
    <m/>
    <n v="0"/>
    <n v="1.9"/>
    <n v="1.9"/>
    <n v="3"/>
    <n v="4"/>
    <m/>
    <n v="2"/>
    <m/>
  </r>
  <r>
    <s v="sb.jc"/>
    <s v="29-30.10.2014"/>
    <s v="C1.P3"/>
    <s v="C1"/>
    <s v="P3"/>
    <s v="BS Semideciduo"/>
    <s v="denso"/>
    <n v="27"/>
    <m/>
    <m/>
    <m/>
    <s v="A209"/>
    <n v="2"/>
    <n v="6"/>
    <n v="7"/>
    <n v="10.7"/>
    <n v="21.304001974435078"/>
    <n v="10.620243822562145"/>
    <x v="7"/>
    <x v="0"/>
    <x v="5"/>
    <x v="7"/>
    <n v="1"/>
    <m/>
    <n v="15.8"/>
    <n v="1.9606679751053901E-2"/>
    <n v="1"/>
    <m/>
    <n v="2.4"/>
    <n v="7.6"/>
    <n v="5.1999999999999993"/>
    <n v="3"/>
    <n v="4"/>
    <m/>
    <n v="2"/>
    <m/>
  </r>
  <r>
    <s v="sb.jc"/>
    <s v="29-30.10.2014"/>
    <s v="C1.P3"/>
    <s v="C1"/>
    <s v="P3"/>
    <s v="BS Semideciduo"/>
    <s v="denso"/>
    <n v="28"/>
    <m/>
    <m/>
    <m/>
    <s v="A210"/>
    <n v="2"/>
    <n v="6"/>
    <n v="56"/>
    <n v="4"/>
    <n v="23.316150290220168"/>
    <n v="2.2367716138829872"/>
    <x v="7"/>
    <x v="0"/>
    <x v="5"/>
    <x v="7"/>
    <n v="1"/>
    <m/>
    <n v="18.8"/>
    <n v="2.7759112687119416E-2"/>
    <n v="1"/>
    <m/>
    <n v="1.8"/>
    <n v="9.5"/>
    <n v="7.7"/>
    <n v="3"/>
    <n v="2"/>
    <m/>
    <n v="1"/>
    <m/>
  </r>
  <r>
    <s v="sb.jc"/>
    <s v="29-30.10.2014"/>
    <s v="C1.P3"/>
    <s v="C1"/>
    <s v="P3"/>
    <s v="BS Semideciduo"/>
    <s v="denso"/>
    <n v="29"/>
    <m/>
    <m/>
    <m/>
    <s v="A211"/>
    <n v="2"/>
    <n v="6"/>
    <n v="70"/>
    <n v="9.6999999999999993"/>
    <n v="29.115018421623311"/>
    <n v="3.3175953902589872"/>
    <x v="26"/>
    <x v="0"/>
    <x v="17"/>
    <x v="25"/>
    <n v="7"/>
    <m/>
    <n v="24.8"/>
    <n v="4.8305128641596667E-2"/>
    <n v="2"/>
    <m/>
    <n v="2.9"/>
    <n v="11.5"/>
    <n v="8.6"/>
    <n v="3"/>
    <n v="5"/>
    <m/>
    <n v="2"/>
    <m/>
  </r>
  <r>
    <s v="sb.jc"/>
    <s v="29-30.10.2014"/>
    <s v="C1.P3"/>
    <s v="C1"/>
    <s v="P3"/>
    <s v="BS Semideciduo"/>
    <s v="denso"/>
    <n v="30"/>
    <m/>
    <m/>
    <m/>
    <s v="A212"/>
    <n v="2"/>
    <n v="6"/>
    <n v="52"/>
    <n v="12"/>
    <n v="29.456129043280665"/>
    <n v="7.3879377039078999"/>
    <x v="7"/>
    <x v="0"/>
    <x v="5"/>
    <x v="7"/>
    <n v="1"/>
    <m/>
    <n v="25.5"/>
    <n v="5.1070515574919075E-2"/>
    <n v="2"/>
    <m/>
    <n v="0"/>
    <n v="8.6"/>
    <n v="8.6"/>
    <n v="3"/>
    <n v="4"/>
    <m/>
    <n v="2"/>
    <m/>
  </r>
  <r>
    <s v="sb.jc"/>
    <s v="29-30.10.2014"/>
    <s v="C1.P3"/>
    <s v="C1"/>
    <s v="P3"/>
    <s v="BS Semideciduo"/>
    <s v="denso"/>
    <n v="31"/>
    <m/>
    <m/>
    <m/>
    <s v="A213"/>
    <n v="2"/>
    <n v="6"/>
    <n v="53"/>
    <n v="13.6"/>
    <n v="30.861442936643183"/>
    <n v="8.184684314867857"/>
    <x v="6"/>
    <x v="1"/>
    <x v="4"/>
    <x v="6"/>
    <n v="1"/>
    <m/>
    <n v="21.8"/>
    <n v="3.732526231730033E-2"/>
    <n v="2"/>
    <m/>
    <n v="8.1"/>
    <n v="9.9"/>
    <n v="1.8000000000000007"/>
    <n v="3"/>
    <n v="2"/>
    <m/>
    <n v="1"/>
    <m/>
  </r>
  <r>
    <s v="sb.jc"/>
    <s v="29-30.10.2014"/>
    <s v="C1.P3"/>
    <s v="C1"/>
    <s v="P3"/>
    <s v="BS Semideciduo"/>
    <s v="denso"/>
    <n v="32"/>
    <m/>
    <m/>
    <m/>
    <s v="A214"/>
    <n v="2"/>
    <n v="7"/>
    <n v="333"/>
    <n v="4.5999999999999996"/>
    <n v="37.911643701198088"/>
    <n v="4.0986300112664917"/>
    <x v="7"/>
    <x v="0"/>
    <x v="5"/>
    <x v="7"/>
    <n v="1"/>
    <m/>
    <n v="24.5"/>
    <n v="4.7143524757931835E-2"/>
    <n v="2"/>
    <m/>
    <n v="5.0999999999999996"/>
    <n v="8.3000000000000007"/>
    <n v="3.2000000000000011"/>
    <n v="3"/>
    <n v="4"/>
    <m/>
    <n v="2"/>
    <m/>
  </r>
  <r>
    <s v="sb.jc"/>
    <s v="29-30.10.2014"/>
    <s v="C1.P3"/>
    <s v="C1"/>
    <s v="P3"/>
    <s v="BS Semideciduo"/>
    <s v="denso"/>
    <n v="33"/>
    <m/>
    <m/>
    <m/>
    <s v="A215"/>
    <n v="2"/>
    <n v="7"/>
    <n v="343"/>
    <n v="8.1999999999999993"/>
    <n v="37.602552021273553"/>
    <n v="7.8416989988968888"/>
    <x v="8"/>
    <x v="0"/>
    <x v="4"/>
    <x v="8"/>
    <s v="1, 7"/>
    <m/>
    <n v="16.100000000000001"/>
    <n v="2.035830579342526E-2"/>
    <n v="1"/>
    <m/>
    <n v="4.3"/>
    <n v="10.8"/>
    <n v="6.5000000000000009"/>
    <n v="2"/>
    <n v="2"/>
    <m/>
    <n v="1"/>
    <m/>
  </r>
  <r>
    <s v="sb.jc"/>
    <s v="29-30.10.2014"/>
    <s v="C1.P3"/>
    <s v="C1"/>
    <s v="P3"/>
    <s v="BS Semideciduo"/>
    <s v="denso"/>
    <n v="34"/>
    <m/>
    <m/>
    <m/>
    <s v="A216"/>
    <n v="2"/>
    <n v="6"/>
    <n v="244"/>
    <n v="7.8"/>
    <n v="12.989406438866499"/>
    <n v="-3.4192949449548062"/>
    <x v="2"/>
    <x v="0"/>
    <x v="2"/>
    <x v="2"/>
    <n v="1"/>
    <m/>
    <n v="18.100000000000001"/>
    <n v="2.5730429231063806E-2"/>
    <n v="1"/>
    <m/>
    <n v="3"/>
    <n v="10.199999999999999"/>
    <n v="7.1999999999999993"/>
    <n v="3"/>
    <n v="2"/>
    <m/>
    <n v="1"/>
    <m/>
  </r>
  <r>
    <s v="sb.jc"/>
    <s v="29-30.10.2014"/>
    <s v="C1.P3"/>
    <s v="C1"/>
    <s v="P3"/>
    <s v="BS Semideciduo"/>
    <s v="denso"/>
    <n v="35"/>
    <m/>
    <m/>
    <m/>
    <s v="A217"/>
    <n v="2"/>
    <n v="6"/>
    <n v="250"/>
    <n v="9.6"/>
    <n v="10.97895084045528"/>
    <n v="-3.2833933759264178"/>
    <x v="7"/>
    <x v="0"/>
    <x v="5"/>
    <x v="7"/>
    <n v="1"/>
    <m/>
    <n v="19.399999999999999"/>
    <n v="2.9559245277626361E-2"/>
    <n v="1"/>
    <m/>
    <n v="2.1"/>
    <n v="11"/>
    <n v="8.9"/>
    <n v="3"/>
    <n v="7"/>
    <m/>
    <n v="2"/>
    <m/>
  </r>
  <r>
    <s v="sb.jc"/>
    <s v="29-30.10.2014"/>
    <s v="C1.P3"/>
    <s v="C1"/>
    <s v="P3"/>
    <s v="BS Semideciduo"/>
    <s v="denso"/>
    <n v="36"/>
    <m/>
    <m/>
    <m/>
    <s v="A218"/>
    <n v="3"/>
    <n v="7"/>
    <n v="23"/>
    <n v="3.8"/>
    <n v="41.484778288259243"/>
    <n v="3.4979184431192731"/>
    <x v="7"/>
    <x v="0"/>
    <x v="5"/>
    <x v="7"/>
    <n v="1"/>
    <m/>
    <n v="32.299999999999997"/>
    <n v="8.1939804989092369E-2"/>
    <n v="3"/>
    <m/>
    <n v="2.1"/>
    <n v="12.1"/>
    <n v="10"/>
    <n v="2"/>
    <n v="2"/>
    <m/>
    <n v="1"/>
    <m/>
  </r>
  <r>
    <s v="sb.jc"/>
    <s v="29-30.10.2014"/>
    <s v="C1.P3"/>
    <s v="C1"/>
    <s v="P3"/>
    <s v="BS Semideciduo"/>
    <s v="denso"/>
    <n v="36"/>
    <m/>
    <m/>
    <m/>
    <s v="A218"/>
    <n v="3"/>
    <n v="7"/>
    <n v="23"/>
    <n v="4.5999999999999996"/>
    <n v="41.797363191050657"/>
    <n v="4.2343223258812257"/>
    <x v="7"/>
    <x v="0"/>
    <x v="5"/>
    <x v="7"/>
    <n v="1"/>
    <m/>
    <n v="15.6"/>
    <n v="1.9113449704440299E-2"/>
    <n v="1"/>
    <m/>
    <n v="5.3"/>
    <n v="8"/>
    <n v="2.7"/>
    <n v="2"/>
    <n v="2"/>
    <m/>
    <n v="1"/>
    <m/>
  </r>
  <r>
    <s v="sb.jc"/>
    <s v="29-30.10.2014"/>
    <s v="C1.P3"/>
    <s v="C1"/>
    <s v="P3"/>
    <s v="BS Semideciduo"/>
    <s v="denso"/>
    <n v="37"/>
    <m/>
    <m/>
    <m/>
    <s v="A219"/>
    <n v="3"/>
    <n v="7"/>
    <n v="60"/>
    <n v="6.43"/>
    <n v="45.568543346333939"/>
    <n v="3.2150000000000007"/>
    <x v="7"/>
    <x v="0"/>
    <x v="5"/>
    <x v="7"/>
    <n v="1"/>
    <m/>
    <n v="39.799999999999997"/>
    <n v="0.12441021067480938"/>
    <n v="3"/>
    <m/>
    <n v="0"/>
    <n v="10.3"/>
    <n v="10.3"/>
    <n v="3"/>
    <n v="4"/>
    <m/>
    <n v="2"/>
    <m/>
  </r>
  <r>
    <s v="sb.jc"/>
    <s v="29-30.10.2014"/>
    <s v="C1.P3"/>
    <s v="C1"/>
    <s v="P3"/>
    <s v="BS Semideciduo"/>
    <s v="denso"/>
    <n v="37"/>
    <m/>
    <m/>
    <m/>
    <s v="A219"/>
    <n v="3"/>
    <n v="7"/>
    <n v="60"/>
    <n v="6.43"/>
    <n v="45.568543346333939"/>
    <n v="3.2150000000000007"/>
    <x v="7"/>
    <x v="0"/>
    <x v="5"/>
    <x v="7"/>
    <n v="1"/>
    <m/>
    <n v="15.6"/>
    <n v="1.9113449704440299E-2"/>
    <n v="1"/>
    <m/>
    <n v="2.8"/>
    <n v="10.3"/>
    <n v="7.5000000000000009"/>
    <n v="3"/>
    <n v="2"/>
    <m/>
    <n v="1"/>
    <m/>
  </r>
  <r>
    <s v="sb.jc"/>
    <s v="29-30.10.2014"/>
    <s v="C1.P3"/>
    <s v="C1"/>
    <s v="P3"/>
    <s v="BS Semideciduo"/>
    <s v="denso"/>
    <n v="38"/>
    <m/>
    <m/>
    <m/>
    <s v="A220"/>
    <n v="3"/>
    <n v="7"/>
    <n v="40"/>
    <n v="12.15"/>
    <n v="47.809869457691448"/>
    <n v="9.3074399838955824"/>
    <x v="2"/>
    <x v="0"/>
    <x v="2"/>
    <x v="2"/>
    <n v="1"/>
    <m/>
    <n v="24"/>
    <n v="4.5238934211693019E-2"/>
    <n v="2"/>
    <m/>
    <n v="4.0999999999999996"/>
    <n v="16.600000000000001"/>
    <n v="12.500000000000002"/>
    <n v="3"/>
    <n v="2"/>
    <m/>
    <n v="1"/>
    <m/>
  </r>
  <r>
    <s v="sb.jc"/>
    <s v="29-30.10.2014"/>
    <s v="C1.P3"/>
    <s v="C1"/>
    <s v="P3"/>
    <s v="BS Semideciduo"/>
    <s v="denso"/>
    <n v="39"/>
    <m/>
    <m/>
    <m/>
    <s v="A221"/>
    <n v="3"/>
    <n v="7"/>
    <n v="40"/>
    <n v="13.2"/>
    <n v="48.484796447862315"/>
    <n v="10.11178664917051"/>
    <x v="7"/>
    <x v="0"/>
    <x v="5"/>
    <x v="7"/>
    <n v="1"/>
    <m/>
    <n v="15.1"/>
    <n v="1.7907863523625219E-2"/>
    <n v="1"/>
    <m/>
    <n v="2"/>
    <n v="16.7"/>
    <n v="14.7"/>
    <n v="3"/>
    <n v="2"/>
    <m/>
    <n v="1"/>
    <m/>
  </r>
  <r>
    <s v="sb.jc"/>
    <s v="29-30.10.2014"/>
    <s v="C1.P3"/>
    <s v="C1"/>
    <s v="P3"/>
    <s v="BS Semideciduo"/>
    <s v="denso"/>
    <n v="39"/>
    <m/>
    <m/>
    <m/>
    <s v="A221"/>
    <n v="3"/>
    <n v="7"/>
    <n v="40"/>
    <n v="13.2"/>
    <n v="48.484796447862315"/>
    <n v="10.11178664917051"/>
    <x v="7"/>
    <x v="0"/>
    <x v="5"/>
    <x v="7"/>
    <n v="1"/>
    <m/>
    <n v="21.4"/>
    <n v="3.5968094290949534E-2"/>
    <n v="2"/>
    <m/>
    <n v="1.5"/>
    <n v="6.5"/>
    <n v="5"/>
    <n v="3"/>
    <n v="2"/>
    <m/>
    <n v="1"/>
    <m/>
  </r>
  <r>
    <s v="sb.jc"/>
    <s v="29-30.10.2014"/>
    <s v="C1.P3"/>
    <s v="C1"/>
    <s v="P3"/>
    <s v="BS Semideciduo"/>
    <s v="denso"/>
    <n v="40"/>
    <m/>
    <m/>
    <m/>
    <s v="A222"/>
    <n v="3"/>
    <n v="13"/>
    <n v="306"/>
    <n v="8.73"/>
    <n v="52.937281639106708"/>
    <n v="5.1313652525132891"/>
    <x v="16"/>
    <x v="0"/>
    <x v="0"/>
    <x v="16"/>
    <n v="1"/>
    <m/>
    <n v="20.7"/>
    <n v="3.3653525903417254E-2"/>
    <n v="2"/>
    <m/>
    <n v="14.8"/>
    <n v="16.3"/>
    <n v="1.5"/>
    <n v="2"/>
    <n v="2"/>
    <m/>
    <n v="1"/>
    <m/>
  </r>
  <r>
    <s v="sb.jc"/>
    <s v="29-30.10.2014"/>
    <s v="C1.P3"/>
    <s v="C1"/>
    <s v="P3"/>
    <s v="BS Semideciduo"/>
    <s v="denso"/>
    <n v="41"/>
    <m/>
    <m/>
    <m/>
    <s v="A223"/>
    <n v="3"/>
    <n v="13"/>
    <n v="300"/>
    <n v="4.4000000000000004"/>
    <n v="56.189488223348469"/>
    <n v="2.2000000000000006"/>
    <x v="7"/>
    <x v="0"/>
    <x v="5"/>
    <x v="7"/>
    <n v="1"/>
    <m/>
    <n v="40.130000000000003"/>
    <n v="0.12648184755642122"/>
    <n v="4"/>
    <m/>
    <n v="1.7"/>
    <n v="14"/>
    <n v="12.3"/>
    <n v="3"/>
    <n v="6"/>
    <n v="3"/>
    <n v="2"/>
    <m/>
  </r>
  <r>
    <s v="sb.jc"/>
    <s v="29-30.10.2014"/>
    <s v="C1.P3"/>
    <s v="C1"/>
    <s v="P3"/>
    <s v="BS Semideciduo"/>
    <s v="denso"/>
    <n v="42"/>
    <m/>
    <m/>
    <m/>
    <s v="A224"/>
    <n v="3"/>
    <n v="13"/>
    <n v="316"/>
    <n v="10.35"/>
    <n v="52.810285865749378"/>
    <n v="7.4451669335050363"/>
    <x v="2"/>
    <x v="0"/>
    <x v="2"/>
    <x v="2"/>
    <n v="1"/>
    <m/>
    <n v="19.899999999999999"/>
    <n v="3.1102552668702346E-2"/>
    <n v="1"/>
    <m/>
    <n v="2.2000000000000002"/>
    <n v="8.6"/>
    <n v="6.3999999999999995"/>
    <n v="3"/>
    <n v="2"/>
    <m/>
    <n v="1"/>
    <m/>
  </r>
  <r>
    <s v="sb.jc"/>
    <s v="29-30.10.2014"/>
    <s v="C1.P3"/>
    <s v="C1"/>
    <s v="P3"/>
    <s v="BS Semideciduo"/>
    <s v="denso"/>
    <n v="43"/>
    <m/>
    <m/>
    <m/>
    <s v="A225"/>
    <n v="3"/>
    <n v="12"/>
    <n v="229"/>
    <n v="8.6"/>
    <n v="53.509497610084161"/>
    <n v="14.357892350681638"/>
    <x v="0"/>
    <x v="0"/>
    <x v="0"/>
    <x v="0"/>
    <s v="1 a 7"/>
    <m/>
    <n v="12.2"/>
    <n v="1.1689866264007618E-2"/>
    <n v="1"/>
    <m/>
    <n v="0"/>
    <n v="6.8"/>
    <n v="6.8"/>
    <n v="4"/>
    <n v="4"/>
    <m/>
    <n v="2"/>
    <m/>
  </r>
  <r>
    <s v="sb.jc"/>
    <s v="29-30.10.2014"/>
    <s v="C1.P3"/>
    <s v="C1"/>
    <s v="P3"/>
    <s v="BS Semideciduo"/>
    <s v="denso"/>
    <n v="43"/>
    <m/>
    <m/>
    <m/>
    <s v="A225"/>
    <n v="3"/>
    <n v="12"/>
    <n v="229"/>
    <n v="8.6"/>
    <n v="53.509497610084161"/>
    <n v="14.357892350681638"/>
    <x v="0"/>
    <x v="0"/>
    <x v="0"/>
    <x v="0"/>
    <s v="1 a 7"/>
    <m/>
    <n v="10.5"/>
    <n v="8.6590147514568668E-3"/>
    <n v="1"/>
    <m/>
    <n v="0"/>
    <n v="6.2"/>
    <n v="6.2"/>
    <n v="4"/>
    <n v="4"/>
    <m/>
    <n v="2"/>
    <m/>
  </r>
  <r>
    <s v="sb.jc"/>
    <s v="29-30.10.2014"/>
    <s v="C1.P3"/>
    <s v="C1"/>
    <s v="P3"/>
    <s v="BS Semideciduo"/>
    <s v="denso"/>
    <n v="43"/>
    <m/>
    <m/>
    <m/>
    <s v="A225"/>
    <n v="3"/>
    <n v="12"/>
    <n v="229"/>
    <n v="8.6"/>
    <n v="53.509497610084161"/>
    <n v="14.357892350681638"/>
    <x v="0"/>
    <x v="0"/>
    <x v="0"/>
    <x v="0"/>
    <s v="1 a 7"/>
    <m/>
    <n v="14.1"/>
    <n v="1.561450088650467E-2"/>
    <n v="1"/>
    <m/>
    <n v="0"/>
    <n v="6.8"/>
    <n v="6.8"/>
    <n v="4"/>
    <n v="4"/>
    <m/>
    <n v="2"/>
    <m/>
  </r>
  <r>
    <s v="sb.jc"/>
    <s v="29-30.10.2014"/>
    <s v="C1.P3"/>
    <s v="C1"/>
    <s v="P3"/>
    <s v="BS Semideciduo"/>
    <s v="denso"/>
    <n v="44"/>
    <m/>
    <m/>
    <m/>
    <s v="A226"/>
    <n v="3"/>
    <n v="12"/>
    <n v="243"/>
    <n v="6.96"/>
    <n v="53.798594591648964"/>
    <n v="16.840226121812755"/>
    <x v="7"/>
    <x v="0"/>
    <x v="5"/>
    <x v="7"/>
    <n v="1"/>
    <m/>
    <n v="36.4"/>
    <n v="0.1040621150575083"/>
    <n v="3"/>
    <m/>
    <n v="4.7"/>
    <n v="14.5"/>
    <n v="9.8000000000000007"/>
    <n v="3"/>
    <n v="6"/>
    <n v="3"/>
    <n v="3"/>
    <m/>
  </r>
  <r>
    <s v="sb.jc"/>
    <s v="29-30.10.2014"/>
    <s v="C1.P3"/>
    <s v="C1"/>
    <s v="P3"/>
    <s v="BS Semideciduo"/>
    <s v="denso"/>
    <n v="44"/>
    <m/>
    <m/>
    <m/>
    <s v="A226"/>
    <n v="3"/>
    <n v="12"/>
    <n v="243"/>
    <n v="6.96"/>
    <n v="53.798594591648964"/>
    <n v="16.840226121812755"/>
    <x v="7"/>
    <x v="0"/>
    <x v="5"/>
    <x v="7"/>
    <n v="1"/>
    <m/>
    <n v="21.2"/>
    <n v="3.5298935055734913E-2"/>
    <n v="2"/>
    <m/>
    <n v="4.4000000000000004"/>
    <n v="15.8"/>
    <n v="11.4"/>
    <n v="3"/>
    <n v="6"/>
    <n v="3"/>
    <n v="3"/>
    <m/>
  </r>
  <r>
    <s v="sb.jc"/>
    <s v="29-30.10.2014"/>
    <s v="C1.P3"/>
    <s v="C1"/>
    <s v="P3"/>
    <s v="BS Semideciduo"/>
    <s v="denso"/>
    <n v="44"/>
    <m/>
    <m/>
    <m/>
    <s v="A226"/>
    <n v="3"/>
    <n v="12"/>
    <n v="243"/>
    <n v="6.96"/>
    <n v="53.798594591648964"/>
    <n v="16.840226121812755"/>
    <x v="7"/>
    <x v="0"/>
    <x v="5"/>
    <x v="7"/>
    <n v="1"/>
    <m/>
    <n v="21.3"/>
    <n v="3.563272927517884E-2"/>
    <n v="2"/>
    <m/>
    <n v="4.5999999999999996"/>
    <n v="8.8000000000000007"/>
    <n v="4.2000000000000011"/>
    <n v="3"/>
    <n v="6"/>
    <n v="3"/>
    <n v="3"/>
    <m/>
  </r>
  <r>
    <s v="sb.jc"/>
    <s v="29-30.10.2014"/>
    <s v="C1.P3"/>
    <s v="C1"/>
    <s v="P3"/>
    <s v="BS Semideciduo"/>
    <s v="denso"/>
    <n v="45"/>
    <m/>
    <m/>
    <m/>
    <s v="A227"/>
    <n v="3"/>
    <n v="8"/>
    <n v="309"/>
    <n v="8.1999999999999993"/>
    <n v="33.627403116052839"/>
    <n v="25.160427206608666"/>
    <x v="2"/>
    <x v="0"/>
    <x v="2"/>
    <x v="2"/>
    <n v="1"/>
    <m/>
    <n v="18.7"/>
    <n v="2.746458837584537E-2"/>
    <n v="1"/>
    <m/>
    <n v="2.8"/>
    <n v="8.6999999999999993"/>
    <n v="5.8999999999999995"/>
    <n v="3"/>
    <n v="2"/>
    <m/>
    <n v="1"/>
    <m/>
  </r>
  <r>
    <s v="sb.jc"/>
    <s v="29-30.10.2014"/>
    <s v="C1.P3"/>
    <s v="C1"/>
    <s v="P3"/>
    <s v="BS Semideciduo"/>
    <s v="denso"/>
    <n v="46"/>
    <m/>
    <m/>
    <m/>
    <s v="A228"/>
    <n v="3"/>
    <n v="8"/>
    <n v="129"/>
    <n v="5.9"/>
    <n v="44.585161172596131"/>
    <n v="16.28700969280596"/>
    <x v="2"/>
    <x v="0"/>
    <x v="2"/>
    <x v="2"/>
    <n v="1"/>
    <m/>
    <n v="16.600000000000001"/>
    <n v="2.1642431790580091E-2"/>
    <n v="1"/>
    <m/>
    <n v="4.2"/>
    <n v="8.4"/>
    <n v="4.2"/>
    <n v="3"/>
    <n v="2"/>
    <m/>
    <n v="1"/>
    <m/>
  </r>
  <r>
    <s v="sb.jc"/>
    <s v="29-30.10.2014"/>
    <s v="C1.P3"/>
    <s v="C1"/>
    <s v="P3"/>
    <s v="BS Semideciduo"/>
    <s v="denso"/>
    <n v="47"/>
    <m/>
    <m/>
    <m/>
    <s v="A229"/>
    <n v="3"/>
    <n v="8"/>
    <n v="161"/>
    <n v="5.3"/>
    <n v="41.725511218622927"/>
    <n v="14.98875154932362"/>
    <x v="5"/>
    <x v="0"/>
    <x v="4"/>
    <x v="5"/>
    <n v="1"/>
    <m/>
    <n v="39.1"/>
    <n v="0.1200724566183653"/>
    <n v="3"/>
    <m/>
    <n v="4.5"/>
    <n v="20.2"/>
    <n v="15.7"/>
    <n v="2"/>
    <s v="4, 8"/>
    <m/>
    <n v="2"/>
    <m/>
  </r>
  <r>
    <s v="sb.jc"/>
    <s v="29-30.10.2014"/>
    <s v="C1.P3"/>
    <s v="C1"/>
    <s v="P3"/>
    <s v="BS Semideciduo"/>
    <s v="denso"/>
    <n v="48"/>
    <m/>
    <m/>
    <m/>
    <s v="A230"/>
    <n v="3"/>
    <n v="8"/>
    <n v="131"/>
    <n v="2.5499999999999998"/>
    <n v="41.924509429568069"/>
    <n v="18.327049476074208"/>
    <x v="2"/>
    <x v="0"/>
    <x v="2"/>
    <x v="2"/>
    <n v="1"/>
    <m/>
    <n v="16.5"/>
    <n v="2.138246499849553E-2"/>
    <n v="1"/>
    <m/>
    <n v="5.4"/>
    <n v="9.8000000000000007"/>
    <n v="4.4000000000000004"/>
    <n v="3"/>
    <n v="2"/>
    <m/>
    <n v="1"/>
    <m/>
  </r>
  <r>
    <s v="sb.jc"/>
    <s v="29-30.10.2014"/>
    <s v="C1.P3"/>
    <s v="C1"/>
    <s v="P3"/>
    <s v="BS Semideciduo"/>
    <s v="denso"/>
    <n v="49"/>
    <m/>
    <m/>
    <m/>
    <s v="A231"/>
    <n v="3"/>
    <n v="8"/>
    <n v="56"/>
    <n v="6"/>
    <n v="44.974225435330254"/>
    <n v="23.355157420824479"/>
    <x v="2"/>
    <x v="0"/>
    <x v="2"/>
    <x v="2"/>
    <n v="1"/>
    <m/>
    <n v="30.6"/>
    <n v="7.354154242788348E-2"/>
    <n v="3"/>
    <m/>
    <n v="1.3"/>
    <n v="10.1"/>
    <n v="8.7999999999999989"/>
    <m/>
    <m/>
    <m/>
    <m/>
    <m/>
  </r>
  <r>
    <s v="sb.jc"/>
    <s v="29-30.10.2014"/>
    <s v="C1.P3"/>
    <s v="C1"/>
    <s v="P3"/>
    <s v="BS Semideciduo"/>
    <s v="denso"/>
    <n v="50"/>
    <m/>
    <m/>
    <m/>
    <s v="A232"/>
    <n v="3"/>
    <n v="8"/>
    <n v="72"/>
    <n v="9.9"/>
    <n v="49.41545951132202"/>
    <n v="23.05926824431198"/>
    <x v="2"/>
    <x v="0"/>
    <x v="2"/>
    <x v="2"/>
    <n v="1"/>
    <m/>
    <n v="23.1"/>
    <n v="4.1909631397051235E-2"/>
    <n v="2"/>
    <m/>
    <n v="3.5"/>
    <n v="8"/>
    <n v="4.5"/>
    <n v="3"/>
    <n v="2"/>
    <m/>
    <n v="1"/>
    <m/>
  </r>
  <r>
    <s v="sb.jc"/>
    <s v="29-30.10.2014"/>
    <s v="C1.P3"/>
    <s v="C1"/>
    <s v="P3"/>
    <s v="BS Semideciduo"/>
    <s v="denso"/>
    <n v="51"/>
    <m/>
    <m/>
    <m/>
    <s v="A233"/>
    <n v="3"/>
    <n v="8"/>
    <n v="66"/>
    <n v="7.9"/>
    <n v="47.217009115376548"/>
    <n v="23.213219480298822"/>
    <x v="1"/>
    <x v="0"/>
    <x v="1"/>
    <x v="1"/>
    <n v="1"/>
    <m/>
    <n v="10.3"/>
    <n v="8.3322891154835304E-3"/>
    <n v="1"/>
    <m/>
    <n v="6.1"/>
    <n v="9.6"/>
    <n v="3.5"/>
    <n v="2"/>
    <n v="2"/>
    <m/>
    <n v="1"/>
    <m/>
  </r>
  <r>
    <s v="sb.jc"/>
    <s v="29-30.10.2014"/>
    <s v="C1.P3"/>
    <s v="C1"/>
    <s v="P3"/>
    <s v="BS Semideciduo"/>
    <s v="denso"/>
    <n v="52"/>
    <m/>
    <m/>
    <m/>
    <s v="A234"/>
    <n v="3"/>
    <n v="8"/>
    <n v="45"/>
    <n v="11.6"/>
    <n v="48.202438661763949"/>
    <n v="28.202438661763949"/>
    <x v="12"/>
    <x v="2"/>
    <x v="9"/>
    <x v="12"/>
    <n v="7"/>
    <m/>
    <n v="13.5"/>
    <n v="1.4313881527918494E-2"/>
    <n v="1"/>
    <m/>
    <n v="3.3"/>
    <n v="8.6999999999999993"/>
    <n v="5.3999999999999995"/>
    <n v="2"/>
    <n v="2"/>
    <m/>
    <n v="1"/>
    <m/>
  </r>
  <r>
    <s v="sb.jc"/>
    <s v="29-30.10.2014"/>
    <s v="C1.P3"/>
    <s v="C1"/>
    <s v="P3"/>
    <s v="BS Semideciduo"/>
    <s v="denso"/>
    <n v="53"/>
    <m/>
    <m/>
    <m/>
    <s v="A235"/>
    <n v="3"/>
    <n v="8"/>
    <n v="42"/>
    <n v="13.9"/>
    <n v="49.30091542838813"/>
    <n v="30.329713074135782"/>
    <x v="24"/>
    <x v="0"/>
    <x v="16"/>
    <x v="23"/>
    <n v="7"/>
    <m/>
    <n v="25.5"/>
    <n v="5.1070515574919075E-2"/>
    <n v="2"/>
    <m/>
    <n v="3.2"/>
    <n v="6.6"/>
    <n v="3.3999999999999995"/>
    <n v="3"/>
    <n v="4"/>
    <m/>
    <n v="2"/>
    <m/>
  </r>
  <r>
    <s v="sb.jc"/>
    <s v="29-30.10.2014"/>
    <s v="C1.P3"/>
    <s v="C1"/>
    <s v="P3"/>
    <s v="BS Semideciduo"/>
    <s v="denso"/>
    <n v="54"/>
    <m/>
    <m/>
    <m/>
    <s v="A236"/>
    <n v="3"/>
    <n v="8"/>
    <n v="19"/>
    <n v="17.3"/>
    <n v="45.63232907210881"/>
    <n v="36.357471357868178"/>
    <x v="5"/>
    <x v="0"/>
    <x v="4"/>
    <x v="5"/>
    <n v="1"/>
    <m/>
    <n v="40"/>
    <n v="0.12566370614359174"/>
    <n v="4"/>
    <m/>
    <n v="6"/>
    <n v="14.9"/>
    <n v="8.9"/>
    <n v="3"/>
    <n v="2"/>
    <m/>
    <n v="1"/>
    <m/>
  </r>
  <r>
    <s v="sb.jc"/>
    <s v="29-30.10.2014"/>
    <s v="C1.P3"/>
    <s v="C1"/>
    <s v="P3"/>
    <s v="BS Semideciduo"/>
    <s v="denso"/>
    <n v="54"/>
    <m/>
    <m/>
    <m/>
    <s v="A236"/>
    <n v="3"/>
    <n v="8"/>
    <n v="19"/>
    <n v="17.3"/>
    <n v="45.63232907210881"/>
    <n v="36.357471357868178"/>
    <x v="5"/>
    <x v="0"/>
    <x v="4"/>
    <x v="5"/>
    <n v="1"/>
    <m/>
    <n v="38"/>
    <n v="0.11341149479459152"/>
    <n v="3"/>
    <m/>
    <n v="2"/>
    <n v="10.3"/>
    <n v="8.3000000000000007"/>
    <n v="2"/>
    <n v="2"/>
    <m/>
    <n v="1"/>
    <m/>
  </r>
  <r>
    <s v="sb.jc"/>
    <s v="29-30.10.2014"/>
    <s v="C1.P3"/>
    <s v="C1"/>
    <s v="P3"/>
    <s v="BS Semideciduo"/>
    <s v="denso"/>
    <n v="55"/>
    <m/>
    <m/>
    <m/>
    <s v="A237"/>
    <n v="3"/>
    <n v="8"/>
    <n v="3"/>
    <n v="13.9"/>
    <n v="40.727469791776919"/>
    <n v="33.88095053308858"/>
    <x v="0"/>
    <x v="0"/>
    <x v="0"/>
    <x v="0"/>
    <s v="1 a 7"/>
    <m/>
    <n v="16.2"/>
    <n v="2.0611989400202632E-2"/>
    <n v="1"/>
    <m/>
    <n v="3.1"/>
    <n v="12.8"/>
    <n v="9.7000000000000011"/>
    <n v="4"/>
    <n v="2"/>
    <m/>
    <n v="1"/>
    <m/>
  </r>
  <r>
    <s v="sb.jc"/>
    <s v="29-30.10.2014"/>
    <s v="C1.P3"/>
    <s v="C1"/>
    <s v="P3"/>
    <s v="BS Semideciduo"/>
    <s v="denso"/>
    <n v="55"/>
    <m/>
    <m/>
    <m/>
    <s v="A237"/>
    <n v="3"/>
    <n v="8"/>
    <n v="3"/>
    <n v="13.9"/>
    <n v="40.727469791776919"/>
    <n v="33.88095053308858"/>
    <x v="0"/>
    <x v="0"/>
    <x v="0"/>
    <x v="0"/>
    <s v="1 a 7"/>
    <m/>
    <n v="14.4"/>
    <n v="1.628601631620949E-2"/>
    <n v="1"/>
    <m/>
    <n v="1.9"/>
    <n v="9"/>
    <n v="7.1"/>
    <n v="4"/>
    <n v="4"/>
    <m/>
    <n v="2"/>
    <m/>
  </r>
  <r>
    <s v="sb.jc"/>
    <s v="29-30.10.2014"/>
    <s v="C1.P3"/>
    <s v="C1"/>
    <s v="P3"/>
    <s v="BS Semideciduo"/>
    <s v="denso"/>
    <n v="55"/>
    <m/>
    <m/>
    <m/>
    <s v="A237"/>
    <n v="3"/>
    <n v="8"/>
    <n v="3"/>
    <n v="13.9"/>
    <n v="40.727469791776919"/>
    <n v="33.88095053308858"/>
    <x v="0"/>
    <x v="0"/>
    <x v="0"/>
    <x v="0"/>
    <s v="1 a 7"/>
    <m/>
    <n v="13.5"/>
    <n v="1.4313881527918494E-2"/>
    <n v="1"/>
    <m/>
    <n v="2.2999999999999998"/>
    <n v="5.7"/>
    <n v="3.4000000000000004"/>
    <n v="4"/>
    <n v="6"/>
    <n v="1"/>
    <n v="2"/>
    <m/>
  </r>
  <r>
    <s v="sb.jc"/>
    <s v="29-30.10.2014"/>
    <s v="C1.P3"/>
    <s v="C1"/>
    <s v="P3"/>
    <s v="BS Semideciduo"/>
    <s v="denso"/>
    <n v="56"/>
    <m/>
    <m/>
    <m/>
    <s v="A238"/>
    <n v="3"/>
    <n v="11"/>
    <n v="321"/>
    <n v="3"/>
    <n v="58.112038826850487"/>
    <n v="42.331437884370914"/>
    <x v="7"/>
    <x v="0"/>
    <x v="5"/>
    <x v="7"/>
    <n v="1"/>
    <m/>
    <n v="29.3"/>
    <n v="6.7425646929507532E-2"/>
    <n v="2"/>
    <m/>
    <n v="3.4"/>
    <n v="13.6"/>
    <n v="10.199999999999999"/>
    <n v="3"/>
    <n v="2"/>
    <m/>
    <n v="1"/>
    <m/>
  </r>
  <r>
    <s v="sb.jc"/>
    <s v="29-30.10.2014"/>
    <s v="C1.P3"/>
    <s v="C1"/>
    <s v="P3"/>
    <s v="BS Semideciduo"/>
    <s v="denso"/>
    <n v="57"/>
    <m/>
    <m/>
    <m/>
    <s v="A239"/>
    <n v="3"/>
    <n v="11"/>
    <n v="325"/>
    <n v="6.6"/>
    <n v="56.214395520083094"/>
    <n v="45.406403492307348"/>
    <x v="3"/>
    <x v="0"/>
    <x v="3"/>
    <x v="3"/>
    <s v="1, 7"/>
    <m/>
    <n v="21.5"/>
    <n v="3.6305030103047045E-2"/>
    <n v="2"/>
    <m/>
    <n v="5.2"/>
    <n v="7.1"/>
    <n v="1.8999999999999995"/>
    <n v="2"/>
    <n v="2"/>
    <m/>
    <n v="1"/>
    <m/>
  </r>
  <r>
    <s v="sb.jc"/>
    <s v="29-30.10.2014"/>
    <s v="C1.P3"/>
    <s v="C1"/>
    <s v="P3"/>
    <s v="BS Semideciduo"/>
    <s v="denso"/>
    <n v="58"/>
    <m/>
    <m/>
    <m/>
    <s v="A240"/>
    <n v="3"/>
    <n v="11"/>
    <n v="348"/>
    <n v="10.3"/>
    <n v="57.858509584577071"/>
    <n v="50.0749202875582"/>
    <x v="16"/>
    <x v="0"/>
    <x v="0"/>
    <x v="16"/>
    <n v="1"/>
    <m/>
    <n v="19"/>
    <n v="2.835287369864788E-2"/>
    <n v="1"/>
    <m/>
    <n v="6.4"/>
    <n v="11.5"/>
    <n v="5.0999999999999996"/>
    <n v="3"/>
    <n v="2"/>
    <m/>
    <n v="1"/>
    <m/>
  </r>
  <r>
    <s v="sb.jc"/>
    <s v="29-30.10.2014"/>
    <s v="C1.P3"/>
    <s v="C1"/>
    <s v="P3"/>
    <s v="BS Semideciduo"/>
    <s v="denso"/>
    <n v="59"/>
    <m/>
    <m/>
    <m/>
    <s v="A241"/>
    <n v="3"/>
    <n v="10"/>
    <n v="230"/>
    <n v="10"/>
    <n v="52.339555568810219"/>
    <n v="53.572123903134603"/>
    <x v="6"/>
    <x v="1"/>
    <x v="4"/>
    <x v="6"/>
    <n v="1"/>
    <m/>
    <n v="15.6"/>
    <n v="1.9113449704440299E-2"/>
    <n v="1"/>
    <m/>
    <n v="3"/>
    <n v="6.1"/>
    <n v="3.0999999999999996"/>
    <n v="4"/>
    <n v="2"/>
    <m/>
    <n v="1"/>
    <m/>
  </r>
  <r>
    <s v="sb.jc"/>
    <s v="29-30.10.2014"/>
    <s v="C1.P3"/>
    <s v="C1"/>
    <s v="P3"/>
    <s v="BS Semideciduo"/>
    <s v="denso"/>
    <n v="60"/>
    <m/>
    <m/>
    <m/>
    <s v="A242"/>
    <n v="3"/>
    <n v="10"/>
    <n v="199"/>
    <n v="6.4"/>
    <n v="57.916363811474199"/>
    <n v="53.948681116164373"/>
    <x v="24"/>
    <x v="0"/>
    <x v="16"/>
    <x v="23"/>
    <n v="7"/>
    <m/>
    <n v="19.2"/>
    <n v="2.8952917895483536E-2"/>
    <n v="1"/>
    <m/>
    <n v="1.4"/>
    <n v="8.8000000000000007"/>
    <n v="7.4"/>
    <n v="3"/>
    <n v="5"/>
    <m/>
    <n v="2"/>
    <m/>
  </r>
  <r>
    <s v="sb.jc"/>
    <s v="29-30.10.2014"/>
    <s v="C1.P3"/>
    <s v="C1"/>
    <s v="P3"/>
    <s v="BS Semideciduo"/>
    <s v="denso"/>
    <n v="61"/>
    <m/>
    <m/>
    <m/>
    <s v="A243"/>
    <n v="3"/>
    <n v="10"/>
    <n v="265"/>
    <n v="6.9"/>
    <n v="53.126256583166956"/>
    <n v="59.398625375041156"/>
    <x v="8"/>
    <x v="0"/>
    <x v="4"/>
    <x v="8"/>
    <s v="1, 7"/>
    <m/>
    <n v="21.8"/>
    <n v="3.732526231730033E-2"/>
    <n v="2"/>
    <m/>
    <n v="5.6"/>
    <n v="10.199999999999999"/>
    <n v="4.5999999999999996"/>
    <n v="3"/>
    <n v="4"/>
    <m/>
    <n v="2"/>
    <m/>
  </r>
  <r>
    <s v="sb.jc"/>
    <s v="29-30.10.2014"/>
    <s v="C1.P3"/>
    <s v="C1"/>
    <s v="P3"/>
    <s v="BS Semideciduo"/>
    <s v="denso"/>
    <n v="62"/>
    <m/>
    <m/>
    <m/>
    <s v="A244"/>
    <n v="3"/>
    <n v="10"/>
    <n v="251"/>
    <n v="8.6999999999999993"/>
    <n v="51.773988392285943"/>
    <n v="57.167557056222741"/>
    <x v="5"/>
    <x v="0"/>
    <x v="4"/>
    <x v="5"/>
    <n v="1"/>
    <m/>
    <n v="10"/>
    <n v="7.8539816339744835E-3"/>
    <n v="1"/>
    <m/>
    <n v="6.4"/>
    <n v="9.6999999999999993"/>
    <n v="3.2999999999999989"/>
    <n v="2"/>
    <n v="2"/>
    <m/>
    <n v="1"/>
    <m/>
  </r>
  <r>
    <s v="sb.jc"/>
    <s v="29-30.10.2014"/>
    <s v="C1.P3"/>
    <s v="C1"/>
    <s v="P3"/>
    <s v="BS Semideciduo"/>
    <s v="denso"/>
    <n v="63"/>
    <m/>
    <m/>
    <m/>
    <s v="A245"/>
    <n v="3"/>
    <n v="9"/>
    <n v="139"/>
    <n v="11.3"/>
    <n v="47.413467027592731"/>
    <n v="51.47178174348268"/>
    <x v="6"/>
    <x v="1"/>
    <x v="4"/>
    <x v="6"/>
    <n v="1"/>
    <m/>
    <n v="14.2"/>
    <n v="1.5836768566746148E-2"/>
    <n v="1"/>
    <m/>
    <n v="3.5"/>
    <n v="9.4"/>
    <n v="5.9"/>
    <n v="3"/>
    <n v="2"/>
    <m/>
    <n v="1"/>
    <m/>
  </r>
  <r>
    <s v="sb.jc"/>
    <s v="29-30.10.2014"/>
    <s v="C1.P3"/>
    <s v="C1"/>
    <s v="P3"/>
    <s v="BS Semideciduo"/>
    <s v="denso"/>
    <n v="64"/>
    <m/>
    <m/>
    <m/>
    <s v="A246"/>
    <n v="3"/>
    <n v="9"/>
    <n v="141"/>
    <n v="11.8"/>
    <n v="47.425980614388081"/>
    <n v="50.829677654807739"/>
    <x v="5"/>
    <x v="0"/>
    <x v="4"/>
    <x v="5"/>
    <n v="1"/>
    <m/>
    <n v="10.1"/>
    <n v="8.0118466648173691E-3"/>
    <n v="1"/>
    <m/>
    <n v="1.6"/>
    <n v="9.8000000000000007"/>
    <n v="8.2000000000000011"/>
    <n v="2"/>
    <n v="2"/>
    <m/>
    <n v="1"/>
    <m/>
  </r>
  <r>
    <s v="sb.jc"/>
    <s v="29-30.10.2014"/>
    <s v="C1.P3"/>
    <s v="C1"/>
    <s v="P3"/>
    <s v="BS Semideciduo"/>
    <s v="denso"/>
    <n v="65"/>
    <m/>
    <m/>
    <m/>
    <s v="A247"/>
    <n v="3"/>
    <n v="13"/>
    <n v="291"/>
    <n v="9"/>
    <n v="51.597776161525182"/>
    <n v="3.2253115459077035"/>
    <x v="26"/>
    <x v="0"/>
    <x v="17"/>
    <x v="25"/>
    <n v="7"/>
    <m/>
    <n v="10.3"/>
    <n v="8.3322891154835304E-3"/>
    <n v="1"/>
    <m/>
    <n v="1.5"/>
    <n v="10"/>
    <n v="8.5"/>
    <n v="2"/>
    <n v="2"/>
    <m/>
    <n v="1"/>
    <m/>
  </r>
  <r>
    <s v="sb.jc"/>
    <s v="29-30.10.2014"/>
    <s v="C1.P3"/>
    <s v="C1"/>
    <s v="P3"/>
    <s v="BS Semideciduo"/>
    <s v="denso"/>
    <n v="66"/>
    <m/>
    <m/>
    <m/>
    <s v="A248"/>
    <n v="3"/>
    <n v="8"/>
    <n v="172"/>
    <n v="7.5"/>
    <n v="41.043798257200493"/>
    <n v="12.572989484438223"/>
    <x v="6"/>
    <x v="1"/>
    <x v="4"/>
    <x v="6"/>
    <n v="1"/>
    <m/>
    <n v="15"/>
    <n v="1.7671458676442587E-2"/>
    <n v="1"/>
    <m/>
    <n v="6.5"/>
    <n v="10.6"/>
    <n v="4.0999999999999996"/>
    <n v="3"/>
    <n v="2"/>
    <m/>
    <n v="1"/>
    <m/>
  </r>
  <r>
    <s v="ja.sz.le"/>
    <s v="31.10.2014"/>
    <s v="C2.P1"/>
    <s v="C2"/>
    <s v="P1"/>
    <s v="BS Semideciduo"/>
    <s v="semidenso"/>
    <n v="1"/>
    <s v="A"/>
    <n v="350"/>
    <m/>
    <s v="A350"/>
    <n v="1"/>
    <n v="6"/>
    <n v="307.8"/>
    <n v="10.4"/>
    <n v="11.782387871292823"/>
    <n v="6.3742333579909607"/>
    <x v="7"/>
    <x v="0"/>
    <x v="5"/>
    <x v="7"/>
    <m/>
    <m/>
    <n v="18"/>
    <n v="2.5446900494077322E-2"/>
    <n v="1"/>
    <m/>
    <n v="5"/>
    <n v="9.1999999999999993"/>
    <n v="4.1999999999999993"/>
    <n v="2"/>
    <n v="2"/>
    <m/>
    <n v="1"/>
    <m/>
  </r>
  <r>
    <s v="ja.sz.le"/>
    <s v="31.10.2014"/>
    <s v="C2.P1"/>
    <s v="C2"/>
    <s v="P1"/>
    <s v="BS Semideciduo"/>
    <s v="semidenso"/>
    <n v="2"/>
    <s v="A"/>
    <n v="351"/>
    <m/>
    <s v="A351"/>
    <n v="1"/>
    <n v="6"/>
    <n v="330.4"/>
    <n v="9.8000000000000007"/>
    <n v="15.159369707474536"/>
    <n v="8.5210503091511463"/>
    <x v="18"/>
    <x v="0"/>
    <x v="9"/>
    <x v="18"/>
    <m/>
    <m/>
    <n v="21.3"/>
    <n v="3.563272927517884E-2"/>
    <n v="2"/>
    <m/>
    <n v="0"/>
    <n v="2"/>
    <n v="2"/>
    <n v="3"/>
    <n v="4"/>
    <m/>
    <n v="2"/>
    <s v="Inclinado"/>
  </r>
  <r>
    <s v="ja.sz.le"/>
    <s v="31.10.2014"/>
    <s v="C2.P1"/>
    <s v="C2"/>
    <s v="P1"/>
    <s v="BS Semideciduo"/>
    <s v="semidenso"/>
    <n v="3"/>
    <s v="A"/>
    <n v="352"/>
    <m/>
    <s v="A352"/>
    <n v="1"/>
    <n v="6"/>
    <n v="330.4"/>
    <n v="9.4"/>
    <n v="15.356946454108229"/>
    <n v="8.1732523373490586"/>
    <x v="6"/>
    <x v="1"/>
    <x v="4"/>
    <x v="6"/>
    <m/>
    <m/>
    <n v="15"/>
    <n v="1.7671458676442587E-2"/>
    <n v="1"/>
    <m/>
    <n v="5"/>
    <n v="9.5"/>
    <n v="4.5"/>
    <n v="2"/>
    <n v="2"/>
    <m/>
    <n v="1"/>
    <m/>
  </r>
  <r>
    <s v="ja.sz.le"/>
    <s v="31.10.2014"/>
    <s v="C2.P1"/>
    <s v="C2"/>
    <s v="P1"/>
    <s v="BS Semideciduo"/>
    <s v="semidenso"/>
    <n v="4"/>
    <s v="A"/>
    <n v="353"/>
    <m/>
    <s v="A353"/>
    <n v="1"/>
    <n v="6"/>
    <n v="331.1"/>
    <n v="17.2"/>
    <n v="11.687543008013961"/>
    <n v="15.057989864400307"/>
    <x v="24"/>
    <x v="0"/>
    <x v="16"/>
    <x v="23"/>
    <m/>
    <m/>
    <n v="16.600000000000001"/>
    <n v="2.1642431790580091E-2"/>
    <n v="1"/>
    <m/>
    <n v="5"/>
    <n v="7.3"/>
    <n v="2.2999999999999998"/>
    <n v="2"/>
    <n v="2"/>
    <m/>
    <n v="1"/>
    <m/>
  </r>
  <r>
    <s v="ja.sz.le"/>
    <s v="31.10.2014"/>
    <s v="C2.P1"/>
    <s v="C2"/>
    <s v="P1"/>
    <s v="BS Semideciduo"/>
    <s v="semidenso"/>
    <n v="5"/>
    <s v="A"/>
    <n v="354"/>
    <m/>
    <s v="A354"/>
    <n v="1"/>
    <n v="1"/>
    <n v="37.700000000000003"/>
    <n v="13.2"/>
    <n v="8.0721569304529712"/>
    <n v="10.444150635170868"/>
    <x v="16"/>
    <x v="0"/>
    <x v="0"/>
    <x v="16"/>
    <m/>
    <m/>
    <n v="24"/>
    <n v="4.5238934211693019E-2"/>
    <n v="2"/>
    <m/>
    <n v="5.8"/>
    <n v="9.8000000000000007"/>
    <n v="4.0000000000000009"/>
    <n v="2"/>
    <n v="2"/>
    <m/>
    <n v="1"/>
    <m/>
  </r>
  <r>
    <s v="ja.sz.le"/>
    <s v="31.10.2014"/>
    <s v="C2.P1"/>
    <s v="C2"/>
    <s v="P1"/>
    <s v="BS Semideciduo"/>
    <s v="semidenso"/>
    <n v="6"/>
    <s v="A"/>
    <n v="355"/>
    <m/>
    <s v="A355"/>
    <n v="1"/>
    <n v="1"/>
    <n v="28.6"/>
    <n v="11.7"/>
    <n v="5.6006947379050995"/>
    <n v="10.272400812507371"/>
    <x v="7"/>
    <x v="0"/>
    <x v="5"/>
    <x v="7"/>
    <m/>
    <m/>
    <n v="16.399999999999999"/>
    <n v="2.1124069002737767E-2"/>
    <n v="1"/>
    <m/>
    <n v="7.8"/>
    <n v="11.3"/>
    <n v="3.5000000000000009"/>
    <n v="2"/>
    <n v="2"/>
    <m/>
    <n v="1"/>
    <m/>
  </r>
  <r>
    <s v="ja.sz.le"/>
    <s v="31.10.2014"/>
    <s v="C2.P1"/>
    <s v="C2"/>
    <s v="P1"/>
    <s v="BS Semideciduo"/>
    <s v="semidenso"/>
    <n v="7"/>
    <s v="A"/>
    <n v="356"/>
    <m/>
    <s v="A356"/>
    <n v="1"/>
    <n v="1"/>
    <n v="48"/>
    <n v="8.4"/>
    <n v="6.2424165340101121"/>
    <n v="5.6206970934144094"/>
    <x v="7"/>
    <x v="0"/>
    <x v="5"/>
    <x v="7"/>
    <m/>
    <m/>
    <n v="12.4"/>
    <n v="1.2076282160399167E-2"/>
    <n v="1"/>
    <m/>
    <n v="7.9"/>
    <n v="9.1"/>
    <n v="1.1999999999999993"/>
    <n v="2"/>
    <n v="2"/>
    <m/>
    <n v="1"/>
    <m/>
  </r>
  <r>
    <s v="ja.sz.le"/>
    <s v="31.10.2014"/>
    <s v="C2.P1"/>
    <s v="C2"/>
    <s v="P1"/>
    <s v="BS Semideciduo"/>
    <s v="semidenso"/>
    <n v="8"/>
    <s v="A"/>
    <n v="357"/>
    <m/>
    <s v="A357"/>
    <n v="1"/>
    <n v="1"/>
    <n v="67.2"/>
    <n v="7.2"/>
    <n v="6.6374146914372041"/>
    <n v="2.7901122224551411"/>
    <x v="10"/>
    <x v="0"/>
    <x v="7"/>
    <x v="10"/>
    <m/>
    <m/>
    <n v="155.19999999999999"/>
    <n v="1.8917916977680871"/>
    <n v="10"/>
    <m/>
    <n v="13.9"/>
    <n v="17.100000000000001"/>
    <n v="3.2000000000000011"/>
    <n v="2"/>
    <n v="2"/>
    <m/>
    <n v="1"/>
    <m/>
  </r>
  <r>
    <s v="ja.sz.le"/>
    <s v="31.10.2014"/>
    <s v="C2.P1"/>
    <s v="C2"/>
    <s v="P1"/>
    <s v="BS Semideciduo"/>
    <s v="semidenso"/>
    <n v="9"/>
    <s v="A"/>
    <n v="358"/>
    <m/>
    <s v="A358"/>
    <n v="1"/>
    <n v="1"/>
    <n v="18.7"/>
    <n v="15.8"/>
    <n v="5.0656852512536856"/>
    <n v="14.965922388387256"/>
    <x v="3"/>
    <x v="0"/>
    <x v="3"/>
    <x v="3"/>
    <m/>
    <m/>
    <n v="27.8"/>
    <n v="6.0698711660008391E-2"/>
    <n v="2"/>
    <m/>
    <n v="6.2"/>
    <n v="8.4"/>
    <n v="2.2000000000000002"/>
    <n v="3"/>
    <n v="4"/>
    <m/>
    <n v="2"/>
    <m/>
  </r>
  <r>
    <s v="ja.sz.le"/>
    <s v="31.10.2014"/>
    <s v="C2.P1"/>
    <s v="C2"/>
    <s v="P1"/>
    <s v="BS Semideciduo"/>
    <s v="semidenso"/>
    <n v="10"/>
    <s v="A"/>
    <n v="359"/>
    <m/>
    <s v="A359"/>
    <n v="1"/>
    <n v="2"/>
    <n v="83.3"/>
    <n v="8.1999999999999993"/>
    <n v="8.1439993262155852"/>
    <n v="20.956700044214532"/>
    <x v="1"/>
    <x v="0"/>
    <x v="1"/>
    <x v="1"/>
    <m/>
    <m/>
    <n v="31.2"/>
    <n v="7.6453798817761195E-2"/>
    <n v="3"/>
    <m/>
    <n v="8.8000000000000007"/>
    <n v="15.1"/>
    <n v="6.2999999999999989"/>
    <n v="2"/>
    <n v="2"/>
    <m/>
    <n v="1"/>
    <m/>
  </r>
  <r>
    <s v="ja.sz.le"/>
    <s v="31.10.2014"/>
    <s v="C2.P1"/>
    <s v="C2"/>
    <s v="P1"/>
    <s v="BS Semideciduo"/>
    <s v="semidenso"/>
    <n v="11"/>
    <s v="A"/>
    <n v="360"/>
    <m/>
    <s v="A360"/>
    <n v="1"/>
    <n v="2"/>
    <n v="61.1"/>
    <n v="8.9"/>
    <n v="7.7916342903001592"/>
    <n v="24.301213210969522"/>
    <x v="17"/>
    <x v="0"/>
    <x v="12"/>
    <x v="17"/>
    <m/>
    <m/>
    <n v="36.299999999999997"/>
    <n v="0.10349113059271836"/>
    <n v="3"/>
    <m/>
    <n v="7.8"/>
    <n v="12.1"/>
    <n v="4.3"/>
    <n v="2"/>
    <n v="2"/>
    <m/>
    <n v="1"/>
    <m/>
  </r>
  <r>
    <s v="ja.sz.le"/>
    <s v="31.10.2014"/>
    <s v="C2.P1"/>
    <s v="C2"/>
    <s v="P1"/>
    <s v="BS Semideciduo"/>
    <s v="semidenso"/>
    <n v="12"/>
    <s v="A"/>
    <n v="361"/>
    <m/>
    <s v="A361"/>
    <n v="1"/>
    <n v="2"/>
    <n v="51.1"/>
    <n v="9.9"/>
    <n v="7.7046071704076073"/>
    <n v="26.216834270728445"/>
    <x v="7"/>
    <x v="0"/>
    <x v="5"/>
    <x v="7"/>
    <m/>
    <m/>
    <n v="10.3"/>
    <n v="8.3322891154835304E-3"/>
    <n v="1"/>
    <m/>
    <n v="1"/>
    <n v="3.6"/>
    <n v="2.6"/>
    <n v="2"/>
    <n v="2"/>
    <m/>
    <n v="1"/>
    <m/>
  </r>
  <r>
    <s v="ja.sz.le"/>
    <s v="31.10.2014"/>
    <s v="C2.P1"/>
    <s v="C2"/>
    <s v="P1"/>
    <s v="BS Semideciduo"/>
    <s v="semidenso"/>
    <n v="13"/>
    <s v="A"/>
    <n v="362"/>
    <m/>
    <s v="A362"/>
    <n v="1"/>
    <n v="2"/>
    <n v="22.3"/>
    <n v="4.2"/>
    <n v="1.5937158700218215"/>
    <n v="23.885880817220286"/>
    <x v="0"/>
    <x v="0"/>
    <x v="0"/>
    <x v="0"/>
    <m/>
    <m/>
    <n v="13.1"/>
    <n v="1.3478217882063609E-2"/>
    <n v="1"/>
    <m/>
    <n v="2.1"/>
    <n v="4.4000000000000004"/>
    <n v="2.3000000000000003"/>
    <n v="2"/>
    <n v="6"/>
    <n v="1"/>
    <n v="2"/>
    <m/>
  </r>
  <r>
    <s v="ja.sz.le"/>
    <s v="31.10.2014"/>
    <s v="C2.P1"/>
    <s v="C2"/>
    <s v="P1"/>
    <s v="BS Semideciduo"/>
    <s v="semidenso"/>
    <n v="14"/>
    <s v="A"/>
    <n v="363"/>
    <m/>
    <s v="A363"/>
    <n v="1"/>
    <n v="2"/>
    <n v="57.2"/>
    <n v="14.8"/>
    <n v="12.440385731736127"/>
    <n v="28.01728151218455"/>
    <x v="7"/>
    <x v="0"/>
    <x v="5"/>
    <x v="7"/>
    <m/>
    <m/>
    <n v="11"/>
    <n v="9.5033177771091243E-3"/>
    <n v="1"/>
    <m/>
    <n v="6.8"/>
    <n v="10.9"/>
    <n v="4.1000000000000005"/>
    <n v="2"/>
    <n v="2"/>
    <m/>
    <n v="1"/>
    <m/>
  </r>
  <r>
    <s v="ja.sz.le"/>
    <s v="31.10.2014"/>
    <s v="C2.P1"/>
    <s v="C2"/>
    <s v="P1"/>
    <s v="BS Semideciduo"/>
    <s v="semidenso"/>
    <n v="15"/>
    <s v="A"/>
    <n v="364"/>
    <m/>
    <s v="A364"/>
    <n v="1"/>
    <n v="2"/>
    <n v="66.099999999999994"/>
    <n v="20.6"/>
    <n v="18.833631477825833"/>
    <n v="28.34591668766517"/>
    <x v="7"/>
    <x v="0"/>
    <x v="5"/>
    <x v="7"/>
    <m/>
    <m/>
    <n v="12.8"/>
    <n v="1.2867963509103793E-2"/>
    <n v="1"/>
    <m/>
    <n v="7.8"/>
    <n v="10.5"/>
    <n v="2.7"/>
    <n v="2"/>
    <n v="2"/>
    <m/>
    <n v="1"/>
    <m/>
  </r>
  <r>
    <s v="ja.sz.le"/>
    <s v="31.10.2014"/>
    <s v="C2.P1"/>
    <s v="C2"/>
    <s v="P1"/>
    <s v="BS Semideciduo"/>
    <s v="semidenso"/>
    <n v="16"/>
    <s v="A"/>
    <n v="365"/>
    <m/>
    <s v="A365"/>
    <n v="1"/>
    <n v="15"/>
    <n v="330.8"/>
    <n v="11.6"/>
    <n v="14.340827953990704"/>
    <n v="30.125896096329797"/>
    <x v="15"/>
    <x v="3"/>
    <x v="11"/>
    <x v="15"/>
    <m/>
    <m/>
    <n v="13.3"/>
    <n v="1.3892908112337463E-2"/>
    <n v="1"/>
    <m/>
    <n v="3.2"/>
    <n v="12.4"/>
    <n v="9.1999999999999993"/>
    <n v="2"/>
    <n v="8"/>
    <m/>
    <n v="2"/>
    <m/>
  </r>
  <r>
    <s v="ja.sz.le"/>
    <s v="31.10.2014"/>
    <s v="C2.P1"/>
    <s v="C2"/>
    <s v="P1"/>
    <s v="BS Semideciduo"/>
    <s v="semidenso"/>
    <n v="16"/>
    <s v="A"/>
    <n v="365"/>
    <m/>
    <s v="A365"/>
    <n v="1"/>
    <n v="15"/>
    <n v="330.8"/>
    <n v="11.6"/>
    <n v="14.340827953990704"/>
    <n v="30.125896096329797"/>
    <x v="15"/>
    <x v="3"/>
    <x v="11"/>
    <x v="15"/>
    <m/>
    <m/>
    <n v="14"/>
    <n v="1.5393804002589986E-2"/>
    <n v="1"/>
    <m/>
    <n v="3.2"/>
    <n v="12.4"/>
    <n v="9.1999999999999993"/>
    <n v="2"/>
    <n v="8"/>
    <m/>
    <n v="2"/>
    <m/>
  </r>
  <r>
    <s v="ja.sz.le"/>
    <s v="31.10.2014"/>
    <s v="C2.P1"/>
    <s v="C2"/>
    <s v="P1"/>
    <s v="BS Semideciduo"/>
    <s v="semidenso"/>
    <n v="17"/>
    <s v="A"/>
    <n v="366"/>
    <m/>
    <s v="A366"/>
    <n v="1"/>
    <n v="15"/>
    <n v="332.7"/>
    <n v="13.1"/>
    <n v="13.991690836255476"/>
    <n v="31.64088574777983"/>
    <x v="14"/>
    <x v="0"/>
    <x v="7"/>
    <x v="14"/>
    <m/>
    <m/>
    <n v="53.8"/>
    <n v="0.22732878600641096"/>
    <n v="5"/>
    <m/>
    <n v="8.4"/>
    <n v="14.6"/>
    <n v="6.1999999999999993"/>
    <n v="2"/>
    <n v="2"/>
    <m/>
    <n v="1"/>
    <m/>
  </r>
  <r>
    <s v="ja.sz.le"/>
    <s v="31.10.2014"/>
    <s v="C2.P1"/>
    <s v="C2"/>
    <s v="P1"/>
    <s v="BS Semideciduo"/>
    <s v="semidenso"/>
    <n v="18"/>
    <s v="A"/>
    <n v="367"/>
    <m/>
    <s v="A367"/>
    <n v="1"/>
    <n v="15"/>
    <n v="304.60000000000002"/>
    <n v="18"/>
    <n v="5.1835453663800504"/>
    <n v="30.221187410955828"/>
    <x v="17"/>
    <x v="0"/>
    <x v="12"/>
    <x v="17"/>
    <m/>
    <m/>
    <n v="38.700000000000003"/>
    <n v="0.11762829753387245"/>
    <n v="3"/>
    <m/>
    <n v="5.9"/>
    <n v="12.6"/>
    <n v="6.6999999999999993"/>
    <n v="2"/>
    <n v="2"/>
    <m/>
    <n v="1"/>
    <m/>
  </r>
  <r>
    <s v="ja.sz.le"/>
    <s v="31.10.2014"/>
    <s v="C2.P1"/>
    <s v="C2"/>
    <s v="P1"/>
    <s v="BS Semideciduo"/>
    <s v="semidenso"/>
    <n v="19"/>
    <s v="A"/>
    <n v="368"/>
    <m/>
    <s v="A368"/>
    <n v="1"/>
    <n v="16"/>
    <n v="258.5"/>
    <n v="9.3000000000000007"/>
    <n v="10.886700247026283"/>
    <n v="38.145878209920063"/>
    <x v="17"/>
    <x v="0"/>
    <x v="12"/>
    <x v="17"/>
    <m/>
    <m/>
    <n v="10.1"/>
    <n v="8.0118466648173691E-3"/>
    <n v="1"/>
    <m/>
    <n v="3.9"/>
    <n v="6.6"/>
    <n v="2.6999999999999997"/>
    <n v="2"/>
    <n v="2"/>
    <m/>
    <n v="1"/>
    <m/>
  </r>
  <r>
    <s v="ja.sz.le"/>
    <s v="31.10.2014"/>
    <s v="C2.P1"/>
    <s v="C2"/>
    <s v="P1"/>
    <s v="BS Semideciduo"/>
    <s v="semidenso"/>
    <n v="20"/>
    <s v="A"/>
    <n v="369"/>
    <m/>
    <s v="A369"/>
    <n v="1"/>
    <n v="16"/>
    <n v="264.5"/>
    <n v="8.6999999999999993"/>
    <n v="11.340053074205546"/>
    <n v="39.166141953074046"/>
    <x v="27"/>
    <x v="0"/>
    <x v="13"/>
    <x v="26"/>
    <m/>
    <m/>
    <n v="15.4"/>
    <n v="1.8626502843133885E-2"/>
    <n v="1"/>
    <m/>
    <n v="4.8"/>
    <n v="6.7"/>
    <n v="1.9000000000000004"/>
    <n v="2"/>
    <n v="2"/>
    <m/>
    <n v="1"/>
    <m/>
  </r>
  <r>
    <s v="ja.sz.le"/>
    <s v="31.10.2014"/>
    <s v="C2.P1"/>
    <s v="C2"/>
    <s v="P1"/>
    <s v="BS Semideciduo"/>
    <s v="semidenso"/>
    <n v="20"/>
    <s v="A"/>
    <n v="369"/>
    <m/>
    <s v="A369"/>
    <n v="1"/>
    <n v="16"/>
    <n v="264.5"/>
    <n v="8.6999999999999993"/>
    <n v="11.340053074205546"/>
    <n v="39.166141953074046"/>
    <x v="27"/>
    <x v="0"/>
    <x v="13"/>
    <x v="26"/>
    <m/>
    <m/>
    <n v="13"/>
    <n v="1.3273228961416876E-2"/>
    <n v="1"/>
    <m/>
    <n v="4.8"/>
    <n v="6.7"/>
    <n v="1.9000000000000004"/>
    <n v="2"/>
    <n v="2"/>
    <m/>
    <n v="1"/>
    <m/>
  </r>
  <r>
    <s v="ja.sz.le"/>
    <s v="31.10.2014"/>
    <s v="C2.P1"/>
    <s v="C2"/>
    <s v="P1"/>
    <s v="BS Semideciduo"/>
    <s v="semidenso"/>
    <n v="20"/>
    <s v="A"/>
    <n v="369"/>
    <m/>
    <s v="A369"/>
    <n v="1"/>
    <n v="16"/>
    <n v="264.5"/>
    <n v="8.6999999999999993"/>
    <n v="11.340053074205546"/>
    <n v="39.166141953074046"/>
    <x v="27"/>
    <x v="0"/>
    <x v="13"/>
    <x v="26"/>
    <m/>
    <m/>
    <n v="13"/>
    <n v="1.3273228961416876E-2"/>
    <n v="1"/>
    <m/>
    <n v="4.8"/>
    <n v="6.7"/>
    <n v="1.9000000000000004"/>
    <n v="3"/>
    <n v="6"/>
    <n v="3"/>
    <n v="2"/>
    <m/>
  </r>
  <r>
    <s v="ja.sz.le"/>
    <s v="31.10.2014"/>
    <s v="C2.P1"/>
    <s v="C2"/>
    <s v="P1"/>
    <s v="BS Semideciduo"/>
    <s v="semidenso"/>
    <n v="20"/>
    <s v="A"/>
    <n v="369"/>
    <m/>
    <s v="A369"/>
    <n v="1"/>
    <n v="16"/>
    <n v="264.5"/>
    <n v="8.6999999999999993"/>
    <n v="11.340053074205546"/>
    <n v="39.166141953074046"/>
    <x v="27"/>
    <x v="0"/>
    <x v="13"/>
    <x v="26"/>
    <m/>
    <m/>
    <n v="11.5"/>
    <n v="1.0386890710931252E-2"/>
    <n v="1"/>
    <m/>
    <n v="4.8"/>
    <n v="6.7"/>
    <n v="1.9000000000000004"/>
    <n v="2"/>
    <n v="2"/>
    <m/>
    <n v="1"/>
    <m/>
  </r>
  <r>
    <s v="ja.sz.le"/>
    <s v="31.10.2014"/>
    <s v="C2.P1"/>
    <s v="C2"/>
    <s v="P1"/>
    <s v="BS Semideciduo"/>
    <s v="semidenso"/>
    <n v="21"/>
    <s v="A"/>
    <n v="370"/>
    <m/>
    <s v="A370"/>
    <n v="1"/>
    <n v="16"/>
    <n v="271.10000000000002"/>
    <n v="9.6999999999999993"/>
    <n v="10.301787592420052"/>
    <n v="40.186215191276993"/>
    <x v="2"/>
    <x v="0"/>
    <x v="2"/>
    <x v="2"/>
    <m/>
    <m/>
    <n v="14.5"/>
    <n v="1.6512996385431349E-2"/>
    <n v="1"/>
    <m/>
    <n v="3.7"/>
    <n v="4.9000000000000004"/>
    <n v="1.2000000000000002"/>
    <n v="3"/>
    <n v="4"/>
    <m/>
    <n v="2"/>
    <m/>
  </r>
  <r>
    <s v="ja.sz.le"/>
    <s v="31.10.2014"/>
    <s v="C2.P1"/>
    <s v="C2"/>
    <s v="P1"/>
    <s v="BS Semideciduo"/>
    <s v="semidenso"/>
    <n v="22"/>
    <s v="A"/>
    <n v="371"/>
    <m/>
    <s v="A371"/>
    <n v="1"/>
    <n v="16"/>
    <n v="300.10000000000002"/>
    <n v="5.4"/>
    <n v="15.328182328923596"/>
    <n v="42.70815798066107"/>
    <x v="1"/>
    <x v="0"/>
    <x v="1"/>
    <x v="1"/>
    <m/>
    <m/>
    <n v="11.5"/>
    <n v="1.0386890710931252E-2"/>
    <n v="1"/>
    <m/>
    <n v="4.8"/>
    <n v="7.9"/>
    <n v="3.1000000000000005"/>
    <n v="2"/>
    <n v="2"/>
    <m/>
    <n v="1"/>
    <m/>
  </r>
  <r>
    <s v="ja.sz.le"/>
    <s v="31.10.2014"/>
    <s v="C2.P1"/>
    <s v="C2"/>
    <s v="P1"/>
    <s v="BS Semideciduo"/>
    <s v="semidenso"/>
    <n v="23"/>
    <s v="A"/>
    <n v="372"/>
    <m/>
    <s v="A372"/>
    <n v="1"/>
    <n v="16"/>
    <n v="287.2"/>
    <n v="12.3"/>
    <n v="8.2500761458951715"/>
    <n v="43.637209015541771"/>
    <x v="7"/>
    <x v="0"/>
    <x v="5"/>
    <x v="7"/>
    <m/>
    <m/>
    <n v="18.8"/>
    <n v="2.7759112687119416E-2"/>
    <n v="1"/>
    <m/>
    <n v="4.8"/>
    <n v="7.9"/>
    <n v="3.1000000000000005"/>
    <n v="3"/>
    <n v="4"/>
    <m/>
    <n v="2"/>
    <m/>
  </r>
  <r>
    <s v="ja.sz.le"/>
    <s v="31.10.2014"/>
    <s v="C2.P1"/>
    <s v="C2"/>
    <s v="P1"/>
    <s v="BS Semideciduo"/>
    <s v="semidenso"/>
    <n v="23"/>
    <s v="A"/>
    <n v="372"/>
    <m/>
    <s v="A372"/>
    <n v="1"/>
    <n v="16"/>
    <n v="287.2"/>
    <n v="12.3"/>
    <n v="8.2500761458951715"/>
    <n v="43.637209015541771"/>
    <x v="7"/>
    <x v="0"/>
    <x v="5"/>
    <x v="7"/>
    <m/>
    <m/>
    <n v="12.5"/>
    <n v="1.2271846303085129E-2"/>
    <n v="1"/>
    <m/>
    <n v="4.8"/>
    <n v="7.9"/>
    <n v="3.1000000000000005"/>
    <n v="3"/>
    <n v="4"/>
    <m/>
    <n v="2"/>
    <m/>
  </r>
  <r>
    <s v="ja.sz.le"/>
    <s v="31.10.2014"/>
    <s v="C2.P1"/>
    <s v="C2"/>
    <s v="P1"/>
    <s v="BS Semideciduo"/>
    <s v="semidenso"/>
    <n v="24"/>
    <s v="A"/>
    <n v="373"/>
    <m/>
    <s v="A373"/>
    <n v="1"/>
    <n v="16"/>
    <n v="294.10000000000002"/>
    <n v="14"/>
    <n v="7.2203215187374017"/>
    <n v="45.716626445339394"/>
    <x v="5"/>
    <x v="0"/>
    <x v="4"/>
    <x v="5"/>
    <m/>
    <m/>
    <n v="15.2"/>
    <n v="1.8145839167134643E-2"/>
    <n v="1"/>
    <m/>
    <n v="5.4"/>
    <n v="10.1"/>
    <n v="4.6999999999999993"/>
    <n v="2"/>
    <n v="2"/>
    <m/>
    <n v="1"/>
    <m/>
  </r>
  <r>
    <s v="ja.sz.le"/>
    <s v="31.10.2014"/>
    <s v="C2.P1"/>
    <s v="C2"/>
    <s v="P1"/>
    <s v="BS Semideciduo"/>
    <s v="semidenso"/>
    <n v="24"/>
    <s v="A"/>
    <n v="373"/>
    <m/>
    <s v="A373"/>
    <n v="1"/>
    <n v="16"/>
    <n v="294.10000000000002"/>
    <n v="14"/>
    <n v="7.2203215187374017"/>
    <n v="45.716626445339394"/>
    <x v="5"/>
    <x v="0"/>
    <x v="4"/>
    <x v="5"/>
    <m/>
    <m/>
    <n v="12.4"/>
    <n v="1.2076282160399167E-2"/>
    <n v="1"/>
    <m/>
    <n v="5.4"/>
    <n v="10.1"/>
    <n v="4.6999999999999993"/>
    <n v="2"/>
    <n v="2"/>
    <m/>
    <n v="1"/>
    <m/>
  </r>
  <r>
    <s v="ja.sz.le"/>
    <s v="31.10.2014"/>
    <s v="C2.P1"/>
    <s v="C2"/>
    <s v="P1"/>
    <s v="BS Semideciduo"/>
    <s v="semidenso"/>
    <n v="25"/>
    <s v="A"/>
    <n v="374"/>
    <m/>
    <s v="A374"/>
    <n v="1"/>
    <n v="16"/>
    <n v="307"/>
    <n v="13.3"/>
    <n v="9.3781477163710019"/>
    <n v="48.004139807922236"/>
    <x v="17"/>
    <x v="0"/>
    <x v="12"/>
    <x v="17"/>
    <m/>
    <m/>
    <n v="42.5"/>
    <n v="0.1418625432636641"/>
    <n v="4"/>
    <m/>
    <n v="9.8000000000000007"/>
    <n v="12.2"/>
    <n v="2.3999999999999986"/>
    <n v="2"/>
    <n v="2"/>
    <m/>
    <n v="1"/>
    <m/>
  </r>
  <r>
    <s v="ja.sz.le"/>
    <s v="31.10.2014"/>
    <s v="C2.P1"/>
    <s v="C2"/>
    <s v="P1"/>
    <s v="BS Semideciduo"/>
    <s v="semidenso"/>
    <n v="26"/>
    <s v="A"/>
    <n v="375"/>
    <m/>
    <s v="A375"/>
    <n v="1"/>
    <n v="5"/>
    <n v="229.6"/>
    <n v="13.7"/>
    <n v="9.5669251867467047"/>
    <n v="51.12075735543511"/>
    <x v="7"/>
    <x v="0"/>
    <x v="5"/>
    <x v="7"/>
    <m/>
    <m/>
    <n v="14.2"/>
    <n v="1.5836768566746148E-2"/>
    <n v="1"/>
    <m/>
    <n v="4.5999999999999996"/>
    <n v="10.7"/>
    <n v="6.1"/>
    <n v="3"/>
    <n v="4"/>
    <m/>
    <n v="2"/>
    <m/>
  </r>
  <r>
    <s v="ja.sz.le"/>
    <s v="31.10.2014"/>
    <s v="C2.P1"/>
    <s v="C2"/>
    <s v="P1"/>
    <s v="BS Semideciduo"/>
    <s v="semidenso"/>
    <n v="26"/>
    <s v="A"/>
    <n v="375"/>
    <m/>
    <s v="A375"/>
    <n v="1"/>
    <n v="5"/>
    <n v="229.6"/>
    <n v="13.7"/>
    <n v="9.5669251867467047"/>
    <n v="51.12075735543511"/>
    <x v="7"/>
    <x v="0"/>
    <x v="5"/>
    <x v="7"/>
    <m/>
    <m/>
    <n v="11.2"/>
    <n v="9.8520345616575893E-3"/>
    <n v="1"/>
    <m/>
    <n v="4.5999999999999996"/>
    <n v="10.7"/>
    <n v="6.1"/>
    <n v="3"/>
    <n v="4"/>
    <m/>
    <n v="2"/>
    <m/>
  </r>
  <r>
    <s v="ja.sz.le"/>
    <s v="31.10.2014"/>
    <s v="C2.P1"/>
    <s v="C2"/>
    <s v="P1"/>
    <s v="BS Semideciduo"/>
    <s v="semidenso"/>
    <n v="27"/>
    <s v="A"/>
    <n v="376"/>
    <m/>
    <s v="A376"/>
    <n v="1"/>
    <n v="5"/>
    <n v="242.2"/>
    <n v="16.399999999999999"/>
    <n v="5.4928720064726271"/>
    <n v="52.351259098425786"/>
    <x v="5"/>
    <x v="0"/>
    <x v="4"/>
    <x v="5"/>
    <m/>
    <m/>
    <n v="15.8"/>
    <n v="1.9606679751053901E-2"/>
    <n v="1"/>
    <m/>
    <n v="4.5"/>
    <n v="8.6"/>
    <n v="4.0999999999999996"/>
    <n v="2"/>
    <n v="2"/>
    <m/>
    <n v="1"/>
    <m/>
  </r>
  <r>
    <s v="ja.sz.le"/>
    <s v="31.10.2014"/>
    <s v="C2.P1"/>
    <s v="C2"/>
    <s v="P1"/>
    <s v="BS Semideciduo"/>
    <s v="semidenso"/>
    <n v="28"/>
    <s v="A"/>
    <n v="377"/>
    <m/>
    <s v="A377"/>
    <n v="1"/>
    <n v="5"/>
    <n v="199.9"/>
    <n v="9.1999999999999993"/>
    <n v="16.868508138039939"/>
    <n v="51.349349231504149"/>
    <x v="17"/>
    <x v="0"/>
    <x v="12"/>
    <x v="17"/>
    <m/>
    <m/>
    <n v="48.5"/>
    <n v="0.18474528298516477"/>
    <n v="4"/>
    <m/>
    <n v="4.5"/>
    <n v="15.6"/>
    <n v="11.1"/>
    <n v="2"/>
    <n v="2"/>
    <m/>
    <n v="1"/>
    <m/>
  </r>
  <r>
    <s v="ja.sz.le"/>
    <s v="31.10.2014"/>
    <s v="C2.P1"/>
    <s v="C2"/>
    <s v="P1"/>
    <s v="BS Semideciduo"/>
    <s v="semidenso"/>
    <n v="28"/>
    <s v="A"/>
    <n v="377"/>
    <m/>
    <s v="A377"/>
    <n v="1"/>
    <n v="5"/>
    <n v="199.9"/>
    <n v="9.1999999999999993"/>
    <n v="16.868508138039939"/>
    <n v="51.349349231504149"/>
    <x v="17"/>
    <x v="0"/>
    <x v="12"/>
    <x v="17"/>
    <m/>
    <m/>
    <n v="14.7"/>
    <n v="1.6971668912855457E-2"/>
    <n v="1"/>
    <m/>
    <n v="4.5"/>
    <n v="15.6"/>
    <n v="11.1"/>
    <n v="2"/>
    <n v="2"/>
    <m/>
    <n v="1"/>
    <m/>
  </r>
  <r>
    <s v="ja.sz.le"/>
    <s v="31.10.2014"/>
    <s v="C2.P1"/>
    <s v="C2"/>
    <s v="P1"/>
    <s v="BS Semideciduo"/>
    <s v="semidenso"/>
    <n v="29"/>
    <s v="A"/>
    <n v="378"/>
    <m/>
    <s v="A378"/>
    <n v="1"/>
    <n v="5"/>
    <n v="205.1"/>
    <n v="5.7"/>
    <n v="17.582063290351279"/>
    <n v="54.838257845636505"/>
    <x v="5"/>
    <x v="0"/>
    <x v="4"/>
    <x v="5"/>
    <m/>
    <m/>
    <n v="14.5"/>
    <n v="1.6512996385431349E-2"/>
    <n v="1"/>
    <m/>
    <n v="2.2000000000000002"/>
    <n v="9.9"/>
    <n v="7.7"/>
    <n v="2"/>
    <n v="2"/>
    <m/>
    <n v="1"/>
    <m/>
  </r>
  <r>
    <s v="ja.sz.le"/>
    <s v="31.10.2014"/>
    <s v="C2.P1"/>
    <s v="C2"/>
    <s v="P1"/>
    <s v="BS Semideciduo"/>
    <s v="semidenso"/>
    <n v="30"/>
    <s v="A"/>
    <n v="379"/>
    <m/>
    <s v="A379"/>
    <n v="2"/>
    <n v="5"/>
    <n v="146.6"/>
    <n v="0.5"/>
    <n v="20.275240370042496"/>
    <n v="59.582576068368297"/>
    <x v="5"/>
    <x v="0"/>
    <x v="4"/>
    <x v="5"/>
    <m/>
    <m/>
    <n v="42"/>
    <n v="0.13854423602330987"/>
    <n v="4"/>
    <m/>
    <n v="2.7"/>
    <n v="9.1"/>
    <n v="6.3999999999999995"/>
    <n v="2"/>
    <n v="2"/>
    <m/>
    <n v="1"/>
    <m/>
  </r>
  <r>
    <s v="ja.sz.le"/>
    <s v="31.10.2014"/>
    <s v="C2.P1"/>
    <s v="C2"/>
    <s v="P1"/>
    <s v="BS Semideciduo"/>
    <s v="semidenso"/>
    <n v="30"/>
    <s v="A"/>
    <n v="379"/>
    <m/>
    <s v="A379"/>
    <n v="2"/>
    <n v="5"/>
    <n v="146.6"/>
    <n v="0.5"/>
    <n v="20.275240370042496"/>
    <n v="59.582576068368297"/>
    <x v="5"/>
    <x v="0"/>
    <x v="4"/>
    <x v="5"/>
    <m/>
    <m/>
    <n v="13.2"/>
    <n v="1.3684777599037136E-2"/>
    <n v="1"/>
    <m/>
    <n v="2.7"/>
    <n v="9.1"/>
    <n v="6.3999999999999995"/>
    <n v="2"/>
    <n v="2"/>
    <m/>
    <n v="1"/>
    <m/>
  </r>
  <r>
    <s v="ja.sz.le"/>
    <s v="31.10.2014"/>
    <s v="C2.P1"/>
    <s v="C2"/>
    <s v="P1"/>
    <s v="BS Semideciduo"/>
    <s v="semidenso"/>
    <n v="30"/>
    <s v="A"/>
    <n v="379"/>
    <m/>
    <s v="A379"/>
    <n v="2"/>
    <n v="5"/>
    <n v="146.6"/>
    <n v="0.5"/>
    <n v="20.275240370042496"/>
    <n v="59.582576068368297"/>
    <x v="5"/>
    <x v="0"/>
    <x v="4"/>
    <x v="5"/>
    <m/>
    <m/>
    <n v="12"/>
    <n v="1.1309733552923255E-2"/>
    <n v="1"/>
    <m/>
    <n v="2.7"/>
    <n v="9.1"/>
    <n v="6.3999999999999995"/>
    <n v="2"/>
    <n v="2"/>
    <m/>
    <n v="1"/>
    <m/>
  </r>
  <r>
    <s v="ja.sz.le"/>
    <s v="31.10.2014"/>
    <s v="C2.P1"/>
    <s v="C2"/>
    <s v="P1"/>
    <s v="BS Semideciduo"/>
    <s v="semidenso"/>
    <n v="31"/>
    <s v="A"/>
    <n v="380"/>
    <m/>
    <s v="A380"/>
    <n v="2"/>
    <n v="5"/>
    <n v="101"/>
    <n v="3.8"/>
    <n v="23.730183297101124"/>
    <n v="59.274925817569127"/>
    <x v="2"/>
    <x v="0"/>
    <x v="2"/>
    <x v="2"/>
    <m/>
    <m/>
    <n v="17.7"/>
    <n v="2.4605739061078654E-2"/>
    <n v="1"/>
    <m/>
    <n v="1.2"/>
    <n v="8.1999999999999993"/>
    <n v="6.9999999999999991"/>
    <n v="2"/>
    <n v="4"/>
    <m/>
    <n v="2"/>
    <m/>
  </r>
  <r>
    <s v="ja.sz.le"/>
    <s v="31.10.2014"/>
    <s v="C2.P1"/>
    <s v="C2"/>
    <s v="P1"/>
    <s v="BS Semideciduo"/>
    <s v="semidenso"/>
    <n v="31"/>
    <s v="A"/>
    <n v="380"/>
    <m/>
    <s v="A380"/>
    <n v="2"/>
    <n v="5"/>
    <n v="101"/>
    <n v="3.8"/>
    <n v="23.730183297101124"/>
    <n v="59.274925817569127"/>
    <x v="2"/>
    <x v="0"/>
    <x v="2"/>
    <x v="2"/>
    <m/>
    <m/>
    <n v="12"/>
    <n v="1.1309733552923255E-2"/>
    <n v="1"/>
    <m/>
    <n v="1.2"/>
    <n v="8.1999999999999993"/>
    <n v="6.9999999999999991"/>
    <n v="2"/>
    <n v="4"/>
    <m/>
    <n v="2"/>
    <m/>
  </r>
  <r>
    <s v="ja.sz.le"/>
    <s v="31.10.2014"/>
    <s v="C2.P1"/>
    <s v="C2"/>
    <s v="P1"/>
    <s v="BS Semideciduo"/>
    <s v="semidenso"/>
    <n v="31"/>
    <s v="A"/>
    <n v="380"/>
    <m/>
    <s v="A380"/>
    <n v="2"/>
    <n v="5"/>
    <n v="101"/>
    <n v="3.8"/>
    <n v="23.730183297101124"/>
    <n v="59.274925817569127"/>
    <x v="2"/>
    <x v="0"/>
    <x v="2"/>
    <x v="2"/>
    <m/>
    <m/>
    <n v="16.100000000000001"/>
    <n v="2.035830579342526E-2"/>
    <n v="1"/>
    <m/>
    <n v="1.2"/>
    <n v="8.1999999999999993"/>
    <n v="6.9999999999999991"/>
    <n v="2"/>
    <n v="4"/>
    <m/>
    <n v="2"/>
    <m/>
  </r>
  <r>
    <s v="ja.sz.le"/>
    <s v="31.10.2014"/>
    <s v="C2.P1"/>
    <s v="C2"/>
    <s v="P1"/>
    <s v="BS Semideciduo"/>
    <s v="semidenso"/>
    <n v="31"/>
    <s v="A"/>
    <n v="380"/>
    <m/>
    <s v="A380"/>
    <n v="2"/>
    <n v="5"/>
    <n v="101"/>
    <n v="3.8"/>
    <n v="23.730183297101124"/>
    <n v="59.274925817569127"/>
    <x v="2"/>
    <x v="0"/>
    <x v="2"/>
    <x v="2"/>
    <m/>
    <m/>
    <n v="14.5"/>
    <n v="1.6512996385431349E-2"/>
    <n v="1"/>
    <m/>
    <n v="1.2"/>
    <n v="8.1999999999999993"/>
    <n v="6.9999999999999991"/>
    <n v="2"/>
    <n v="4"/>
    <m/>
    <n v="2"/>
    <m/>
  </r>
  <r>
    <s v="ja.sz.le"/>
    <s v="31.10.2014"/>
    <s v="C2.P1"/>
    <s v="C2"/>
    <s v="P1"/>
    <s v="BS Semideciduo"/>
    <s v="semidenso"/>
    <n v="32"/>
    <s v="A"/>
    <n v="381"/>
    <m/>
    <s v="A381"/>
    <n v="2"/>
    <n v="5"/>
    <n v="96"/>
    <n v="8.5"/>
    <n v="28.453436110630321"/>
    <n v="59.111508062224942"/>
    <x v="2"/>
    <x v="0"/>
    <x v="2"/>
    <x v="2"/>
    <m/>
    <m/>
    <n v="15.8"/>
    <n v="1.9606679751053901E-2"/>
    <n v="1"/>
    <m/>
    <n v="2.1"/>
    <n v="7.6"/>
    <n v="5.5"/>
    <n v="2"/>
    <n v="2"/>
    <m/>
    <n v="1"/>
    <m/>
  </r>
  <r>
    <s v="ja.sz.le"/>
    <s v="31.10.2014"/>
    <s v="C2.P1"/>
    <s v="C2"/>
    <s v="P1"/>
    <s v="BS Semideciduo"/>
    <s v="semidenso"/>
    <n v="32"/>
    <s v="A"/>
    <n v="381"/>
    <m/>
    <s v="A381"/>
    <n v="2"/>
    <n v="5"/>
    <n v="96"/>
    <n v="8.5"/>
    <n v="28.453436110630321"/>
    <n v="59.111508062224942"/>
    <x v="2"/>
    <x v="0"/>
    <x v="2"/>
    <x v="2"/>
    <m/>
    <m/>
    <n v="16.600000000000001"/>
    <n v="2.1642431790580091E-2"/>
    <n v="1"/>
    <m/>
    <n v="2.1"/>
    <n v="7.6"/>
    <n v="5.5"/>
    <n v="2"/>
    <n v="2"/>
    <m/>
    <n v="1"/>
    <m/>
  </r>
  <r>
    <s v="ja.sz.le"/>
    <s v="31.10.2014"/>
    <s v="C2.P1"/>
    <s v="C2"/>
    <s v="P1"/>
    <s v="BS Semideciduo"/>
    <s v="semidenso"/>
    <n v="32"/>
    <s v="A"/>
    <n v="381"/>
    <m/>
    <s v="A381"/>
    <n v="2"/>
    <n v="5"/>
    <n v="96"/>
    <n v="8.5"/>
    <n v="28.453436110630321"/>
    <n v="59.111508062224942"/>
    <x v="2"/>
    <x v="0"/>
    <x v="2"/>
    <x v="2"/>
    <m/>
    <m/>
    <n v="14.6"/>
    <n v="1.6741547250980007E-2"/>
    <n v="1"/>
    <m/>
    <n v="2.1"/>
    <n v="7.6"/>
    <n v="5.5"/>
    <n v="2"/>
    <n v="2"/>
    <m/>
    <n v="1"/>
    <m/>
  </r>
  <r>
    <s v="ja.sz.le"/>
    <s v="31.10.2014"/>
    <s v="C2.P1"/>
    <s v="C2"/>
    <s v="P1"/>
    <s v="BS Semideciduo"/>
    <s v="semidenso"/>
    <n v="33"/>
    <s v="A"/>
    <n v="382"/>
    <m/>
    <s v="A382"/>
    <n v="2"/>
    <n v="5"/>
    <n v="93.6"/>
    <n v="14.8"/>
    <n v="34.770795580738422"/>
    <n v="59.070700310966167"/>
    <x v="6"/>
    <x v="1"/>
    <x v="4"/>
    <x v="6"/>
    <m/>
    <m/>
    <n v="16.5"/>
    <n v="2.138246499849553E-2"/>
    <n v="1"/>
    <m/>
    <n v="3.1"/>
    <n v="9.6"/>
    <n v="6.5"/>
    <n v="2"/>
    <n v="4"/>
    <m/>
    <n v="2"/>
    <m/>
  </r>
  <r>
    <s v="ja.sz.le"/>
    <s v="31.10.2014"/>
    <s v="C2.P1"/>
    <s v="C2"/>
    <s v="P1"/>
    <s v="BS Semideciduo"/>
    <s v="semidenso"/>
    <n v="33"/>
    <s v="A"/>
    <n v="382"/>
    <m/>
    <s v="A382"/>
    <n v="2"/>
    <n v="5"/>
    <n v="93.6"/>
    <n v="14.8"/>
    <n v="34.770795580738422"/>
    <n v="59.070700310966167"/>
    <x v="6"/>
    <x v="1"/>
    <x v="4"/>
    <x v="6"/>
    <m/>
    <m/>
    <n v="27.6"/>
    <n v="5.9828490494964026E-2"/>
    <n v="2"/>
    <m/>
    <n v="3.1"/>
    <n v="9.6"/>
    <n v="6.5"/>
    <n v="2"/>
    <n v="4"/>
    <m/>
    <n v="2"/>
    <m/>
  </r>
  <r>
    <s v="ja.sz.le"/>
    <s v="31.10.2014"/>
    <s v="C2.P1"/>
    <s v="C2"/>
    <s v="P1"/>
    <s v="BS Semideciduo"/>
    <s v="semidenso"/>
    <n v="34"/>
    <s v="A"/>
    <n v="383"/>
    <m/>
    <s v="A383"/>
    <n v="2"/>
    <n v="14"/>
    <n v="327"/>
    <n v="12.9"/>
    <n v="32.974156448306154"/>
    <n v="50.818850326495969"/>
    <x v="14"/>
    <x v="0"/>
    <x v="7"/>
    <x v="14"/>
    <m/>
    <m/>
    <n v="63.2"/>
    <n v="0.31370687601686242"/>
    <n v="6"/>
    <m/>
    <n v="7.4"/>
    <n v="19.8"/>
    <n v="12.4"/>
    <n v="2"/>
    <n v="2"/>
    <m/>
    <n v="1"/>
    <m/>
  </r>
  <r>
    <s v="ja.sz.le"/>
    <s v="31.10.2014"/>
    <s v="C2.P1"/>
    <s v="C2"/>
    <s v="P1"/>
    <s v="BS Semideciduo"/>
    <s v="semidenso"/>
    <n v="35"/>
    <s v="A"/>
    <n v="384"/>
    <m/>
    <s v="A384"/>
    <n v="2"/>
    <n v="14"/>
    <n v="348.3"/>
    <n v="8.3000000000000007"/>
    <n v="38.316865448540945"/>
    <n v="48.127549328160654"/>
    <x v="5"/>
    <x v="0"/>
    <x v="4"/>
    <x v="5"/>
    <m/>
    <m/>
    <n v="11.8"/>
    <n v="1.093588402714607E-2"/>
    <n v="1"/>
    <m/>
    <n v="2.5"/>
    <n v="6.1"/>
    <n v="3.5999999999999996"/>
    <n v="2"/>
    <n v="2"/>
    <m/>
    <n v="1"/>
    <m/>
  </r>
  <r>
    <s v="ja.sz.le"/>
    <s v="31.10.2014"/>
    <s v="C2.P1"/>
    <s v="C2"/>
    <s v="P1"/>
    <s v="BS Semideciduo"/>
    <s v="semidenso"/>
    <n v="36"/>
    <s v="A"/>
    <n v="385"/>
    <m/>
    <s v="A385"/>
    <n v="2"/>
    <n v="14"/>
    <n v="258.10000000000002"/>
    <n v="3.5"/>
    <n v="36.575218552143774"/>
    <n v="39.278285351111798"/>
    <x v="0"/>
    <x v="0"/>
    <x v="0"/>
    <x v="0"/>
    <m/>
    <m/>
    <n v="12.2"/>
    <n v="1.1689866264007618E-2"/>
    <n v="1"/>
    <m/>
    <n v="1.2"/>
    <n v="5.4"/>
    <n v="4.2"/>
    <n v="2"/>
    <n v="2"/>
    <m/>
    <n v="1"/>
    <m/>
  </r>
  <r>
    <s v="ja.sz.le"/>
    <s v="31.10.2014"/>
    <s v="C2.P1"/>
    <s v="C2"/>
    <s v="P1"/>
    <s v="BS Semideciduo"/>
    <s v="semidenso"/>
    <n v="36"/>
    <s v="A"/>
    <n v="385"/>
    <m/>
    <s v="A385"/>
    <n v="2"/>
    <n v="14"/>
    <n v="258.10000000000002"/>
    <n v="3.5"/>
    <n v="36.575218552143774"/>
    <n v="39.278285351111798"/>
    <x v="0"/>
    <x v="0"/>
    <x v="0"/>
    <x v="0"/>
    <m/>
    <m/>
    <n v="12.2"/>
    <n v="1.1689866264007618E-2"/>
    <n v="1"/>
    <m/>
    <n v="1.2"/>
    <n v="5.4"/>
    <n v="4.2"/>
    <n v="2"/>
    <n v="2"/>
    <m/>
    <n v="1"/>
    <m/>
  </r>
  <r>
    <s v="ja.sz.le"/>
    <s v="31.10.2014"/>
    <s v="C2.P1"/>
    <s v="C2"/>
    <s v="P1"/>
    <s v="BS Semideciduo"/>
    <s v="semidenso"/>
    <n v="36"/>
    <s v="A"/>
    <n v="385"/>
    <m/>
    <s v="A385"/>
    <n v="2"/>
    <n v="14"/>
    <n v="258.10000000000002"/>
    <n v="3.5"/>
    <n v="36.575218552143774"/>
    <n v="39.278285351111798"/>
    <x v="0"/>
    <x v="0"/>
    <x v="0"/>
    <x v="0"/>
    <m/>
    <m/>
    <n v="10.1"/>
    <n v="8.0118466648173691E-3"/>
    <n v="1"/>
    <m/>
    <n v="1.2"/>
    <n v="5.4"/>
    <n v="4.2"/>
    <n v="2"/>
    <n v="2"/>
    <m/>
    <n v="1"/>
    <m/>
  </r>
  <r>
    <s v="ja.sz.le"/>
    <s v="31.10.2014"/>
    <s v="C2.P1"/>
    <s v="C2"/>
    <s v="P1"/>
    <s v="BS Semideciduo"/>
    <s v="semidenso"/>
    <n v="37"/>
    <s v="A"/>
    <n v="386"/>
    <m/>
    <s v="A386"/>
    <n v="2"/>
    <n v="14"/>
    <n v="200.6"/>
    <n v="8"/>
    <n v="37.185266812762386"/>
    <n v="32.511523714088213"/>
    <x v="7"/>
    <x v="0"/>
    <x v="5"/>
    <x v="7"/>
    <m/>
    <m/>
    <n v="14.5"/>
    <n v="1.6512996385431349E-2"/>
    <n v="1"/>
    <m/>
    <n v="4.3"/>
    <n v="7.6"/>
    <n v="3.3"/>
    <n v="2"/>
    <n v="2"/>
    <m/>
    <n v="1"/>
    <m/>
  </r>
  <r>
    <s v="ja.sz.le"/>
    <s v="31.10.2014"/>
    <s v="C2.P1"/>
    <s v="C2"/>
    <s v="P1"/>
    <s v="BS Semideciduo"/>
    <s v="semidenso"/>
    <n v="38"/>
    <s v="A"/>
    <n v="387"/>
    <m/>
    <s v="A387"/>
    <n v="2"/>
    <n v="14"/>
    <n v="182"/>
    <n v="11.3"/>
    <n v="39.605635687261739"/>
    <n v="28.706883654684219"/>
    <x v="0"/>
    <x v="0"/>
    <x v="0"/>
    <x v="0"/>
    <m/>
    <m/>
    <n v="10.4"/>
    <n v="8.4948665353068008E-3"/>
    <n v="1"/>
    <m/>
    <n v="1.3"/>
    <n v="5.9"/>
    <n v="4.6000000000000005"/>
    <n v="2"/>
    <n v="2"/>
    <m/>
    <n v="1"/>
    <m/>
  </r>
  <r>
    <s v="ja.sz.le"/>
    <s v="31.10.2014"/>
    <s v="C2.P1"/>
    <s v="C2"/>
    <s v="P1"/>
    <s v="BS Semideciduo"/>
    <s v="semidenso"/>
    <n v="38"/>
    <s v="A"/>
    <n v="387"/>
    <m/>
    <s v="A387"/>
    <n v="2"/>
    <n v="14"/>
    <n v="182"/>
    <n v="11.3"/>
    <n v="39.605635687261739"/>
    <n v="28.706883654684219"/>
    <x v="0"/>
    <x v="0"/>
    <x v="0"/>
    <x v="0"/>
    <m/>
    <m/>
    <n v="11.9"/>
    <n v="1.1122023391871266E-2"/>
    <n v="1"/>
    <m/>
    <n v="1.3"/>
    <n v="5.9"/>
    <n v="4.6000000000000005"/>
    <n v="2"/>
    <n v="2"/>
    <m/>
    <n v="1"/>
    <m/>
  </r>
  <r>
    <s v="ja.sz.le"/>
    <s v="31.10.2014"/>
    <s v="C2.P1"/>
    <s v="C2"/>
    <s v="P1"/>
    <s v="BS Semideciduo"/>
    <s v="semidenso"/>
    <n v="38"/>
    <s v="A"/>
    <n v="387"/>
    <m/>
    <s v="A387"/>
    <n v="2"/>
    <n v="14"/>
    <n v="182"/>
    <n v="11.3"/>
    <n v="39.605635687261739"/>
    <n v="28.706883654684219"/>
    <x v="0"/>
    <x v="0"/>
    <x v="0"/>
    <x v="0"/>
    <m/>
    <m/>
    <n v="13.2"/>
    <n v="1.3684777599037136E-2"/>
    <n v="1"/>
    <m/>
    <n v="1.3"/>
    <n v="5.9"/>
    <n v="4.6000000000000005"/>
    <n v="2"/>
    <n v="2"/>
    <m/>
    <n v="1"/>
    <m/>
  </r>
  <r>
    <s v="ja.sz.le"/>
    <s v="31.10.2014"/>
    <s v="C2.P1"/>
    <s v="C2"/>
    <s v="P1"/>
    <s v="BS Semideciduo"/>
    <s v="semidenso"/>
    <n v="39"/>
    <s v="A"/>
    <n v="388"/>
    <m/>
    <s v="A388"/>
    <n v="2"/>
    <n v="16"/>
    <n v="58.1"/>
    <n v="8.5"/>
    <n v="27.216259344847703"/>
    <n v="44.491725845139953"/>
    <x v="28"/>
    <x v="0"/>
    <x v="9"/>
    <x v="27"/>
    <m/>
    <m/>
    <n v="15.5"/>
    <n v="1.8869190875623696E-2"/>
    <n v="1"/>
    <m/>
    <n v="2.2999999999999998"/>
    <n v="5.0999999999999996"/>
    <n v="2.8"/>
    <n v="2"/>
    <n v="3"/>
    <m/>
    <n v="2"/>
    <m/>
  </r>
  <r>
    <s v="ja.sz.le"/>
    <s v="31.10.2014"/>
    <s v="C2.P1"/>
    <s v="C2"/>
    <s v="P1"/>
    <s v="BS Semideciduo"/>
    <s v="semidenso"/>
    <n v="40"/>
    <s v="A"/>
    <n v="389"/>
    <m/>
    <s v="A389"/>
    <n v="2"/>
    <n v="1"/>
    <n v="9.6999999999999993"/>
    <n v="5.8"/>
    <n v="0.97723840147701491"/>
    <n v="5.7170801207153508"/>
    <x v="17"/>
    <x v="0"/>
    <x v="12"/>
    <x v="17"/>
    <m/>
    <m/>
    <n v="38"/>
    <n v="0.11341149479459152"/>
    <n v="3"/>
    <m/>
    <n v="4.7"/>
    <n v="10.4"/>
    <n v="5.7"/>
    <n v="2"/>
    <n v="2"/>
    <m/>
    <n v="1"/>
    <m/>
  </r>
  <r>
    <s v="ja.sz.le"/>
    <s v="31.10.2014"/>
    <s v="C2.P1"/>
    <s v="C2"/>
    <s v="P1"/>
    <s v="BS Semideciduo"/>
    <s v="semidenso"/>
    <n v="41"/>
    <s v="A"/>
    <n v="390"/>
    <m/>
    <s v="A390"/>
    <n v="2"/>
    <n v="16"/>
    <n v="359.8"/>
    <n v="3.4"/>
    <n v="19.988131785188241"/>
    <n v="43.399979286036483"/>
    <x v="17"/>
    <x v="0"/>
    <x v="12"/>
    <x v="17"/>
    <m/>
    <m/>
    <n v="35.299999999999997"/>
    <n v="9.7867679742792604E-2"/>
    <n v="3"/>
    <m/>
    <n v="7.9"/>
    <n v="10.7"/>
    <n v="2.7999999999999989"/>
    <n v="2"/>
    <n v="2"/>
    <m/>
    <n v="1"/>
    <m/>
  </r>
  <r>
    <s v="ja.sz.le"/>
    <s v="31.10.2014"/>
    <s v="C2.P1"/>
    <s v="C2"/>
    <s v="P1"/>
    <s v="BS Semideciduo"/>
    <s v="semidenso"/>
    <n v="42"/>
    <s v="A"/>
    <n v="391"/>
    <m/>
    <s v="A391"/>
    <n v="2"/>
    <n v="8"/>
    <n v="315.2"/>
    <n v="5.0999999999999996"/>
    <n v="36.406365529185663"/>
    <n v="23.618810756336256"/>
    <x v="7"/>
    <x v="0"/>
    <x v="5"/>
    <x v="7"/>
    <m/>
    <m/>
    <n v="22"/>
    <n v="3.8013271108436497E-2"/>
    <n v="2"/>
    <m/>
    <n v="4.9000000000000004"/>
    <n v="9.5"/>
    <n v="4.5999999999999996"/>
    <n v="2"/>
    <n v="2"/>
    <m/>
    <n v="1"/>
    <m/>
  </r>
  <r>
    <s v="ja.sz.le"/>
    <s v="31.10.2014"/>
    <s v="C2.P1"/>
    <s v="C2"/>
    <s v="P1"/>
    <s v="BS Semideciduo"/>
    <s v="semidenso"/>
    <n v="43"/>
    <s v="A"/>
    <n v="392"/>
    <m/>
    <s v="A392"/>
    <n v="2"/>
    <n v="8"/>
    <n v="279.2"/>
    <n v="4.8"/>
    <n v="35.261745927649656"/>
    <n v="20.767429700920804"/>
    <x v="7"/>
    <x v="0"/>
    <x v="5"/>
    <x v="7"/>
    <m/>
    <m/>
    <n v="16.7"/>
    <n v="2.1903969378991434E-2"/>
    <n v="1"/>
    <m/>
    <n v="4.5999999999999996"/>
    <n v="8.3000000000000007"/>
    <n v="3.7000000000000011"/>
    <n v="2"/>
    <n v="2"/>
    <m/>
    <n v="1"/>
    <m/>
  </r>
  <r>
    <s v="ja.sz.le"/>
    <s v="31.10.2014"/>
    <s v="C2.P1"/>
    <s v="C2"/>
    <s v="P1"/>
    <s v="BS Semideciduo"/>
    <s v="semidenso"/>
    <n v="44"/>
    <s v="A"/>
    <n v="393"/>
    <m/>
    <s v="A393"/>
    <n v="2"/>
    <n v="8"/>
    <n v="279"/>
    <n v="3.5"/>
    <n v="36.543090807917018"/>
    <n v="20.547520627640807"/>
    <x v="7"/>
    <x v="0"/>
    <x v="5"/>
    <x v="7"/>
    <m/>
    <m/>
    <n v="11.7"/>
    <n v="1.0751315458747667E-2"/>
    <n v="1"/>
    <m/>
    <n v="4.5999999999999996"/>
    <n v="9.6"/>
    <n v="5"/>
    <n v="2"/>
    <n v="2"/>
    <m/>
    <n v="1"/>
    <m/>
  </r>
  <r>
    <s v="ja.sz.le"/>
    <s v="31.10.2014"/>
    <s v="C2.P1"/>
    <s v="C2"/>
    <s v="P1"/>
    <s v="BS Semideciduo"/>
    <s v="semidenso"/>
    <n v="45"/>
    <s v="A"/>
    <n v="394"/>
    <m/>
    <s v="A394"/>
    <n v="2"/>
    <n v="8"/>
    <n v="268.3"/>
    <n v="2.2999999999999998"/>
    <n v="37.701012321725415"/>
    <n v="19.931767638604246"/>
    <x v="7"/>
    <x v="0"/>
    <x v="5"/>
    <x v="7"/>
    <m/>
    <m/>
    <n v="10"/>
    <n v="7.8539816339744835E-3"/>
    <n v="1"/>
    <m/>
    <n v="3.5"/>
    <n v="8.1999999999999993"/>
    <n v="4.6999999999999993"/>
    <n v="2"/>
    <n v="3"/>
    <m/>
    <n v="2"/>
    <m/>
  </r>
  <r>
    <s v="ja.sz.le"/>
    <s v="31.10.2014"/>
    <s v="C2.P1"/>
    <s v="C2"/>
    <s v="P1"/>
    <s v="BS Semideciduo"/>
    <s v="semidenso"/>
    <n v="46"/>
    <s v="A"/>
    <n v="395"/>
    <m/>
    <s v="A395"/>
    <n v="2"/>
    <n v="8"/>
    <n v="276.39999999999998"/>
    <n v="6"/>
    <n v="34.03739248503642"/>
    <n v="20.668813593237946"/>
    <x v="7"/>
    <x v="0"/>
    <x v="5"/>
    <x v="7"/>
    <m/>
    <m/>
    <n v="11"/>
    <n v="9.5033177771091243E-3"/>
    <n v="1"/>
    <m/>
    <n v="5.6"/>
    <n v="8.1999999999999993"/>
    <n v="2.5999999999999996"/>
    <n v="2"/>
    <n v="2"/>
    <m/>
    <n v="1"/>
    <m/>
  </r>
  <r>
    <s v="ja.sz.le"/>
    <s v="31.10.2014"/>
    <s v="C2.P1"/>
    <s v="C2"/>
    <s v="P1"/>
    <s v="BS Semideciduo"/>
    <s v="semidenso"/>
    <n v="47"/>
    <s v="A"/>
    <n v="396"/>
    <m/>
    <s v="A396"/>
    <n v="2"/>
    <n v="8"/>
    <n v="277.5"/>
    <n v="6.5"/>
    <n v="33.555608401070231"/>
    <n v="20.848420249430333"/>
    <x v="7"/>
    <x v="0"/>
    <x v="5"/>
    <x v="7"/>
    <m/>
    <m/>
    <n v="14.3"/>
    <n v="1.6060607043314419E-2"/>
    <n v="1"/>
    <m/>
    <n v="2.6"/>
    <n v="7.2"/>
    <n v="4.5999999999999996"/>
    <n v="2"/>
    <n v="2"/>
    <m/>
    <n v="1"/>
    <m/>
  </r>
  <r>
    <s v="ja.sz.le"/>
    <s v="31.10.2014"/>
    <s v="C2.P1"/>
    <s v="C2"/>
    <s v="P1"/>
    <s v="BS Semideciduo"/>
    <s v="semidenso"/>
    <n v="48"/>
    <s v="A"/>
    <n v="397"/>
    <m/>
    <s v="A397"/>
    <n v="2"/>
    <n v="8"/>
    <n v="261"/>
    <n v="6.2"/>
    <n v="33.876332288310145"/>
    <n v="19.030106316750569"/>
    <x v="7"/>
    <x v="0"/>
    <x v="5"/>
    <x v="7"/>
    <m/>
    <m/>
    <n v="13.5"/>
    <n v="1.4313881527918494E-2"/>
    <n v="1"/>
    <m/>
    <n v="3"/>
    <n v="6.4"/>
    <n v="3.4000000000000004"/>
    <n v="2"/>
    <n v="2"/>
    <m/>
    <n v="1"/>
    <m/>
  </r>
  <r>
    <s v="ja.sz.le"/>
    <s v="31.10.2014"/>
    <s v="C2.P1"/>
    <s v="C2"/>
    <s v="P1"/>
    <s v="BS Semideciduo"/>
    <s v="semidenso"/>
    <n v="49"/>
    <s v="A"/>
    <n v="398"/>
    <m/>
    <s v="A398"/>
    <n v="2"/>
    <n v="8"/>
    <n v="222"/>
    <n v="5.4"/>
    <n v="36.386694725662167"/>
    <n v="15.987017942422071"/>
    <x v="0"/>
    <x v="0"/>
    <x v="0"/>
    <x v="0"/>
    <m/>
    <m/>
    <n v="16.2"/>
    <n v="2.0611989400202632E-2"/>
    <n v="1"/>
    <m/>
    <n v="0.8"/>
    <n v="5.7"/>
    <n v="4.9000000000000004"/>
    <n v="2"/>
    <n v="8"/>
    <m/>
    <n v="2"/>
    <m/>
  </r>
  <r>
    <s v="ja.sz.le"/>
    <s v="31.10.2014"/>
    <s v="C2.P1"/>
    <s v="C2"/>
    <s v="P1"/>
    <s v="BS Semideciduo"/>
    <s v="semidenso"/>
    <n v="49"/>
    <s v="A"/>
    <n v="398"/>
    <m/>
    <s v="A398"/>
    <n v="2"/>
    <n v="8"/>
    <n v="222"/>
    <n v="5.4"/>
    <n v="36.386694725662167"/>
    <n v="15.987017942422071"/>
    <x v="0"/>
    <x v="0"/>
    <x v="0"/>
    <x v="0"/>
    <m/>
    <m/>
    <n v="11"/>
    <n v="9.5033177771091243E-3"/>
    <n v="1"/>
    <m/>
    <n v="0.8"/>
    <n v="5.7"/>
    <n v="4.9000000000000004"/>
    <n v="2"/>
    <n v="8"/>
    <m/>
    <n v="2"/>
    <m/>
  </r>
  <r>
    <s v="ja.sz.le"/>
    <s v="31.10.2014"/>
    <s v="C2.P1"/>
    <s v="C2"/>
    <s v="P1"/>
    <s v="BS Semideciduo"/>
    <s v="semidenso"/>
    <n v="50"/>
    <s v="A"/>
    <n v="399"/>
    <m/>
    <s v="A399"/>
    <n v="2"/>
    <n v="8"/>
    <n v="231.7"/>
    <n v="9.1"/>
    <n v="32.85853502814895"/>
    <n v="14.360010810664223"/>
    <x v="7"/>
    <x v="0"/>
    <x v="5"/>
    <x v="7"/>
    <m/>
    <m/>
    <n v="16.100000000000001"/>
    <n v="2.035830579342526E-2"/>
    <n v="1"/>
    <m/>
    <n v="5.8"/>
    <n v="8.6999999999999993"/>
    <n v="2.8999999999999995"/>
    <n v="2"/>
    <n v="7"/>
    <m/>
    <n v="2"/>
    <m/>
  </r>
  <r>
    <s v="ja.sz.le"/>
    <s v="31.10.2014"/>
    <s v="C2.P1"/>
    <s v="C2"/>
    <s v="P1"/>
    <s v="BS Semideciduo"/>
    <s v="semidenso"/>
    <n v="51"/>
    <s v="A"/>
    <n v="400"/>
    <m/>
    <s v="A400"/>
    <n v="2"/>
    <n v="8"/>
    <n v="232"/>
    <n v="10.8"/>
    <n v="31.4894838610474"/>
    <n v="13.350856066482892"/>
    <x v="6"/>
    <x v="1"/>
    <x v="4"/>
    <x v="6"/>
    <m/>
    <m/>
    <n v="14"/>
    <n v="1.5393804002589986E-2"/>
    <n v="1"/>
    <m/>
    <n v="3.8"/>
    <n v="4.9000000000000004"/>
    <n v="1.1000000000000005"/>
    <n v="3"/>
    <n v="4"/>
    <m/>
    <n v="2"/>
    <m/>
  </r>
  <r>
    <s v="ja.sz.le"/>
    <s v="31.10.2014"/>
    <s v="C2.P1"/>
    <s v="C2"/>
    <s v="P1"/>
    <s v="BS Semideciduo"/>
    <s v="semidenso"/>
    <n v="52"/>
    <s v="A"/>
    <n v="401"/>
    <m/>
    <s v="A401"/>
    <n v="2"/>
    <n v="8"/>
    <n v="271.39999999999998"/>
    <n v="13.6"/>
    <n v="26.40405973897591"/>
    <n v="20.33227762287607"/>
    <x v="1"/>
    <x v="0"/>
    <x v="1"/>
    <x v="1"/>
    <m/>
    <m/>
    <n v="35.4"/>
    <n v="9.8422956244314616E-2"/>
    <n v="3"/>
    <m/>
    <n v="4.3"/>
    <n v="13.6"/>
    <n v="9.3000000000000007"/>
    <n v="2"/>
    <n v="10"/>
    <m/>
    <n v="2"/>
    <m/>
  </r>
  <r>
    <s v="ja.sz.le"/>
    <s v="31.10.2014"/>
    <s v="C2.P1"/>
    <s v="C2"/>
    <s v="P1"/>
    <s v="BS Semideciduo"/>
    <s v="semidenso"/>
    <n v="53"/>
    <s v="A"/>
    <n v="402"/>
    <m/>
    <s v="A402"/>
    <n v="2"/>
    <n v="8"/>
    <n v="274.5"/>
    <n v="16.100000000000001"/>
    <n v="23.949630926896639"/>
    <n v="21.263191441218307"/>
    <x v="14"/>
    <x v="0"/>
    <x v="7"/>
    <x v="14"/>
    <m/>
    <m/>
    <n v="34.5"/>
    <n v="9.3482016398381274E-2"/>
    <n v="3"/>
    <m/>
    <n v="5.3"/>
    <n v="12.3"/>
    <n v="7.0000000000000009"/>
    <n v="2"/>
    <n v="2"/>
    <m/>
    <n v="1"/>
    <m/>
  </r>
  <r>
    <s v="ja.sz.le"/>
    <s v="31.10.2014"/>
    <s v="C2.P1"/>
    <s v="C2"/>
    <s v="P1"/>
    <s v="BS Semideciduo"/>
    <s v="semidenso"/>
    <n v="54"/>
    <s v="A"/>
    <n v="403"/>
    <m/>
    <s v="A403"/>
    <n v="2"/>
    <n v="15"/>
    <n v="117.5"/>
    <n v="2.5"/>
    <n v="22.217527082945555"/>
    <n v="18.845628466912416"/>
    <x v="24"/>
    <x v="0"/>
    <x v="16"/>
    <x v="23"/>
    <m/>
    <m/>
    <n v="18"/>
    <n v="2.5446900494077322E-2"/>
    <n v="1"/>
    <m/>
    <n v="2.5"/>
    <n v="7.5"/>
    <n v="5"/>
    <n v="2"/>
    <n v="2"/>
    <m/>
    <n v="1"/>
    <m/>
  </r>
  <r>
    <s v="ja.sz.le"/>
    <s v="31.10.2014"/>
    <s v="C2.P1"/>
    <s v="C2"/>
    <s v="P1"/>
    <s v="BS Semideciduo"/>
    <s v="semidenso"/>
    <n v="55"/>
    <s v="A"/>
    <n v="404"/>
    <m/>
    <s v="A404"/>
    <n v="2"/>
    <n v="15"/>
    <n v="150.4"/>
    <n v="3.3"/>
    <n v="21.630008159727961"/>
    <n v="17.130666732632776"/>
    <x v="5"/>
    <x v="0"/>
    <x v="4"/>
    <x v="5"/>
    <m/>
    <m/>
    <n v="16"/>
    <n v="2.0106192982974676E-2"/>
    <n v="1"/>
    <m/>
    <n v="3.6"/>
    <n v="4.5"/>
    <n v="0.89999999999999991"/>
    <n v="2"/>
    <n v="2"/>
    <m/>
    <n v="1"/>
    <m/>
  </r>
  <r>
    <s v="ja.sz.le"/>
    <s v="31.10.2014"/>
    <s v="C2.P1"/>
    <s v="C2"/>
    <s v="P1"/>
    <s v="BS Semideciduo"/>
    <s v="semidenso"/>
    <n v="56"/>
    <s v="A"/>
    <n v="405"/>
    <m/>
    <s v="A405"/>
    <n v="2"/>
    <n v="15"/>
    <n v="164.2"/>
    <n v="14.2"/>
    <n v="23.866379507976159"/>
    <n v="6.3365044918841491"/>
    <x v="1"/>
    <x v="0"/>
    <x v="1"/>
    <x v="1"/>
    <m/>
    <m/>
    <n v="31.2"/>
    <n v="7.6453798817761195E-2"/>
    <n v="3"/>
    <m/>
    <n v="2.8"/>
    <n v="12.6"/>
    <n v="9.8000000000000007"/>
    <n v="2"/>
    <n v="2"/>
    <m/>
    <n v="1"/>
    <m/>
  </r>
  <r>
    <s v="ja.sz.le"/>
    <s v="31.10.2014"/>
    <s v="C2.P1"/>
    <s v="C2"/>
    <s v="P1"/>
    <s v="BS Semideciduo"/>
    <s v="semidenso"/>
    <n v="57"/>
    <s v="A"/>
    <n v="406"/>
    <m/>
    <s v="A406"/>
    <n v="2"/>
    <n v="15"/>
    <n v="182.1"/>
    <n v="11.7"/>
    <n v="19.571268608133295"/>
    <n v="8.3078577927897221"/>
    <x v="1"/>
    <x v="0"/>
    <x v="1"/>
    <x v="1"/>
    <m/>
    <m/>
    <n v="19.8"/>
    <n v="3.0790749597833563E-2"/>
    <n v="1"/>
    <m/>
    <n v="6.5"/>
    <n v="12.1"/>
    <n v="5.6"/>
    <n v="2"/>
    <n v="2"/>
    <m/>
    <n v="1"/>
    <m/>
  </r>
  <r>
    <s v="ja.sz.le"/>
    <s v="31.10.2014"/>
    <s v="C2.P1"/>
    <s v="C2"/>
    <s v="P1"/>
    <s v="BS Semideciduo"/>
    <s v="semidenso"/>
    <n v="58"/>
    <s v="A"/>
    <n v="407"/>
    <m/>
    <s v="A407"/>
    <n v="2"/>
    <n v="7"/>
    <n v="267.60000000000002"/>
    <n v="9.1999999999999993"/>
    <n v="30.808069963090503"/>
    <n v="-0.38525601430863066"/>
    <x v="7"/>
    <x v="0"/>
    <x v="5"/>
    <x v="7"/>
    <m/>
    <m/>
    <n v="19"/>
    <n v="2.835287369864788E-2"/>
    <n v="1"/>
    <m/>
    <n v="3.8"/>
    <n v="9.5"/>
    <n v="5.7"/>
    <n v="2"/>
    <n v="3"/>
    <m/>
    <n v="2"/>
    <m/>
  </r>
  <r>
    <s v="ja.sz.le"/>
    <s v="31.10.2014"/>
    <s v="C2.P1"/>
    <s v="C2"/>
    <s v="P1"/>
    <s v="BS Semideciduo"/>
    <s v="semidenso"/>
    <n v="59"/>
    <s v="A"/>
    <n v="408"/>
    <m/>
    <s v="A408"/>
    <n v="2"/>
    <n v="7"/>
    <n v="269.2"/>
    <n v="3.8"/>
    <n v="36.200370408764641"/>
    <n v="-5.3056285288752801E-2"/>
    <x v="7"/>
    <x v="0"/>
    <x v="5"/>
    <x v="7"/>
    <m/>
    <m/>
    <n v="13"/>
    <n v="1.3273228961416876E-2"/>
    <n v="1"/>
    <m/>
    <n v="3.5"/>
    <n v="6.8"/>
    <n v="3.3"/>
    <n v="2"/>
    <n v="4"/>
    <m/>
    <n v="2"/>
    <m/>
  </r>
  <r>
    <s v="ja.sz.le"/>
    <s v="31.10.2014"/>
    <s v="C2.P1"/>
    <s v="C2"/>
    <s v="P1"/>
    <s v="BS Semideciduo"/>
    <s v="semidenso"/>
    <n v="59"/>
    <s v="A"/>
    <n v="408"/>
    <m/>
    <s v="A408"/>
    <n v="2"/>
    <n v="7"/>
    <n v="269.2"/>
    <n v="3.8"/>
    <n v="36.200370408764641"/>
    <n v="-5.3056285288752801E-2"/>
    <x v="7"/>
    <x v="0"/>
    <x v="5"/>
    <x v="7"/>
    <m/>
    <m/>
    <n v="17.600000000000001"/>
    <n v="2.4328493509399363E-2"/>
    <n v="1"/>
    <m/>
    <n v="3.5"/>
    <n v="6.8"/>
    <n v="3.3"/>
    <n v="2"/>
    <n v="2"/>
    <m/>
    <n v="1"/>
    <m/>
  </r>
  <r>
    <s v="ja.sz.le"/>
    <s v="31.10.2014"/>
    <s v="C2.P1"/>
    <s v="C2"/>
    <s v="P1"/>
    <s v="BS Semideciduo"/>
    <s v="semidenso"/>
    <n v="60"/>
    <s v="A"/>
    <n v="409"/>
    <m/>
    <s v="A409"/>
    <n v="2"/>
    <n v="7"/>
    <n v="311.7"/>
    <n v="5.8"/>
    <n v="35.669498542744734"/>
    <n v="3.8583360569952916"/>
    <x v="7"/>
    <x v="0"/>
    <x v="5"/>
    <x v="7"/>
    <m/>
    <m/>
    <n v="14.5"/>
    <n v="1.6512996385431349E-2"/>
    <n v="1"/>
    <m/>
    <n v="4.4000000000000004"/>
    <n v="7.2"/>
    <n v="2.8"/>
    <n v="2"/>
    <n v="2"/>
    <m/>
    <n v="1"/>
    <m/>
  </r>
  <r>
    <s v="ja.sz.le"/>
    <s v="31.10.2014"/>
    <s v="C2.P1"/>
    <s v="C2"/>
    <s v="P1"/>
    <s v="BS Semideciduo"/>
    <s v="semidenso"/>
    <n v="61"/>
    <s v="A"/>
    <n v="410"/>
    <m/>
    <s v="A410"/>
    <n v="3"/>
    <n v="7"/>
    <n v="8.8000000000000007"/>
    <n v="7.6"/>
    <n v="41.162692355758686"/>
    <n v="7.5105356989938006"/>
    <x v="24"/>
    <x v="0"/>
    <x v="16"/>
    <x v="23"/>
    <m/>
    <m/>
    <n v="24.3"/>
    <n v="4.6376976150455926E-2"/>
    <n v="2"/>
    <m/>
    <n v="2.8"/>
    <n v="5.3"/>
    <n v="2.5"/>
    <n v="3"/>
    <n v="11"/>
    <m/>
    <n v="2"/>
    <s v="Medio.seco"/>
  </r>
  <r>
    <s v="ja.sz.le"/>
    <s v="31.10.2014"/>
    <s v="C2.P1"/>
    <s v="C2"/>
    <s v="P1"/>
    <s v="BS Semideciduo"/>
    <s v="semidenso"/>
    <n v="62"/>
    <s v="A"/>
    <n v="411"/>
    <m/>
    <s v="A411"/>
    <n v="3"/>
    <n v="7"/>
    <n v="359.8"/>
    <n v="10.1"/>
    <n v="39.964744420706239"/>
    <n v="10.099938467343682"/>
    <x v="1"/>
    <x v="0"/>
    <x v="1"/>
    <x v="1"/>
    <m/>
    <m/>
    <n v="31.7"/>
    <n v="7.8923876041646177E-2"/>
    <n v="3"/>
    <m/>
    <n v="4.2"/>
    <n v="14.7"/>
    <n v="10.5"/>
    <n v="2"/>
    <n v="2"/>
    <m/>
    <n v="1"/>
    <m/>
  </r>
  <r>
    <s v="ja.sz.le"/>
    <s v="31.10.2014"/>
    <s v="C2.P1"/>
    <s v="C2"/>
    <s v="P1"/>
    <s v="BS Semideciduo"/>
    <s v="semidenso"/>
    <n v="62"/>
    <s v="A"/>
    <n v="411"/>
    <m/>
    <s v="A411"/>
    <n v="3"/>
    <n v="7"/>
    <n v="359.8"/>
    <n v="10.1"/>
    <n v="39.964744420706239"/>
    <n v="10.099938467343682"/>
    <x v="1"/>
    <x v="0"/>
    <x v="1"/>
    <x v="1"/>
    <m/>
    <m/>
    <n v="12"/>
    <n v="1.1309733552923255E-2"/>
    <n v="1"/>
    <m/>
    <n v="4.2"/>
    <n v="14.7"/>
    <n v="10.5"/>
    <n v="2"/>
    <n v="2"/>
    <m/>
    <n v="1"/>
    <m/>
  </r>
  <r>
    <s v="ja.sz.le"/>
    <s v="31.10.2014"/>
    <s v="C2.P1"/>
    <s v="C2"/>
    <s v="P1"/>
    <s v="BS Semideciduo"/>
    <s v="semidenso"/>
    <n v="63"/>
    <s v="A"/>
    <n v="412"/>
    <m/>
    <s v="A412"/>
    <n v="3"/>
    <n v="7"/>
    <n v="35.299999999999997"/>
    <n v="7.7"/>
    <n v="44.449503707752989"/>
    <n v="6.2842594436172341"/>
    <x v="7"/>
    <x v="0"/>
    <x v="5"/>
    <x v="7"/>
    <m/>
    <m/>
    <n v="15"/>
    <n v="1.7671458676442587E-2"/>
    <n v="1"/>
    <m/>
    <n v="2.9"/>
    <n v="9.6"/>
    <n v="6.6999999999999993"/>
    <n v="2"/>
    <n v="3"/>
    <m/>
    <n v="2"/>
    <m/>
  </r>
  <r>
    <s v="ja.sz.le"/>
    <s v="31.10.2014"/>
    <s v="C2.P1"/>
    <s v="C2"/>
    <s v="P1"/>
    <s v="BS Semideciduo"/>
    <s v="semidenso"/>
    <n v="64"/>
    <s v="A"/>
    <n v="413"/>
    <m/>
    <s v="A413"/>
    <n v="3"/>
    <n v="7"/>
    <n v="43.8"/>
    <n v="12.8"/>
    <n v="48.85943262554121"/>
    <n v="9.2385309196590377"/>
    <x v="7"/>
    <x v="0"/>
    <x v="5"/>
    <x v="7"/>
    <m/>
    <m/>
    <n v="20.6"/>
    <n v="3.3329156461934122E-2"/>
    <n v="2"/>
    <m/>
    <n v="2.7"/>
    <n v="6.2"/>
    <n v="3.5"/>
    <n v="2"/>
    <n v="2"/>
    <m/>
    <n v="1"/>
    <m/>
  </r>
  <r>
    <s v="ja.sz.le"/>
    <s v="31.10.2014"/>
    <s v="C2.P1"/>
    <s v="C2"/>
    <s v="P1"/>
    <s v="BS Semideciduo"/>
    <s v="semidenso"/>
    <n v="64"/>
    <s v="A"/>
    <n v="413"/>
    <m/>
    <s v="A413"/>
    <n v="3"/>
    <n v="7"/>
    <n v="43.8"/>
    <n v="12.8"/>
    <n v="48.85943262554121"/>
    <n v="9.2385309196590377"/>
    <x v="7"/>
    <x v="0"/>
    <x v="5"/>
    <x v="7"/>
    <m/>
    <m/>
    <n v="11.3"/>
    <n v="1.0028749148422018E-2"/>
    <n v="1"/>
    <m/>
    <n v="2.7"/>
    <n v="6.2"/>
    <n v="3.5"/>
    <n v="2"/>
    <n v="3"/>
    <m/>
    <n v="2"/>
    <m/>
  </r>
  <r>
    <s v="ja.sz.le"/>
    <s v="31.10.2014"/>
    <s v="C2.P1"/>
    <s v="C2"/>
    <s v="P1"/>
    <s v="BS Semideciduo"/>
    <s v="semidenso"/>
    <n v="65"/>
    <s v="A"/>
    <n v="414"/>
    <m/>
    <s v="A414"/>
    <n v="3"/>
    <n v="7"/>
    <n v="58"/>
    <n v="10.3"/>
    <n v="48.734895390411189"/>
    <n v="5.4581684216020108"/>
    <x v="0"/>
    <x v="0"/>
    <x v="0"/>
    <x v="0"/>
    <m/>
    <m/>
    <n v="12"/>
    <n v="1.1309733552923255E-2"/>
    <n v="1"/>
    <m/>
    <n v="0"/>
    <n v="4.0999999999999996"/>
    <n v="4.0999999999999996"/>
    <n v="3"/>
    <n v="6"/>
    <n v="1"/>
    <n v="2"/>
    <s v="Inclinado"/>
  </r>
  <r>
    <s v="ja.sz.le"/>
    <s v="31.10.2014"/>
    <s v="C2.P1"/>
    <s v="C2"/>
    <s v="P1"/>
    <s v="BS Semideciduo"/>
    <s v="semidenso"/>
    <n v="65"/>
    <s v="A"/>
    <n v="414"/>
    <m/>
    <s v="A414"/>
    <n v="3"/>
    <n v="7"/>
    <n v="58"/>
    <n v="10.3"/>
    <n v="48.734895390411189"/>
    <n v="5.4581684216020108"/>
    <x v="0"/>
    <x v="0"/>
    <x v="0"/>
    <x v="0"/>
    <m/>
    <m/>
    <n v="12.6"/>
    <n v="1.2468981242097887E-2"/>
    <n v="1"/>
    <m/>
    <n v="0"/>
    <n v="4.0999999999999996"/>
    <n v="4.0999999999999996"/>
    <n v="3"/>
    <n v="6"/>
    <n v="1"/>
    <n v="2"/>
    <s v="Inclinado"/>
  </r>
  <r>
    <s v="ja.sz.le"/>
    <s v="31.10.2014"/>
    <s v="C2.P1"/>
    <s v="C2"/>
    <s v="P1"/>
    <s v="BS Semideciduo"/>
    <s v="semidenso"/>
    <n v="66"/>
    <s v="A"/>
    <n v="415"/>
    <m/>
    <s v="A415"/>
    <n v="3"/>
    <n v="7"/>
    <n v="85.9"/>
    <n v="17.2"/>
    <n v="57.155981466412236"/>
    <n v="1.2297560425221947"/>
    <x v="3"/>
    <x v="0"/>
    <x v="3"/>
    <x v="3"/>
    <m/>
    <m/>
    <n v="12"/>
    <n v="1.1309733552923255E-2"/>
    <n v="1"/>
    <m/>
    <n v="1.9"/>
    <n v="8.6"/>
    <n v="6.6999999999999993"/>
    <n v="2"/>
    <n v="4"/>
    <m/>
    <n v="2"/>
    <m/>
  </r>
  <r>
    <s v="ja.sz.le"/>
    <s v="31.10.2014"/>
    <s v="C2.P1"/>
    <s v="C2"/>
    <s v="P1"/>
    <s v="BS Semideciduo"/>
    <s v="semidenso"/>
    <n v="67"/>
    <s v="A"/>
    <n v="416"/>
    <m/>
    <s v="A416"/>
    <n v="3"/>
    <n v="7"/>
    <n v="67.7"/>
    <n v="19"/>
    <n v="57.578984649329861"/>
    <n v="7.2096670310510973"/>
    <x v="7"/>
    <x v="0"/>
    <x v="5"/>
    <x v="7"/>
    <m/>
    <m/>
    <n v="14.6"/>
    <n v="1.6741547250980007E-2"/>
    <n v="1"/>
    <m/>
    <n v="3"/>
    <n v="11.3"/>
    <n v="8.3000000000000007"/>
    <n v="2"/>
    <n v="2"/>
    <m/>
    <n v="1"/>
    <m/>
  </r>
  <r>
    <s v="ja.sz.le"/>
    <s v="31.10.2014"/>
    <s v="C2.P1"/>
    <s v="C2"/>
    <s v="P1"/>
    <s v="BS Semideciduo"/>
    <s v="semidenso"/>
    <n v="67"/>
    <s v="A"/>
    <n v="416"/>
    <m/>
    <s v="A416"/>
    <n v="3"/>
    <n v="7"/>
    <n v="67.7"/>
    <n v="19"/>
    <n v="57.578984649329861"/>
    <n v="7.2096670310510973"/>
    <x v="7"/>
    <x v="0"/>
    <x v="5"/>
    <x v="7"/>
    <m/>
    <m/>
    <n v="15.3"/>
    <n v="1.838538560697087E-2"/>
    <n v="1"/>
    <m/>
    <n v="3"/>
    <n v="11.3"/>
    <n v="8.3000000000000007"/>
    <n v="2"/>
    <n v="2"/>
    <m/>
    <n v="1"/>
    <m/>
  </r>
  <r>
    <s v="ja.sz.le"/>
    <s v="31.10.2014"/>
    <s v="C2.P1"/>
    <s v="C2"/>
    <s v="P1"/>
    <s v="BS Semideciduo"/>
    <s v="semidenso"/>
    <n v="68"/>
    <s v="A"/>
    <n v="417"/>
    <m/>
    <s v="A417"/>
    <n v="3"/>
    <n v="8"/>
    <n v="144.4"/>
    <n v="4.8"/>
    <n v="42.794190256754987"/>
    <n v="16.097116346974268"/>
    <x v="7"/>
    <x v="0"/>
    <x v="5"/>
    <x v="7"/>
    <m/>
    <m/>
    <n v="17.3"/>
    <n v="2.350618163232223E-2"/>
    <n v="1"/>
    <m/>
    <n v="1.4"/>
    <n v="6.8"/>
    <n v="5.4"/>
    <n v="2"/>
    <n v="2"/>
    <m/>
    <n v="1"/>
    <m/>
  </r>
  <r>
    <s v="ja.sz.le"/>
    <s v="31.10.2014"/>
    <s v="C2.P1"/>
    <s v="C2"/>
    <s v="P1"/>
    <s v="BS Semideciduo"/>
    <s v="semidenso"/>
    <n v="69"/>
    <s v="A"/>
    <n v="418"/>
    <m/>
    <s v="A418"/>
    <n v="3"/>
    <n v="8"/>
    <n v="117.5"/>
    <n v="10.7"/>
    <n v="49.491015915006969"/>
    <n v="15.059289838385141"/>
    <x v="7"/>
    <x v="0"/>
    <x v="5"/>
    <x v="7"/>
    <m/>
    <m/>
    <n v="15.3"/>
    <n v="1.838538560697087E-2"/>
    <n v="1"/>
    <m/>
    <n v="2.6"/>
    <n v="9.6"/>
    <n v="7"/>
    <n v="2"/>
    <n v="2"/>
    <m/>
    <n v="1"/>
    <m/>
  </r>
  <r>
    <s v="ja.sz.le"/>
    <s v="31.10.2014"/>
    <s v="C2.P1"/>
    <s v="C2"/>
    <s v="P1"/>
    <s v="BS Semideciduo"/>
    <s v="semidenso"/>
    <n v="70"/>
    <s v="A"/>
    <n v="419"/>
    <m/>
    <s v="A419"/>
    <n v="3"/>
    <n v="8"/>
    <n v="86.1"/>
    <n v="8.6999999999999993"/>
    <n v="48.679853225869763"/>
    <n v="20.591733028787658"/>
    <x v="1"/>
    <x v="0"/>
    <x v="1"/>
    <x v="1"/>
    <m/>
    <m/>
    <n v="26.6"/>
    <n v="5.5571632449349852E-2"/>
    <n v="2"/>
    <m/>
    <n v="3.7"/>
    <n v="11.1"/>
    <n v="7.3999999999999995"/>
    <n v="2"/>
    <n v="2"/>
    <m/>
    <n v="1"/>
    <m/>
  </r>
  <r>
    <s v="ja.sz.le"/>
    <s v="31.10.2014"/>
    <s v="C2.P1"/>
    <s v="C2"/>
    <s v="P1"/>
    <s v="BS Semideciduo"/>
    <s v="semidenso"/>
    <n v="71"/>
    <s v="A"/>
    <n v="420"/>
    <m/>
    <s v="A420"/>
    <n v="3"/>
    <n v="8"/>
    <n v="94"/>
    <n v="10.3"/>
    <n v="50.274909717676188"/>
    <n v="19.28150832043551"/>
    <x v="17"/>
    <x v="0"/>
    <x v="12"/>
    <x v="17"/>
    <m/>
    <m/>
    <n v="27"/>
    <n v="5.7255526111673977E-2"/>
    <n v="2"/>
    <m/>
    <n v="9.6999999999999993"/>
    <n v="15.4"/>
    <n v="5.7000000000000011"/>
    <n v="2"/>
    <n v="2"/>
    <m/>
    <n v="1"/>
    <m/>
  </r>
  <r>
    <s v="ja.sz.le"/>
    <s v="31.10.2014"/>
    <s v="C2.P1"/>
    <s v="C2"/>
    <s v="P1"/>
    <s v="BS Semideciduo"/>
    <s v="semidenso"/>
    <n v="72"/>
    <s v="A"/>
    <n v="421"/>
    <m/>
    <s v="A421"/>
    <n v="3"/>
    <n v="8"/>
    <n v="97.1"/>
    <n v="13.4"/>
    <n v="53.297247967665548"/>
    <n v="18.3437402116774"/>
    <x v="7"/>
    <x v="0"/>
    <x v="5"/>
    <x v="7"/>
    <m/>
    <m/>
    <n v="19.8"/>
    <n v="3.0790749597833563E-2"/>
    <n v="1"/>
    <m/>
    <n v="3.7"/>
    <n v="8.6"/>
    <n v="4.8999999999999995"/>
    <n v="2"/>
    <n v="2"/>
    <m/>
    <n v="1"/>
    <m/>
  </r>
  <r>
    <s v="ja.sz.le"/>
    <s v="31.10.2014"/>
    <s v="C2.P1"/>
    <s v="C2"/>
    <s v="P1"/>
    <s v="BS Semideciduo"/>
    <s v="semidenso"/>
    <n v="73"/>
    <s v="A"/>
    <n v="422"/>
    <m/>
    <s v="A422"/>
    <n v="3"/>
    <n v="8"/>
    <n v="104.5"/>
    <n v="13.9"/>
    <n v="53.457252201255699"/>
    <n v="16.519717943643265"/>
    <x v="7"/>
    <x v="0"/>
    <x v="5"/>
    <x v="7"/>
    <m/>
    <m/>
    <n v="12.8"/>
    <n v="1.2867963509103793E-2"/>
    <n v="1"/>
    <m/>
    <n v="1.9"/>
    <n v="6.5"/>
    <n v="4.5999999999999996"/>
    <n v="2"/>
    <n v="2"/>
    <m/>
    <n v="1"/>
    <m/>
  </r>
  <r>
    <s v="ja.sz.le"/>
    <s v="31.10.2014"/>
    <s v="C2.P1"/>
    <s v="C2"/>
    <s v="P1"/>
    <s v="BS Semideciduo"/>
    <s v="semidenso"/>
    <n v="74"/>
    <s v="A"/>
    <n v="423"/>
    <m/>
    <s v="A423"/>
    <n v="3"/>
    <n v="8"/>
    <n v="99.5"/>
    <n v="15"/>
    <n v="54.794284023058474"/>
    <n v="17.524285912089834"/>
    <x v="7"/>
    <x v="0"/>
    <x v="5"/>
    <x v="7"/>
    <m/>
    <m/>
    <n v="17"/>
    <n v="2.2698006922186254E-2"/>
    <n v="1"/>
    <m/>
    <n v="2.5"/>
    <n v="6.9"/>
    <n v="4.4000000000000004"/>
    <n v="2"/>
    <n v="2"/>
    <m/>
    <n v="1"/>
    <m/>
  </r>
  <r>
    <s v="ja.sz.le"/>
    <s v="31.10.2014"/>
    <s v="C2.P1"/>
    <s v="C2"/>
    <s v="P1"/>
    <s v="BS Semideciduo"/>
    <s v="semidenso"/>
    <n v="75"/>
    <s v="A"/>
    <n v="424"/>
    <m/>
    <s v="A424"/>
    <n v="3"/>
    <n v="8"/>
    <n v="96.7"/>
    <n v="18"/>
    <n v="57.877071691692748"/>
    <n v="17.899926732212002"/>
    <x v="2"/>
    <x v="0"/>
    <x v="2"/>
    <x v="2"/>
    <m/>
    <m/>
    <n v="13"/>
    <n v="1.3273228961416876E-2"/>
    <n v="1"/>
    <m/>
    <n v="0"/>
    <n v="0"/>
    <n v="0"/>
    <n v="3"/>
    <n v="2"/>
    <m/>
    <n v="1"/>
    <s v="Inclinado"/>
  </r>
  <r>
    <s v="ja.sz.le"/>
    <s v="31.10.2014"/>
    <s v="C2.P1"/>
    <s v="C2"/>
    <s v="P1"/>
    <s v="BS Semideciduo"/>
    <s v="semidenso"/>
    <n v="76"/>
    <s v="A"/>
    <n v="425"/>
    <m/>
    <s v="A425"/>
    <n v="3"/>
    <n v="8"/>
    <n v="61.9"/>
    <n v="13"/>
    <n v="51.467649258229685"/>
    <n v="26.12315445585233"/>
    <x v="7"/>
    <x v="0"/>
    <x v="5"/>
    <x v="7"/>
    <m/>
    <m/>
    <n v="25"/>
    <n v="4.9087385212340517E-2"/>
    <n v="2"/>
    <m/>
    <n v="3.5"/>
    <n v="8.9"/>
    <n v="5.4"/>
    <n v="2"/>
    <n v="2"/>
    <m/>
    <n v="1"/>
    <m/>
  </r>
  <r>
    <s v="ja.sz.le"/>
    <s v="31.10.2014"/>
    <s v="C2.P1"/>
    <s v="C2"/>
    <s v="P1"/>
    <s v="BS Semideciduo"/>
    <s v="semidenso"/>
    <n v="77"/>
    <s v="A"/>
    <n v="426"/>
    <m/>
    <s v="A426"/>
    <n v="3"/>
    <n v="14"/>
    <n v="106.4"/>
    <n v="10.4"/>
    <n v="49.976865335216601"/>
    <n v="37.063648848834085"/>
    <x v="3"/>
    <x v="0"/>
    <x v="3"/>
    <x v="3"/>
    <m/>
    <m/>
    <n v="16.600000000000001"/>
    <n v="2.1642431790580091E-2"/>
    <n v="1"/>
    <m/>
    <n v="1.4"/>
    <n v="11.7"/>
    <n v="10.299999999999999"/>
    <n v="2"/>
    <n v="2"/>
    <m/>
    <n v="1"/>
    <m/>
  </r>
  <r>
    <s v="ja.sz.le"/>
    <s v="31.10.2014"/>
    <s v="C2.P1"/>
    <s v="C2"/>
    <s v="P1"/>
    <s v="BS Semideciduo"/>
    <s v="semidenso"/>
    <n v="78"/>
    <s v="A"/>
    <n v="427"/>
    <m/>
    <s v="A427"/>
    <n v="3"/>
    <n v="14"/>
    <n v="97.9"/>
    <n v="15"/>
    <n v="54.857641948574631"/>
    <n v="37.938331809442801"/>
    <x v="3"/>
    <x v="0"/>
    <x v="3"/>
    <x v="3"/>
    <m/>
    <m/>
    <n v="19.399999999999999"/>
    <n v="2.9559245277626361E-2"/>
    <n v="1"/>
    <m/>
    <n v="1.9"/>
    <n v="4.4000000000000004"/>
    <n v="2.5000000000000004"/>
    <n v="3"/>
    <n v="3"/>
    <m/>
    <n v="2"/>
    <m/>
  </r>
  <r>
    <s v="ja.sz.le"/>
    <s v="31.10.2014"/>
    <s v="C2.P1"/>
    <s v="C2"/>
    <s v="P1"/>
    <s v="BS Semideciduo"/>
    <s v="semidenso"/>
    <n v="79"/>
    <s v="A"/>
    <n v="428"/>
    <m/>
    <s v="A428"/>
    <n v="3"/>
    <n v="14"/>
    <n v="65.099999999999994"/>
    <n v="17.3"/>
    <n v="55.691861447242346"/>
    <n v="47.283919571257599"/>
    <x v="3"/>
    <x v="0"/>
    <x v="3"/>
    <x v="3"/>
    <m/>
    <m/>
    <n v="16.8"/>
    <n v="2.216707776372958E-2"/>
    <n v="1"/>
    <m/>
    <n v="4.4000000000000004"/>
    <n v="6.1"/>
    <n v="1.6999999999999993"/>
    <n v="2"/>
    <n v="2"/>
    <m/>
    <n v="1"/>
    <m/>
  </r>
  <r>
    <s v="ja.sz.le"/>
    <s v="31.10.2014"/>
    <s v="C2.P1"/>
    <s v="C2"/>
    <s v="P1"/>
    <s v="BS Semideciduo"/>
    <s v="semidenso"/>
    <n v="80"/>
    <s v="A"/>
    <n v="429"/>
    <m/>
    <s v="A429"/>
    <n v="3"/>
    <n v="9"/>
    <n v="118.4"/>
    <n v="13.3"/>
    <n v="51.699326019125998"/>
    <n v="53.674198019365335"/>
    <x v="3"/>
    <x v="0"/>
    <x v="3"/>
    <x v="3"/>
    <m/>
    <m/>
    <n v="19.2"/>
    <n v="2.8952917895483536E-2"/>
    <n v="1"/>
    <m/>
    <n v="2.4"/>
    <n v="6.5"/>
    <n v="4.0999999999999996"/>
    <n v="2"/>
    <n v="2"/>
    <m/>
    <n v="1"/>
    <m/>
  </r>
  <r>
    <s v="ja.sz.le"/>
    <s v="31.10.2014"/>
    <s v="C2.P1"/>
    <s v="C2"/>
    <s v="P1"/>
    <s v="BS Semideciduo"/>
    <s v="semidenso"/>
    <n v="81"/>
    <s v="A"/>
    <n v="430"/>
    <m/>
    <s v="A430"/>
    <n v="3"/>
    <n v="9"/>
    <n v="107.4"/>
    <n v="20.3"/>
    <n v="59.371078668880422"/>
    <n v="53.92947191720144"/>
    <x v="3"/>
    <x v="0"/>
    <x v="3"/>
    <x v="3"/>
    <m/>
    <m/>
    <n v="11.4"/>
    <n v="1.0207034531513238E-2"/>
    <n v="1"/>
    <m/>
    <n v="2.8"/>
    <n v="6.4"/>
    <n v="3.6000000000000005"/>
    <n v="2"/>
    <n v="2"/>
    <m/>
    <n v="1"/>
    <m/>
  </r>
  <r>
    <s v="ja.sz.le"/>
    <s v="31.10.2014"/>
    <s v="C2.P1"/>
    <s v="C2"/>
    <s v="P1"/>
    <s v="BS Semideciduo"/>
    <s v="semidenso"/>
    <n v="82"/>
    <s v="A"/>
    <n v="431"/>
    <m/>
    <s v="A431"/>
    <n v="3"/>
    <n v="9"/>
    <n v="121.6"/>
    <n v="8.1999999999999993"/>
    <n v="46.984160859972988"/>
    <n v="55.703315571045351"/>
    <x v="1"/>
    <x v="0"/>
    <x v="1"/>
    <x v="1"/>
    <m/>
    <m/>
    <n v="24.4"/>
    <n v="4.6759465056030472E-2"/>
    <n v="2"/>
    <m/>
    <n v="6"/>
    <n v="11.2"/>
    <n v="5.1999999999999993"/>
    <n v="2"/>
    <n v="2"/>
    <m/>
    <n v="1"/>
    <m/>
  </r>
  <r>
    <s v="ja.sz.le"/>
    <s v="31.10.2014"/>
    <s v="C2.P1"/>
    <s v="C2"/>
    <s v="P1"/>
    <s v="BS Semideciduo"/>
    <s v="semidenso"/>
    <n v="83"/>
    <s v="A"/>
    <n v="432"/>
    <m/>
    <s v="A432"/>
    <n v="3"/>
    <n v="9"/>
    <n v="128.9"/>
    <n v="7.6"/>
    <n v="45.914647928797763"/>
    <n v="55.227480761865031"/>
    <x v="6"/>
    <x v="1"/>
    <x v="4"/>
    <x v="6"/>
    <m/>
    <m/>
    <n v="17.100000000000001"/>
    <n v="2.2965827695904786E-2"/>
    <n v="1"/>
    <m/>
    <n v="4.2"/>
    <n v="8.6"/>
    <n v="4.3999999999999995"/>
    <n v="2"/>
    <n v="2"/>
    <m/>
    <n v="1"/>
    <m/>
  </r>
  <r>
    <s v="ja.sz.le"/>
    <s v="29.10.2014"/>
    <s v="C2.P2"/>
    <s v="C2"/>
    <s v="P2"/>
    <s v="BS Semideciduo"/>
    <s v="semidenso"/>
    <n v="1"/>
    <s v="A"/>
    <n v="82"/>
    <m/>
    <s v="A82"/>
    <n v="1"/>
    <n v="1"/>
    <n v="4.9000000000000004"/>
    <n v="8"/>
    <n v="0.68333538509893976"/>
    <n v="7.9707623695272511"/>
    <x v="17"/>
    <x v="0"/>
    <x v="12"/>
    <x v="17"/>
    <m/>
    <n v="80"/>
    <n v="25.464790894703256"/>
    <n v="5.0929581789406521E-2"/>
    <n v="2"/>
    <m/>
    <n v="6.8"/>
    <n v="11.7"/>
    <n v="4.8999999999999995"/>
    <n v="2"/>
    <n v="2"/>
    <m/>
    <n v="1"/>
    <m/>
  </r>
  <r>
    <s v="ja.sz.le"/>
    <s v="29.10.2014"/>
    <s v="C2.P2"/>
    <s v="C2"/>
    <s v="P2"/>
    <s v="BS Semideciduo"/>
    <s v="semidenso"/>
    <n v="2"/>
    <s v="A"/>
    <n v="83"/>
    <m/>
    <s v="A83"/>
    <n v="1"/>
    <n v="1"/>
    <n v="360"/>
    <n v="7.5"/>
    <n v="-1.83772268236293E-15"/>
    <n v="7.5"/>
    <x v="17"/>
    <x v="0"/>
    <x v="12"/>
    <x v="17"/>
    <m/>
    <n v="40.6"/>
    <n v="12.923381379061903"/>
    <n v="1.3117232099747833E-2"/>
    <n v="1"/>
    <m/>
    <n v="6"/>
    <n v="7.1"/>
    <n v="1.0999999999999996"/>
    <n v="2"/>
    <n v="2"/>
    <m/>
    <n v="1"/>
    <m/>
  </r>
  <r>
    <s v="ja.sz.le"/>
    <s v="29.10.2014"/>
    <s v="C2.P2"/>
    <s v="C2"/>
    <s v="P2"/>
    <s v="BS Semideciduo"/>
    <s v="semidenso"/>
    <n v="3"/>
    <s v="A"/>
    <n v="84"/>
    <m/>
    <s v="A84"/>
    <n v="1"/>
    <n v="1"/>
    <n v="6.8"/>
    <n v="8.3000000000000007"/>
    <n v="0.98275293694395793"/>
    <n v="8.2416137172842578"/>
    <x v="17"/>
    <x v="0"/>
    <x v="12"/>
    <x v="17"/>
    <m/>
    <n v="67"/>
    <n v="21.326762374313976"/>
    <n v="3.5722326976975909E-2"/>
    <n v="2"/>
    <m/>
    <n v="5"/>
    <n v="8.9"/>
    <n v="3.9000000000000004"/>
    <n v="2"/>
    <n v="2"/>
    <m/>
    <n v="1"/>
    <m/>
  </r>
  <r>
    <s v="ja.sz.le"/>
    <s v="29.10.2014"/>
    <s v="C2.P2"/>
    <s v="C2"/>
    <s v="P2"/>
    <s v="BS Semideciduo"/>
    <s v="semidenso"/>
    <n v="4"/>
    <s v="A"/>
    <n v="85"/>
    <m/>
    <s v="A85"/>
    <n v="1"/>
    <n v="1"/>
    <n v="17.899999999999999"/>
    <n v="6.8"/>
    <n v="2.090025001038688"/>
    <n v="6.4708419463801796"/>
    <x v="17"/>
    <x v="0"/>
    <x v="12"/>
    <x v="17"/>
    <m/>
    <n v="37"/>
    <n v="11.777465788800255"/>
    <n v="1.0894155854640234E-2"/>
    <n v="1"/>
    <m/>
    <n v="5.2"/>
    <n v="6.2"/>
    <n v="1"/>
    <n v="2"/>
    <n v="2"/>
    <m/>
    <n v="1"/>
    <m/>
  </r>
  <r>
    <s v="ja.sz.le"/>
    <s v="29.10.2014"/>
    <s v="C2.P2"/>
    <s v="C2"/>
    <s v="P2"/>
    <s v="BS Semideciduo"/>
    <s v="semidenso"/>
    <n v="5"/>
    <s v="A"/>
    <n v="86"/>
    <m/>
    <s v="A86"/>
    <n v="1"/>
    <n v="1"/>
    <n v="5.9"/>
    <n v="11.4"/>
    <n v="1.1718349193746138"/>
    <n v="11.339612115135786"/>
    <x v="17"/>
    <x v="0"/>
    <x v="12"/>
    <x v="17"/>
    <m/>
    <n v="46.2"/>
    <n v="14.70591674169113"/>
    <n v="1.6985333836653255E-2"/>
    <n v="1"/>
    <m/>
    <n v="6.2"/>
    <n v="9.1"/>
    <n v="2.8999999999999995"/>
    <n v="2"/>
    <n v="2"/>
    <m/>
    <n v="1"/>
    <m/>
  </r>
  <r>
    <s v="ja.sz.le"/>
    <s v="29.10.2014"/>
    <s v="C2.P2"/>
    <s v="C2"/>
    <s v="P2"/>
    <s v="BS Semideciduo"/>
    <s v="semidenso"/>
    <n v="6"/>
    <s v="A"/>
    <n v="87"/>
    <m/>
    <s v="A87"/>
    <n v="1"/>
    <n v="1"/>
    <n v="18.100000000000001"/>
    <n v="9.9"/>
    <n v="3.0756966533442451"/>
    <n v="9.410105743115059"/>
    <x v="29"/>
    <x v="4"/>
    <x v="7"/>
    <x v="24"/>
    <m/>
    <n v="45"/>
    <n v="14.323944878270581"/>
    <n v="1.6114437988054404E-2"/>
    <n v="1"/>
    <m/>
    <n v="3.3"/>
    <n v="4.7"/>
    <n v="1.4000000000000004"/>
    <n v="2"/>
    <n v="2"/>
    <m/>
    <n v="1"/>
    <m/>
  </r>
  <r>
    <s v="ja.sz.le"/>
    <s v="29.10.2014"/>
    <s v="C2.P2"/>
    <s v="C2"/>
    <s v="P2"/>
    <s v="BS Semideciduo"/>
    <s v="semidenso"/>
    <n v="7"/>
    <s v="A"/>
    <n v="88"/>
    <m/>
    <s v="A88"/>
    <n v="1"/>
    <n v="1"/>
    <n v="21.4"/>
    <n v="9.5"/>
    <n v="3.4663294512073861"/>
    <n v="8.8450302506940179"/>
    <x v="30"/>
    <x v="0"/>
    <x v="18"/>
    <x v="28"/>
    <m/>
    <n v="49"/>
    <n v="15.597184423005743"/>
    <n v="1.9106550918182034E-2"/>
    <n v="1"/>
    <m/>
    <n v="4.2"/>
    <n v="6.8"/>
    <n v="2.5999999999999996"/>
    <n v="2"/>
    <n v="2"/>
    <m/>
    <n v="1"/>
    <m/>
  </r>
  <r>
    <s v="ja.sz.le"/>
    <s v="29.10.2014"/>
    <s v="C2.P2"/>
    <s v="C2"/>
    <s v="P2"/>
    <s v="BS Semideciduo"/>
    <s v="semidenso"/>
    <n v="8"/>
    <s v="A"/>
    <n v="89"/>
    <m/>
    <s v="A89"/>
    <n v="1"/>
    <n v="1"/>
    <n v="21.9"/>
    <n v="10"/>
    <n v="3.7298778257580887"/>
    <n v="9.2783625389891995"/>
    <x v="29"/>
    <x v="4"/>
    <x v="7"/>
    <x v="24"/>
    <m/>
    <n v="107"/>
    <n v="34.0591578216656"/>
    <n v="9.1108247172955473E-2"/>
    <n v="3"/>
    <m/>
    <n v="5.9"/>
    <n v="7.5"/>
    <n v="1.5999999999999996"/>
    <n v="2"/>
    <n v="2"/>
    <m/>
    <n v="1"/>
    <m/>
  </r>
  <r>
    <s v="ja.sz.le"/>
    <s v="29.10.2014"/>
    <s v="C2.P2"/>
    <s v="C2"/>
    <s v="P2"/>
    <s v="BS Semideciduo"/>
    <s v="semidenso"/>
    <n v="9"/>
    <s v="A"/>
    <n v="90"/>
    <m/>
    <s v="A90"/>
    <n v="1"/>
    <n v="1"/>
    <n v="25.2"/>
    <n v="9"/>
    <n v="3.8320136240856542"/>
    <n v="8.1434434721941766"/>
    <x v="29"/>
    <x v="4"/>
    <x v="7"/>
    <x v="24"/>
    <m/>
    <n v="52"/>
    <n v="16.552114081557114"/>
    <n v="2.1517748306024247E-2"/>
    <n v="1"/>
    <m/>
    <n v="5.6"/>
    <n v="5.6"/>
    <n v="0"/>
    <n v="2"/>
    <n v="2"/>
    <m/>
    <n v="1"/>
    <m/>
  </r>
  <r>
    <s v="ja.sz.le"/>
    <s v="29.10.2014"/>
    <s v="C2.P2"/>
    <s v="C2"/>
    <s v="P2"/>
    <s v="BS Semideciduo"/>
    <s v="semidenso"/>
    <n v="9"/>
    <s v="A"/>
    <n v="90"/>
    <m/>
    <s v="A90"/>
    <n v="1"/>
    <n v="1"/>
    <n v="25.2"/>
    <n v="9"/>
    <n v="3.8320136240856542"/>
    <n v="8.1434434721941766"/>
    <x v="29"/>
    <x v="4"/>
    <x v="7"/>
    <x v="24"/>
    <m/>
    <n v="45"/>
    <n v="14.323944878270581"/>
    <n v="1.6114437988054404E-2"/>
    <n v="1"/>
    <m/>
    <n v="5"/>
    <n v="5"/>
    <n v="0"/>
    <n v="2"/>
    <n v="2"/>
    <m/>
    <n v="1"/>
    <m/>
  </r>
  <r>
    <s v="ja.sz.le"/>
    <s v="29.10.2014"/>
    <s v="C2.P2"/>
    <s v="C2"/>
    <s v="P2"/>
    <s v="BS Semideciduo"/>
    <s v="semidenso"/>
    <n v="10"/>
    <s v="A"/>
    <n v="91"/>
    <m/>
    <s v="A91"/>
    <n v="1"/>
    <n v="1"/>
    <n v="66.7"/>
    <n v="12.3"/>
    <n v="11.296890490519973"/>
    <n v="4.8652096815244699"/>
    <x v="3"/>
    <x v="0"/>
    <x v="3"/>
    <x v="3"/>
    <m/>
    <n v="49"/>
    <n v="15.597184423005743"/>
    <n v="1.9106550918182034E-2"/>
    <n v="1"/>
    <m/>
    <n v="5.0999999999999996"/>
    <n v="8"/>
    <n v="2.9000000000000004"/>
    <n v="2"/>
    <n v="2"/>
    <m/>
    <n v="1"/>
    <m/>
  </r>
  <r>
    <s v="ja.sz.le"/>
    <s v="29.10.2014"/>
    <s v="C2.P2"/>
    <s v="C2"/>
    <s v="P2"/>
    <s v="BS Semideciduo"/>
    <s v="semidenso"/>
    <n v="11"/>
    <s v="A"/>
    <n v="92"/>
    <m/>
    <s v="A92"/>
    <n v="1"/>
    <n v="1"/>
    <n v="47.7"/>
    <n v="14.4"/>
    <n v="10.650687767691979"/>
    <n v="9.6913801945407361"/>
    <x v="3"/>
    <x v="0"/>
    <x v="3"/>
    <x v="3"/>
    <m/>
    <n v="66.2"/>
    <n v="21.072114465366944"/>
    <n v="3.4874349440182292E-2"/>
    <n v="2"/>
    <m/>
    <n v="7.4"/>
    <n v="9.1"/>
    <n v="1.6999999999999993"/>
    <n v="2"/>
    <n v="2"/>
    <m/>
    <n v="1"/>
    <m/>
  </r>
  <r>
    <s v="ja.sz.le"/>
    <s v="29.10.2014"/>
    <s v="C2.P2"/>
    <s v="C2"/>
    <s v="P2"/>
    <s v="BS Semideciduo"/>
    <s v="semidenso"/>
    <n v="12"/>
    <s v="A"/>
    <n v="93"/>
    <m/>
    <s v="A93"/>
    <n v="1"/>
    <n v="1"/>
    <n v="19.100000000000001"/>
    <n v="22.1"/>
    <n v="7.2315155674381968"/>
    <n v="20.883370958681432"/>
    <x v="2"/>
    <x v="0"/>
    <x v="2"/>
    <x v="2"/>
    <m/>
    <n v="61"/>
    <n v="19.416903057211233"/>
    <n v="2.961077716224713E-2"/>
    <n v="1"/>
    <m/>
    <n v="2.7"/>
    <n v="8.6999999999999993"/>
    <n v="5.9999999999999991"/>
    <n v="2"/>
    <n v="2"/>
    <m/>
    <n v="1"/>
    <m/>
  </r>
  <r>
    <s v="ja.sz.le"/>
    <s v="29.10.2014"/>
    <s v="C2.P2"/>
    <s v="C2"/>
    <s v="P2"/>
    <s v="BS Semideciduo"/>
    <s v="semidenso"/>
    <n v="13"/>
    <s v="A"/>
    <n v="94"/>
    <m/>
    <s v="A94"/>
    <n v="1"/>
    <n v="1"/>
    <n v="21.5"/>
    <n v="22.7"/>
    <n v="8.3195778466415486"/>
    <n v="21.120478793191957"/>
    <x v="6"/>
    <x v="1"/>
    <x v="4"/>
    <x v="6"/>
    <m/>
    <n v="42.2"/>
    <n v="13.432677196955968"/>
    <n v="1.4171474442788547E-2"/>
    <n v="1"/>
    <m/>
    <n v="4.9000000000000004"/>
    <n v="8.5"/>
    <n v="3.5999999999999996"/>
    <n v="2"/>
    <n v="2"/>
    <m/>
    <n v="1"/>
    <m/>
  </r>
  <r>
    <s v="ja.sz.le"/>
    <s v="29.10.2014"/>
    <s v="C2.P2"/>
    <s v="C2"/>
    <s v="P2"/>
    <s v="BS Semideciduo"/>
    <s v="semidenso"/>
    <n v="14"/>
    <s v="A"/>
    <n v="95"/>
    <m/>
    <s v="A95"/>
    <n v="1"/>
    <n v="1"/>
    <n v="17.2"/>
    <n v="22.7"/>
    <n v="6.712572735999859"/>
    <n v="21.684818820177199"/>
    <x v="24"/>
    <x v="0"/>
    <x v="16"/>
    <x v="23"/>
    <m/>
    <n v="32"/>
    <n v="10.185916357881302"/>
    <n v="8.1487330863050413E-3"/>
    <n v="1"/>
    <m/>
    <n v="1.7"/>
    <n v="5.6"/>
    <n v="3.8999999999999995"/>
    <n v="2"/>
    <n v="2"/>
    <m/>
    <n v="1"/>
    <m/>
  </r>
  <r>
    <s v="ja.sz.le"/>
    <s v="29.10.2014"/>
    <s v="C2.P2"/>
    <s v="C2"/>
    <s v="P2"/>
    <s v="BS Semideciduo"/>
    <s v="semidenso"/>
    <n v="15"/>
    <s v="A"/>
    <n v="96"/>
    <m/>
    <s v="A96"/>
    <n v="1"/>
    <n v="1"/>
    <n v="360"/>
    <n v="31"/>
    <n v="-7.5959204204334441E-15"/>
    <n v="31"/>
    <x v="27"/>
    <x v="0"/>
    <x v="13"/>
    <x v="26"/>
    <m/>
    <n v="46.1"/>
    <n v="14.674085753072751"/>
    <n v="1.6911883830416346E-2"/>
    <n v="1"/>
    <m/>
    <n v="4.8"/>
    <n v="7.2"/>
    <n v="2.4000000000000004"/>
    <n v="2"/>
    <n v="2"/>
    <m/>
    <n v="1"/>
    <m/>
  </r>
  <r>
    <s v="ja.sz.le"/>
    <s v="29.10.2014"/>
    <s v="C2.P2"/>
    <s v="C2"/>
    <s v="P2"/>
    <s v="BS Semideciduo"/>
    <s v="semidenso"/>
    <n v="15"/>
    <s v="A"/>
    <n v="96"/>
    <m/>
    <s v="A96"/>
    <n v="1"/>
    <n v="1"/>
    <n v="360"/>
    <n v="31"/>
    <n v="-7.5959204204334441E-15"/>
    <n v="31"/>
    <x v="27"/>
    <x v="0"/>
    <x v="13"/>
    <x v="26"/>
    <m/>
    <n v="38"/>
    <n v="12.095775674984045"/>
    <n v="1.1490986891234843E-2"/>
    <n v="1"/>
    <m/>
    <n v="4.8"/>
    <n v="7.2"/>
    <n v="2.4000000000000004"/>
    <n v="2"/>
    <n v="2"/>
    <m/>
    <n v="1"/>
    <m/>
  </r>
  <r>
    <s v="ja.sz.le"/>
    <s v="29.10.2014"/>
    <s v="C2.P2"/>
    <s v="C2"/>
    <s v="P2"/>
    <s v="BS Semideciduo"/>
    <s v="semidenso"/>
    <n v="16"/>
    <s v="A"/>
    <n v="97"/>
    <m/>
    <s v="A97"/>
    <n v="1"/>
    <n v="1"/>
    <n v="2.4"/>
    <n v="30.8"/>
    <n v="1.2897701348593484"/>
    <n v="30.772983167044838"/>
    <x v="1"/>
    <x v="0"/>
    <x v="1"/>
    <x v="1"/>
    <m/>
    <n v="72.2"/>
    <n v="22.981973782469687"/>
    <n v="4.1482462677357793E-2"/>
    <n v="2"/>
    <m/>
    <n v="5.6"/>
    <n v="7.5"/>
    <n v="1.9000000000000004"/>
    <n v="2"/>
    <n v="2"/>
    <m/>
    <n v="1"/>
    <m/>
  </r>
  <r>
    <s v="ja.sz.le"/>
    <s v="29.10.2014"/>
    <s v="C2.P2"/>
    <s v="C2"/>
    <s v="P2"/>
    <s v="BS Semideciduo"/>
    <s v="semidenso"/>
    <n v="17"/>
    <s v="A"/>
    <n v="98"/>
    <m/>
    <s v="A98"/>
    <n v="1"/>
    <n v="1"/>
    <n v="3.2"/>
    <n v="31.5"/>
    <n v="1.7583774072846599"/>
    <n v="31.450884071732403"/>
    <x v="27"/>
    <x v="0"/>
    <x v="13"/>
    <x v="26"/>
    <m/>
    <n v="42"/>
    <n v="13.369015219719209"/>
    <n v="1.4037465980705171E-2"/>
    <n v="1"/>
    <m/>
    <n v="3.8"/>
    <n v="8.1"/>
    <n v="4.3"/>
    <n v="2"/>
    <n v="2"/>
    <m/>
    <n v="1"/>
    <m/>
  </r>
  <r>
    <s v="ja.sz.le"/>
    <s v="29.10.2014"/>
    <s v="C2.P2"/>
    <s v="C2"/>
    <s v="P2"/>
    <s v="BS Semideciduo"/>
    <s v="semidenso"/>
    <n v="17"/>
    <s v="A"/>
    <n v="98"/>
    <m/>
    <s v="A98"/>
    <n v="1"/>
    <n v="1"/>
    <n v="3.2"/>
    <n v="31.5"/>
    <n v="1.7583774072846599"/>
    <n v="31.450884071732403"/>
    <x v="27"/>
    <x v="0"/>
    <x v="13"/>
    <x v="26"/>
    <m/>
    <n v="39"/>
    <n v="12.414085561167836"/>
    <n v="1.2103733422138638E-2"/>
    <n v="1"/>
    <m/>
    <n v="4"/>
    <n v="7.1"/>
    <n v="3.0999999999999996"/>
    <n v="2"/>
    <n v="2"/>
    <m/>
    <n v="1"/>
    <m/>
  </r>
  <r>
    <s v="ja.sz.le"/>
    <s v="29.10.2014"/>
    <s v="C2.P2"/>
    <s v="C2"/>
    <s v="P2"/>
    <s v="BS Semideciduo"/>
    <s v="semidenso"/>
    <n v="18"/>
    <s v="A"/>
    <n v="99"/>
    <m/>
    <s v="A99"/>
    <n v="1"/>
    <n v="1"/>
    <n v="1.3"/>
    <n v="35"/>
    <n v="0.79405667504734756"/>
    <n v="34.990991326294441"/>
    <x v="17"/>
    <x v="0"/>
    <x v="12"/>
    <x v="17"/>
    <m/>
    <n v="117"/>
    <n v="37.242256683503513"/>
    <n v="0.10893360079924778"/>
    <n v="3"/>
    <m/>
    <n v="7.4"/>
    <n v="12.4"/>
    <n v="5"/>
    <n v="2"/>
    <n v="2"/>
    <m/>
    <n v="1"/>
    <m/>
  </r>
  <r>
    <s v="ja.sz.le"/>
    <s v="29.10.2014"/>
    <s v="C2.P2"/>
    <s v="C2"/>
    <s v="P2"/>
    <s v="BS Semideciduo"/>
    <s v="semidenso"/>
    <n v="19"/>
    <s v="A"/>
    <n v="100"/>
    <m/>
    <s v="A100"/>
    <n v="1"/>
    <n v="1"/>
    <n v="10.5"/>
    <n v="33.700000000000003"/>
    <n v="6.1413372090853704"/>
    <n v="33.135690384905274"/>
    <x v="27"/>
    <x v="0"/>
    <x v="13"/>
    <x v="26"/>
    <m/>
    <n v="103"/>
    <n v="32.785918276930438"/>
    <n v="8.4423739563095873E-2"/>
    <n v="3"/>
    <m/>
    <n v="4.0999999999999996"/>
    <n v="12.1"/>
    <n v="8"/>
    <n v="2"/>
    <n v="2"/>
    <m/>
    <n v="1"/>
    <m/>
  </r>
  <r>
    <s v="ja.sz.le"/>
    <s v="29.10.2014"/>
    <s v="C2.P2"/>
    <s v="C2"/>
    <s v="P2"/>
    <s v="BS Semideciduo"/>
    <s v="semidenso"/>
    <n v="20"/>
    <s v="A"/>
    <n v="101"/>
    <m/>
    <s v="A101"/>
    <n v="1"/>
    <n v="1"/>
    <n v="26.6"/>
    <n v="36"/>
    <n v="16.119327162195709"/>
    <n v="32.189552526217255"/>
    <x v="8"/>
    <x v="0"/>
    <x v="4"/>
    <x v="8"/>
    <m/>
    <n v="40"/>
    <n v="12.732395447351628"/>
    <n v="1.273239544735163E-2"/>
    <n v="1"/>
    <m/>
    <n v="5.2"/>
    <n v="8.1999999999999993"/>
    <n v="2.9999999999999991"/>
    <n v="2"/>
    <n v="2"/>
    <m/>
    <n v="1"/>
    <m/>
  </r>
  <r>
    <s v="ja.sz.le"/>
    <s v="29.10.2014"/>
    <s v="C2.P2"/>
    <s v="C2"/>
    <s v="P2"/>
    <s v="BS Semideciduo"/>
    <s v="semidenso"/>
    <n v="21"/>
    <s v="A"/>
    <n v="102"/>
    <m/>
    <s v="A102"/>
    <n v="1"/>
    <n v="1"/>
    <n v="22.2"/>
    <n v="32.1"/>
    <n v="12.128689256872795"/>
    <n v="29.720445772400833"/>
    <x v="5"/>
    <x v="0"/>
    <x v="4"/>
    <x v="5"/>
    <m/>
    <n v="59"/>
    <n v="18.780283284843652"/>
    <n v="2.7700917845144387E-2"/>
    <n v="1"/>
    <m/>
    <n v="5.2"/>
    <n v="8.5"/>
    <n v="3.3"/>
    <n v="2"/>
    <n v="2"/>
    <m/>
    <n v="1"/>
    <m/>
  </r>
  <r>
    <s v="ja.sz.le"/>
    <s v="29.10.2014"/>
    <s v="C2.P2"/>
    <s v="C2"/>
    <s v="P2"/>
    <s v="BS Semideciduo"/>
    <s v="semidenso"/>
    <n v="22"/>
    <s v="A"/>
    <n v="103"/>
    <m/>
    <s v="A103"/>
    <n v="1"/>
    <n v="1"/>
    <n v="27"/>
    <n v="36.200000000000003"/>
    <n v="16.434456090571594"/>
    <n v="32.25443617561892"/>
    <x v="6"/>
    <x v="1"/>
    <x v="4"/>
    <x v="6"/>
    <m/>
    <n v="54"/>
    <n v="17.188733853924695"/>
    <n v="2.3204790702798336E-2"/>
    <n v="1"/>
    <m/>
    <n v="2.8"/>
    <n v="3.9"/>
    <n v="1.1000000000000001"/>
    <n v="3"/>
    <n v="4"/>
    <m/>
    <n v="2"/>
    <m/>
  </r>
  <r>
    <s v="ja.sz.le"/>
    <s v="29.10.2014"/>
    <s v="C2.P2"/>
    <s v="C2"/>
    <s v="P2"/>
    <s v="BS Semideciduo"/>
    <s v="semidenso"/>
    <n v="23"/>
    <s v="A"/>
    <n v="104"/>
    <m/>
    <s v="A104"/>
    <n v="1"/>
    <n v="1"/>
    <n v="12.9"/>
    <n v="35.799999999999997"/>
    <n v="7.9923541531920588"/>
    <n v="34.896450752045737"/>
    <x v="5"/>
    <x v="0"/>
    <x v="4"/>
    <x v="5"/>
    <m/>
    <n v="76"/>
    <n v="24.191551349968091"/>
    <n v="4.5963947564939371E-2"/>
    <n v="2"/>
    <m/>
    <n v="5.9"/>
    <n v="10.9"/>
    <n v="5"/>
    <n v="2"/>
    <n v="2"/>
    <m/>
    <n v="1"/>
    <m/>
  </r>
  <r>
    <s v="ja.sz.le"/>
    <s v="29.10.2014"/>
    <s v="C2.P2"/>
    <s v="C2"/>
    <s v="P2"/>
    <s v="BS Semideciduo"/>
    <s v="semidenso"/>
    <n v="24"/>
    <s v="A"/>
    <n v="105"/>
    <m/>
    <s v="A105"/>
    <n v="1"/>
    <n v="2"/>
    <n v="79.900000000000006"/>
    <n v="3.2"/>
    <n v="3.1504101759181973"/>
    <n v="20.561173523494357"/>
    <x v="1"/>
    <x v="0"/>
    <x v="1"/>
    <x v="1"/>
    <m/>
    <n v="81"/>
    <n v="25.783100780887047"/>
    <n v="5.2210779081296281E-2"/>
    <n v="2"/>
    <m/>
    <n v="5.0999999999999996"/>
    <n v="12.8"/>
    <n v="7.7000000000000011"/>
    <n v="2"/>
    <n v="2"/>
    <m/>
    <n v="1"/>
    <m/>
  </r>
  <r>
    <s v="ja.sz.le"/>
    <s v="29.10.2014"/>
    <s v="C2.P2"/>
    <s v="C2"/>
    <s v="P2"/>
    <s v="BS Semideciduo"/>
    <s v="semidenso"/>
    <n v="25"/>
    <s v="A"/>
    <n v="106"/>
    <m/>
    <s v="A106"/>
    <n v="1"/>
    <n v="2"/>
    <n v="215"/>
    <n v="4"/>
    <n v="-2.2943057454041846"/>
    <n v="16.723391822844032"/>
    <x v="2"/>
    <x v="0"/>
    <x v="2"/>
    <x v="2"/>
    <m/>
    <n v="44"/>
    <n v="14.00563499208679"/>
    <n v="1.5406198491295471E-2"/>
    <n v="1"/>
    <m/>
    <n v="3.8"/>
    <n v="10.5"/>
    <n v="6.7"/>
    <n v="2"/>
    <n v="2"/>
    <m/>
    <n v="1"/>
    <m/>
  </r>
  <r>
    <s v="ja.sz.le"/>
    <s v="29.10.2014"/>
    <s v="C2.P2"/>
    <s v="C2"/>
    <s v="P2"/>
    <s v="BS Semideciduo"/>
    <s v="semidenso"/>
    <n v="26"/>
    <s v="A"/>
    <n v="107"/>
    <m/>
    <s v="A107"/>
    <n v="1"/>
    <n v="2"/>
    <n v="191"/>
    <n v="11.2"/>
    <n v="-2.1370607482173005"/>
    <n v="9.0057755453861645"/>
    <x v="1"/>
    <x v="0"/>
    <x v="1"/>
    <x v="1"/>
    <m/>
    <n v="91"/>
    <n v="28.966199642724952"/>
    <n v="6.5898104187199255E-2"/>
    <n v="2"/>
    <m/>
    <n v="3.5"/>
    <n v="9"/>
    <n v="5.5"/>
    <n v="3"/>
    <n v="4"/>
    <m/>
    <n v="2"/>
    <m/>
  </r>
  <r>
    <s v="ja.sz.le"/>
    <s v="29.10.2014"/>
    <s v="C2.P2"/>
    <s v="C2"/>
    <s v="P2"/>
    <s v="BS Semideciduo"/>
    <s v="semidenso"/>
    <n v="27"/>
    <s v="A"/>
    <n v="108"/>
    <m/>
    <s v="A108"/>
    <n v="1"/>
    <n v="2"/>
    <n v="78.2"/>
    <n v="18"/>
    <n v="17.61961299771033"/>
    <n v="23.680928933152224"/>
    <x v="2"/>
    <x v="0"/>
    <x v="2"/>
    <x v="2"/>
    <m/>
    <n v="62"/>
    <n v="19.735212943395023"/>
    <n v="3.0589580062262291E-2"/>
    <n v="1"/>
    <m/>
    <n v="4.3"/>
    <n v="7.5"/>
    <n v="3.2"/>
    <n v="2"/>
    <n v="2"/>
    <m/>
    <n v="1"/>
    <m/>
  </r>
  <r>
    <s v="ja.sz.le"/>
    <s v="29.10.2014"/>
    <s v="C2.P2"/>
    <s v="C2"/>
    <s v="P2"/>
    <s v="BS Semideciduo"/>
    <s v="semidenso"/>
    <n v="28"/>
    <s v="A"/>
    <n v="109"/>
    <m/>
    <s v="A109"/>
    <n v="1"/>
    <n v="2"/>
    <n v="67"/>
    <n v="18"/>
    <n v="16.569087362143925"/>
    <n v="27.033160312806928"/>
    <x v="7"/>
    <x v="0"/>
    <x v="5"/>
    <x v="7"/>
    <m/>
    <n v="67.400000000000006"/>
    <n v="21.454086328787493"/>
    <n v="3.615013546400693E-2"/>
    <n v="2"/>
    <m/>
    <n v="4.3"/>
    <n v="6.3"/>
    <n v="2"/>
    <n v="2"/>
    <n v="2"/>
    <m/>
    <n v="1"/>
    <m/>
  </r>
  <r>
    <s v="ja.sz.le"/>
    <s v="29.10.2014"/>
    <s v="C2.P2"/>
    <s v="C2"/>
    <s v="P2"/>
    <s v="BS Semideciduo"/>
    <s v="semidenso"/>
    <n v="29"/>
    <s v="A"/>
    <n v="110"/>
    <m/>
    <s v="A110"/>
    <n v="1"/>
    <n v="2"/>
    <n v="45.2"/>
    <n v="20.399999999999999"/>
    <n v="14.475243025345028"/>
    <n v="34.374537883257332"/>
    <x v="17"/>
    <x v="0"/>
    <x v="12"/>
    <x v="17"/>
    <m/>
    <n v="116"/>
    <n v="36.923946797319722"/>
    <n v="0.1070794457122272"/>
    <n v="3"/>
    <m/>
    <n v="8.3000000000000007"/>
    <n v="9.9"/>
    <n v="1.5999999999999996"/>
    <n v="2"/>
    <n v="2"/>
    <m/>
    <n v="1"/>
    <m/>
  </r>
  <r>
    <s v="ja.sz.le"/>
    <s v="29.10.2014"/>
    <s v="C2.P2"/>
    <s v="C2"/>
    <s v="P2"/>
    <s v="BS Semideciduo"/>
    <s v="semidenso"/>
    <n v="30"/>
    <s v="A"/>
    <n v="111"/>
    <m/>
    <s v="A111"/>
    <n v="1"/>
    <n v="2"/>
    <n v="39.200000000000003"/>
    <n v="19"/>
    <n v="12.008556750632167"/>
    <n v="34.723945285379415"/>
    <x v="5"/>
    <x v="0"/>
    <x v="4"/>
    <x v="5"/>
    <m/>
    <n v="55"/>
    <n v="17.507043740108486"/>
    <n v="2.4072185142649163E-2"/>
    <n v="1"/>
    <m/>
    <n v="4.9000000000000004"/>
    <n v="6.8"/>
    <n v="1.8999999999999995"/>
    <n v="2"/>
    <n v="2"/>
    <m/>
    <n v="1"/>
    <m/>
  </r>
  <r>
    <s v="ja.sz.le"/>
    <s v="29.10.2014"/>
    <s v="C2.P2"/>
    <s v="C2"/>
    <s v="P2"/>
    <s v="BS Semideciduo"/>
    <s v="semidenso"/>
    <n v="31"/>
    <s v="A"/>
    <n v="112"/>
    <m/>
    <s v="A112"/>
    <n v="2"/>
    <n v="9"/>
    <n v="237"/>
    <n v="20"/>
    <n v="23.226588641091517"/>
    <n v="49.107219299699459"/>
    <x v="7"/>
    <x v="0"/>
    <x v="5"/>
    <x v="7"/>
    <m/>
    <n v="104.2"/>
    <n v="33.167890140350991"/>
    <n v="8.6402353815614341E-2"/>
    <n v="3"/>
    <m/>
    <n v="2"/>
    <n v="9.8000000000000007"/>
    <n v="7.8000000000000007"/>
    <n v="3"/>
    <n v="4"/>
    <m/>
    <n v="2"/>
    <m/>
  </r>
  <r>
    <s v="ja.sz.le"/>
    <s v="29.10.2014"/>
    <s v="C2.P2"/>
    <s v="C2"/>
    <s v="P2"/>
    <s v="BS Semideciduo"/>
    <s v="semidenso"/>
    <n v="32"/>
    <s v="A"/>
    <n v="113"/>
    <m/>
    <s v="A113"/>
    <n v="2"/>
    <n v="9"/>
    <n v="231.9"/>
    <n v="20"/>
    <n v="24.261299560773249"/>
    <n v="47.659282497185032"/>
    <x v="1"/>
    <x v="0"/>
    <x v="1"/>
    <x v="1"/>
    <m/>
    <n v="101.2"/>
    <n v="32.21296048179962"/>
    <n v="8.1498790018953035E-2"/>
    <n v="3"/>
    <m/>
    <n v="3.7"/>
    <n v="6.1"/>
    <n v="2.3999999999999995"/>
    <n v="2"/>
    <n v="2"/>
    <m/>
    <n v="1"/>
    <m/>
  </r>
  <r>
    <s v="ja.sz.le"/>
    <s v="29.10.2014"/>
    <s v="C2.P2"/>
    <s v="C2"/>
    <s v="P2"/>
    <s v="BS Semideciduo"/>
    <s v="semidenso"/>
    <n v="33"/>
    <s v="A"/>
    <n v="114"/>
    <m/>
    <s v="A114"/>
    <n v="2"/>
    <n v="9"/>
    <n v="221.6"/>
    <n v="13"/>
    <n v="31.368959235520858"/>
    <n v="50.278624823519088"/>
    <x v="2"/>
    <x v="0"/>
    <x v="2"/>
    <x v="2"/>
    <m/>
    <n v="36"/>
    <n v="11.459155902616464"/>
    <n v="1.0313240312354817E-2"/>
    <n v="1"/>
    <m/>
    <n v="5.7"/>
    <n v="7"/>
    <n v="1.2999999999999998"/>
    <n v="2"/>
    <n v="2"/>
    <m/>
    <n v="1"/>
    <m/>
  </r>
  <r>
    <s v="ja.sz.le"/>
    <s v="29.10.2014"/>
    <s v="C2.P2"/>
    <s v="C2"/>
    <s v="P2"/>
    <s v="BS Semideciduo"/>
    <s v="semidenso"/>
    <n v="34"/>
    <s v="A"/>
    <n v="115"/>
    <m/>
    <s v="A115"/>
    <n v="2"/>
    <n v="9"/>
    <n v="222.8"/>
    <n v="16"/>
    <n v="29.128939131815734"/>
    <n v="48.26032216795398"/>
    <x v="1"/>
    <x v="0"/>
    <x v="1"/>
    <x v="1"/>
    <m/>
    <n v="87"/>
    <n v="27.69296009798979"/>
    <n v="6.0232188213127799E-2"/>
    <n v="2"/>
    <m/>
    <n v="5"/>
    <n v="10.3"/>
    <n v="5.3000000000000007"/>
    <n v="2"/>
    <n v="2"/>
    <m/>
    <n v="1"/>
    <m/>
  </r>
  <r>
    <s v="ja.sz.le"/>
    <s v="29.10.2014"/>
    <s v="C2.P2"/>
    <s v="C2"/>
    <s v="P2"/>
    <s v="BS Semideciduo"/>
    <s v="semidenso"/>
    <n v="35"/>
    <s v="A"/>
    <n v="116"/>
    <m/>
    <s v="A116"/>
    <n v="2"/>
    <n v="9"/>
    <n v="237.6"/>
    <n v="13"/>
    <n v="29.023736968473806"/>
    <n v="53.03425166527304"/>
    <x v="2"/>
    <x v="0"/>
    <x v="2"/>
    <x v="2"/>
    <m/>
    <n v="46"/>
    <n v="14.642254764454371"/>
    <n v="1.6838592979122526E-2"/>
    <n v="1"/>
    <m/>
    <n v="2.5"/>
    <n v="4.4000000000000004"/>
    <n v="1.9000000000000004"/>
    <n v="2"/>
    <n v="2"/>
    <m/>
    <n v="1"/>
    <m/>
  </r>
  <r>
    <s v="ja.sz.le"/>
    <s v="29.10.2014"/>
    <s v="C2.P2"/>
    <s v="C2"/>
    <s v="P2"/>
    <s v="BS Semideciduo"/>
    <s v="semidenso"/>
    <n v="36"/>
    <s v="A"/>
    <n v="117"/>
    <m/>
    <s v="A117"/>
    <n v="2"/>
    <n v="9"/>
    <n v="258.7"/>
    <n v="5.6"/>
    <n v="34.508557912138969"/>
    <n v="58.902701592241897"/>
    <x v="18"/>
    <x v="0"/>
    <x v="9"/>
    <x v="18"/>
    <m/>
    <n v="46"/>
    <n v="14.642254764454371"/>
    <n v="1.6838592979122526E-2"/>
    <n v="1"/>
    <m/>
    <n v="1.8"/>
    <n v="4.7"/>
    <n v="2.9000000000000004"/>
    <n v="3"/>
    <n v="4"/>
    <m/>
    <n v="2"/>
    <m/>
  </r>
  <r>
    <s v="ja.sz.le"/>
    <s v="29.10.2014"/>
    <s v="C2.P2"/>
    <s v="C2"/>
    <s v="P2"/>
    <s v="BS Semideciduo"/>
    <s v="semidenso"/>
    <n v="37"/>
    <s v="A"/>
    <n v="118"/>
    <m/>
    <s v="A118"/>
    <n v="2"/>
    <n v="9"/>
    <n v="214.5"/>
    <n v="9.8000000000000007"/>
    <n v="34.449218878136634"/>
    <n v="51.923563351504242"/>
    <x v="1"/>
    <x v="0"/>
    <x v="1"/>
    <x v="1"/>
    <m/>
    <n v="83"/>
    <n v="26.419720553254628"/>
    <n v="5.4820920148003362E-2"/>
    <n v="2"/>
    <m/>
    <n v="6.1"/>
    <n v="9.5"/>
    <n v="3.4000000000000004"/>
    <n v="3"/>
    <n v="4"/>
    <m/>
    <n v="2"/>
    <m/>
  </r>
  <r>
    <s v="ja.sz.le"/>
    <s v="29.10.2014"/>
    <s v="C2.P2"/>
    <s v="C2"/>
    <s v="P2"/>
    <s v="BS Semideciduo"/>
    <s v="semidenso"/>
    <n v="38"/>
    <s v="A"/>
    <n v="119"/>
    <m/>
    <s v="A119"/>
    <n v="2"/>
    <n v="9"/>
    <n v="214.2"/>
    <n v="10.5"/>
    <n v="34.098124532552632"/>
    <n v="51.315653970117097"/>
    <x v="2"/>
    <x v="0"/>
    <x v="2"/>
    <x v="2"/>
    <m/>
    <n v="33"/>
    <n v="10.504226244065093"/>
    <n v="8.6659866513537007E-3"/>
    <n v="1"/>
    <m/>
    <n v="3.9"/>
    <n v="7.3"/>
    <n v="3.4"/>
    <n v="2"/>
    <n v="2"/>
    <m/>
    <n v="1"/>
    <m/>
  </r>
  <r>
    <s v="ja.sz.le"/>
    <s v="29.10.2014"/>
    <s v="C2.P2"/>
    <s v="C2"/>
    <s v="P2"/>
    <s v="BS Semideciduo"/>
    <s v="semidenso"/>
    <n v="39"/>
    <s v="A"/>
    <n v="120"/>
    <m/>
    <s v="A120"/>
    <n v="2"/>
    <n v="9"/>
    <n v="209.1"/>
    <n v="11.9"/>
    <n v="34.212608972960467"/>
    <n v="49.602110545877963"/>
    <x v="18"/>
    <x v="0"/>
    <x v="9"/>
    <x v="18"/>
    <m/>
    <n v="83"/>
    <n v="26.419720553254628"/>
    <n v="5.4820920148003362E-2"/>
    <n v="2"/>
    <m/>
    <n v="4.2"/>
    <n v="8.8000000000000007"/>
    <n v="4.6000000000000005"/>
    <n v="2"/>
    <n v="2"/>
    <m/>
    <n v="1"/>
    <m/>
  </r>
  <r>
    <s v="ja.sz.le"/>
    <s v="29.10.2014"/>
    <s v="C2.P2"/>
    <s v="C2"/>
    <s v="P2"/>
    <s v="BS Semideciduo"/>
    <s v="semidenso"/>
    <n v="40"/>
    <s v="A"/>
    <n v="121"/>
    <m/>
    <s v="A121"/>
    <n v="2"/>
    <n v="9"/>
    <n v="204.2"/>
    <n v="10.1"/>
    <n v="35.85977735820012"/>
    <n v="50.787586826660046"/>
    <x v="2"/>
    <x v="0"/>
    <x v="2"/>
    <x v="2"/>
    <m/>
    <n v="70.2"/>
    <n v="22.345354010102106"/>
    <n v="3.92160962877292E-2"/>
    <n v="2"/>
    <m/>
    <n v="5.8"/>
    <n v="10.9"/>
    <n v="5.1000000000000005"/>
    <n v="2"/>
    <n v="2"/>
    <m/>
    <n v="1"/>
    <m/>
  </r>
  <r>
    <s v="ja.sz.le"/>
    <s v="29.10.2014"/>
    <s v="C2.P2"/>
    <s v="C2"/>
    <s v="P2"/>
    <s v="BS Semideciduo"/>
    <s v="semidenso"/>
    <n v="41"/>
    <s v="A"/>
    <n v="122"/>
    <m/>
    <s v="A122"/>
    <n v="2"/>
    <n v="9"/>
    <n v="166.8"/>
    <n v="11"/>
    <n v="42.511859571217215"/>
    <n v="49.29063206839524"/>
    <x v="2"/>
    <x v="0"/>
    <x v="2"/>
    <x v="2"/>
    <m/>
    <n v="39.4"/>
    <n v="12.541409515641352"/>
    <n v="1.2353288372906729E-2"/>
    <n v="1"/>
    <m/>
    <n v="3.8"/>
    <n v="7.3"/>
    <n v="3.5"/>
    <n v="2"/>
    <n v="2"/>
    <m/>
    <n v="1"/>
    <m/>
  </r>
  <r>
    <s v="ja.sz.le"/>
    <s v="29.10.2014"/>
    <s v="C2.P2"/>
    <s v="C2"/>
    <s v="P2"/>
    <s v="BS Semideciduo"/>
    <s v="semidenso"/>
    <n v="42"/>
    <s v="A"/>
    <n v="123"/>
    <m/>
    <s v="A123"/>
    <n v="2"/>
    <n v="9"/>
    <n v="187.4"/>
    <n v="21.2"/>
    <n v="37.269533352555669"/>
    <n v="38.976571357478477"/>
    <x v="10"/>
    <x v="0"/>
    <x v="7"/>
    <x v="10"/>
    <m/>
    <n v="388"/>
    <n v="123.50423583931078"/>
    <n v="1.1979910876413145"/>
    <n v="10"/>
    <m/>
    <n v="8.3000000000000007"/>
    <n v="14.8"/>
    <n v="6.5"/>
    <n v="2"/>
    <n v="2"/>
    <m/>
    <n v="1"/>
    <m/>
  </r>
  <r>
    <s v="ja.sz.le"/>
    <s v="29.10.2014"/>
    <s v="C2.P2"/>
    <s v="C2"/>
    <s v="P2"/>
    <s v="BS Semideciduo"/>
    <s v="semidenso"/>
    <n v="43"/>
    <s v="A"/>
    <n v="124"/>
    <m/>
    <s v="A124"/>
    <n v="2"/>
    <n v="9"/>
    <n v="202.3"/>
    <n v="25.2"/>
    <n v="30.437704779869069"/>
    <n v="36.684715096678289"/>
    <x v="5"/>
    <x v="0"/>
    <x v="4"/>
    <x v="5"/>
    <m/>
    <n v="68"/>
    <n v="21.645072260497766"/>
    <n v="3.6796622842846197E-2"/>
    <n v="2"/>
    <m/>
    <n v="4.7"/>
    <n v="10.6"/>
    <n v="5.8999999999999995"/>
    <n v="2"/>
    <n v="2"/>
    <m/>
    <n v="1"/>
    <m/>
  </r>
  <r>
    <s v="ja.sz.le"/>
    <s v="29.10.2014"/>
    <s v="C2.P2"/>
    <s v="C2"/>
    <s v="P2"/>
    <s v="BS Semideciduo"/>
    <s v="semidenso"/>
    <n v="44"/>
    <s v="A"/>
    <n v="125"/>
    <m/>
    <s v="A125"/>
    <n v="2"/>
    <n v="9"/>
    <n v="214.2"/>
    <n v="27.6"/>
    <n v="24.486498771281205"/>
    <n v="37.172576150022081"/>
    <x v="7"/>
    <x v="0"/>
    <x v="5"/>
    <x v="7"/>
    <m/>
    <n v="82.2"/>
    <n v="26.165072644307596"/>
    <n v="5.3769224284052106E-2"/>
    <n v="2"/>
    <m/>
    <n v="5.5"/>
    <n v="9.5"/>
    <n v="4"/>
    <n v="3"/>
    <n v="4"/>
    <m/>
    <n v="2"/>
    <m/>
  </r>
  <r>
    <s v="ja.sz.le"/>
    <s v="29.10.2014"/>
    <s v="C2.P2"/>
    <s v="C2"/>
    <s v="P2"/>
    <s v="BS Semideciduo"/>
    <s v="semidenso"/>
    <n v="45"/>
    <s v="A"/>
    <n v="126"/>
    <m/>
    <s v="A126"/>
    <n v="2"/>
    <n v="14"/>
    <n v="253.3"/>
    <n v="17.899999999999999"/>
    <n v="22.854977342268864"/>
    <n v="34.856246694690157"/>
    <x v="24"/>
    <x v="0"/>
    <x v="16"/>
    <x v="23"/>
    <m/>
    <n v="39"/>
    <n v="12.414085561167836"/>
    <n v="1.2103733422138638E-2"/>
    <n v="1"/>
    <m/>
    <n v="2.9"/>
    <n v="7.6"/>
    <n v="4.6999999999999993"/>
    <n v="2"/>
    <n v="2"/>
    <m/>
    <n v="1"/>
    <m/>
  </r>
  <r>
    <s v="ja.sz.le"/>
    <s v="29.10.2014"/>
    <s v="C2.P2"/>
    <s v="C2"/>
    <s v="P2"/>
    <s v="BS Semideciduo"/>
    <s v="semidenso"/>
    <n v="45"/>
    <s v="A"/>
    <n v="126"/>
    <m/>
    <s v="A126"/>
    <n v="2"/>
    <n v="14"/>
    <n v="253.3"/>
    <n v="17.899999999999999"/>
    <n v="22.854977342268864"/>
    <n v="34.856246694690157"/>
    <x v="24"/>
    <x v="0"/>
    <x v="16"/>
    <x v="23"/>
    <m/>
    <n v="46"/>
    <n v="14.642254764454371"/>
    <n v="1.6838592979122526E-2"/>
    <n v="1"/>
    <m/>
    <n v="2.9"/>
    <n v="7.6"/>
    <n v="4.6999999999999993"/>
    <n v="2"/>
    <n v="2"/>
    <m/>
    <n v="1"/>
    <m/>
  </r>
  <r>
    <s v="ja.sz.le"/>
    <s v="29.10.2014"/>
    <s v="C2.P2"/>
    <s v="C2"/>
    <s v="P2"/>
    <s v="BS Semideciduo"/>
    <s v="semidenso"/>
    <n v="46"/>
    <s v="A"/>
    <n v="127"/>
    <m/>
    <s v="A127"/>
    <n v="2"/>
    <n v="9"/>
    <n v="185.3"/>
    <n v="20.100000000000001"/>
    <n v="38.143351192324104"/>
    <n v="39.985933566489898"/>
    <x v="6"/>
    <x v="1"/>
    <x v="4"/>
    <x v="6"/>
    <m/>
    <n v="37"/>
    <n v="11.777465788800255"/>
    <n v="1.0894155854640234E-2"/>
    <n v="1"/>
    <m/>
    <n v="1.6"/>
    <n v="3.7"/>
    <n v="2.1"/>
    <n v="2"/>
    <n v="2"/>
    <m/>
    <n v="1"/>
    <m/>
  </r>
  <r>
    <s v="ja.sz.le"/>
    <s v="29.10.2014"/>
    <s v="C2.P2"/>
    <s v="C2"/>
    <s v="P2"/>
    <s v="BS Semideciduo"/>
    <s v="semidenso"/>
    <n v="47"/>
    <s v="A"/>
    <n v="128"/>
    <m/>
    <s v="A128"/>
    <n v="2"/>
    <n v="14"/>
    <n v="186.9"/>
    <n v="7.5"/>
    <n v="39.098973708740147"/>
    <n v="32.554319935529158"/>
    <x v="17"/>
    <x v="0"/>
    <x v="12"/>
    <x v="17"/>
    <m/>
    <n v="101.2"/>
    <n v="32.21296048179962"/>
    <n v="8.1498790018953035E-2"/>
    <n v="3"/>
    <m/>
    <n v="7.4"/>
    <n v="12.5"/>
    <n v="5.0999999999999996"/>
    <n v="2"/>
    <n v="2"/>
    <m/>
    <n v="1"/>
    <m/>
  </r>
  <r>
    <s v="ja.sz.le"/>
    <s v="29.10.2014"/>
    <s v="C2.P2"/>
    <s v="C2"/>
    <s v="P2"/>
    <s v="BS Semideciduo"/>
    <s v="semidenso"/>
    <n v="48"/>
    <s v="A"/>
    <n v="129"/>
    <m/>
    <s v="A129"/>
    <n v="2"/>
    <n v="14"/>
    <n v="194.4"/>
    <n v="9.1"/>
    <n v="37.736922026799817"/>
    <n v="31.185893233729459"/>
    <x v="24"/>
    <x v="0"/>
    <x v="16"/>
    <x v="23"/>
    <m/>
    <n v="42"/>
    <n v="13.369015219719209"/>
    <n v="1.4037465980705171E-2"/>
    <n v="1"/>
    <m/>
    <n v="3.5"/>
    <n v="7.4"/>
    <n v="3.9000000000000004"/>
    <n v="2"/>
    <n v="2"/>
    <m/>
    <n v="1"/>
    <m/>
  </r>
  <r>
    <s v="ja.sz.le"/>
    <s v="29.10.2014"/>
    <s v="C2.P2"/>
    <s v="C2"/>
    <s v="P2"/>
    <s v="BS Semideciduo"/>
    <s v="semidenso"/>
    <n v="49"/>
    <s v="A"/>
    <n v="130"/>
    <m/>
    <s v="A130"/>
    <n v="2"/>
    <n v="14"/>
    <n v="198.3"/>
    <n v="14"/>
    <n v="35.60410561645633"/>
    <n v="26.708043313013345"/>
    <x v="27"/>
    <x v="0"/>
    <x v="13"/>
    <x v="26"/>
    <m/>
    <n v="69"/>
    <n v="21.963382146681557"/>
    <n v="3.7886834203025681E-2"/>
    <n v="2"/>
    <m/>
    <n v="7.3"/>
    <n v="9.8000000000000007"/>
    <n v="2.5000000000000009"/>
    <n v="2"/>
    <n v="2"/>
    <m/>
    <n v="1"/>
    <m/>
  </r>
  <r>
    <s v="ja.sz.le"/>
    <s v="29.10.2014"/>
    <s v="C2.P2"/>
    <s v="C2"/>
    <s v="P2"/>
    <s v="BS Semideciduo"/>
    <s v="semidenso"/>
    <n v="50"/>
    <s v="A"/>
    <n v="131"/>
    <m/>
    <s v="A131"/>
    <n v="2"/>
    <n v="14"/>
    <n v="211"/>
    <n v="15.1"/>
    <n v="32.222925068858181"/>
    <n v="27.056773759398105"/>
    <x v="6"/>
    <x v="1"/>
    <x v="4"/>
    <x v="6"/>
    <m/>
    <n v="35.200000000000003"/>
    <n v="11.204507993669433"/>
    <n v="9.8599670344291009E-3"/>
    <n v="1"/>
    <m/>
    <n v="2.5"/>
    <n v="6.3"/>
    <n v="3.8"/>
    <n v="2"/>
    <n v="2"/>
    <m/>
    <n v="1"/>
    <m/>
  </r>
  <r>
    <s v="ja.sz.le"/>
    <s v="29.10.2014"/>
    <s v="C2.P2"/>
    <s v="C2"/>
    <s v="P2"/>
    <s v="BS Semideciduo"/>
    <s v="semidenso"/>
    <n v="51"/>
    <s v="A"/>
    <n v="132"/>
    <m/>
    <s v="A132"/>
    <n v="2"/>
    <n v="14"/>
    <n v="218.4"/>
    <n v="12.5"/>
    <n v="32.235652746521119"/>
    <n v="30.203831783427002"/>
    <x v="2"/>
    <x v="0"/>
    <x v="2"/>
    <x v="2"/>
    <m/>
    <n v="103"/>
    <n v="32.785918276930438"/>
    <n v="8.4423739563095873E-2"/>
    <n v="3"/>
    <m/>
    <n v="3.6"/>
    <n v="5.2"/>
    <n v="1.6"/>
    <n v="2"/>
    <n v="2"/>
    <m/>
    <n v="1"/>
    <m/>
  </r>
  <r>
    <s v="ja.sz.le"/>
    <s v="29.10.2014"/>
    <s v="C2.P2"/>
    <s v="C2"/>
    <s v="P2"/>
    <s v="BS Semideciduo"/>
    <s v="semidenso"/>
    <n v="52"/>
    <s v="A"/>
    <n v="133"/>
    <m/>
    <s v="A133"/>
    <n v="2"/>
    <n v="14"/>
    <n v="229.8"/>
    <n v="16.3"/>
    <n v="27.550124733255331"/>
    <n v="29.479039690099604"/>
    <x v="24"/>
    <x v="0"/>
    <x v="16"/>
    <x v="23"/>
    <m/>
    <n v="41"/>
    <n v="13.050705333535419"/>
    <n v="1.3376972966873806E-2"/>
    <n v="1"/>
    <m/>
    <n v="3.1"/>
    <n v="6.6"/>
    <n v="3.4999999999999996"/>
    <n v="2"/>
    <n v="2"/>
    <m/>
    <n v="1"/>
    <m/>
  </r>
  <r>
    <s v="ja.sz.le"/>
    <s v="29.10.2014"/>
    <s v="C2.P2"/>
    <s v="C2"/>
    <s v="P2"/>
    <s v="BS Semideciduo"/>
    <s v="semidenso"/>
    <n v="53"/>
    <s v="A"/>
    <n v="134"/>
    <m/>
    <s v="A134"/>
    <n v="2"/>
    <n v="14"/>
    <n v="217"/>
    <n v="22"/>
    <n v="26.760069490654935"/>
    <n v="22.430018778959557"/>
    <x v="6"/>
    <x v="1"/>
    <x v="4"/>
    <x v="6"/>
    <m/>
    <n v="37"/>
    <n v="11.777465788800255"/>
    <n v="1.0894155854640234E-2"/>
    <n v="1"/>
    <m/>
    <n v="1.6"/>
    <n v="3.2"/>
    <n v="1.6"/>
    <n v="2"/>
    <n v="2"/>
    <m/>
    <n v="1"/>
    <m/>
  </r>
  <r>
    <s v="ja.sz.le"/>
    <s v="29.10.2014"/>
    <s v="C2.P2"/>
    <s v="C2"/>
    <s v="P2"/>
    <s v="BS Semideciduo"/>
    <s v="semidenso"/>
    <n v="54"/>
    <s v="A"/>
    <n v="135"/>
    <m/>
    <s v="A135"/>
    <n v="2"/>
    <n v="14"/>
    <n v="209.8"/>
    <n v="19.7"/>
    <n v="30.20961296775716"/>
    <n v="22.905020568632107"/>
    <x v="1"/>
    <x v="0"/>
    <x v="1"/>
    <x v="1"/>
    <m/>
    <n v="67"/>
    <n v="21.326762374313976"/>
    <n v="3.5722326976975909E-2"/>
    <n v="2"/>
    <m/>
    <n v="6.5"/>
    <n v="12.9"/>
    <n v="6.4"/>
    <n v="2"/>
    <n v="2"/>
    <m/>
    <n v="1"/>
    <m/>
  </r>
  <r>
    <s v="ja.sz.le"/>
    <s v="29.10.2014"/>
    <s v="C2.P2"/>
    <s v="C2"/>
    <s v="P2"/>
    <s v="BS Semideciduo"/>
    <s v="semidenso"/>
    <n v="55"/>
    <s v="A"/>
    <n v="136"/>
    <m/>
    <s v="A136"/>
    <n v="2"/>
    <n v="14"/>
    <n v="185.1"/>
    <n v="18"/>
    <n v="38.399902656404059"/>
    <n v="22.071260822606146"/>
    <x v="1"/>
    <x v="0"/>
    <x v="1"/>
    <x v="1"/>
    <m/>
    <n v="52"/>
    <n v="16.552114081557114"/>
    <n v="2.1517748306024247E-2"/>
    <n v="1"/>
    <m/>
    <n v="7.7"/>
    <n v="12.2"/>
    <n v="4.4999999999999991"/>
    <n v="2"/>
    <n v="2"/>
    <m/>
    <n v="1"/>
    <m/>
  </r>
  <r>
    <s v="ja.sz.le"/>
    <s v="29.10.2014"/>
    <s v="C2.P2"/>
    <s v="C2"/>
    <s v="P2"/>
    <s v="BS Semideciduo"/>
    <s v="semidenso"/>
    <n v="56"/>
    <s v="A"/>
    <n v="137"/>
    <m/>
    <s v="A137"/>
    <n v="2"/>
    <n v="14"/>
    <n v="198.7"/>
    <n v="15"/>
    <n v="35.190805141214867"/>
    <n v="25.791845833809568"/>
    <x v="17"/>
    <x v="0"/>
    <x v="12"/>
    <x v="17"/>
    <m/>
    <n v="62"/>
    <n v="19.735212943395023"/>
    <n v="3.0589580062262291E-2"/>
    <n v="1"/>
    <m/>
    <n v="5.8"/>
    <n v="9"/>
    <n v="3.2"/>
    <n v="2"/>
    <n v="2"/>
    <m/>
    <n v="1"/>
    <m/>
  </r>
  <r>
    <s v="ja.sz.le"/>
    <s v="29.10.2014"/>
    <s v="C2.P2"/>
    <s v="C2"/>
    <s v="P2"/>
    <s v="BS Semideciduo"/>
    <s v="semidenso"/>
    <n v="57"/>
    <s v="A"/>
    <n v="138"/>
    <m/>
    <s v="A138"/>
    <n v="2"/>
    <n v="14"/>
    <n v="210.4"/>
    <n v="22.1"/>
    <n v="28.816653812922276"/>
    <n v="20.93844791051961"/>
    <x v="2"/>
    <x v="0"/>
    <x v="2"/>
    <x v="2"/>
    <m/>
    <n v="89"/>
    <n v="28.329579870357371"/>
    <n v="6.3033315211545149E-2"/>
    <n v="2"/>
    <m/>
    <n v="4"/>
    <n v="7"/>
    <n v="3"/>
    <n v="2"/>
    <n v="2"/>
    <m/>
    <n v="1"/>
    <m/>
  </r>
  <r>
    <s v="ja.sz.le"/>
    <s v="29.10.2014"/>
    <s v="C2.P2"/>
    <s v="C2"/>
    <s v="P2"/>
    <s v="BS Semideciduo"/>
    <s v="semidenso"/>
    <n v="58"/>
    <s v="A"/>
    <n v="139"/>
    <m/>
    <s v="A139"/>
    <n v="2"/>
    <n v="14"/>
    <n v="215.9"/>
    <n v="22"/>
    <n v="27.099808151812638"/>
    <n v="22.179083910192485"/>
    <x v="17"/>
    <x v="0"/>
    <x v="12"/>
    <x v="17"/>
    <m/>
    <n v="105.3"/>
    <n v="33.518031015153156"/>
    <n v="8.8236216647390661E-2"/>
    <n v="3"/>
    <m/>
    <n v="7.6"/>
    <n v="14.1"/>
    <n v="6.5"/>
    <n v="2"/>
    <n v="2"/>
    <m/>
    <n v="1"/>
    <m/>
  </r>
  <r>
    <s v="ja.sz.le"/>
    <s v="29.10.2014"/>
    <s v="C2.P2"/>
    <s v="C2"/>
    <s v="P2"/>
    <s v="BS Semideciduo"/>
    <s v="semidenso"/>
    <n v="59"/>
    <s v="A"/>
    <n v="140"/>
    <m/>
    <s v="A140"/>
    <n v="2"/>
    <n v="8"/>
    <n v="256"/>
    <n v="18.399999999999999"/>
    <n v="22.146558636521668"/>
    <n v="15.548637120966113"/>
    <x v="24"/>
    <x v="0"/>
    <x v="16"/>
    <x v="23"/>
    <m/>
    <n v="37"/>
    <n v="11.777465788800255"/>
    <n v="1.0894155854640234E-2"/>
    <n v="1"/>
    <m/>
    <n v="2.7"/>
    <n v="7.9"/>
    <n v="5.2"/>
    <n v="2"/>
    <n v="2"/>
    <m/>
    <n v="1"/>
    <m/>
  </r>
  <r>
    <s v="ja.sz.le"/>
    <s v="29.10.2014"/>
    <s v="C2.P2"/>
    <s v="C2"/>
    <s v="P2"/>
    <s v="BS Semideciduo"/>
    <s v="semidenso"/>
    <n v="60"/>
    <s v="A"/>
    <n v="141"/>
    <m/>
    <s v="A141"/>
    <n v="2"/>
    <n v="8"/>
    <n v="242.7"/>
    <n v="15.4"/>
    <n v="26.315294617113786"/>
    <n v="12.936796860941552"/>
    <x v="27"/>
    <x v="0"/>
    <x v="13"/>
    <x v="26"/>
    <m/>
    <n v="53"/>
    <n v="16.870423967740905"/>
    <n v="2.2353311757256696E-2"/>
    <n v="1"/>
    <m/>
    <n v="6.2"/>
    <n v="9.1999999999999993"/>
    <n v="2.9999999999999991"/>
    <n v="2"/>
    <n v="2"/>
    <m/>
    <n v="1"/>
    <m/>
  </r>
  <r>
    <s v="ja.sz.le"/>
    <s v="29.10.2014"/>
    <s v="C2.P2"/>
    <s v="C2"/>
    <s v="P2"/>
    <s v="BS Semideciduo"/>
    <s v="semidenso"/>
    <n v="61"/>
    <s v="A"/>
    <n v="142"/>
    <m/>
    <s v="A142"/>
    <n v="2"/>
    <n v="7"/>
    <n v="273"/>
    <n v="10.3"/>
    <n v="29.71411579202789"/>
    <n v="0.53906034930232272"/>
    <x v="3"/>
    <x v="0"/>
    <x v="3"/>
    <x v="3"/>
    <m/>
    <n v="42"/>
    <n v="13.369015219719209"/>
    <n v="1.4037465980705171E-2"/>
    <n v="1"/>
    <m/>
    <n v="5.8"/>
    <n v="7.5"/>
    <n v="1.7000000000000002"/>
    <n v="2"/>
    <n v="2"/>
    <m/>
    <n v="1"/>
    <m/>
  </r>
  <r>
    <s v="ja.sz.le"/>
    <s v="29.10.2014"/>
    <s v="C2.P2"/>
    <s v="C2"/>
    <s v="P2"/>
    <s v="BS Semideciduo"/>
    <s v="semidenso"/>
    <n v="61"/>
    <s v="A"/>
    <n v="142"/>
    <m/>
    <s v="A142"/>
    <n v="2"/>
    <n v="7"/>
    <n v="273"/>
    <n v="10.3"/>
    <n v="29.71411579202789"/>
    <n v="0.53906034930232272"/>
    <x v="3"/>
    <x v="0"/>
    <x v="3"/>
    <x v="3"/>
    <m/>
    <n v="33"/>
    <n v="10.504226244065093"/>
    <n v="8.6659866513537007E-3"/>
    <n v="1"/>
    <m/>
    <n v="5.8"/>
    <n v="7.5"/>
    <n v="1.7000000000000002"/>
    <n v="2"/>
    <n v="2"/>
    <m/>
    <n v="1"/>
    <m/>
  </r>
  <r>
    <s v="ja.sz.le"/>
    <s v="29.10.2014"/>
    <s v="C2.P2"/>
    <s v="C2"/>
    <s v="P2"/>
    <s v="BS Semideciduo"/>
    <s v="semidenso"/>
    <n v="62"/>
    <s v="A"/>
    <n v="143"/>
    <m/>
    <s v="A143"/>
    <n v="2"/>
    <n v="7"/>
    <n v="318.60000000000002"/>
    <n v="10.9"/>
    <n v="32.791700667972194"/>
    <n v="8.1762106589720105"/>
    <x v="3"/>
    <x v="0"/>
    <x v="3"/>
    <x v="3"/>
    <m/>
    <n v="35"/>
    <n v="11.140846016432674"/>
    <n v="9.7482402643785885E-3"/>
    <n v="1"/>
    <m/>
    <n v="2.1"/>
    <n v="4"/>
    <n v="1.9"/>
    <n v="2"/>
    <n v="2"/>
    <m/>
    <n v="1"/>
    <m/>
  </r>
  <r>
    <s v="ja.sz.le"/>
    <s v="29.10.2014"/>
    <s v="C2.P2"/>
    <s v="C2"/>
    <s v="P2"/>
    <s v="BS Semideciduo"/>
    <s v="semidenso"/>
    <n v="63"/>
    <s v="A"/>
    <n v="144"/>
    <m/>
    <s v="A144"/>
    <n v="2"/>
    <n v="7"/>
    <n v="329.1"/>
    <n v="11.9"/>
    <n v="33.88885910050778"/>
    <n v="10.210972378111373"/>
    <x v="3"/>
    <x v="0"/>
    <x v="3"/>
    <x v="3"/>
    <m/>
    <n v="62"/>
    <n v="19.735212943395023"/>
    <n v="3.0589580062262291E-2"/>
    <n v="1"/>
    <m/>
    <n v="5.5"/>
    <n v="10.8"/>
    <n v="5.3000000000000007"/>
    <n v="2"/>
    <n v="2"/>
    <m/>
    <n v="1"/>
    <m/>
  </r>
  <r>
    <s v="ja.sz.le"/>
    <s v="29.10.2014"/>
    <s v="C2.P2"/>
    <s v="C2"/>
    <s v="P2"/>
    <s v="BS Semideciduo"/>
    <s v="semidenso"/>
    <n v="64"/>
    <s v="A"/>
    <n v="145"/>
    <m/>
    <s v="A145"/>
    <n v="2"/>
    <n v="7"/>
    <n v="343.4"/>
    <n v="11"/>
    <n v="36.85742795854528"/>
    <n v="10.541548319116464"/>
    <x v="1"/>
    <x v="0"/>
    <x v="1"/>
    <x v="1"/>
    <m/>
    <n v="43.2"/>
    <n v="13.750987083139758"/>
    <n v="1.4851066049790942E-2"/>
    <n v="1"/>
    <m/>
    <n v="5.2"/>
    <n v="10.5"/>
    <n v="5.3"/>
    <n v="2"/>
    <n v="2"/>
    <m/>
    <n v="1"/>
    <m/>
  </r>
  <r>
    <s v="ja.sz.le"/>
    <s v="29.10.2014"/>
    <s v="C2.P2"/>
    <s v="C2"/>
    <s v="P2"/>
    <s v="BS Semideciduo"/>
    <s v="semidenso"/>
    <n v="65"/>
    <s v="A"/>
    <n v="146"/>
    <m/>
    <s v="A146"/>
    <n v="3"/>
    <n v="13"/>
    <n v="300.60000000000002"/>
    <n v="22.5"/>
    <n v="40.633304392411276"/>
    <n v="11.453431854383359"/>
    <x v="3"/>
    <x v="0"/>
    <x v="3"/>
    <x v="3"/>
    <m/>
    <n v="77"/>
    <n v="24.509861236151881"/>
    <n v="4.7181482879592368E-2"/>
    <n v="2"/>
    <m/>
    <n v="4.8"/>
    <n v="8.1999999999999993"/>
    <n v="3.3999999999999995"/>
    <n v="2"/>
    <n v="2"/>
    <m/>
    <n v="1"/>
    <m/>
  </r>
  <r>
    <s v="ja.sz.le"/>
    <s v="29.10.2014"/>
    <s v="C2.P2"/>
    <s v="C2"/>
    <s v="P2"/>
    <s v="BS Semideciduo"/>
    <s v="semidenso"/>
    <n v="65"/>
    <s v="A"/>
    <n v="146"/>
    <m/>
    <s v="A146"/>
    <n v="3"/>
    <n v="13"/>
    <n v="300.60000000000002"/>
    <n v="22.5"/>
    <n v="40.633304392411276"/>
    <n v="11.453431854383359"/>
    <x v="3"/>
    <x v="0"/>
    <x v="3"/>
    <x v="3"/>
    <m/>
    <n v="39"/>
    <n v="12.414085561167836"/>
    <n v="1.2103733422138638E-2"/>
    <n v="1"/>
    <m/>
    <n v="4.8"/>
    <n v="8.1999999999999993"/>
    <n v="3.3999999999999995"/>
    <n v="2"/>
    <n v="2"/>
    <m/>
    <n v="1"/>
    <m/>
  </r>
  <r>
    <s v="ja.sz.le"/>
    <s v="29.10.2014"/>
    <s v="C2.P2"/>
    <s v="C2"/>
    <s v="P2"/>
    <s v="BS Semideciduo"/>
    <s v="semidenso"/>
    <n v="66"/>
    <s v="A"/>
    <n v="147"/>
    <m/>
    <s v="A147"/>
    <n v="3"/>
    <n v="13"/>
    <n v="306.60000000000002"/>
    <n v="22.9"/>
    <n v="41.615479818123475"/>
    <n v="13.653549636712601"/>
    <x v="24"/>
    <x v="0"/>
    <x v="16"/>
    <x v="23"/>
    <m/>
    <n v="86"/>
    <n v="27.374650211805999"/>
    <n v="5.8855497955382897E-2"/>
    <n v="2"/>
    <m/>
    <n v="2.6"/>
    <n v="7.6"/>
    <n v="5"/>
    <n v="3"/>
    <n v="4"/>
    <m/>
    <n v="2"/>
    <m/>
  </r>
  <r>
    <s v="ja.sz.le"/>
    <s v="29.10.2014"/>
    <s v="C2.P2"/>
    <s v="C2"/>
    <s v="P2"/>
    <s v="BS Semideciduo"/>
    <s v="semidenso"/>
    <n v="67"/>
    <s v="A"/>
    <n v="148"/>
    <m/>
    <s v="A148"/>
    <n v="3"/>
    <n v="13"/>
    <n v="313"/>
    <n v="21"/>
    <n v="44.641572265997425"/>
    <n v="14.321965561312471"/>
    <x v="22"/>
    <x v="0"/>
    <x v="13"/>
    <x v="19"/>
    <m/>
    <n v="36"/>
    <n v="11.459155902616464"/>
    <n v="1.0313240312354817E-2"/>
    <n v="1"/>
    <m/>
    <n v="3.9"/>
    <n v="6.8"/>
    <n v="2.9"/>
    <n v="2"/>
    <n v="2"/>
    <m/>
    <n v="1"/>
    <m/>
  </r>
  <r>
    <s v="ja.sz.le"/>
    <s v="29.10.2014"/>
    <s v="C2.P2"/>
    <s v="C2"/>
    <s v="P2"/>
    <s v="BS Semideciduo"/>
    <s v="semidenso"/>
    <n v="67"/>
    <s v="A"/>
    <n v="148"/>
    <m/>
    <s v="A148"/>
    <n v="3"/>
    <n v="13"/>
    <n v="313"/>
    <n v="21"/>
    <n v="44.641572265997425"/>
    <n v="14.321965561312471"/>
    <x v="22"/>
    <x v="0"/>
    <x v="13"/>
    <x v="19"/>
    <m/>
    <n v="34"/>
    <n v="10.822536130248883"/>
    <n v="9.1991557107115492E-3"/>
    <n v="1"/>
    <m/>
    <n v="4.3"/>
    <n v="7.9"/>
    <n v="3.6000000000000005"/>
    <n v="2"/>
    <n v="2"/>
    <m/>
    <n v="1"/>
    <m/>
  </r>
  <r>
    <s v="ja.sz.le"/>
    <s v="29.10.2014"/>
    <s v="C2.P2"/>
    <s v="C2"/>
    <s v="P2"/>
    <s v="BS Semideciduo"/>
    <s v="semidenso"/>
    <n v="68"/>
    <s v="A"/>
    <n v="149"/>
    <m/>
    <s v="A149"/>
    <n v="3"/>
    <n v="13"/>
    <n v="315.39999999999998"/>
    <n v="19.899999999999999"/>
    <n v="46.027154245396261"/>
    <n v="14.169318315220821"/>
    <x v="1"/>
    <x v="0"/>
    <x v="1"/>
    <x v="1"/>
    <m/>
    <n v="54"/>
    <n v="17.188733853924695"/>
    <n v="2.3204790702798336E-2"/>
    <n v="1"/>
    <m/>
    <n v="7.9"/>
    <n v="11.7"/>
    <n v="3.7999999999999989"/>
    <n v="2"/>
    <n v="2"/>
    <m/>
    <n v="1"/>
    <m/>
  </r>
  <r>
    <s v="ja.sz.le"/>
    <s v="29.10.2014"/>
    <s v="C2.P2"/>
    <s v="C2"/>
    <s v="P2"/>
    <s v="BS Semideciduo"/>
    <s v="semidenso"/>
    <n v="69"/>
    <s v="A"/>
    <n v="150"/>
    <m/>
    <s v="A150"/>
    <n v="3"/>
    <n v="7"/>
    <n v="90.4"/>
    <n v="2.6"/>
    <n v="42.599936639834027"/>
    <n v="-1.8151276774700478E-2"/>
    <x v="2"/>
    <x v="0"/>
    <x v="2"/>
    <x v="2"/>
    <m/>
    <n v="54"/>
    <n v="17.188733853924695"/>
    <n v="2.3204790702798336E-2"/>
    <n v="1"/>
    <m/>
    <n v="2.4"/>
    <n v="7.4"/>
    <n v="5"/>
    <n v="2"/>
    <n v="2"/>
    <m/>
    <n v="1"/>
    <m/>
  </r>
  <r>
    <s v="ja.sz.le"/>
    <s v="29.10.2014"/>
    <s v="C2.P2"/>
    <s v="C2"/>
    <s v="P2"/>
    <s v="BS Semideciduo"/>
    <s v="semidenso"/>
    <n v="70"/>
    <s v="A"/>
    <n v="151"/>
    <m/>
    <s v="A151"/>
    <n v="3"/>
    <n v="13"/>
    <n v="281.60000000000002"/>
    <n v="12.8"/>
    <n v="47.4614368051284"/>
    <n v="2.5737973906683549"/>
    <x v="31"/>
    <x v="0"/>
    <x v="19"/>
    <x v="29"/>
    <m/>
    <n v="109"/>
    <n v="34.695777594033181"/>
    <n v="9.4545993943740414E-2"/>
    <n v="3"/>
    <m/>
    <n v="6.7"/>
    <n v="13.3"/>
    <n v="6.6000000000000005"/>
    <n v="2"/>
    <n v="2"/>
    <m/>
    <n v="1"/>
    <m/>
  </r>
  <r>
    <s v="ja.sz.le"/>
    <s v="29.10.2014"/>
    <s v="C2.P2"/>
    <s v="C2"/>
    <s v="P2"/>
    <s v="BS Semideciduo"/>
    <s v="semidenso"/>
    <n v="71"/>
    <s v="A"/>
    <n v="152"/>
    <m/>
    <s v="A152"/>
    <n v="3"/>
    <n v="13"/>
    <n v="271.3"/>
    <n v="10.5"/>
    <n v="49.502702602111668"/>
    <n v="0.23821700251420616"/>
    <x v="17"/>
    <x v="0"/>
    <x v="12"/>
    <x v="17"/>
    <m/>
    <n v="83"/>
    <n v="26.419720553254628"/>
    <n v="5.4820920148003362E-2"/>
    <n v="2"/>
    <m/>
    <n v="6.6"/>
    <n v="11.1"/>
    <n v="4.5"/>
    <n v="2"/>
    <n v="2"/>
    <m/>
    <n v="1"/>
    <m/>
  </r>
  <r>
    <s v="ja.sz.le"/>
    <s v="29.10.2014"/>
    <s v="C2.P2"/>
    <s v="C2"/>
    <s v="P2"/>
    <s v="BS Semideciduo"/>
    <s v="semidenso"/>
    <n v="72"/>
    <s v="A"/>
    <n v="153"/>
    <m/>
    <s v="A153"/>
    <n v="3"/>
    <n v="13"/>
    <n v="291.89999999999998"/>
    <n v="6.2"/>
    <n v="54.247415225826693"/>
    <n v="2.3125242519700104"/>
    <x v="3"/>
    <x v="0"/>
    <x v="3"/>
    <x v="3"/>
    <m/>
    <n v="119"/>
    <n v="37.878876455871094"/>
    <n v="0.11268965745621651"/>
    <n v="3"/>
    <m/>
    <n v="5.0999999999999996"/>
    <n v="8.4"/>
    <n v="3.3000000000000007"/>
    <n v="2"/>
    <n v="2"/>
    <m/>
    <n v="1"/>
    <m/>
  </r>
  <r>
    <s v="ja.sz.le"/>
    <s v="29.10.2014"/>
    <s v="C2.P2"/>
    <s v="C2"/>
    <s v="P2"/>
    <s v="BS Semideciduo"/>
    <s v="semidenso"/>
    <n v="73"/>
    <s v="A"/>
    <n v="154"/>
    <m/>
    <s v="A154"/>
    <n v="3"/>
    <n v="13"/>
    <n v="317.39999999999998"/>
    <n v="6.1"/>
    <n v="55.871056584935772"/>
    <n v="4.4901922314303784"/>
    <x v="17"/>
    <x v="0"/>
    <x v="12"/>
    <x v="17"/>
    <m/>
    <n v="82"/>
    <n v="26.101410667070837"/>
    <n v="5.3507891867495223E-2"/>
    <n v="2"/>
    <m/>
    <n v="3.1"/>
    <n v="8.6"/>
    <n v="5.5"/>
    <n v="2"/>
    <n v="2"/>
    <m/>
    <n v="1"/>
    <m/>
  </r>
  <r>
    <s v="ja.sz.le"/>
    <s v="29.10.2014"/>
    <s v="C2.P2"/>
    <s v="C2"/>
    <s v="P2"/>
    <s v="BS Semideciduo"/>
    <s v="semidenso"/>
    <n v="74"/>
    <s v="A"/>
    <n v="155"/>
    <m/>
    <s v="A155"/>
    <n v="3"/>
    <n v="13"/>
    <n v="330.1"/>
    <n v="7.2"/>
    <n v="56.410888273772422"/>
    <n v="6.2416565923363407"/>
    <x v="7"/>
    <x v="0"/>
    <x v="5"/>
    <x v="7"/>
    <m/>
    <n v="37"/>
    <n v="11.777465788800255"/>
    <n v="1.0894155854640234E-2"/>
    <n v="1"/>
    <m/>
    <n v="1.7"/>
    <n v="4.7"/>
    <n v="3"/>
    <n v="2"/>
    <n v="2"/>
    <m/>
    <n v="1"/>
    <m/>
  </r>
  <r>
    <s v="ja.sz.le"/>
    <s v="29.10.2014"/>
    <s v="C2.P2"/>
    <s v="C2"/>
    <s v="P2"/>
    <s v="BS Semideciduo"/>
    <s v="semidenso"/>
    <n v="75"/>
    <s v="A"/>
    <n v="156"/>
    <m/>
    <s v="A156"/>
    <n v="3"/>
    <n v="13"/>
    <n v="321.3"/>
    <n v="12.5"/>
    <n v="52.184466795803687"/>
    <n v="9.7553800917291227"/>
    <x v="24"/>
    <x v="0"/>
    <x v="16"/>
    <x v="23"/>
    <m/>
    <n v="36"/>
    <n v="11.459155902616464"/>
    <n v="1.0313240312354817E-2"/>
    <n v="1"/>
    <m/>
    <n v="2.5"/>
    <n v="5"/>
    <n v="2.5"/>
    <n v="2"/>
    <n v="2"/>
    <m/>
    <n v="1"/>
    <m/>
  </r>
  <r>
    <s v="ja.sz.le"/>
    <s v="29.10.2014"/>
    <s v="C2.P2"/>
    <s v="C2"/>
    <s v="P2"/>
    <s v="BS Semideciduo"/>
    <s v="semidenso"/>
    <n v="76"/>
    <s v="A"/>
    <n v="157"/>
    <m/>
    <s v="A157"/>
    <n v="3"/>
    <n v="13"/>
    <n v="322.8"/>
    <n v="14.2"/>
    <n v="51.41469256895428"/>
    <n v="11.310724835943589"/>
    <x v="3"/>
    <x v="0"/>
    <x v="3"/>
    <x v="3"/>
    <m/>
    <n v="106"/>
    <n v="33.74084793548181"/>
    <n v="8.9413247029026782E-2"/>
    <n v="3"/>
    <m/>
    <n v="3.6"/>
    <n v="10"/>
    <n v="6.4"/>
    <n v="2"/>
    <n v="2"/>
    <m/>
    <n v="1"/>
    <m/>
  </r>
  <r>
    <s v="ja.sz.le"/>
    <s v="29.10.2014"/>
    <s v="C2.P2"/>
    <s v="C2"/>
    <s v="P2"/>
    <s v="BS Semideciduo"/>
    <s v="semidenso"/>
    <n v="76"/>
    <s v="A"/>
    <n v="157"/>
    <m/>
    <s v="A157"/>
    <n v="3"/>
    <n v="13"/>
    <n v="322.8"/>
    <n v="14.2"/>
    <n v="51.41469256895428"/>
    <n v="11.310724835943589"/>
    <x v="3"/>
    <x v="0"/>
    <x v="3"/>
    <x v="3"/>
    <m/>
    <n v="88.2"/>
    <n v="28.074931961410339"/>
    <n v="6.19052249749098E-2"/>
    <n v="2"/>
    <m/>
    <n v="3.6"/>
    <n v="10"/>
    <n v="6.4"/>
    <n v="2"/>
    <n v="2"/>
    <m/>
    <n v="1"/>
    <m/>
  </r>
  <r>
    <s v="ja.sz.le"/>
    <s v="29.10.2014"/>
    <s v="C2.P2"/>
    <s v="C2"/>
    <s v="P2"/>
    <s v="BS Semideciduo"/>
    <s v="semidenso"/>
    <n v="77"/>
    <s v="A"/>
    <n v="158"/>
    <m/>
    <s v="A158"/>
    <n v="3"/>
    <n v="13"/>
    <n v="316.2"/>
    <n v="16.899999999999999"/>
    <n v="48.302780361590116"/>
    <n v="12.197747854862312"/>
    <x v="10"/>
    <x v="0"/>
    <x v="7"/>
    <x v="10"/>
    <m/>
    <n v="344"/>
    <n v="109.498600847224"/>
    <n v="0.94168796728612636"/>
    <n v="10"/>
    <m/>
    <n v="8.6"/>
    <n v="16.8"/>
    <n v="8.2000000000000011"/>
    <n v="2"/>
    <n v="2"/>
    <m/>
    <n v="1"/>
    <m/>
  </r>
  <r>
    <s v="ja.sz.le"/>
    <s v="29.10.2014"/>
    <s v="C2.P2"/>
    <s v="C2"/>
    <s v="P2"/>
    <s v="BS Semideciduo"/>
    <s v="semidenso"/>
    <n v="78"/>
    <s v="A"/>
    <n v="159"/>
    <m/>
    <s v="A159"/>
    <n v="3"/>
    <n v="13"/>
    <n v="341"/>
    <n v="23"/>
    <n v="52.511932447485393"/>
    <n v="21.746927238784288"/>
    <x v="3"/>
    <x v="0"/>
    <x v="3"/>
    <x v="3"/>
    <m/>
    <n v="112"/>
    <n v="35.65070725258456"/>
    <n v="9.9821980307236782E-2"/>
    <n v="3"/>
    <m/>
    <n v="9"/>
    <n v="14.9"/>
    <n v="5.9"/>
    <n v="2"/>
    <n v="2"/>
    <m/>
    <n v="1"/>
    <m/>
  </r>
  <r>
    <s v="ja.sz.le"/>
    <s v="29.10.2014"/>
    <s v="C2.P2"/>
    <s v="C2"/>
    <s v="P2"/>
    <s v="BS Semideciduo"/>
    <s v="semidenso"/>
    <n v="79"/>
    <s v="A"/>
    <n v="160"/>
    <m/>
    <s v="A160"/>
    <n v="3"/>
    <n v="14"/>
    <n v="148.6"/>
    <n v="15"/>
    <n v="47.815144477608648"/>
    <n v="27.196738040870088"/>
    <x v="32"/>
    <x v="0"/>
    <x v="13"/>
    <x v="30"/>
    <m/>
    <n v="260"/>
    <n v="82.760570407785579"/>
    <n v="0.53794370765060628"/>
    <n v="8"/>
    <m/>
    <n v="7.7"/>
    <n v="15.4"/>
    <n v="7.7"/>
    <n v="2"/>
    <n v="2"/>
    <m/>
    <n v="1"/>
    <m/>
  </r>
  <r>
    <s v="ja.sz.le"/>
    <s v="29.10.2014"/>
    <s v="C2.P2"/>
    <s v="C2"/>
    <s v="P2"/>
    <s v="BS Semideciduo"/>
    <s v="semidenso"/>
    <n v="80"/>
    <s v="A"/>
    <n v="161"/>
    <m/>
    <s v="A161"/>
    <n v="3"/>
    <n v="14"/>
    <n v="136.19999999999999"/>
    <n v="7.9"/>
    <n v="45.46793107357621"/>
    <n v="34.298094198022937"/>
    <x v="17"/>
    <x v="0"/>
    <x v="12"/>
    <x v="17"/>
    <m/>
    <n v="46"/>
    <n v="14.642254764454371"/>
    <n v="1.6838592979122526E-2"/>
    <n v="1"/>
    <m/>
    <n v="4.9000000000000004"/>
    <n v="8.6"/>
    <n v="3.6999999999999993"/>
    <n v="2"/>
    <n v="2"/>
    <m/>
    <n v="1"/>
    <m/>
  </r>
  <r>
    <s v="ja.sz.le"/>
    <s v="29.10.2014"/>
    <s v="C2.P2"/>
    <s v="C2"/>
    <s v="P2"/>
    <s v="BS Semideciduo"/>
    <s v="semidenso"/>
    <n v="81"/>
    <s v="A"/>
    <n v="162"/>
    <m/>
    <s v="A162"/>
    <n v="3"/>
    <n v="14"/>
    <n v="117"/>
    <n v="6.4"/>
    <n v="45.702441754805555"/>
    <n v="37.094460801666898"/>
    <x v="6"/>
    <x v="1"/>
    <x v="4"/>
    <x v="6"/>
    <m/>
    <n v="45.2"/>
    <n v="14.38760685550734"/>
    <n v="1.6257995746723295E-2"/>
    <n v="1"/>
    <m/>
    <n v="3.3"/>
    <n v="6.3"/>
    <n v="3"/>
    <n v="2"/>
    <n v="2"/>
    <m/>
    <n v="1"/>
    <m/>
  </r>
  <r>
    <s v="ja.sz.le"/>
    <s v="29.10.2014"/>
    <s v="C2.P2"/>
    <s v="C2"/>
    <s v="P2"/>
    <s v="BS Semideciduo"/>
    <s v="semidenso"/>
    <n v="82"/>
    <s v="A"/>
    <n v="163"/>
    <m/>
    <s v="A163"/>
    <n v="3"/>
    <n v="14"/>
    <n v="108.6"/>
    <n v="9.1999999999999993"/>
    <n v="48.719469372088184"/>
    <n v="37.065574354457759"/>
    <x v="33"/>
    <x v="0"/>
    <x v="20"/>
    <x v="31"/>
    <m/>
    <n v="42"/>
    <n v="13.369015219719209"/>
    <n v="1.4037465980705171E-2"/>
    <n v="1"/>
    <m/>
    <n v="5.2"/>
    <n v="7.6"/>
    <n v="2.3999999999999995"/>
    <n v="2"/>
    <n v="2"/>
    <m/>
    <n v="1"/>
    <m/>
  </r>
  <r>
    <s v="ja.sz.le"/>
    <s v="29.10.2014"/>
    <s v="C2.P2"/>
    <s v="C2"/>
    <s v="P2"/>
    <s v="BS Semideciduo"/>
    <s v="semidenso"/>
    <n v="83"/>
    <s v="A"/>
    <n v="164"/>
    <m/>
    <s v="A164"/>
    <n v="3"/>
    <n v="14"/>
    <n v="80.900000000000006"/>
    <n v="14.9"/>
    <n v="54.712465720588582"/>
    <n v="42.356555202091805"/>
    <x v="17"/>
    <x v="0"/>
    <x v="12"/>
    <x v="17"/>
    <m/>
    <n v="35"/>
    <n v="11.140846016432674"/>
    <n v="9.7482402643785885E-3"/>
    <n v="1"/>
    <m/>
    <n v="3.9"/>
    <n v="5.9"/>
    <n v="2.0000000000000004"/>
    <n v="2"/>
    <n v="2"/>
    <m/>
    <n v="1"/>
    <m/>
  </r>
  <r>
    <s v="ja.sz.le"/>
    <s v="29.10.2014"/>
    <s v="C2.P2"/>
    <s v="C2"/>
    <s v="P2"/>
    <s v="BS Semideciduo"/>
    <s v="semidenso"/>
    <n v="84"/>
    <s v="A"/>
    <n v="165"/>
    <m/>
    <s v="A165"/>
    <n v="3"/>
    <n v="14"/>
    <n v="71.900000000000006"/>
    <n v="12.7"/>
    <n v="52.071549791672851"/>
    <n v="43.945590656310294"/>
    <x v="17"/>
    <x v="0"/>
    <x v="12"/>
    <x v="17"/>
    <m/>
    <n v="131"/>
    <n v="41.69859509007658"/>
    <n v="0.13656289892000079"/>
    <n v="4"/>
    <m/>
    <n v="5.9"/>
    <n v="7.9"/>
    <n v="2"/>
    <n v="2"/>
    <n v="2"/>
    <m/>
    <n v="1"/>
    <m/>
  </r>
  <r>
    <s v="ja.sz.le"/>
    <s v="29.10.2014"/>
    <s v="C2.P2"/>
    <s v="C2"/>
    <s v="P2"/>
    <s v="BS Semideciduo"/>
    <s v="semidenso"/>
    <n v="85"/>
    <s v="A"/>
    <n v="166"/>
    <m/>
    <s v="A166"/>
    <n v="3"/>
    <n v="14"/>
    <n v="63.2"/>
    <n v="11.9"/>
    <n v="50.621771239580298"/>
    <n v="45.36544273420423"/>
    <x v="6"/>
    <x v="1"/>
    <x v="4"/>
    <x v="6"/>
    <m/>
    <n v="64"/>
    <n v="20.371832715762604"/>
    <n v="3.2594932345220165E-2"/>
    <n v="2"/>
    <m/>
    <n v="3.2"/>
    <n v="4.5"/>
    <n v="1.2999999999999998"/>
    <n v="2"/>
    <n v="2"/>
    <m/>
    <n v="1"/>
    <m/>
  </r>
  <r>
    <s v="ja.sz.le"/>
    <s v="29.10.2014"/>
    <s v="C2.P2"/>
    <s v="C2"/>
    <s v="P2"/>
    <s v="BS Semideciduo"/>
    <s v="semidenso"/>
    <n v="86"/>
    <s v="A"/>
    <n v="167"/>
    <m/>
    <s v="A167"/>
    <n v="3"/>
    <n v="9"/>
    <n v="158.4"/>
    <n v="16"/>
    <n v="45.889992842954847"/>
    <n v="45.123576225787978"/>
    <x v="5"/>
    <x v="0"/>
    <x v="4"/>
    <x v="5"/>
    <m/>
    <n v="57"/>
    <n v="18.143663512476071"/>
    <n v="2.5854720505278404E-2"/>
    <n v="1"/>
    <m/>
    <n v="6.3"/>
    <n v="10.1"/>
    <n v="3.8"/>
    <n v="2"/>
    <n v="2"/>
    <m/>
    <n v="1"/>
    <m/>
  </r>
  <r>
    <s v="ja.sz.le"/>
    <s v="29.10.2014"/>
    <s v="C2.P2"/>
    <s v="C2"/>
    <s v="P2"/>
    <s v="BS Semideciduo"/>
    <s v="semidenso"/>
    <n v="87"/>
    <s v="A"/>
    <n v="168"/>
    <m/>
    <s v="A168"/>
    <n v="3"/>
    <n v="9"/>
    <n v="167.2"/>
    <n v="15"/>
    <n v="43.323227464292017"/>
    <n v="45.372759685416554"/>
    <x v="2"/>
    <x v="0"/>
    <x v="2"/>
    <x v="2"/>
    <m/>
    <n v="43"/>
    <n v="13.687325105903"/>
    <n v="1.4713874488845724E-2"/>
    <n v="1"/>
    <m/>
    <n v="2.2999999999999998"/>
    <n v="4.5"/>
    <n v="2.2000000000000002"/>
    <n v="2"/>
    <n v="2"/>
    <m/>
    <n v="1"/>
    <m/>
  </r>
  <r>
    <s v="ja.sz.le"/>
    <s v="29.10.2014"/>
    <s v="C2.P2"/>
    <s v="C2"/>
    <s v="P2"/>
    <s v="BS Semideciduo"/>
    <s v="semidenso"/>
    <n v="88"/>
    <s v="A"/>
    <n v="169"/>
    <m/>
    <s v="A169"/>
    <n v="3"/>
    <n v="9"/>
    <n v="163.19999999999999"/>
    <n v="14"/>
    <n v="44.046445157222607"/>
    <n v="46.597527034551057"/>
    <x v="34"/>
    <x v="0"/>
    <x v="10"/>
    <x v="32"/>
    <n v="1"/>
    <n v="68"/>
    <n v="21.645072260497766"/>
    <n v="3.6796622842846197E-2"/>
    <n v="2"/>
    <m/>
    <n v="4.3"/>
    <n v="9.8000000000000007"/>
    <n v="5.5000000000000009"/>
    <n v="2"/>
    <n v="2"/>
    <m/>
    <n v="1"/>
    <m/>
  </r>
  <r>
    <s v="ja.sz.le"/>
    <s v="29.10.2014"/>
    <s v="C2.P2"/>
    <s v="C2"/>
    <s v="P2"/>
    <s v="BS Semideciduo"/>
    <s v="semidenso"/>
    <n v="89"/>
    <s v="A"/>
    <n v="170"/>
    <m/>
    <s v="A170"/>
    <n v="3"/>
    <n v="9"/>
    <n v="156.6"/>
    <n v="14"/>
    <n v="45.560070468886927"/>
    <n v="47.151435240424263"/>
    <x v="5"/>
    <x v="0"/>
    <x v="4"/>
    <x v="5"/>
    <m/>
    <n v="61"/>
    <n v="19.416903057211233"/>
    <n v="2.961077716224713E-2"/>
    <n v="1"/>
    <m/>
    <n v="4.8"/>
    <n v="7.3"/>
    <n v="2.5"/>
    <n v="2"/>
    <n v="2"/>
    <m/>
    <n v="1"/>
    <m/>
  </r>
  <r>
    <s v="ja.sz.le"/>
    <s v="29.10.2014"/>
    <s v="C2.P2"/>
    <s v="C2"/>
    <s v="P2"/>
    <s v="BS Semideciduo"/>
    <s v="semidenso"/>
    <n v="90"/>
    <s v="A"/>
    <n v="171"/>
    <m/>
    <s v="A171"/>
    <n v="3"/>
    <n v="9"/>
    <n v="151.1"/>
    <n v="13"/>
    <n v="46.282670982315032"/>
    <n v="48.618961148999773"/>
    <x v="6"/>
    <x v="1"/>
    <x v="4"/>
    <x v="6"/>
    <m/>
    <n v="69"/>
    <n v="21.963382146681557"/>
    <n v="3.7886834203025681E-2"/>
    <n v="2"/>
    <m/>
    <n v="4.5999999999999996"/>
    <n v="11.1"/>
    <n v="6.5"/>
    <n v="2"/>
    <n v="2"/>
    <m/>
    <n v="1"/>
    <m/>
  </r>
  <r>
    <s v="ja.sz.le"/>
    <s v="29.10.2014"/>
    <s v="C2.P2"/>
    <s v="C2"/>
    <s v="P2"/>
    <s v="BS Semideciduo"/>
    <s v="semidenso"/>
    <n v="91"/>
    <s v="A"/>
    <n v="172"/>
    <m/>
    <s v="A172"/>
    <n v="3"/>
    <n v="9"/>
    <n v="173"/>
    <n v="7.8"/>
    <n v="40.950580878560153"/>
    <n v="52.25814001719769"/>
    <x v="6"/>
    <x v="1"/>
    <x v="4"/>
    <x v="6"/>
    <m/>
    <n v="37"/>
    <n v="11.777465788800255"/>
    <n v="1.0894155854640234E-2"/>
    <n v="1"/>
    <m/>
    <n v="1.9"/>
    <n v="6.7"/>
    <n v="4.8000000000000007"/>
    <n v="2"/>
    <n v="2"/>
    <m/>
    <n v="1"/>
    <m/>
  </r>
  <r>
    <s v="ja.sz.le"/>
    <s v="29.10.2014"/>
    <s v="C2.P2"/>
    <s v="C2"/>
    <s v="P2"/>
    <s v="BS Semideciduo"/>
    <s v="semidenso"/>
    <n v="92"/>
    <s v="A"/>
    <n v="173"/>
    <m/>
    <s v="A173"/>
    <n v="3"/>
    <n v="14"/>
    <n v="62.7"/>
    <n v="16.3"/>
    <n v="54.484460892275663"/>
    <n v="47.475987738094332"/>
    <x v="3"/>
    <x v="0"/>
    <x v="3"/>
    <x v="3"/>
    <m/>
    <n v="43"/>
    <n v="13.687325105903"/>
    <n v="1.4713874488845724E-2"/>
    <n v="1"/>
    <m/>
    <n v="5"/>
    <n v="6.1"/>
    <n v="1.0999999999999996"/>
    <n v="2"/>
    <n v="2"/>
    <m/>
    <n v="1"/>
    <m/>
  </r>
  <r>
    <s v="ja.sz.le"/>
    <s v="29.10.2014"/>
    <s v="C2.P2"/>
    <s v="C2"/>
    <s v="P2"/>
    <s v="BS Semideciduo"/>
    <s v="semidenso"/>
    <n v="92"/>
    <s v="A"/>
    <n v="173"/>
    <m/>
    <s v="A173"/>
    <n v="3"/>
    <n v="14"/>
    <n v="62.7"/>
    <n v="16.3"/>
    <n v="54.484460892275663"/>
    <n v="47.475987738094332"/>
    <x v="3"/>
    <x v="0"/>
    <x v="3"/>
    <x v="3"/>
    <m/>
    <n v="34"/>
    <n v="10.822536130248883"/>
    <n v="9.1991557107115492E-3"/>
    <n v="1"/>
    <m/>
    <n v="5"/>
    <n v="6.1"/>
    <n v="1.0999999999999996"/>
    <n v="2"/>
    <n v="2"/>
    <m/>
    <n v="1"/>
    <m/>
  </r>
  <r>
    <s v="sb.jc"/>
    <s v="30-31.10.2014"/>
    <s v="C2.P3"/>
    <s v="C2"/>
    <s v="P3"/>
    <s v="BS Semideciduo"/>
    <s v="semidenso"/>
    <n v="1"/>
    <m/>
    <m/>
    <m/>
    <s v="A249"/>
    <n v="1"/>
    <n v="1"/>
    <n v="48"/>
    <n v="7.5"/>
    <n v="5.5735861910804569"/>
    <n v="5.0184795476914363"/>
    <x v="7"/>
    <x v="0"/>
    <x v="5"/>
    <x v="7"/>
    <n v="1"/>
    <m/>
    <n v="16.899999999999999"/>
    <n v="2.2431756944794518E-2"/>
    <n v="1"/>
    <m/>
    <n v="1.6"/>
    <n v="6.7"/>
    <n v="5.0999999999999996"/>
    <n v="3"/>
    <n v="5"/>
    <m/>
    <n v="2"/>
    <m/>
  </r>
  <r>
    <s v="sb.jc"/>
    <s v="30-31.10.2014"/>
    <s v="C2.P3"/>
    <s v="C2"/>
    <s v="P3"/>
    <s v="BS Semideciduo"/>
    <s v="semidenso"/>
    <n v="2"/>
    <m/>
    <m/>
    <m/>
    <s v="A250"/>
    <n v="1"/>
    <n v="1"/>
    <n v="66"/>
    <n v="7.9"/>
    <n v="7.2170091153765474"/>
    <n v="3.2132194802988217"/>
    <x v="7"/>
    <x v="0"/>
    <x v="5"/>
    <x v="7"/>
    <n v="1"/>
    <m/>
    <n v="10.1"/>
    <n v="8.0118466648173691E-3"/>
    <n v="1"/>
    <m/>
    <n v="2"/>
    <n v="5.3"/>
    <n v="3.3"/>
    <n v="3"/>
    <n v="2"/>
    <m/>
    <n v="1"/>
    <m/>
  </r>
  <r>
    <s v="sb.jc"/>
    <s v="30-31.10.2014"/>
    <s v="C2.P3"/>
    <s v="C2"/>
    <s v="P3"/>
    <s v="BS Semideciduo"/>
    <s v="semidenso"/>
    <n v="3"/>
    <m/>
    <m/>
    <m/>
    <s v="A251"/>
    <n v="1"/>
    <n v="1"/>
    <n v="60"/>
    <n v="8.3000000000000007"/>
    <n v="7.1880108514108407"/>
    <n v="4.1500000000000012"/>
    <x v="12"/>
    <x v="2"/>
    <x v="9"/>
    <x v="12"/>
    <n v="7"/>
    <m/>
    <n v="10"/>
    <n v="7.8539816339744835E-3"/>
    <n v="1"/>
    <m/>
    <n v="3.8"/>
    <n v="10"/>
    <n v="6.2"/>
    <n v="3"/>
    <n v="2"/>
    <m/>
    <n v="1"/>
    <m/>
  </r>
  <r>
    <s v="sb.jc"/>
    <s v="30-31.10.2014"/>
    <s v="C2.P3"/>
    <s v="C2"/>
    <s v="P3"/>
    <s v="BS Semideciduo"/>
    <s v="semidenso"/>
    <n v="4"/>
    <m/>
    <m/>
    <m/>
    <s v="A252"/>
    <n v="1"/>
    <n v="1"/>
    <n v="41"/>
    <n v="13"/>
    <n v="8.5287673768765941"/>
    <n v="9.8112245428960367"/>
    <x v="7"/>
    <x v="0"/>
    <x v="5"/>
    <x v="7"/>
    <n v="1"/>
    <m/>
    <n v="23"/>
    <n v="4.154756284372501E-2"/>
    <n v="2"/>
    <m/>
    <n v="2.4"/>
    <n v="8"/>
    <n v="5.6"/>
    <n v="3"/>
    <n v="5"/>
    <m/>
    <n v="2"/>
    <m/>
  </r>
  <r>
    <s v="sb.jc"/>
    <s v="30-31.10.2014"/>
    <s v="C2.P3"/>
    <s v="C2"/>
    <s v="P3"/>
    <s v="BS Semideciduo"/>
    <s v="semidenso"/>
    <n v="5"/>
    <m/>
    <m/>
    <m/>
    <s v="A253"/>
    <n v="1"/>
    <n v="2"/>
    <n v="63"/>
    <n v="4"/>
    <n v="3.5640260967534712"/>
    <n v="21.815961998958187"/>
    <x v="7"/>
    <x v="0"/>
    <x v="5"/>
    <x v="7"/>
    <n v="1"/>
    <m/>
    <n v="13.2"/>
    <n v="1.3684777599037136E-2"/>
    <n v="1"/>
    <m/>
    <n v="2.2000000000000002"/>
    <n v="7.1"/>
    <n v="4.8999999999999995"/>
    <n v="3"/>
    <n v="6"/>
    <n v="3"/>
    <n v="2"/>
    <m/>
  </r>
  <r>
    <s v="sb.jc"/>
    <s v="30-31.10.2014"/>
    <s v="C2.P3"/>
    <s v="C2"/>
    <s v="P3"/>
    <s v="BS Semideciduo"/>
    <s v="semidenso"/>
    <n v="6"/>
    <m/>
    <m/>
    <m/>
    <s v="A254"/>
    <n v="1"/>
    <n v="2"/>
    <n v="146"/>
    <n v="17"/>
    <n v="9.506279359002697"/>
    <n v="5.9063612665642928"/>
    <x v="7"/>
    <x v="0"/>
    <x v="5"/>
    <x v="7"/>
    <n v="1"/>
    <m/>
    <n v="10"/>
    <n v="7.8539816339744835E-3"/>
    <n v="1"/>
    <m/>
    <n v="1.7"/>
    <n v="4.5"/>
    <n v="2.8"/>
    <n v="3"/>
    <n v="6"/>
    <n v="3"/>
    <n v="2"/>
    <m/>
  </r>
  <r>
    <s v="sb.jc"/>
    <s v="30-31.10.2014"/>
    <s v="C2.P3"/>
    <s v="C2"/>
    <s v="P3"/>
    <s v="BS Semideciduo"/>
    <s v="semidenso"/>
    <n v="7"/>
    <m/>
    <m/>
    <m/>
    <s v="A255"/>
    <n v="1"/>
    <n v="5"/>
    <n v="234"/>
    <n v="11"/>
    <n v="11.100813061875579"/>
    <n v="53.534362224782797"/>
    <x v="7"/>
    <x v="0"/>
    <x v="5"/>
    <x v="7"/>
    <n v="1"/>
    <m/>
    <n v="14"/>
    <n v="1.5393804002589986E-2"/>
    <n v="1"/>
    <m/>
    <n v="1.6"/>
    <n v="6.9"/>
    <n v="5.3000000000000007"/>
    <n v="3"/>
    <n v="6"/>
    <n v="3"/>
    <n v="2"/>
    <m/>
  </r>
  <r>
    <s v="sb.jc"/>
    <s v="30-31.10.2014"/>
    <s v="C2.P3"/>
    <s v="C2"/>
    <s v="P3"/>
    <s v="BS Semideciduo"/>
    <s v="semidenso"/>
    <n v="8"/>
    <m/>
    <m/>
    <m/>
    <s v="A256"/>
    <n v="2"/>
    <n v="5"/>
    <n v="118"/>
    <n v="13.2"/>
    <n v="31.654908225737834"/>
    <n v="53.802975371226239"/>
    <x v="12"/>
    <x v="2"/>
    <x v="9"/>
    <x v="12"/>
    <n v="7"/>
    <m/>
    <n v="14"/>
    <n v="1.5393804002589986E-2"/>
    <n v="1"/>
    <m/>
    <n v="3.5"/>
    <n v="7.2"/>
    <n v="3.7"/>
    <n v="2"/>
    <n v="2"/>
    <m/>
    <n v="1"/>
    <m/>
  </r>
  <r>
    <s v="sb.jc"/>
    <s v="30-31.10.2014"/>
    <s v="C2.P3"/>
    <s v="C2"/>
    <s v="P3"/>
    <s v="BS Semideciduo"/>
    <s v="semidenso"/>
    <n v="9"/>
    <m/>
    <m/>
    <m/>
    <s v="A257"/>
    <n v="2"/>
    <n v="9"/>
    <n v="232"/>
    <n v="16.3"/>
    <n v="27.15542471621043"/>
    <n v="49.964717952191776"/>
    <x v="1"/>
    <x v="0"/>
    <x v="1"/>
    <x v="1"/>
    <n v="1"/>
    <m/>
    <n v="32.200000000000003"/>
    <n v="8.1433223173701039E-2"/>
    <n v="3"/>
    <m/>
    <n v="2.2999999999999998"/>
    <n v="10.6"/>
    <n v="8.3000000000000007"/>
    <n v="4"/>
    <n v="7"/>
    <m/>
    <n v="2"/>
    <m/>
  </r>
  <r>
    <s v="sb.jc"/>
    <s v="30-31.10.2014"/>
    <s v="C2.P3"/>
    <s v="C2"/>
    <s v="P3"/>
    <s v="BS Semideciduo"/>
    <s v="semidenso"/>
    <n v="10"/>
    <m/>
    <m/>
    <m/>
    <s v="A258"/>
    <n v="2"/>
    <n v="3"/>
    <n v="93"/>
    <n v="29.8"/>
    <n v="29.759160135686301"/>
    <n v="38.440388503960271"/>
    <x v="4"/>
    <x v="0"/>
    <x v="0"/>
    <x v="4"/>
    <s v="1 a 7"/>
    <m/>
    <n v="60.34"/>
    <n v="0.28595684253251186"/>
    <n v="6"/>
    <m/>
    <n v="1.6"/>
    <n v="11.2"/>
    <n v="9.6"/>
    <n v="4"/>
    <n v="7"/>
    <m/>
    <n v="2"/>
    <m/>
  </r>
  <r>
    <s v="sb.jc"/>
    <s v="30-31.10.2014"/>
    <s v="C2.P3"/>
    <s v="C2"/>
    <s v="P3"/>
    <s v="BS Semideciduo"/>
    <s v="semidenso"/>
    <n v="10"/>
    <m/>
    <m/>
    <m/>
    <s v="A258"/>
    <n v="2"/>
    <n v="3"/>
    <n v="93"/>
    <n v="29.8"/>
    <n v="29.759160135686301"/>
    <n v="38.440388503960271"/>
    <x v="4"/>
    <x v="0"/>
    <x v="0"/>
    <x v="4"/>
    <s v="1 a 7"/>
    <m/>
    <n v="23"/>
    <n v="4.154756284372501E-2"/>
    <n v="2"/>
    <m/>
    <n v="1.6"/>
    <n v="11.2"/>
    <n v="9.6"/>
    <n v="4"/>
    <n v="7"/>
    <m/>
    <n v="2"/>
    <m/>
  </r>
  <r>
    <s v="sb.jc"/>
    <s v="30-31.10.2014"/>
    <s v="C2.P3"/>
    <s v="C2"/>
    <s v="P3"/>
    <s v="BS Semideciduo"/>
    <s v="semidenso"/>
    <n v="11"/>
    <m/>
    <m/>
    <m/>
    <s v="A259"/>
    <n v="2"/>
    <n v="8"/>
    <n v="352"/>
    <n v="28.2"/>
    <n v="36.075318552926142"/>
    <n v="47.925559538512282"/>
    <x v="7"/>
    <x v="0"/>
    <x v="5"/>
    <x v="7"/>
    <n v="1"/>
    <m/>
    <n v="18.3"/>
    <n v="2.6302199094017147E-2"/>
    <n v="1"/>
    <m/>
    <n v="1.6"/>
    <n v="6.8"/>
    <n v="5.1999999999999993"/>
    <n v="3"/>
    <n v="4"/>
    <m/>
    <n v="2"/>
    <m/>
  </r>
  <r>
    <s v="sb.jc"/>
    <s v="30-31.10.2014"/>
    <s v="C2.P3"/>
    <s v="C2"/>
    <s v="P3"/>
    <s v="BS Semideciduo"/>
    <s v="semidenso"/>
    <n v="12"/>
    <m/>
    <m/>
    <m/>
    <s v="A260"/>
    <n v="2"/>
    <n v="8"/>
    <n v="352"/>
    <n v="27.7"/>
    <n v="36.144905103406174"/>
    <n v="47.430425504141496"/>
    <x v="7"/>
    <x v="0"/>
    <x v="5"/>
    <x v="7"/>
    <n v="1"/>
    <m/>
    <n v="15.3"/>
    <n v="1.838538560697087E-2"/>
    <n v="1"/>
    <m/>
    <n v="1.5"/>
    <n v="8.1999999999999993"/>
    <n v="6.6999999999999993"/>
    <n v="4"/>
    <n v="7"/>
    <m/>
    <n v="2"/>
    <m/>
  </r>
  <r>
    <s v="sb.jc"/>
    <s v="30-31.10.2014"/>
    <s v="C2.P3"/>
    <s v="C2"/>
    <s v="P3"/>
    <s v="BS Semideciduo"/>
    <s v="semidenso"/>
    <n v="13"/>
    <m/>
    <m/>
    <m/>
    <s v="A261"/>
    <n v="2"/>
    <n v="8"/>
    <n v="354"/>
    <n v="26.6"/>
    <n v="37.219542877080421"/>
    <n v="46.454282416796076"/>
    <x v="7"/>
    <x v="0"/>
    <x v="5"/>
    <x v="7"/>
    <n v="1"/>
    <m/>
    <n v="17"/>
    <n v="2.2698006922186254E-2"/>
    <n v="1"/>
    <m/>
    <n v="2.1"/>
    <n v="5.4"/>
    <n v="3.3000000000000003"/>
    <n v="3"/>
    <n v="2"/>
    <m/>
    <n v="1"/>
    <m/>
  </r>
  <r>
    <s v="sb.jc"/>
    <s v="30-31.10.2014"/>
    <s v="C2.P3"/>
    <s v="C2"/>
    <s v="P3"/>
    <s v="BS Semideciduo"/>
    <s v="semidenso"/>
    <n v="14"/>
    <m/>
    <m/>
    <m/>
    <s v="A262"/>
    <n v="2"/>
    <n v="8"/>
    <n v="350"/>
    <n v="28"/>
    <n v="35.137851025325951"/>
    <n v="47.574617084341824"/>
    <x v="30"/>
    <x v="0"/>
    <x v="18"/>
    <x v="28"/>
    <m/>
    <m/>
    <n v="29.9"/>
    <n v="7.0215381205895266E-2"/>
    <n v="2"/>
    <m/>
    <n v="1.6"/>
    <n v="8.6"/>
    <n v="7"/>
    <n v="3"/>
    <n v="2"/>
    <m/>
    <n v="1"/>
    <m/>
  </r>
  <r>
    <s v="sb.jc"/>
    <s v="30-31.10.2014"/>
    <s v="C2.P3"/>
    <s v="C2"/>
    <s v="P3"/>
    <s v="BS Semideciduo"/>
    <s v="semidenso"/>
    <n v="15"/>
    <m/>
    <m/>
    <m/>
    <s v="A263"/>
    <n v="2"/>
    <n v="8"/>
    <n v="319"/>
    <n v="14.5"/>
    <n v="30.487144079637645"/>
    <n v="30.943288913230191"/>
    <x v="5"/>
    <x v="0"/>
    <x v="4"/>
    <x v="5"/>
    <n v="1"/>
    <m/>
    <n v="21.6"/>
    <n v="3.6643536711471351E-2"/>
    <n v="2"/>
    <m/>
    <n v="1.3"/>
    <n v="9.5"/>
    <n v="8.1999999999999993"/>
    <n v="3"/>
    <n v="2"/>
    <m/>
    <n v="1"/>
    <m/>
  </r>
  <r>
    <s v="sb.jc"/>
    <s v="30-31.10.2014"/>
    <s v="C2.P3"/>
    <s v="C2"/>
    <s v="P3"/>
    <s v="BS Semideciduo"/>
    <s v="semidenso"/>
    <n v="15"/>
    <m/>
    <m/>
    <m/>
    <s v="A263"/>
    <n v="2"/>
    <n v="8"/>
    <n v="319"/>
    <n v="14.5"/>
    <n v="30.487144079637645"/>
    <n v="30.943288913230191"/>
    <x v="5"/>
    <x v="0"/>
    <x v="4"/>
    <x v="5"/>
    <n v="1"/>
    <m/>
    <n v="11.9"/>
    <n v="1.1122023391871266E-2"/>
    <n v="1"/>
    <m/>
    <n v="1.3"/>
    <n v="9.5"/>
    <n v="8.1999999999999993"/>
    <n v="3"/>
    <n v="2"/>
    <m/>
    <n v="1"/>
    <m/>
  </r>
  <r>
    <s v="sb.jc"/>
    <s v="30-31.10.2014"/>
    <s v="C2.P3"/>
    <s v="C2"/>
    <s v="P3"/>
    <s v="BS Semideciduo"/>
    <s v="semidenso"/>
    <n v="16"/>
    <m/>
    <m/>
    <m/>
    <s v="A264"/>
    <n v="2"/>
    <n v="8"/>
    <n v="307"/>
    <n v="22.7"/>
    <n v="21.870973921926449"/>
    <n v="33.661201025551492"/>
    <x v="7"/>
    <x v="0"/>
    <x v="5"/>
    <x v="7"/>
    <n v="1"/>
    <m/>
    <n v="12.3"/>
    <n v="1.1882288814039996E-2"/>
    <n v="1"/>
    <m/>
    <n v="2.1"/>
    <n v="6.4"/>
    <n v="4.3000000000000007"/>
    <n v="3"/>
    <n v="6"/>
    <n v="3"/>
    <n v="2"/>
    <m/>
  </r>
  <r>
    <s v="sb.jc"/>
    <s v="30-31.10.2014"/>
    <s v="C2.P3"/>
    <s v="C2"/>
    <s v="P3"/>
    <s v="BS Semideciduo"/>
    <s v="semidenso"/>
    <n v="17"/>
    <m/>
    <m/>
    <m/>
    <s v="A265"/>
    <n v="2"/>
    <n v="6"/>
    <n v="18"/>
    <n v="8.1"/>
    <n v="22.503037654437072"/>
    <n v="7.7035577819907433"/>
    <x v="5"/>
    <x v="0"/>
    <x v="4"/>
    <x v="5"/>
    <n v="1"/>
    <m/>
    <n v="17.3"/>
    <n v="2.350618163232223E-2"/>
    <n v="1"/>
    <m/>
    <n v="1.9"/>
    <n v="12.2"/>
    <n v="10.299999999999999"/>
    <n v="2"/>
    <n v="2"/>
    <m/>
    <n v="1"/>
    <m/>
  </r>
  <r>
    <s v="sb.jc"/>
    <s v="30-31.10.2014"/>
    <s v="C2.P3"/>
    <s v="C2"/>
    <s v="P3"/>
    <s v="BS Semideciduo"/>
    <s v="semidenso"/>
    <n v="17"/>
    <m/>
    <m/>
    <m/>
    <s v="A265"/>
    <n v="2"/>
    <n v="6"/>
    <n v="18"/>
    <n v="8.1"/>
    <n v="22.503037654437072"/>
    <n v="7.7035577819907433"/>
    <x v="5"/>
    <x v="0"/>
    <x v="4"/>
    <x v="5"/>
    <n v="1"/>
    <m/>
    <n v="29"/>
    <n v="6.6051985541725394E-2"/>
    <n v="2"/>
    <m/>
    <n v="1.9"/>
    <n v="12.2"/>
    <n v="10.299999999999999"/>
    <n v="2"/>
    <n v="2"/>
    <m/>
    <n v="1"/>
    <m/>
  </r>
  <r>
    <s v="sb.jc"/>
    <s v="30-31.10.2014"/>
    <s v="C2.P3"/>
    <s v="C2"/>
    <s v="P3"/>
    <s v="BS Semideciduo"/>
    <s v="semidenso"/>
    <n v="18"/>
    <m/>
    <m/>
    <m/>
    <s v="A266"/>
    <n v="2"/>
    <n v="6"/>
    <n v="11"/>
    <n v="9.8000000000000007"/>
    <n v="21.86992815469014"/>
    <n v="9.6199463977871069"/>
    <x v="7"/>
    <x v="0"/>
    <x v="5"/>
    <x v="7"/>
    <n v="1"/>
    <m/>
    <n v="11.3"/>
    <n v="1.0028749148422018E-2"/>
    <n v="1"/>
    <m/>
    <n v="4.9000000000000004"/>
    <n v="5.6"/>
    <n v="0.69999999999999929"/>
    <n v="3"/>
    <n v="5"/>
    <m/>
    <n v="2"/>
    <m/>
  </r>
  <r>
    <s v="sb.jc"/>
    <s v="30-31.10.2014"/>
    <s v="C2.P3"/>
    <s v="C2"/>
    <s v="P3"/>
    <s v="BS Semideciduo"/>
    <s v="semidenso"/>
    <n v="19"/>
    <m/>
    <m/>
    <m/>
    <s v="A267"/>
    <n v="2"/>
    <n v="6"/>
    <n v="1"/>
    <n v="11.5"/>
    <n v="20.200702674028761"/>
    <n v="11.498248494298499"/>
    <x v="7"/>
    <x v="0"/>
    <x v="5"/>
    <x v="7"/>
    <n v="1"/>
    <m/>
    <n v="13"/>
    <n v="1.3273228961416876E-2"/>
    <n v="1"/>
    <m/>
    <n v="3.5"/>
    <n v="9.6"/>
    <n v="6.1"/>
    <n v="3"/>
    <n v="2"/>
    <m/>
    <n v="1"/>
    <m/>
  </r>
  <r>
    <s v="sb.jc"/>
    <s v="30-31.10.2014"/>
    <s v="C2.P3"/>
    <s v="C2"/>
    <s v="P3"/>
    <s v="BS Semideciduo"/>
    <s v="semidenso"/>
    <n v="20"/>
    <m/>
    <m/>
    <m/>
    <s v="A268"/>
    <n v="2"/>
    <n v="6"/>
    <n v="38"/>
    <n v="6.8"/>
    <n v="24.186498032214477"/>
    <n v="5.3584731245257089"/>
    <x v="7"/>
    <x v="0"/>
    <x v="5"/>
    <x v="7"/>
    <n v="1"/>
    <m/>
    <n v="17.3"/>
    <n v="2.350618163232223E-2"/>
    <n v="1"/>
    <m/>
    <n v="3"/>
    <n v="6.3"/>
    <n v="3.3"/>
    <n v="3"/>
    <n v="2"/>
    <m/>
    <n v="1"/>
    <m/>
  </r>
  <r>
    <s v="sb.jc"/>
    <s v="30-31.10.2014"/>
    <s v="C2.P3"/>
    <s v="C2"/>
    <s v="P3"/>
    <s v="BS Semideciduo"/>
    <s v="semidenso"/>
    <n v="21"/>
    <m/>
    <m/>
    <m/>
    <s v="A269"/>
    <n v="3"/>
    <n v="7"/>
    <n v="72"/>
    <n v="4.5999999999999996"/>
    <n v="44.374859974957708"/>
    <n v="1.4214781741247582"/>
    <x v="7"/>
    <x v="0"/>
    <x v="5"/>
    <x v="7"/>
    <n v="1"/>
    <m/>
    <n v="26.4"/>
    <n v="5.4739110396148545E-2"/>
    <n v="2"/>
    <m/>
    <n v="2.9"/>
    <n v="7.2"/>
    <n v="4.3000000000000007"/>
    <n v="3"/>
    <n v="6"/>
    <n v="3"/>
    <n v="2"/>
    <m/>
  </r>
  <r>
    <s v="sb.jc"/>
    <s v="30-31.10.2014"/>
    <s v="C2.P3"/>
    <s v="C2"/>
    <s v="P3"/>
    <s v="BS Semideciduo"/>
    <s v="semidenso"/>
    <n v="21"/>
    <m/>
    <m/>
    <m/>
    <s v="A269"/>
    <n v="3"/>
    <n v="7"/>
    <n v="72"/>
    <n v="4.5999999999999996"/>
    <n v="44.374859974957708"/>
    <n v="1.4214781741247582"/>
    <x v="7"/>
    <x v="0"/>
    <x v="5"/>
    <x v="7"/>
    <n v="1"/>
    <m/>
    <n v="18"/>
    <n v="2.5446900494077322E-2"/>
    <n v="1"/>
    <m/>
    <n v="2.1"/>
    <n v="7.2"/>
    <n v="5.0999999999999996"/>
    <n v="3"/>
    <n v="6"/>
    <n v="3"/>
    <n v="2"/>
    <m/>
  </r>
  <r>
    <s v="sb.jc"/>
    <s v="30-31.10.2014"/>
    <s v="C2.P3"/>
    <s v="C2"/>
    <s v="P3"/>
    <s v="BS Semideciduo"/>
    <s v="semidenso"/>
    <n v="22"/>
    <m/>
    <m/>
    <m/>
    <s v="A270"/>
    <n v="3"/>
    <n v="13"/>
    <n v="311"/>
    <n v="10.8"/>
    <n v="51.849136533594063"/>
    <n v="7.0854375130974763"/>
    <x v="7"/>
    <x v="0"/>
    <x v="5"/>
    <x v="7"/>
    <n v="1"/>
    <m/>
    <n v="12.6"/>
    <n v="1.2468981242097887E-2"/>
    <n v="1"/>
    <m/>
    <n v="2.2000000000000002"/>
    <n v="6.2"/>
    <n v="4"/>
    <n v="2"/>
    <n v="2"/>
    <m/>
    <n v="1"/>
    <m/>
  </r>
  <r>
    <s v="sb.jc"/>
    <s v="30-31.10.2014"/>
    <s v="C2.P3"/>
    <s v="C2"/>
    <s v="P3"/>
    <s v="BS Semideciduo"/>
    <s v="semidenso"/>
    <n v="23"/>
    <m/>
    <m/>
    <m/>
    <s v="A271"/>
    <n v="3"/>
    <n v="13"/>
    <n v="332"/>
    <n v="8.9"/>
    <n v="55.821703091205571"/>
    <n v="7.8582335764444498"/>
    <x v="2"/>
    <x v="0"/>
    <x v="2"/>
    <x v="2"/>
    <n v="1"/>
    <m/>
    <n v="13.3"/>
    <n v="1.3892908112337463E-2"/>
    <n v="1"/>
    <m/>
    <n v="0.5"/>
    <n v="6"/>
    <n v="5.5"/>
    <n v="3"/>
    <n v="2"/>
    <m/>
    <n v="1"/>
    <m/>
  </r>
  <r>
    <s v="sb.jc"/>
    <s v="30-31.10.2014"/>
    <s v="C2.P3"/>
    <s v="C2"/>
    <s v="P3"/>
    <s v="BS Semideciduo"/>
    <s v="semidenso"/>
    <n v="23"/>
    <m/>
    <m/>
    <m/>
    <s v="A271"/>
    <n v="3"/>
    <n v="13"/>
    <n v="332"/>
    <n v="8.9"/>
    <n v="55.821703091205571"/>
    <n v="7.8582335764444498"/>
    <x v="2"/>
    <x v="0"/>
    <x v="2"/>
    <x v="2"/>
    <n v="1"/>
    <m/>
    <n v="11.5"/>
    <n v="1.0386890710931252E-2"/>
    <n v="1"/>
    <m/>
    <n v="0.5"/>
    <n v="6"/>
    <n v="5.5"/>
    <n v="3"/>
    <n v="2"/>
    <m/>
    <n v="1"/>
    <m/>
  </r>
  <r>
    <s v="sb.jc"/>
    <s v="30-31.10.2014"/>
    <s v="C2.P3"/>
    <s v="C2"/>
    <s v="P3"/>
    <s v="BS Semideciduo"/>
    <s v="semidenso"/>
    <n v="24"/>
    <m/>
    <m/>
    <m/>
    <s v="A272"/>
    <n v="3"/>
    <n v="13"/>
    <n v="351"/>
    <n v="6.5"/>
    <n v="58.983175977238496"/>
    <n v="6.4199742138683948"/>
    <x v="7"/>
    <x v="0"/>
    <x v="5"/>
    <x v="7"/>
    <n v="1"/>
    <m/>
    <n v="13.1"/>
    <n v="1.3478217882063609E-2"/>
    <n v="1"/>
    <m/>
    <n v="2.8"/>
    <n v="7.6"/>
    <n v="4.8"/>
    <n v="3"/>
    <n v="2"/>
    <m/>
    <n v="1"/>
    <m/>
  </r>
  <r>
    <s v="sb.jc"/>
    <s v="30-31.10.2014"/>
    <s v="C2.P3"/>
    <s v="C2"/>
    <s v="P3"/>
    <s v="BS Semideciduo"/>
    <s v="semidenso"/>
    <n v="25"/>
    <m/>
    <m/>
    <m/>
    <s v="A273"/>
    <n v="3"/>
    <n v="12"/>
    <n v="228"/>
    <n v="2.8"/>
    <n v="57.919194488663294"/>
    <n v="18.126434302195197"/>
    <x v="34"/>
    <x v="0"/>
    <x v="10"/>
    <x v="32"/>
    <n v="1"/>
    <m/>
    <n v="18.2"/>
    <n v="2.6015528764377075E-2"/>
    <n v="1"/>
    <m/>
    <n v="9.1"/>
    <n v="12.7"/>
    <n v="3.5999999999999996"/>
    <n v="2"/>
    <n v="2"/>
    <m/>
    <n v="1"/>
    <m/>
  </r>
  <r>
    <s v="sb.jc"/>
    <s v="30-31.10.2014"/>
    <s v="C2.P3"/>
    <s v="C2"/>
    <s v="P3"/>
    <s v="BS Semideciduo"/>
    <s v="semidenso"/>
    <n v="25"/>
    <m/>
    <m/>
    <m/>
    <s v="A273"/>
    <n v="3"/>
    <n v="12"/>
    <n v="228"/>
    <n v="2.8"/>
    <n v="57.919194488663294"/>
    <n v="18.126434302195197"/>
    <x v="34"/>
    <x v="0"/>
    <x v="10"/>
    <x v="32"/>
    <n v="1"/>
    <m/>
    <n v="14.1"/>
    <n v="1.561450088650467E-2"/>
    <n v="1"/>
    <m/>
    <n v="9.1"/>
    <n v="12.7"/>
    <n v="3.5999999999999996"/>
    <n v="2"/>
    <n v="2"/>
    <m/>
    <n v="1"/>
    <m/>
  </r>
  <r>
    <s v="sb.jc"/>
    <s v="30-31.10.2014"/>
    <s v="C2.P3"/>
    <s v="C2"/>
    <s v="P3"/>
    <s v="BS Semideciduo"/>
    <s v="semidenso"/>
    <n v="26"/>
    <m/>
    <m/>
    <m/>
    <s v="A274"/>
    <n v="3"/>
    <n v="12"/>
    <n v="300"/>
    <n v="26"/>
    <n v="37.483339501604597"/>
    <n v="33"/>
    <x v="2"/>
    <x v="0"/>
    <x v="2"/>
    <x v="2"/>
    <n v="1"/>
    <m/>
    <n v="34"/>
    <n v="9.0792027688745017E-2"/>
    <n v="3"/>
    <m/>
    <n v="1.9"/>
    <n v="11.2"/>
    <n v="9.2999999999999989"/>
    <n v="3"/>
    <n v="5"/>
    <m/>
    <n v="2"/>
    <m/>
  </r>
  <r>
    <s v="sb.jc"/>
    <s v="30-31.10.2014"/>
    <s v="C2.P3"/>
    <s v="C2"/>
    <s v="P3"/>
    <s v="BS Semideciduo"/>
    <s v="semidenso"/>
    <n v="27"/>
    <m/>
    <m/>
    <m/>
    <s v="A275"/>
    <n v="3"/>
    <n v="12"/>
    <n v="311"/>
    <n v="23.9"/>
    <n v="41.962441032675741"/>
    <n v="35.67981079287312"/>
    <x v="24"/>
    <x v="0"/>
    <x v="16"/>
    <x v="23"/>
    <n v="7"/>
    <m/>
    <n v="16.5"/>
    <n v="2.138246499849553E-2"/>
    <n v="1"/>
    <m/>
    <n v="1.9"/>
    <n v="6.6"/>
    <n v="4.6999999999999993"/>
    <n v="2"/>
    <n v="2"/>
    <m/>
    <n v="1"/>
    <m/>
  </r>
  <r>
    <s v="sb.jc"/>
    <s v="30-31.10.2014"/>
    <s v="C2.P3"/>
    <s v="C2"/>
    <s v="P3"/>
    <s v="BS Semideciduo"/>
    <s v="semidenso"/>
    <n v="28"/>
    <m/>
    <m/>
    <m/>
    <s v="A276"/>
    <n v="3"/>
    <n v="12"/>
    <n v="333"/>
    <n v="22.1"/>
    <n v="49.966809955756013"/>
    <n v="39.691244184562933"/>
    <x v="27"/>
    <x v="0"/>
    <x v="13"/>
    <x v="26"/>
    <n v="9"/>
    <m/>
    <n v="40.1"/>
    <n v="0.12629281007247309"/>
    <n v="4"/>
    <m/>
    <n v="2.7"/>
    <n v="15.4"/>
    <n v="12.7"/>
    <n v="4"/>
    <n v="5"/>
    <m/>
    <n v="2"/>
    <m/>
  </r>
  <r>
    <s v="sb.jc"/>
    <s v="30-31.10.2014"/>
    <s v="C2.P3"/>
    <s v="C2"/>
    <s v="P3"/>
    <s v="BS Semideciduo"/>
    <s v="semidenso"/>
    <n v="29"/>
    <m/>
    <m/>
    <m/>
    <s v="A277"/>
    <n v="3"/>
    <n v="10"/>
    <n v="241"/>
    <n v="49"/>
    <n v="17.143634350169599"/>
    <n v="36.244328607929496"/>
    <x v="2"/>
    <x v="0"/>
    <x v="2"/>
    <x v="2"/>
    <n v="1"/>
    <m/>
    <n v="16.8"/>
    <n v="2.216707776372958E-2"/>
    <n v="1"/>
    <m/>
    <n v="1.6"/>
    <n v="7.5"/>
    <n v="5.9"/>
    <n v="3"/>
    <n v="2"/>
    <m/>
    <n v="1"/>
    <m/>
  </r>
  <r>
    <s v="jc.gc.dg"/>
    <s v="17.04.2015"/>
    <s v="C3.P1"/>
    <s v="C3"/>
    <s v="P1"/>
    <s v="BS Semideciduo"/>
    <s v="denso"/>
    <n v="1"/>
    <s v="C2P1-"/>
    <n v="3"/>
    <m/>
    <s v="C2P1-3"/>
    <n v="3"/>
    <n v="7"/>
    <n v="72"/>
    <n v="18"/>
    <n v="57.119017293312766"/>
    <n v="5.5623058987490541"/>
    <x v="35"/>
    <x v="0"/>
    <x v="6"/>
    <x v="33"/>
    <m/>
    <m/>
    <n v="11.5"/>
    <n v="1.0386890710931252E-2"/>
    <n v="1"/>
    <m/>
    <n v="0"/>
    <n v="7.9"/>
    <n v="7.9"/>
    <n v="3"/>
    <n v="2"/>
    <m/>
    <m/>
    <m/>
  </r>
  <r>
    <s v="jc.gc.dg"/>
    <s v="17.04.2015"/>
    <s v="C3.P1"/>
    <s v="C3"/>
    <s v="P1"/>
    <s v="BS Semideciduo"/>
    <s v="denso"/>
    <n v="1"/>
    <s v="C2P1-"/>
    <n v="6"/>
    <m/>
    <s v="C2P1-6"/>
    <n v="3"/>
    <n v="7"/>
    <n v="72"/>
    <n v="18"/>
    <n v="57.119017293312766"/>
    <n v="5.5623058987490541"/>
    <x v="35"/>
    <x v="0"/>
    <x v="6"/>
    <x v="33"/>
    <m/>
    <m/>
    <n v="12.3"/>
    <n v="1.1882288814039996E-2"/>
    <n v="1"/>
    <m/>
    <n v="0"/>
    <n v="7.9"/>
    <n v="7.9"/>
    <n v="3"/>
    <n v="2"/>
    <m/>
    <m/>
    <m/>
  </r>
  <r>
    <s v="jc.gc.dg"/>
    <s v="17.04.2015"/>
    <s v="C3.P1"/>
    <s v="C3"/>
    <s v="P1"/>
    <s v="BS Semideciduo"/>
    <s v="denso"/>
    <n v="1"/>
    <s v="C2P1-"/>
    <n v="5"/>
    <m/>
    <s v="C2P1-5"/>
    <n v="3"/>
    <n v="7"/>
    <n v="72"/>
    <n v="18"/>
    <n v="57.119017293312766"/>
    <n v="5.5623058987490541"/>
    <x v="35"/>
    <x v="0"/>
    <x v="6"/>
    <x v="33"/>
    <m/>
    <m/>
    <n v="11.1"/>
    <n v="9.6768907712199599E-3"/>
    <n v="1"/>
    <m/>
    <n v="0"/>
    <n v="7.9"/>
    <n v="7.9"/>
    <n v="3"/>
    <n v="2"/>
    <m/>
    <m/>
    <m/>
  </r>
  <r>
    <s v="jc.gc.dg"/>
    <s v="17.04.2015"/>
    <s v="C3.P1"/>
    <s v="C3"/>
    <s v="P1"/>
    <s v="BS Semideciduo"/>
    <s v="denso"/>
    <n v="2"/>
    <s v="C2P1-"/>
    <n v="27"/>
    <m/>
    <s v="C2P1-27"/>
    <n v="3"/>
    <n v="7"/>
    <n v="60"/>
    <n v="17"/>
    <n v="54.722431864335455"/>
    <n v="8.5000000000000018"/>
    <x v="36"/>
    <x v="0"/>
    <x v="5"/>
    <x v="7"/>
    <m/>
    <m/>
    <n v="12.2"/>
    <n v="1.1689866264007618E-2"/>
    <n v="1"/>
    <m/>
    <n v="0"/>
    <n v="7.1"/>
    <n v="7.1"/>
    <n v="3"/>
    <n v="2"/>
    <m/>
    <m/>
    <m/>
  </r>
  <r>
    <s v="jc.gc.dg"/>
    <s v="17.04.2015"/>
    <s v="C3.P1"/>
    <s v="C3"/>
    <s v="P1"/>
    <s v="BS Semideciduo"/>
    <s v="denso"/>
    <n v="3"/>
    <s v="A"/>
    <n v="4427"/>
    <m/>
    <s v="A4427"/>
    <n v="3"/>
    <n v="7"/>
    <n v="62"/>
    <n v="16"/>
    <n v="54.127161485742832"/>
    <n v="7.5115450045742538"/>
    <x v="4"/>
    <x v="0"/>
    <x v="0"/>
    <x v="4"/>
    <m/>
    <m/>
    <n v="22.5"/>
    <n v="3.9760782021995816E-2"/>
    <n v="2"/>
    <m/>
    <n v="0"/>
    <n v="6.7"/>
    <n v="6.7"/>
    <n v="3"/>
    <n v="7"/>
    <m/>
    <n v="2"/>
    <m/>
  </r>
  <r>
    <s v="jc.gc.dg"/>
    <s v="17.04.2015"/>
    <s v="C3.P1"/>
    <s v="C3"/>
    <s v="P1"/>
    <s v="BS Semideciduo"/>
    <s v="denso"/>
    <n v="3"/>
    <s v="A"/>
    <n v="4427"/>
    <m/>
    <s v="A4427"/>
    <n v="3"/>
    <n v="7"/>
    <n v="62"/>
    <n v="16"/>
    <n v="54.127161485742832"/>
    <n v="7.5115450045742538"/>
    <x v="4"/>
    <x v="0"/>
    <x v="0"/>
    <x v="4"/>
    <m/>
    <m/>
    <n v="17.7"/>
    <n v="2.4605739061078654E-2"/>
    <n v="1"/>
    <m/>
    <n v="0"/>
    <n v="6.7"/>
    <n v="6.7"/>
    <n v="3"/>
    <n v="7"/>
    <m/>
    <n v="2"/>
    <m/>
  </r>
  <r>
    <s v="jc.gc.dg"/>
    <s v="17.04.2015"/>
    <s v="C3.P1"/>
    <s v="C3"/>
    <s v="P1"/>
    <s v="BS Semideciduo"/>
    <s v="denso"/>
    <n v="4"/>
    <s v="C2P1-"/>
    <n v="1"/>
    <m/>
    <s v="C2P1-1"/>
    <n v="3"/>
    <n v="7"/>
    <n v="85"/>
    <n v="10.1"/>
    <n v="50.06156645072663"/>
    <n v="0.88027300175134715"/>
    <x v="37"/>
    <x v="0"/>
    <x v="10"/>
    <x v="34"/>
    <m/>
    <m/>
    <n v="12.6"/>
    <n v="1.2468981242097887E-2"/>
    <n v="1"/>
    <m/>
    <n v="7.1"/>
    <n v="9.6999999999999993"/>
    <n v="2.5999999999999996"/>
    <n v="2"/>
    <n v="2"/>
    <m/>
    <m/>
    <m/>
  </r>
  <r>
    <s v="jc.gc.dg"/>
    <s v="17.04.2015"/>
    <s v="C3.P1"/>
    <s v="C3"/>
    <s v="P1"/>
    <s v="BS Semideciduo"/>
    <s v="denso"/>
    <n v="5"/>
    <s v="C2P1-"/>
    <n v="10"/>
    <m/>
    <s v="C2P1-10"/>
    <n v="3"/>
    <n v="7"/>
    <n v="75"/>
    <n v="6.8"/>
    <n v="46.568295618765667"/>
    <n v="1.759969506697141"/>
    <x v="8"/>
    <x v="0"/>
    <x v="4"/>
    <x v="8"/>
    <m/>
    <m/>
    <n v="31.4"/>
    <n v="7.7437117318334803E-2"/>
    <n v="3"/>
    <m/>
    <n v="4.7"/>
    <n v="10.8"/>
    <n v="6.1000000000000005"/>
    <n v="3"/>
    <n v="2"/>
    <m/>
    <m/>
    <m/>
  </r>
  <r>
    <s v="jc.gc.dg"/>
    <s v="17.04.2015"/>
    <s v="C3.P1"/>
    <s v="C3"/>
    <s v="P1"/>
    <s v="BS Semideciduo"/>
    <s v="denso"/>
    <n v="6"/>
    <s v="C2P1-"/>
    <n v="13"/>
    <m/>
    <s v="C2P1-13"/>
    <n v="3"/>
    <n v="7"/>
    <n v="21"/>
    <n v="2.1"/>
    <n v="40.752572694045128"/>
    <n v="1.9605188956441237"/>
    <x v="2"/>
    <x v="0"/>
    <x v="2"/>
    <x v="2"/>
    <m/>
    <m/>
    <n v="23.7"/>
    <n v="4.4115029439871264E-2"/>
    <n v="2"/>
    <m/>
    <n v="2"/>
    <n v="7.7"/>
    <n v="5.7"/>
    <n v="2"/>
    <n v="2"/>
    <m/>
    <m/>
    <m/>
  </r>
  <r>
    <s v="jc.gc.dg"/>
    <s v="17.04.2015"/>
    <s v="C3.P1"/>
    <s v="C3"/>
    <s v="P1"/>
    <s v="BS Semideciduo"/>
    <s v="denso"/>
    <n v="6"/>
    <s v="C2P1-"/>
    <n v="14"/>
    <m/>
    <s v="C2P1-14"/>
    <n v="3"/>
    <n v="7"/>
    <n v="21"/>
    <n v="2.1"/>
    <n v="40.752572694045128"/>
    <n v="1.9605188956441237"/>
    <x v="2"/>
    <x v="0"/>
    <x v="2"/>
    <x v="2"/>
    <m/>
    <m/>
    <n v="14.3"/>
    <n v="1.6060607043314419E-2"/>
    <n v="1"/>
    <m/>
    <n v="2"/>
    <n v="7.7"/>
    <n v="5.7"/>
    <n v="2"/>
    <n v="2"/>
    <m/>
    <m/>
    <m/>
  </r>
  <r>
    <s v="jc.gc.dg"/>
    <s v="17.04.2015"/>
    <s v="C3.P1"/>
    <s v="C3"/>
    <s v="P1"/>
    <s v="BS Semideciduo"/>
    <s v="denso"/>
    <n v="7"/>
    <s v="C2P1-"/>
    <n v="154"/>
    <m/>
    <s v="C2P1-154"/>
    <n v="2"/>
    <n v="7"/>
    <n v="315"/>
    <n v="5"/>
    <n v="36.464466094067262"/>
    <n v="3.5355339059327369"/>
    <x v="38"/>
    <x v="0"/>
    <x v="5"/>
    <x v="35"/>
    <m/>
    <m/>
    <n v="20.399999999999999"/>
    <n v="3.2685129967948208E-2"/>
    <n v="2"/>
    <m/>
    <n v="10"/>
    <n v="12.7"/>
    <n v="2.6999999999999993"/>
    <n v="2"/>
    <n v="2"/>
    <m/>
    <m/>
    <m/>
  </r>
  <r>
    <s v="jc.gc.dg"/>
    <s v="17.04.2015"/>
    <s v="C3.P1"/>
    <s v="C3"/>
    <s v="P1"/>
    <s v="BS Semideciduo"/>
    <s v="denso"/>
    <n v="8"/>
    <s v="C2P1-"/>
    <n v="153"/>
    <m/>
    <s v="C2P1-153"/>
    <n v="2"/>
    <n v="7"/>
    <n v="323"/>
    <n v="7.5"/>
    <n v="35.48638732635964"/>
    <n v="5.9897663253546964"/>
    <x v="36"/>
    <x v="0"/>
    <x v="5"/>
    <x v="7"/>
    <m/>
    <m/>
    <n v="43.4"/>
    <n v="0.14793445646488976"/>
    <n v="4"/>
    <m/>
    <n v="8"/>
    <n v="13.3"/>
    <n v="5.3000000000000007"/>
    <n v="3"/>
    <n v="4"/>
    <m/>
    <n v="2"/>
    <m/>
  </r>
  <r>
    <s v="jc.gc.dg"/>
    <s v="17.04.2015"/>
    <s v="C3.P1"/>
    <s v="C3"/>
    <s v="P1"/>
    <s v="BS Semideciduo"/>
    <s v="denso"/>
    <n v="9"/>
    <s v="C2P1-"/>
    <n v="152"/>
    <m/>
    <s v="C2P1-152"/>
    <n v="2"/>
    <n v="7"/>
    <n v="320"/>
    <n v="8.4"/>
    <n v="34.600584078633069"/>
    <n v="6.4347733221994137"/>
    <x v="37"/>
    <x v="0"/>
    <x v="10"/>
    <x v="34"/>
    <m/>
    <m/>
    <n v="16"/>
    <n v="2.0106192982974676E-2"/>
    <n v="1"/>
    <m/>
    <n v="9.5"/>
    <n v="14.1"/>
    <n v="4.5999999999999996"/>
    <n v="2"/>
    <n v="2"/>
    <m/>
    <m/>
    <m/>
  </r>
  <r>
    <s v="jc.gc.dg"/>
    <s v="17.04.2015"/>
    <s v="C3.P1"/>
    <s v="C3"/>
    <s v="P1"/>
    <s v="BS Semideciduo"/>
    <s v="denso"/>
    <n v="10"/>
    <s v="C2P1-"/>
    <n v="139"/>
    <m/>
    <s v="C2P1-139"/>
    <n v="2"/>
    <n v="7"/>
    <n v="331"/>
    <n v="13.2"/>
    <n v="33.600513012748351"/>
    <n v="11.544980134240024"/>
    <x v="2"/>
    <x v="0"/>
    <x v="2"/>
    <x v="2"/>
    <m/>
    <m/>
    <n v="30.8"/>
    <n v="7.4506011372535541E-2"/>
    <n v="3"/>
    <m/>
    <n v="8.1"/>
    <n v="12.3"/>
    <n v="4.2000000000000011"/>
    <n v="2"/>
    <n v="2"/>
    <m/>
    <m/>
    <m/>
  </r>
  <r>
    <s v="jc.gc.dg"/>
    <s v="17.04.2015"/>
    <s v="C3.P1"/>
    <s v="C3"/>
    <s v="P1"/>
    <s v="BS Semideciduo"/>
    <s v="denso"/>
    <n v="11"/>
    <s v="C2P1-"/>
    <n v="150"/>
    <m/>
    <s v="C2P1-150"/>
    <n v="2"/>
    <n v="7"/>
    <n v="316"/>
    <n v="13.7"/>
    <n v="30.483180324711732"/>
    <n v="9.854955264639516"/>
    <x v="37"/>
    <x v="0"/>
    <x v="10"/>
    <x v="34"/>
    <m/>
    <m/>
    <n v="21.9"/>
    <n v="3.7668481314705016E-2"/>
    <n v="2"/>
    <m/>
    <n v="4.8"/>
    <n v="9.4"/>
    <n v="4.6000000000000005"/>
    <n v="2"/>
    <n v="2"/>
    <m/>
    <m/>
    <m/>
  </r>
  <r>
    <s v="jc.gc.dg"/>
    <s v="17.04.2015"/>
    <s v="C3.P1"/>
    <s v="C3"/>
    <s v="P1"/>
    <s v="BS Semideciduo"/>
    <s v="denso"/>
    <n v="12"/>
    <s v="C2P1-"/>
    <n v="149"/>
    <m/>
    <s v="C2P1-149"/>
    <n v="2"/>
    <n v="7"/>
    <n v="295"/>
    <n v="10.8"/>
    <n v="30.211875900004181"/>
    <n v="4.5642772267995557"/>
    <x v="37"/>
    <x v="0"/>
    <x v="10"/>
    <x v="34"/>
    <m/>
    <m/>
    <n v="25.7"/>
    <n v="5.1874763294238062E-2"/>
    <n v="2"/>
    <m/>
    <n v="11.2"/>
    <n v="14.8"/>
    <n v="3.6000000000000014"/>
    <n v="2"/>
    <n v="2"/>
    <m/>
    <m/>
    <m/>
  </r>
  <r>
    <s v="jc.gc.dg"/>
    <s v="17.04.2015"/>
    <s v="C3.P1"/>
    <s v="C3"/>
    <s v="P1"/>
    <s v="BS Semideciduo"/>
    <s v="denso"/>
    <n v="13"/>
    <s v="C2P1-"/>
    <n v="146"/>
    <m/>
    <s v="C2P1-146"/>
    <n v="2"/>
    <n v="7"/>
    <n v="287"/>
    <n v="13.5"/>
    <n v="27.089885794499022"/>
    <n v="3.9470180137569457"/>
    <x v="39"/>
    <x v="0"/>
    <x v="21"/>
    <x v="36"/>
    <m/>
    <m/>
    <n v="11.3"/>
    <n v="1.0028749148422018E-2"/>
    <n v="1"/>
    <m/>
    <n v="0"/>
    <n v="6.9"/>
    <n v="6.9"/>
    <n v="3"/>
    <n v="7"/>
    <m/>
    <n v="2"/>
    <m/>
  </r>
  <r>
    <s v="jc.gc.dg"/>
    <s v="17.04.2015"/>
    <s v="C3.P1"/>
    <s v="C3"/>
    <s v="P1"/>
    <s v="BS Semideciduo"/>
    <s v="denso"/>
    <n v="14"/>
    <s v="A"/>
    <n v="4428"/>
    <m/>
    <s v="A4428"/>
    <n v="2"/>
    <n v="7"/>
    <n v="272"/>
    <n v="12.5"/>
    <n v="27.507614662261304"/>
    <n v="0.436243708781266"/>
    <x v="37"/>
    <x v="0"/>
    <x v="10"/>
    <x v="34"/>
    <m/>
    <m/>
    <n v="24.2"/>
    <n v="4.5996058041208161E-2"/>
    <n v="2"/>
    <m/>
    <n v="13.1"/>
    <n v="15.3"/>
    <n v="2.2000000000000011"/>
    <n v="2"/>
    <n v="2"/>
    <m/>
    <m/>
    <m/>
  </r>
  <r>
    <s v="jc.gc.dg"/>
    <s v="17.04.2015"/>
    <s v="C3.P1"/>
    <s v="C3"/>
    <s v="P1"/>
    <s v="BS Semideciduo"/>
    <s v="denso"/>
    <n v="15"/>
    <s v="C2P1-"/>
    <n v="147"/>
    <m/>
    <s v="C2P1-147"/>
    <n v="2"/>
    <n v="7"/>
    <n v="277"/>
    <n v="16.5"/>
    <n v="23.622988497918186"/>
    <n v="2.010844166184937"/>
    <x v="1"/>
    <x v="0"/>
    <x v="1"/>
    <x v="1"/>
    <m/>
    <m/>
    <n v="27.6"/>
    <n v="5.9828490494964026E-2"/>
    <n v="2"/>
    <m/>
    <n v="9.6999999999999993"/>
    <n v="15.2"/>
    <n v="5.5"/>
    <n v="2"/>
    <n v="2"/>
    <m/>
    <m/>
    <m/>
  </r>
  <r>
    <s v="jc.gc.dg"/>
    <s v="17.04.2015"/>
    <s v="C3.P1"/>
    <s v="C3"/>
    <s v="P1"/>
    <s v="BS Semideciduo"/>
    <s v="denso"/>
    <n v="15"/>
    <s v="C2P1-"/>
    <n v="148"/>
    <m/>
    <s v="C2P1-148"/>
    <n v="2"/>
    <n v="7"/>
    <n v="277"/>
    <n v="16.5"/>
    <n v="23.622988497918186"/>
    <n v="2.010844166184937"/>
    <x v="1"/>
    <x v="0"/>
    <x v="1"/>
    <x v="1"/>
    <m/>
    <m/>
    <n v="13.1"/>
    <n v="1.3478217882063609E-2"/>
    <n v="1"/>
    <m/>
    <n v="9.6999999999999993"/>
    <n v="15.2"/>
    <n v="5.5"/>
    <n v="2"/>
    <n v="2"/>
    <m/>
    <m/>
    <m/>
  </r>
  <r>
    <s v="jc.gc.dg"/>
    <s v="17.04.2015"/>
    <s v="C3.P1"/>
    <s v="C3"/>
    <s v="P1"/>
    <s v="BS Semideciduo"/>
    <s v="denso"/>
    <n v="16"/>
    <s v="C2P1-"/>
    <n v="145"/>
    <m/>
    <s v="C2P1-145"/>
    <n v="2"/>
    <n v="7"/>
    <n v="291"/>
    <n v="17.3"/>
    <n v="23.84905862159841"/>
    <n v="6.1997655271336969"/>
    <x v="37"/>
    <x v="0"/>
    <x v="10"/>
    <x v="34"/>
    <m/>
    <m/>
    <n v="14.9"/>
    <n v="1.743662462558675E-2"/>
    <n v="1"/>
    <m/>
    <n v="7"/>
    <n v="8.8000000000000007"/>
    <n v="1.8000000000000007"/>
    <n v="2"/>
    <n v="2"/>
    <m/>
    <m/>
    <m/>
  </r>
  <r>
    <s v="jc.gc.dg"/>
    <s v="17.04.2015"/>
    <s v="C3.P1"/>
    <s v="C3"/>
    <s v="P1"/>
    <s v="BS Semideciduo"/>
    <s v="denso"/>
    <n v="17"/>
    <s v="C2P1-"/>
    <n v="137"/>
    <m/>
    <s v="C2P1-137"/>
    <n v="2"/>
    <n v="7"/>
    <n v="350"/>
    <n v="13.5"/>
    <n v="37.655749601496439"/>
    <n v="13.294904665664808"/>
    <x v="37"/>
    <x v="0"/>
    <x v="10"/>
    <x v="34"/>
    <m/>
    <m/>
    <n v="11.1"/>
    <n v="9.6768907712199599E-3"/>
    <n v="1"/>
    <m/>
    <n v="9.6999999999999993"/>
    <n v="13.7"/>
    <n v="4"/>
    <n v="2"/>
    <n v="2"/>
    <m/>
    <m/>
    <m/>
  </r>
  <r>
    <s v="jc.gc.dg"/>
    <s v="17.04.2015"/>
    <s v="C3.P1"/>
    <s v="C3"/>
    <s v="P1"/>
    <s v="BS Semideciduo"/>
    <s v="denso"/>
    <n v="18"/>
    <s v="C2P1-"/>
    <n v="3"/>
    <m/>
    <s v="C2P1-3"/>
    <n v="2"/>
    <n v="7"/>
    <n v="359"/>
    <n v="15.6"/>
    <n v="39.72774245957838"/>
    <n v="15.597624044439703"/>
    <x v="2"/>
    <x v="0"/>
    <x v="2"/>
    <x v="2"/>
    <m/>
    <m/>
    <n v="14"/>
    <n v="1.5393804002589986E-2"/>
    <n v="1"/>
    <m/>
    <n v="1"/>
    <n v="7.6"/>
    <n v="6.6"/>
    <n v="3"/>
    <n v="2"/>
    <m/>
    <m/>
    <m/>
  </r>
  <r>
    <s v="jc.gc.dg"/>
    <s v="17.04.2015"/>
    <s v="C3.P1"/>
    <s v="C3"/>
    <s v="P1"/>
    <s v="BS Semideciduo"/>
    <s v="denso"/>
    <n v="19"/>
    <s v="C2P1-"/>
    <n v="32"/>
    <m/>
    <s v="C2P1-32"/>
    <n v="3"/>
    <n v="7"/>
    <n v="3"/>
    <n v="15"/>
    <n v="40.785039343644158"/>
    <n v="14.979443021318607"/>
    <x v="37"/>
    <x v="0"/>
    <x v="10"/>
    <x v="34"/>
    <m/>
    <m/>
    <n v="21.4"/>
    <n v="3.5968094290949534E-2"/>
    <n v="2"/>
    <m/>
    <n v="12"/>
    <n v="15.3"/>
    <n v="3.3000000000000007"/>
    <n v="2"/>
    <n v="2"/>
    <m/>
    <m/>
    <m/>
  </r>
  <r>
    <s v="jc.gc.dg"/>
    <s v="17.04.2015"/>
    <s v="C3.P1"/>
    <s v="C3"/>
    <s v="P1"/>
    <s v="BS Semideciduo"/>
    <s v="denso"/>
    <n v="20"/>
    <s v="C2P1-"/>
    <n v="19"/>
    <m/>
    <s v="C2P1-19"/>
    <n v="3"/>
    <n v="7"/>
    <n v="0"/>
    <n v="11.5"/>
    <n v="40"/>
    <n v="11.5"/>
    <x v="37"/>
    <x v="0"/>
    <x v="10"/>
    <x v="34"/>
    <m/>
    <m/>
    <n v="12.6"/>
    <n v="1.2468981242097887E-2"/>
    <n v="1"/>
    <m/>
    <n v="6.1"/>
    <n v="10.9"/>
    <n v="4.8000000000000007"/>
    <n v="2"/>
    <n v="2"/>
    <m/>
    <m/>
    <m/>
  </r>
  <r>
    <s v="jc.gc.dg"/>
    <s v="17.04.2015"/>
    <s v="C3.P1"/>
    <s v="C3"/>
    <s v="P1"/>
    <s v="BS Semideciduo"/>
    <s v="denso"/>
    <n v="21"/>
    <s v="C2P1-"/>
    <n v="18"/>
    <m/>
    <s v="C2P1-18"/>
    <n v="2"/>
    <n v="7"/>
    <n v="359"/>
    <n v="10.3"/>
    <n v="39.820240213695982"/>
    <n v="10.298431260110831"/>
    <x v="1"/>
    <x v="0"/>
    <x v="1"/>
    <x v="1"/>
    <m/>
    <m/>
    <n v="32.200000000000003"/>
    <n v="8.1433223173701039E-2"/>
    <n v="3"/>
    <m/>
    <n v="7.2"/>
    <n v="13"/>
    <n v="5.8"/>
    <n v="2"/>
    <n v="2"/>
    <m/>
    <m/>
    <m/>
  </r>
  <r>
    <s v="jc.gc.dg"/>
    <s v="17.04.2015"/>
    <s v="C3.P1"/>
    <s v="C3"/>
    <s v="P1"/>
    <s v="BS Semideciduo"/>
    <s v="denso"/>
    <n v="21"/>
    <s v="C2P1-"/>
    <n v="17"/>
    <m/>
    <s v="C2P1-17"/>
    <n v="2"/>
    <n v="7"/>
    <n v="359"/>
    <n v="10.3"/>
    <n v="39.820240213695982"/>
    <n v="10.298431260110831"/>
    <x v="1"/>
    <x v="0"/>
    <x v="1"/>
    <x v="1"/>
    <m/>
    <m/>
    <n v="13.3"/>
    <n v="1.3892908112337463E-2"/>
    <n v="1"/>
    <m/>
    <n v="7.2"/>
    <n v="13"/>
    <n v="5.8"/>
    <n v="2"/>
    <n v="2"/>
    <m/>
    <m/>
    <m/>
  </r>
  <r>
    <s v="jc.gc.dg"/>
    <s v="17.04.2015"/>
    <s v="C3.P1"/>
    <s v="C3"/>
    <s v="P1"/>
    <s v="BS Semideciduo"/>
    <s v="denso"/>
    <n v="22"/>
    <s v="C2P1-"/>
    <n v="138"/>
    <m/>
    <s v="C2P1-138"/>
    <n v="2"/>
    <n v="7"/>
    <n v="352"/>
    <n v="8"/>
    <n v="38.886615192319475"/>
    <n v="7.922144549932562"/>
    <x v="37"/>
    <x v="0"/>
    <x v="10"/>
    <x v="34"/>
    <m/>
    <m/>
    <n v="18.5"/>
    <n v="2.6880252142277669E-2"/>
    <n v="1"/>
    <m/>
    <n v="7.6"/>
    <n v="11.9"/>
    <n v="4.3000000000000007"/>
    <n v="2"/>
    <n v="2"/>
    <m/>
    <m/>
    <m/>
  </r>
  <r>
    <s v="jc.gc.dg"/>
    <s v="17.04.2015"/>
    <s v="C3.P1"/>
    <s v="C3"/>
    <s v="P1"/>
    <s v="BS Semideciduo"/>
    <s v="denso"/>
    <n v="23"/>
    <s v="C2P1-"/>
    <n v="16"/>
    <m/>
    <s v="C2P1-16"/>
    <n v="3"/>
    <n v="7"/>
    <n v="31"/>
    <n v="8.4"/>
    <n v="44.326319829244454"/>
    <n v="7.2002053258977439"/>
    <x v="37"/>
    <x v="0"/>
    <x v="10"/>
    <x v="34"/>
    <m/>
    <m/>
    <n v="10"/>
    <n v="7.8539816339744835E-3"/>
    <n v="1"/>
    <m/>
    <n v="5"/>
    <n v="7.3"/>
    <n v="2.2999999999999998"/>
    <n v="2"/>
    <n v="2"/>
    <m/>
    <m/>
    <m/>
  </r>
  <r>
    <s v="jc.gc.dg"/>
    <s v="17.04.2015"/>
    <s v="C3.P1"/>
    <s v="C3"/>
    <s v="P1"/>
    <s v="BS Semideciduo"/>
    <s v="denso"/>
    <n v="24"/>
    <s v="C2P1-"/>
    <n v="36"/>
    <m/>
    <s v="C2P1-36"/>
    <n v="3"/>
    <n v="8"/>
    <n v="4"/>
    <n v="20"/>
    <n v="41.395129474882509"/>
    <n v="39.951281005196485"/>
    <x v="23"/>
    <x v="0"/>
    <x v="5"/>
    <x v="22"/>
    <m/>
    <m/>
    <n v="15.7"/>
    <n v="1.9359279329583701E-2"/>
    <n v="1"/>
    <m/>
    <n v="0"/>
    <n v="7.9"/>
    <n v="7.9"/>
    <n v="3"/>
    <n v="7"/>
    <m/>
    <n v="3"/>
    <m/>
  </r>
  <r>
    <s v="jc.gc.dg"/>
    <s v="17.04.2015"/>
    <s v="C3.P1"/>
    <s v="C3"/>
    <s v="P1"/>
    <s v="BS Semideciduo"/>
    <s v="denso"/>
    <n v="24"/>
    <s v="C2P1-"/>
    <n v="35"/>
    <m/>
    <s v="C2P1-35"/>
    <n v="3"/>
    <n v="8"/>
    <n v="4"/>
    <n v="20"/>
    <n v="41.395129474882509"/>
    <n v="39.951281005196485"/>
    <x v="23"/>
    <x v="0"/>
    <x v="5"/>
    <x v="22"/>
    <m/>
    <m/>
    <n v="12.3"/>
    <n v="1.1882288814039996E-2"/>
    <n v="1"/>
    <m/>
    <n v="0"/>
    <n v="7.9"/>
    <n v="7.9"/>
    <n v="3"/>
    <n v="7"/>
    <m/>
    <n v="3"/>
    <m/>
  </r>
  <r>
    <s v="jc.gc.dg"/>
    <s v="17.04.2015"/>
    <s v="C3.P1"/>
    <s v="C3"/>
    <s v="P1"/>
    <s v="BS Semideciduo"/>
    <s v="denso"/>
    <n v="25"/>
    <s v="C2P1-"/>
    <n v="49"/>
    <m/>
    <s v="C2P1-49"/>
    <n v="3"/>
    <n v="8"/>
    <n v="120"/>
    <n v="4.4000000000000004"/>
    <n v="43.810511776651531"/>
    <n v="17.8"/>
    <x v="22"/>
    <x v="0"/>
    <x v="13"/>
    <x v="19"/>
    <m/>
    <m/>
    <n v="19.7"/>
    <n v="3.0480517323291569E-2"/>
    <n v="1"/>
    <m/>
    <n v="6.2"/>
    <n v="13.3"/>
    <n v="7.1000000000000005"/>
    <n v="2"/>
    <n v="2"/>
    <m/>
    <m/>
    <m/>
  </r>
  <r>
    <s v="jc.gc.dg"/>
    <s v="17.04.2015"/>
    <s v="C3.P1"/>
    <s v="C3"/>
    <s v="P1"/>
    <s v="BS Semideciduo"/>
    <s v="denso"/>
    <n v="26"/>
    <s v="C2P1-"/>
    <n v="47"/>
    <m/>
    <s v="C2P1-47"/>
    <n v="3"/>
    <n v="8"/>
    <n v="109"/>
    <n v="16"/>
    <n v="55.128297209589071"/>
    <n v="14.790909528685493"/>
    <x v="8"/>
    <x v="0"/>
    <x v="4"/>
    <x v="8"/>
    <m/>
    <m/>
    <n v="14.7"/>
    <n v="1.6971668912855457E-2"/>
    <n v="1"/>
    <m/>
    <n v="7.6"/>
    <n v="11.8"/>
    <n v="4.2000000000000011"/>
    <n v="3"/>
    <n v="2"/>
    <m/>
    <m/>
    <m/>
  </r>
  <r>
    <s v="jc.gc.dg"/>
    <s v="17.04.2015"/>
    <s v="C3.P1"/>
    <s v="C3"/>
    <s v="P1"/>
    <s v="BS Semideciduo"/>
    <s v="denso"/>
    <n v="26"/>
    <s v="C2P1-"/>
    <n v="48"/>
    <m/>
    <s v="C2P1-48"/>
    <n v="3"/>
    <n v="8"/>
    <n v="109"/>
    <n v="16"/>
    <n v="55.128297209589071"/>
    <n v="14.790909528685493"/>
    <x v="8"/>
    <x v="0"/>
    <x v="4"/>
    <x v="8"/>
    <m/>
    <m/>
    <n v="54.3"/>
    <n v="0.23157386307957423"/>
    <n v="5"/>
    <m/>
    <n v="0"/>
    <n v="10.9"/>
    <n v="10.9"/>
    <n v="3"/>
    <n v="8"/>
    <m/>
    <n v="3"/>
    <s v="DAP incluye matapalo"/>
  </r>
  <r>
    <s v="jc.gc.dg"/>
    <s v="17.04.2015"/>
    <s v="C3.P1"/>
    <s v="C3"/>
    <s v="P1"/>
    <s v="BS Semideciduo"/>
    <s v="denso"/>
    <n v="27"/>
    <s v="C2P1-"/>
    <n v="41"/>
    <m/>
    <s v="C2P1-41"/>
    <n v="3"/>
    <n v="8"/>
    <n v="102"/>
    <n v="20.7"/>
    <n v="60.247655335189776"/>
    <n v="15.696228000072381"/>
    <x v="18"/>
    <x v="0"/>
    <x v="9"/>
    <x v="18"/>
    <m/>
    <m/>
    <n v="16.8"/>
    <n v="2.216707776372958E-2"/>
    <n v="1"/>
    <m/>
    <n v="0"/>
    <n v="6.7"/>
    <n v="6.7"/>
    <n v="2"/>
    <n v="2"/>
    <m/>
    <m/>
    <m/>
  </r>
  <r>
    <s v="jc.gc.dg"/>
    <s v="17.04.2015"/>
    <s v="C3.P1"/>
    <s v="C3"/>
    <s v="P1"/>
    <s v="BS Semideciduo"/>
    <s v="denso"/>
    <n v="28"/>
    <s v="C2P1-"/>
    <n v="37"/>
    <m/>
    <s v="C2P1-37"/>
    <n v="3"/>
    <n v="8"/>
    <n v="114"/>
    <n v="20.7"/>
    <n v="58.910390973201842"/>
    <n v="11.580551488330935"/>
    <x v="18"/>
    <x v="0"/>
    <x v="9"/>
    <x v="18"/>
    <m/>
    <m/>
    <n v="12"/>
    <n v="1.1309733552923255E-2"/>
    <n v="1"/>
    <m/>
    <n v="0"/>
    <n v="6.7"/>
    <n v="6.7"/>
    <n v="4"/>
    <n v="7"/>
    <m/>
    <n v="3"/>
    <m/>
  </r>
  <r>
    <s v="jc.gc.dg"/>
    <s v="17.04.2015"/>
    <s v="C3.P1"/>
    <s v="C3"/>
    <s v="P1"/>
    <s v="BS Semideciduo"/>
    <s v="denso"/>
    <n v="28"/>
    <s v="C2P1-"/>
    <n v="38"/>
    <m/>
    <s v="C2P1-38"/>
    <n v="3"/>
    <n v="8"/>
    <n v="114"/>
    <n v="20.7"/>
    <n v="58.910390973201842"/>
    <n v="11.580551488330935"/>
    <x v="18"/>
    <x v="0"/>
    <x v="9"/>
    <x v="18"/>
    <m/>
    <m/>
    <n v="11.3"/>
    <n v="1.0028749148422018E-2"/>
    <n v="1"/>
    <m/>
    <n v="0"/>
    <n v="6.7"/>
    <n v="6.7"/>
    <n v="4"/>
    <n v="7"/>
    <m/>
    <n v="3"/>
    <m/>
  </r>
  <r>
    <s v="jc.gc.dg"/>
    <s v="17.04.2015"/>
    <s v="C3.P1"/>
    <s v="C3"/>
    <s v="P1"/>
    <s v="BS Semideciduo"/>
    <s v="denso"/>
    <n v="28"/>
    <s v="C2P1-"/>
    <n v="43"/>
    <m/>
    <s v="C2P1-43"/>
    <n v="3"/>
    <n v="8"/>
    <n v="114"/>
    <n v="20.7"/>
    <n v="58.910390973201842"/>
    <n v="11.580551488330935"/>
    <x v="18"/>
    <x v="0"/>
    <x v="9"/>
    <x v="18"/>
    <m/>
    <m/>
    <n v="10.6"/>
    <n v="8.8247337639337283E-3"/>
    <n v="1"/>
    <m/>
    <n v="0"/>
    <n v="6.7"/>
    <n v="6.7"/>
    <n v="4"/>
    <n v="7"/>
    <m/>
    <n v="3"/>
    <m/>
  </r>
  <r>
    <s v="jc.gc.dg"/>
    <s v="17.04.2015"/>
    <s v="C3.P1"/>
    <s v="C3"/>
    <s v="P1"/>
    <s v="BS Semideciduo"/>
    <s v="denso"/>
    <n v="29"/>
    <s v="C2P1-"/>
    <n v="45"/>
    <m/>
    <s v="C2P1-45"/>
    <n v="3"/>
    <n v="8"/>
    <n v="116"/>
    <n v="21.5"/>
    <n v="59.324071995432092"/>
    <n v="10.575020344034833"/>
    <x v="39"/>
    <x v="0"/>
    <x v="21"/>
    <x v="36"/>
    <m/>
    <m/>
    <n v="12.9"/>
    <n v="1.3069810837096938E-2"/>
    <n v="1"/>
    <m/>
    <n v="0"/>
    <n v="5.6"/>
    <n v="5.6"/>
    <n v="3"/>
    <n v="2"/>
    <m/>
    <m/>
    <m/>
  </r>
  <r>
    <s v="jc.gc.dg"/>
    <s v="17.04.2015"/>
    <s v="C3.P1"/>
    <s v="C3"/>
    <s v="P1"/>
    <s v="BS Semideciduo"/>
    <s v="denso"/>
    <n v="30"/>
    <s v="C2P1-"/>
    <n v="51"/>
    <m/>
    <s v="C2P1-51"/>
    <n v="3"/>
    <n v="8"/>
    <n v="103"/>
    <n v="13.7"/>
    <n v="53.348869887557726"/>
    <n v="16.918170555489048"/>
    <x v="39"/>
    <x v="0"/>
    <x v="21"/>
    <x v="36"/>
    <m/>
    <m/>
    <n v="13.3"/>
    <n v="1.3892908112337463E-2"/>
    <n v="1"/>
    <m/>
    <n v="0"/>
    <n v="6.9"/>
    <n v="6.9"/>
    <n v="3"/>
    <n v="4"/>
    <m/>
    <n v="2"/>
    <m/>
  </r>
  <r>
    <s v="jc.gc.dg"/>
    <s v="17.04.2015"/>
    <s v="C3.P1"/>
    <s v="C3"/>
    <s v="P1"/>
    <s v="BS Semideciduo"/>
    <s v="denso"/>
    <n v="30"/>
    <s v="C2P1-"/>
    <n v="52"/>
    <m/>
    <s v="C2P1-52"/>
    <n v="3"/>
    <n v="8"/>
    <n v="103"/>
    <n v="13.7"/>
    <n v="53.348869887557726"/>
    <n v="16.918170555489048"/>
    <x v="39"/>
    <x v="0"/>
    <x v="21"/>
    <x v="36"/>
    <m/>
    <m/>
    <n v="12"/>
    <n v="1.1309733552923255E-2"/>
    <n v="1"/>
    <m/>
    <n v="0"/>
    <n v="6.9"/>
    <n v="6.9"/>
    <n v="3"/>
    <n v="4"/>
    <m/>
    <n v="2"/>
    <m/>
  </r>
  <r>
    <s v="jc.gc.dg"/>
    <s v="17.04.2015"/>
    <s v="C3.P1"/>
    <s v="C3"/>
    <s v="P1"/>
    <s v="BS Semideciduo"/>
    <s v="denso"/>
    <n v="31"/>
    <s v="C2P1-"/>
    <n v="54"/>
    <m/>
    <s v="C2P1-54"/>
    <n v="3"/>
    <n v="8"/>
    <n v="75"/>
    <n v="19.399999999999999"/>
    <n v="58.738961030007928"/>
    <n v="25.021089474988901"/>
    <x v="38"/>
    <x v="0"/>
    <x v="5"/>
    <x v="35"/>
    <m/>
    <m/>
    <n v="36.799999999999997"/>
    <n v="0.10636176087993601"/>
    <n v="3"/>
    <m/>
    <n v="9.3000000000000007"/>
    <n v="14.1"/>
    <n v="4.7999999999999989"/>
    <n v="3"/>
    <n v="4"/>
    <m/>
    <n v="2"/>
    <m/>
  </r>
  <r>
    <s v="jc.gc.dg"/>
    <s v="17.04.2015"/>
    <s v="C3.P1"/>
    <s v="C3"/>
    <s v="P1"/>
    <s v="BS Semideciduo"/>
    <s v="denso"/>
    <n v="31"/>
    <s v="C2P1-"/>
    <n v="53"/>
    <m/>
    <s v="C2P1-53"/>
    <n v="3"/>
    <n v="8"/>
    <n v="75"/>
    <n v="19.399999999999999"/>
    <n v="58.738961030007928"/>
    <n v="25.021089474988901"/>
    <x v="38"/>
    <x v="0"/>
    <x v="5"/>
    <x v="35"/>
    <m/>
    <m/>
    <n v="18.600000000000001"/>
    <n v="2.717163486089812E-2"/>
    <n v="1"/>
    <m/>
    <n v="9.3000000000000007"/>
    <n v="14.1"/>
    <n v="4.7999999999999989"/>
    <n v="3"/>
    <n v="4"/>
    <m/>
    <n v="2"/>
    <m/>
  </r>
  <r>
    <s v="jc.gc.dg"/>
    <s v="17.04.2015"/>
    <s v="C3.P1"/>
    <s v="C3"/>
    <s v="P1"/>
    <s v="BS Semideciduo"/>
    <s v="denso"/>
    <n v="31"/>
    <s v="C2P1-"/>
    <n v="55"/>
    <m/>
    <s v="C2P1-55"/>
    <n v="3"/>
    <n v="8"/>
    <n v="75"/>
    <n v="19.399999999999999"/>
    <n v="58.738961030007928"/>
    <n v="25.021089474988901"/>
    <x v="38"/>
    <x v="0"/>
    <x v="5"/>
    <x v="35"/>
    <m/>
    <m/>
    <n v="35.4"/>
    <n v="9.8422956244314616E-2"/>
    <n v="3"/>
    <m/>
    <n v="9.3000000000000007"/>
    <n v="14.1"/>
    <n v="4.7999999999999989"/>
    <n v="3"/>
    <n v="4"/>
    <m/>
    <n v="2"/>
    <m/>
  </r>
  <r>
    <s v="jc.gc.dg"/>
    <s v="17.04.2015"/>
    <s v="C3.P1"/>
    <s v="C3"/>
    <s v="P1"/>
    <s v="BS Semideciduo"/>
    <s v="denso"/>
    <n v="32"/>
    <s v="A"/>
    <n v="4429"/>
    <m/>
    <s v="A4429"/>
    <n v="3"/>
    <n v="8"/>
    <n v="56"/>
    <n v="19.399999999999999"/>
    <n v="56.083328907567804"/>
    <n v="30.848342327332489"/>
    <x v="5"/>
    <x v="0"/>
    <x v="4"/>
    <x v="5"/>
    <m/>
    <m/>
    <n v="10.6"/>
    <n v="8.8247337639337283E-3"/>
    <n v="1"/>
    <m/>
    <n v="0"/>
    <n v="8.4"/>
    <n v="8.4"/>
    <n v="2"/>
    <n v="2"/>
    <m/>
    <m/>
    <m/>
  </r>
  <r>
    <s v="jc.gc.dg"/>
    <s v="17.04.2015"/>
    <s v="C3.P1"/>
    <s v="C3"/>
    <s v="P1"/>
    <s v="BS Semideciduo"/>
    <s v="denso"/>
    <n v="33"/>
    <s v="C2P1-"/>
    <n v="56"/>
    <m/>
    <s v="C2P1-56"/>
    <n v="3"/>
    <n v="8"/>
    <n v="59"/>
    <n v="15.4"/>
    <n v="53.200376430812533"/>
    <n v="27.931586353614833"/>
    <x v="37"/>
    <x v="0"/>
    <x v="10"/>
    <x v="34"/>
    <m/>
    <m/>
    <n v="15.4"/>
    <n v="1.8626502843133885E-2"/>
    <n v="1"/>
    <m/>
    <n v="8.3000000000000007"/>
    <n v="13.5"/>
    <n v="5.1999999999999993"/>
    <n v="2"/>
    <n v="2"/>
    <m/>
    <m/>
    <m/>
  </r>
  <r>
    <s v="jc.gc.dg"/>
    <s v="17.04.2015"/>
    <s v="C3.P1"/>
    <s v="C3"/>
    <s v="P1"/>
    <s v="BS Semideciduo"/>
    <s v="denso"/>
    <n v="34"/>
    <s v="C2P1-"/>
    <n v="57"/>
    <m/>
    <s v="C2P1-57"/>
    <n v="3"/>
    <n v="8"/>
    <n v="51"/>
    <n v="15.1"/>
    <n v="51.734904018000265"/>
    <n v="29.502737904852545"/>
    <x v="35"/>
    <x v="0"/>
    <x v="6"/>
    <x v="33"/>
    <m/>
    <m/>
    <n v="13.7"/>
    <n v="1.4741138128806704E-2"/>
    <n v="1"/>
    <m/>
    <n v="1.2"/>
    <n v="7"/>
    <n v="5.8"/>
    <n v="3"/>
    <n v="2"/>
    <m/>
    <m/>
    <m/>
  </r>
  <r>
    <s v="jc.gc.dg"/>
    <s v="17.04.2015"/>
    <s v="C3.P1"/>
    <s v="C3"/>
    <s v="P1"/>
    <s v="BS Semideciduo"/>
    <s v="denso"/>
    <n v="35"/>
    <s v="A"/>
    <n v="4430"/>
    <m/>
    <s v="A4430"/>
    <n v="3"/>
    <n v="8"/>
    <n v="46"/>
    <n v="22.8"/>
    <n v="56.400947447721244"/>
    <n v="35.838210846465138"/>
    <x v="35"/>
    <x v="0"/>
    <x v="6"/>
    <x v="33"/>
    <m/>
    <m/>
    <n v="11.2"/>
    <n v="9.8520345616575893E-3"/>
    <n v="1"/>
    <m/>
    <n v="0"/>
    <n v="6.2"/>
    <n v="6.2"/>
    <n v="3"/>
    <n v="2"/>
    <m/>
    <m/>
    <m/>
  </r>
  <r>
    <s v="jc.gc.dg"/>
    <s v="17.04.2015"/>
    <s v="C3.P1"/>
    <s v="C3"/>
    <s v="P1"/>
    <s v="BS Semideciduo"/>
    <s v="denso"/>
    <n v="36"/>
    <s v="A"/>
    <n v="4431"/>
    <m/>
    <s v="A4431"/>
    <n v="3"/>
    <n v="8"/>
    <n v="38"/>
    <n v="20.5"/>
    <n v="52.621060244175993"/>
    <n v="36.154220448937799"/>
    <x v="2"/>
    <x v="0"/>
    <x v="2"/>
    <x v="2"/>
    <m/>
    <m/>
    <n v="12"/>
    <n v="1.1309733552923255E-2"/>
    <n v="1"/>
    <m/>
    <n v="0"/>
    <n v="10.6"/>
    <n v="10.6"/>
    <n v="3"/>
    <n v="2"/>
    <m/>
    <m/>
    <m/>
  </r>
  <r>
    <s v="jc.gc.dg"/>
    <s v="17.04.2015"/>
    <s v="C3.P1"/>
    <s v="C3"/>
    <s v="P1"/>
    <s v="BS Semideciduo"/>
    <s v="denso"/>
    <n v="37"/>
    <s v="C2P1-"/>
    <n v="75"/>
    <m/>
    <s v="C2P1-75"/>
    <n v="3"/>
    <n v="8"/>
    <n v="29"/>
    <n v="26.5"/>
    <n v="52.847454936527932"/>
    <n v="43.177422239193987"/>
    <x v="37"/>
    <x v="0"/>
    <x v="10"/>
    <x v="34"/>
    <m/>
    <m/>
    <n v="14.1"/>
    <n v="1.561450088650467E-2"/>
    <n v="1"/>
    <m/>
    <n v="1.3"/>
    <n v="10.9"/>
    <n v="9.6"/>
    <n v="3"/>
    <n v="2"/>
    <m/>
    <m/>
    <m/>
  </r>
  <r>
    <s v="jc.gc.dg"/>
    <s v="17.04.2015"/>
    <s v="C3.P1"/>
    <s v="C3"/>
    <s v="P1"/>
    <s v="BS Semideciduo"/>
    <s v="denso"/>
    <n v="38"/>
    <s v="C2P1-"/>
    <n v="73"/>
    <m/>
    <s v="C2P1-73"/>
    <n v="3"/>
    <n v="8"/>
    <n v="25"/>
    <n v="26.9"/>
    <n v="51.368431240824812"/>
    <n v="44.379679471285883"/>
    <x v="37"/>
    <x v="0"/>
    <x v="10"/>
    <x v="34"/>
    <m/>
    <m/>
    <n v="14.2"/>
    <n v="1.5836768566746148E-2"/>
    <n v="1"/>
    <m/>
    <n v="7.3"/>
    <n v="11.7"/>
    <n v="4.3999999999999995"/>
    <n v="2"/>
    <n v="2"/>
    <m/>
    <m/>
    <m/>
  </r>
  <r>
    <s v="jc.gc.dg"/>
    <s v="17.04.2015"/>
    <s v="C3.P1"/>
    <s v="C3"/>
    <s v="P1"/>
    <s v="BS Semideciduo"/>
    <s v="denso"/>
    <n v="39"/>
    <s v="C2P1-"/>
    <n v="74"/>
    <m/>
    <s v="C2P1-74"/>
    <n v="3"/>
    <n v="8"/>
    <n v="24"/>
    <n v="26.8"/>
    <n v="50.900542034431446"/>
    <n v="44.483018264821709"/>
    <x v="36"/>
    <x v="0"/>
    <x v="5"/>
    <x v="7"/>
    <m/>
    <m/>
    <n v="11.8"/>
    <n v="1.093588402714607E-2"/>
    <n v="1"/>
    <m/>
    <n v="0"/>
    <n v="7.3"/>
    <n v="7.3"/>
    <n v="3"/>
    <n v="6"/>
    <n v="4"/>
    <n v="2"/>
    <m/>
  </r>
  <r>
    <s v="jc.gc.dg"/>
    <s v="17.04.2015"/>
    <s v="C3.P1"/>
    <s v="C3"/>
    <s v="P1"/>
    <s v="BS Semideciduo"/>
    <s v="denso"/>
    <n v="40"/>
    <s v="C2P1-"/>
    <n v="71"/>
    <m/>
    <s v="C2P1-71"/>
    <n v="3"/>
    <n v="8"/>
    <n v="29"/>
    <n v="24.1"/>
    <n v="51.683911847936727"/>
    <n v="41.078334942059442"/>
    <x v="8"/>
    <x v="0"/>
    <x v="4"/>
    <x v="8"/>
    <m/>
    <m/>
    <n v="12.2"/>
    <n v="1.1689866264007618E-2"/>
    <n v="1"/>
    <m/>
    <n v="6.1"/>
    <n v="10.9"/>
    <n v="4.8000000000000007"/>
    <n v="2"/>
    <n v="2"/>
    <m/>
    <m/>
    <m/>
  </r>
  <r>
    <s v="jc.gc.dg"/>
    <s v="17.04.2015"/>
    <s v="C3.P1"/>
    <s v="C3"/>
    <s v="P1"/>
    <s v="BS Semideciduo"/>
    <s v="denso"/>
    <n v="41"/>
    <s v="C2P1-"/>
    <n v="58"/>
    <m/>
    <s v="C2P1-58"/>
    <n v="3"/>
    <n v="8"/>
    <n v="37"/>
    <n v="20.3"/>
    <n v="52.216844969986582"/>
    <n v="36.212300853960045"/>
    <x v="37"/>
    <x v="0"/>
    <x v="10"/>
    <x v="34"/>
    <m/>
    <m/>
    <n v="21.6"/>
    <n v="3.6643536711471351E-2"/>
    <n v="2"/>
    <m/>
    <n v="8.5"/>
    <n v="13.3"/>
    <n v="4.8000000000000007"/>
    <n v="2"/>
    <n v="2"/>
    <m/>
    <m/>
    <m/>
  </r>
  <r>
    <s v="jc.gc.dg"/>
    <s v="17.04.2015"/>
    <s v="C3.P1"/>
    <s v="C3"/>
    <s v="P1"/>
    <s v="BS Semideciduo"/>
    <s v="denso"/>
    <n v="42"/>
    <s v="C2P1-"/>
    <n v="69"/>
    <m/>
    <s v="C2P1-69"/>
    <n v="3"/>
    <n v="8"/>
    <n v="23"/>
    <n v="17.7"/>
    <n v="46.915940974260145"/>
    <n v="36.292935906108198"/>
    <x v="37"/>
    <x v="0"/>
    <x v="10"/>
    <x v="34"/>
    <m/>
    <m/>
    <n v="20.6"/>
    <n v="3.3329156461934122E-2"/>
    <n v="2"/>
    <m/>
    <n v="7.5"/>
    <n v="12"/>
    <n v="4.5"/>
    <n v="2"/>
    <n v="2"/>
    <m/>
    <m/>
    <m/>
  </r>
  <r>
    <s v="jc.gc.dg"/>
    <s v="17.04.2015"/>
    <s v="C3.P1"/>
    <s v="C3"/>
    <s v="P1"/>
    <s v="BS Semideciduo"/>
    <s v="denso"/>
    <n v="43"/>
    <s v="C2P1-"/>
    <n v="68"/>
    <m/>
    <s v="C2P1-68"/>
    <n v="3"/>
    <n v="8"/>
    <n v="12"/>
    <n v="15"/>
    <n v="43.118675362266387"/>
    <n v="34.672214011007085"/>
    <x v="37"/>
    <x v="0"/>
    <x v="10"/>
    <x v="34"/>
    <m/>
    <m/>
    <n v="12.3"/>
    <n v="1.1882288814039996E-2"/>
    <n v="1"/>
    <m/>
    <n v="6.6"/>
    <n v="10.9"/>
    <n v="4.3000000000000007"/>
    <n v="2"/>
    <n v="2"/>
    <m/>
    <m/>
    <m/>
  </r>
  <r>
    <s v="jc.gc.dg"/>
    <s v="17.04.2015"/>
    <s v="C3.P1"/>
    <s v="C3"/>
    <s v="P1"/>
    <s v="BS Semideciduo"/>
    <s v="denso"/>
    <n v="44"/>
    <s v="C2P1-"/>
    <n v="67"/>
    <m/>
    <s v="C2P1-67"/>
    <n v="3"/>
    <n v="8"/>
    <n v="17"/>
    <n v="13.5"/>
    <n v="43.947018013756946"/>
    <n v="32.910114205500975"/>
    <x v="35"/>
    <x v="0"/>
    <x v="6"/>
    <x v="33"/>
    <m/>
    <m/>
    <n v="14.9"/>
    <n v="1.743662462558675E-2"/>
    <n v="1"/>
    <m/>
    <n v="0"/>
    <n v="7.3"/>
    <n v="7.3"/>
    <n v="3"/>
    <n v="2"/>
    <m/>
    <m/>
    <m/>
  </r>
  <r>
    <s v="jc.gc.dg"/>
    <s v="17.04.2015"/>
    <s v="C3.P1"/>
    <s v="C3"/>
    <s v="P1"/>
    <s v="BS Semideciduo"/>
    <s v="denso"/>
    <n v="45"/>
    <s v="C2P1-"/>
    <n v="66"/>
    <m/>
    <s v="C2P1-66"/>
    <n v="3"/>
    <n v="8"/>
    <n v="29"/>
    <n v="12.7"/>
    <n v="46.15708217712848"/>
    <n v="31.107670280670327"/>
    <x v="37"/>
    <x v="0"/>
    <x v="10"/>
    <x v="34"/>
    <m/>
    <m/>
    <n v="19.100000000000001"/>
    <n v="2.8652110398902319E-2"/>
    <n v="1"/>
    <m/>
    <n v="6"/>
    <n v="10"/>
    <n v="4"/>
    <n v="2"/>
    <n v="2"/>
    <m/>
    <m/>
    <m/>
  </r>
  <r>
    <s v="jc.gc.dg"/>
    <s v="17.04.2015"/>
    <s v="C3.P1"/>
    <s v="C3"/>
    <s v="P1"/>
    <s v="BS Semideciduo"/>
    <s v="denso"/>
    <n v="46"/>
    <s v="C2P1-"/>
    <n v="64"/>
    <m/>
    <s v="C2P1-64"/>
    <n v="3"/>
    <n v="8"/>
    <n v="38"/>
    <n v="11"/>
    <n v="46.772276228582243"/>
    <n v="28.668118289673941"/>
    <x v="4"/>
    <x v="0"/>
    <x v="0"/>
    <x v="4"/>
    <m/>
    <m/>
    <n v="12.1"/>
    <n v="1.149901451030204E-2"/>
    <n v="1"/>
    <m/>
    <n v="0"/>
    <n v="6"/>
    <n v="6"/>
    <n v="2"/>
    <n v="7"/>
    <m/>
    <n v="2"/>
    <m/>
  </r>
  <r>
    <s v="jc.gc.dg"/>
    <s v="17.04.2015"/>
    <s v="C3.P1"/>
    <s v="C3"/>
    <s v="P1"/>
    <s v="BS Semideciduo"/>
    <s v="denso"/>
    <n v="47"/>
    <s v="A"/>
    <n v="4432"/>
    <m/>
    <s v="A4432"/>
    <n v="3"/>
    <n v="8"/>
    <n v="66"/>
    <n v="5.4"/>
    <n v="44.933145471270045"/>
    <n v="22.196377872609322"/>
    <x v="37"/>
    <x v="0"/>
    <x v="10"/>
    <x v="34"/>
    <m/>
    <m/>
    <n v="10.8"/>
    <n v="9.1608841778678379E-3"/>
    <n v="1"/>
    <m/>
    <n v="6"/>
    <n v="8.6999999999999993"/>
    <n v="2.6999999999999993"/>
    <n v="2"/>
    <n v="2"/>
    <m/>
    <m/>
    <m/>
  </r>
  <r>
    <s v="jc.gc.dg"/>
    <s v="17.04.2015"/>
    <s v="C3.P1"/>
    <s v="C3"/>
    <s v="P1"/>
    <s v="BS Semideciduo"/>
    <s v="denso"/>
    <n v="48"/>
    <s v="C2P1-"/>
    <n v="61"/>
    <m/>
    <s v="C2P1-61"/>
    <n v="3"/>
    <n v="8"/>
    <n v="53"/>
    <n v="3"/>
    <n v="42.395906530141879"/>
    <n v="21.805445069456145"/>
    <x v="37"/>
    <x v="0"/>
    <x v="10"/>
    <x v="34"/>
    <m/>
    <m/>
    <n v="14.1"/>
    <n v="1.561450088650467E-2"/>
    <n v="1"/>
    <m/>
    <n v="6.3"/>
    <n v="8.9"/>
    <n v="2.6000000000000005"/>
    <n v="2"/>
    <n v="2"/>
    <m/>
    <m/>
    <m/>
  </r>
  <r>
    <s v="jc.gc.dg"/>
    <s v="17.04.2015"/>
    <s v="C3.P1"/>
    <s v="C3"/>
    <s v="P1"/>
    <s v="BS Semideciduo"/>
    <s v="denso"/>
    <n v="49"/>
    <s v="C2P1-"/>
    <n v="62"/>
    <m/>
    <s v="C2P1-62"/>
    <n v="3"/>
    <n v="8"/>
    <n v="38"/>
    <n v="2.8"/>
    <n v="41.723852130911844"/>
    <n v="22.206430110098822"/>
    <x v="37"/>
    <x v="0"/>
    <x v="10"/>
    <x v="34"/>
    <m/>
    <m/>
    <n v="11.6"/>
    <n v="1.0568317686676064E-2"/>
    <n v="1"/>
    <m/>
    <n v="5.0999999999999996"/>
    <n v="8"/>
    <n v="2.9000000000000004"/>
    <n v="2"/>
    <n v="2"/>
    <m/>
    <m/>
    <m/>
  </r>
  <r>
    <s v="jc.gc.dg"/>
    <s v="17.04.2015"/>
    <s v="C3.P1"/>
    <s v="C3"/>
    <s v="P1"/>
    <s v="BS Semideciduo"/>
    <s v="denso"/>
    <n v="50"/>
    <s v="C2P1-"/>
    <n v="65"/>
    <m/>
    <s v="C2P1-65"/>
    <n v="2"/>
    <n v="8"/>
    <n v="9"/>
    <n v="4.0999999999999996"/>
    <n v="40.641381306664947"/>
    <n v="24.049522196440066"/>
    <x v="37"/>
    <x v="0"/>
    <x v="10"/>
    <x v="34"/>
    <m/>
    <m/>
    <n v="10.9"/>
    <n v="9.3313155793250824E-3"/>
    <n v="1"/>
    <m/>
    <n v="6"/>
    <n v="8.1999999999999993"/>
    <n v="2.1999999999999993"/>
    <n v="2"/>
    <n v="2"/>
    <m/>
    <m/>
    <m/>
  </r>
  <r>
    <s v="jc.gc.dg"/>
    <s v="17.04.2015"/>
    <s v="C3.P1"/>
    <s v="C3"/>
    <s v="P1"/>
    <s v="BS Semideciduo"/>
    <s v="denso"/>
    <n v="51"/>
    <s v="C2P1-"/>
    <n v="109"/>
    <m/>
    <s v="C2P1-109"/>
    <n v="2"/>
    <n v="8"/>
    <n v="340"/>
    <n v="5.4"/>
    <n v="38.15309122604139"/>
    <n v="25.074340152243906"/>
    <x v="37"/>
    <x v="0"/>
    <x v="10"/>
    <x v="34"/>
    <m/>
    <m/>
    <n v="12"/>
    <n v="1.1309733552923255E-2"/>
    <n v="1"/>
    <m/>
    <n v="6.9"/>
    <n v="8.6999999999999993"/>
    <n v="1.7999999999999989"/>
    <n v="2"/>
    <n v="2"/>
    <m/>
    <m/>
    <m/>
  </r>
  <r>
    <s v="jc.gc.dg"/>
    <s v="17.04.2015"/>
    <s v="C3.P1"/>
    <s v="C3"/>
    <s v="P1"/>
    <s v="BS Semideciduo"/>
    <s v="denso"/>
    <n v="52"/>
    <s v="C2P1-"/>
    <n v="168"/>
    <m/>
    <s v="C2P1-168"/>
    <n v="2"/>
    <n v="8"/>
    <n v="356"/>
    <n v="8.1999999999999993"/>
    <n v="39.427996915298166"/>
    <n v="28.180025212130559"/>
    <x v="1"/>
    <x v="0"/>
    <x v="1"/>
    <x v="1"/>
    <m/>
    <m/>
    <n v="41.8"/>
    <n v="0.13722790870145574"/>
    <n v="4"/>
    <m/>
    <n v="8"/>
    <n v="10.9"/>
    <n v="2.9000000000000004"/>
    <n v="3"/>
    <n v="4"/>
    <m/>
    <n v="3"/>
    <m/>
  </r>
  <r>
    <s v="jc.gc.dg"/>
    <s v="17.04.2015"/>
    <s v="C3.P1"/>
    <s v="C3"/>
    <s v="P1"/>
    <s v="BS Semideciduo"/>
    <s v="denso"/>
    <n v="53"/>
    <s v="C2P1-"/>
    <n v="110"/>
    <m/>
    <s v="C2P1-110"/>
    <n v="2"/>
    <n v="8"/>
    <n v="333"/>
    <n v="8.8000000000000007"/>
    <n v="36.004883602291983"/>
    <n v="27.840857412857638"/>
    <x v="35"/>
    <x v="0"/>
    <x v="6"/>
    <x v="33"/>
    <m/>
    <m/>
    <n v="14.1"/>
    <n v="1.561450088650467E-2"/>
    <n v="1"/>
    <m/>
    <n v="4"/>
    <n v="8.4"/>
    <n v="4.4000000000000004"/>
    <n v="2"/>
    <n v="2"/>
    <m/>
    <m/>
    <m/>
  </r>
  <r>
    <s v="jc.gc.dg"/>
    <s v="17.04.2015"/>
    <s v="C3.P1"/>
    <s v="C3"/>
    <s v="P1"/>
    <s v="BS Semideciduo"/>
    <s v="denso"/>
    <n v="54"/>
    <s v="C2P1-"/>
    <n v="131"/>
    <m/>
    <s v="C2P1-131"/>
    <n v="2"/>
    <n v="8"/>
    <n v="311"/>
    <n v="10"/>
    <n v="32.452904197772277"/>
    <n v="26.560590289905072"/>
    <x v="35"/>
    <x v="0"/>
    <x v="6"/>
    <x v="33"/>
    <m/>
    <m/>
    <n v="11.1"/>
    <n v="9.6768907712199599E-3"/>
    <n v="1"/>
    <m/>
    <n v="0"/>
    <n v="7.8"/>
    <n v="7.8"/>
    <n v="2"/>
    <n v="2"/>
    <m/>
    <m/>
    <m/>
  </r>
  <r>
    <s v="jc.gc.dg"/>
    <s v="17.04.2015"/>
    <s v="C3.P1"/>
    <s v="C3"/>
    <s v="P1"/>
    <s v="BS Semideciduo"/>
    <s v="denso"/>
    <n v="54"/>
    <s v="C2P1-"/>
    <n v="130"/>
    <m/>
    <s v="C2P1-130"/>
    <n v="2"/>
    <n v="8"/>
    <n v="311"/>
    <n v="10"/>
    <n v="32.452904197772277"/>
    <n v="26.560590289905072"/>
    <x v="35"/>
    <x v="0"/>
    <x v="6"/>
    <x v="33"/>
    <m/>
    <m/>
    <n v="13.2"/>
    <n v="1.3684777599037136E-2"/>
    <n v="1"/>
    <m/>
    <n v="0"/>
    <n v="7.8"/>
    <n v="7.8"/>
    <n v="2"/>
    <n v="2"/>
    <m/>
    <m/>
    <m/>
  </r>
  <r>
    <s v="jc.gc.dg"/>
    <s v="17.04.2015"/>
    <s v="C3.P1"/>
    <s v="C3"/>
    <s v="P1"/>
    <s v="BS Semideciduo"/>
    <s v="denso"/>
    <n v="55"/>
    <s v="C2P1-"/>
    <n v="132"/>
    <m/>
    <s v="C2P1-132"/>
    <n v="2"/>
    <n v="8"/>
    <n v="297"/>
    <n v="6.3"/>
    <n v="34.38665889761328"/>
    <n v="22.860140148359143"/>
    <x v="37"/>
    <x v="0"/>
    <x v="10"/>
    <x v="34"/>
    <m/>
    <m/>
    <n v="14.1"/>
    <n v="1.561450088650467E-2"/>
    <n v="1"/>
    <m/>
    <n v="8.9"/>
    <n v="10.9"/>
    <n v="2"/>
    <n v="2"/>
    <n v="2"/>
    <m/>
    <m/>
    <m/>
  </r>
  <r>
    <s v="jc.gc.dg"/>
    <s v="17.04.2015"/>
    <s v="C3.P1"/>
    <s v="C3"/>
    <s v="P1"/>
    <s v="BS Semideciduo"/>
    <s v="denso"/>
    <n v="56"/>
    <s v="C2P1-"/>
    <n v="134"/>
    <m/>
    <s v="C2P1-134"/>
    <n v="2"/>
    <n v="8"/>
    <n v="271"/>
    <n v="7.6"/>
    <n v="32.401157516811423"/>
    <n v="20.132638288923353"/>
    <x v="14"/>
    <x v="0"/>
    <x v="7"/>
    <x v="14"/>
    <m/>
    <m/>
    <n v="38.200000000000003"/>
    <n v="0.11460844159560928"/>
    <n v="3"/>
    <m/>
    <n v="10.199999999999999"/>
    <n v="17.399999999999999"/>
    <n v="7.1999999999999993"/>
    <n v="2"/>
    <n v="7"/>
    <m/>
    <n v="2"/>
    <m/>
  </r>
  <r>
    <s v="jc.gc.dg"/>
    <s v="17.04.2015"/>
    <s v="C3.P1"/>
    <s v="C3"/>
    <s v="P1"/>
    <s v="BS Semideciduo"/>
    <s v="denso"/>
    <n v="57"/>
    <s v="C2P1-"/>
    <n v="135"/>
    <m/>
    <s v="C2P1-135"/>
    <n v="2"/>
    <n v="8"/>
    <n v="252"/>
    <n v="6.9"/>
    <n v="33.437710037563441"/>
    <n v="17.867782738812863"/>
    <x v="18"/>
    <x v="0"/>
    <x v="9"/>
    <x v="18"/>
    <m/>
    <m/>
    <n v="28.1"/>
    <n v="6.2015824380025925E-2"/>
    <n v="2"/>
    <m/>
    <n v="5.2"/>
    <n v="9.6"/>
    <n v="4.3999999999999995"/>
    <n v="2"/>
    <n v="4"/>
    <m/>
    <n v="3"/>
    <m/>
  </r>
  <r>
    <s v="jc.gc.dg"/>
    <s v="17.04.2015"/>
    <s v="C3.P1"/>
    <s v="C3"/>
    <s v="P1"/>
    <s v="BS Semideciduo"/>
    <s v="denso"/>
    <n v="58"/>
    <s v="C2P1-"/>
    <n v="136"/>
    <m/>
    <s v="C2P1-136"/>
    <n v="2"/>
    <n v="8"/>
    <n v="247"/>
    <n v="7.5"/>
    <n v="33.096213599106697"/>
    <n v="17.069516536330447"/>
    <x v="2"/>
    <x v="0"/>
    <x v="2"/>
    <x v="2"/>
    <m/>
    <m/>
    <n v="17.3"/>
    <n v="2.350618163232223E-2"/>
    <n v="1"/>
    <m/>
    <n v="5.4"/>
    <n v="9.3000000000000007"/>
    <n v="3.9000000000000004"/>
    <n v="3"/>
    <n v="2"/>
    <m/>
    <m/>
    <m/>
  </r>
  <r>
    <s v="jc.gc.dg"/>
    <s v="17.04.2015"/>
    <s v="C3.P1"/>
    <s v="C3"/>
    <s v="P1"/>
    <s v="BS Semideciduo"/>
    <s v="denso"/>
    <n v="59"/>
    <s v="C2P1-"/>
    <n v="133"/>
    <m/>
    <s v="C2P1-133"/>
    <n v="2"/>
    <n v="8"/>
    <n v="239"/>
    <n v="2.6"/>
    <n v="37.771365018174507"/>
    <n v="18.660901005233857"/>
    <x v="37"/>
    <x v="0"/>
    <x v="10"/>
    <x v="34"/>
    <m/>
    <m/>
    <n v="11.1"/>
    <n v="9.6768907712199599E-3"/>
    <n v="1"/>
    <m/>
    <n v="5.7"/>
    <n v="8"/>
    <n v="2.2999999999999998"/>
    <n v="2"/>
    <n v="2"/>
    <m/>
    <m/>
    <m/>
  </r>
  <r>
    <s v="jc.gc.dg"/>
    <s v="17.04.2015"/>
    <s v="C3.P1"/>
    <s v="C3"/>
    <s v="P1"/>
    <s v="BS Semideciduo"/>
    <s v="denso"/>
    <n v="60"/>
    <s v="C2P1-"/>
    <n v="143"/>
    <m/>
    <s v="C2P1-143"/>
    <n v="2"/>
    <n v="8"/>
    <n v="249"/>
    <n v="14.4"/>
    <n v="26.556441858440294"/>
    <n v="14.83950152654767"/>
    <x v="37"/>
    <x v="0"/>
    <x v="10"/>
    <x v="34"/>
    <m/>
    <m/>
    <n v="19.5"/>
    <n v="2.9864765163187968E-2"/>
    <n v="1"/>
    <m/>
    <n v="9.6999999999999993"/>
    <n v="12.8"/>
    <n v="3.1000000000000014"/>
    <n v="2"/>
    <n v="2"/>
    <m/>
    <m/>
    <m/>
  </r>
  <r>
    <s v="jc.gc.dg"/>
    <s v="17.04.2015"/>
    <s v="C3.P1"/>
    <s v="C3"/>
    <s v="P1"/>
    <s v="BS Semideciduo"/>
    <s v="denso"/>
    <n v="61"/>
    <s v="C2P1-"/>
    <n v="142"/>
    <m/>
    <s v="C2P1-142"/>
    <n v="2"/>
    <n v="8"/>
    <n v="255"/>
    <n v="15.9"/>
    <n v="24.641779362003813"/>
    <n v="15.884777182869922"/>
    <x v="10"/>
    <x v="0"/>
    <x v="7"/>
    <x v="10"/>
    <m/>
    <m/>
    <n v="12.1"/>
    <n v="1.149901451030204E-2"/>
    <n v="1"/>
    <m/>
    <n v="10.8"/>
    <n v="22.6"/>
    <n v="11.8"/>
    <n v="2"/>
    <n v="7"/>
    <m/>
    <n v="2"/>
    <m/>
  </r>
  <r>
    <s v="jc.gc.dg"/>
    <s v="17.04.2015"/>
    <s v="C3.P1"/>
    <s v="C3"/>
    <s v="P1"/>
    <s v="BS Semideciduo"/>
    <s v="denso"/>
    <n v="62"/>
    <s v="C2P1-"/>
    <n v="126"/>
    <m/>
    <s v="C2P1-126"/>
    <n v="2"/>
    <n v="8"/>
    <n v="279"/>
    <n v="14.2"/>
    <n v="25.974825563549047"/>
    <n v="22.221369403571277"/>
    <x v="37"/>
    <x v="0"/>
    <x v="10"/>
    <x v="34"/>
    <m/>
    <m/>
    <n v="15.3"/>
    <n v="1.838538560697087E-2"/>
    <n v="1"/>
    <m/>
    <n v="9.3000000000000007"/>
    <n v="14.4"/>
    <n v="5.0999999999999996"/>
    <n v="2"/>
    <n v="4"/>
    <m/>
    <n v="3"/>
    <m/>
  </r>
  <r>
    <s v="jc.gc.dg"/>
    <s v="17.04.2015"/>
    <s v="C3.P1"/>
    <s v="C3"/>
    <s v="P1"/>
    <s v="BS Semideciduo"/>
    <s v="denso"/>
    <n v="62"/>
    <s v="C2P1-"/>
    <n v="127"/>
    <m/>
    <s v="C2P1-127"/>
    <n v="2"/>
    <n v="8"/>
    <n v="279"/>
    <n v="14.2"/>
    <n v="25.974825563549047"/>
    <n v="22.221369403571277"/>
    <x v="37"/>
    <x v="0"/>
    <x v="10"/>
    <x v="34"/>
    <m/>
    <m/>
    <n v="13.5"/>
    <n v="1.4313881527918494E-2"/>
    <n v="1"/>
    <m/>
    <n v="9.3000000000000007"/>
    <n v="14.4"/>
    <n v="5.0999999999999996"/>
    <n v="2"/>
    <n v="4"/>
    <m/>
    <n v="3"/>
    <m/>
  </r>
  <r>
    <s v="jc.gc.dg"/>
    <s v="17.04.2015"/>
    <s v="C3.P1"/>
    <s v="C3"/>
    <s v="P1"/>
    <s v="BS Semideciduo"/>
    <s v="denso"/>
    <n v="63"/>
    <s v="C2P1-"/>
    <n v="128"/>
    <m/>
    <s v="C2P1-128"/>
    <n v="2"/>
    <n v="8"/>
    <n v="272"/>
    <n v="17.600000000000001"/>
    <n v="22.410721444463913"/>
    <n v="20.614231141964023"/>
    <x v="1"/>
    <x v="0"/>
    <x v="1"/>
    <x v="1"/>
    <m/>
    <m/>
    <n v="29"/>
    <n v="6.6051985541725394E-2"/>
    <n v="2"/>
    <m/>
    <n v="7.7"/>
    <n v="14.2"/>
    <n v="6.4999999999999991"/>
    <n v="2"/>
    <n v="2"/>
    <m/>
    <m/>
    <m/>
  </r>
  <r>
    <s v="jc.gc.dg"/>
    <s v="17.04.2015"/>
    <s v="C3.P1"/>
    <s v="C3"/>
    <s v="P1"/>
    <s v="BS Semideciduo"/>
    <s v="denso"/>
    <n v="64"/>
    <s v="C2P1-"/>
    <n v="140"/>
    <m/>
    <s v="C2P1-140"/>
    <n v="2"/>
    <n v="8"/>
    <n v="259"/>
    <n v="16.8"/>
    <n v="23.508663318079243"/>
    <n v="16.794408877674051"/>
    <x v="37"/>
    <x v="0"/>
    <x v="10"/>
    <x v="34"/>
    <m/>
    <m/>
    <n v="11.9"/>
    <n v="1.1122023391871266E-2"/>
    <n v="1"/>
    <m/>
    <n v="8.1999999999999993"/>
    <n v="13"/>
    <n v="4.8000000000000007"/>
    <n v="2"/>
    <n v="2"/>
    <m/>
    <m/>
    <m/>
  </r>
  <r>
    <s v="jc.gc.dg"/>
    <s v="17.04.2015"/>
    <s v="C3.P1"/>
    <s v="C3"/>
    <s v="P1"/>
    <s v="BS Semideciduo"/>
    <s v="denso"/>
    <n v="65"/>
    <s v="C2P1-"/>
    <n v="129"/>
    <m/>
    <s v="C2P1-129"/>
    <n v="2"/>
    <n v="8"/>
    <n v="256"/>
    <n v="14.6"/>
    <n v="25.833682396370452"/>
    <n v="16.46794032424485"/>
    <x v="37"/>
    <x v="0"/>
    <x v="10"/>
    <x v="34"/>
    <m/>
    <m/>
    <n v="15.3"/>
    <n v="1.838538560697087E-2"/>
    <n v="1"/>
    <m/>
    <n v="9.3000000000000007"/>
    <n v="14.8"/>
    <n v="5.5"/>
    <n v="2"/>
    <n v="2"/>
    <m/>
    <m/>
    <m/>
  </r>
  <r>
    <s v="jc.gc.dg"/>
    <s v="17.04.2015"/>
    <s v="C3.P1"/>
    <s v="C3"/>
    <s v="P1"/>
    <s v="BS Semideciduo"/>
    <s v="denso"/>
    <n v="66"/>
    <s v="C2P1-"/>
    <n v="125"/>
    <m/>
    <s v="C2P1-125"/>
    <n v="2"/>
    <n v="8"/>
    <n v="277"/>
    <n v="18.2"/>
    <n v="21.935660040127942"/>
    <n v="22.218022049973687"/>
    <x v="37"/>
    <x v="0"/>
    <x v="10"/>
    <x v="34"/>
    <m/>
    <m/>
    <n v="10.7"/>
    <n v="8.9920235727373836E-3"/>
    <n v="1"/>
    <m/>
    <n v="8.6"/>
    <n v="10.1"/>
    <n v="1.5"/>
    <n v="2"/>
    <n v="2"/>
    <m/>
    <m/>
    <m/>
  </r>
  <r>
    <s v="jc.gc.dg"/>
    <s v="17.04.2015"/>
    <s v="C3.P1"/>
    <s v="C3"/>
    <s v="P1"/>
    <s v="BS Semideciduo"/>
    <s v="denso"/>
    <n v="67"/>
    <s v="C2P1-"/>
    <n v="124"/>
    <m/>
    <s v="C2P1-124"/>
    <n v="2"/>
    <n v="8"/>
    <n v="287"/>
    <n v="17"/>
    <n v="23.742819148628399"/>
    <n v="24.970318980286525"/>
    <x v="37"/>
    <x v="0"/>
    <x v="10"/>
    <x v="34"/>
    <m/>
    <m/>
    <n v="16.899999999999999"/>
    <n v="2.2431756944794518E-2"/>
    <n v="1"/>
    <m/>
    <n v="9.6"/>
    <n v="13.7"/>
    <n v="4.0999999999999996"/>
    <n v="3"/>
    <n v="2"/>
    <m/>
    <m/>
    <m/>
  </r>
  <r>
    <s v="jc.gc.dg"/>
    <s v="17.04.2015"/>
    <s v="C3.P1"/>
    <s v="C3"/>
    <s v="P1"/>
    <s v="BS Semideciduo"/>
    <s v="denso"/>
    <n v="68"/>
    <s v="C2P1-"/>
    <n v="123"/>
    <m/>
    <s v="C2P1-123"/>
    <n v="2"/>
    <n v="8"/>
    <n v="311"/>
    <n v="14.8"/>
    <n v="28.830298212702971"/>
    <n v="29.709673629059505"/>
    <x v="17"/>
    <x v="0"/>
    <x v="12"/>
    <x v="17"/>
    <m/>
    <m/>
    <n v="33"/>
    <n v="8.5529859993982119E-2"/>
    <n v="3"/>
    <m/>
    <n v="11"/>
    <n v="15.1"/>
    <n v="4.0999999999999996"/>
    <n v="2"/>
    <n v="2"/>
    <m/>
    <m/>
    <m/>
  </r>
  <r>
    <s v="jc.gc.dg"/>
    <s v="17.04.2015"/>
    <s v="C3.P1"/>
    <s v="C3"/>
    <s v="P1"/>
    <s v="BS Semideciduo"/>
    <s v="denso"/>
    <n v="69"/>
    <s v="C2P1-"/>
    <n v="122"/>
    <m/>
    <s v="C2P1-122"/>
    <n v="2"/>
    <n v="8"/>
    <n v="319"/>
    <n v="14.9"/>
    <n v="30.22472046804144"/>
    <n v="31.245172745319302"/>
    <x v="17"/>
    <x v="0"/>
    <x v="12"/>
    <x v="17"/>
    <m/>
    <m/>
    <n v="16.600000000000001"/>
    <n v="2.1642431790580091E-2"/>
    <n v="1"/>
    <m/>
    <n v="4.0999999999999996"/>
    <n v="8.9"/>
    <n v="4.8000000000000007"/>
    <n v="3"/>
    <n v="2"/>
    <m/>
    <m/>
    <m/>
  </r>
  <r>
    <s v="jc.gc.dg"/>
    <s v="17.04.2015"/>
    <s v="C3.P1"/>
    <s v="C3"/>
    <s v="P1"/>
    <s v="BS Semideciduo"/>
    <s v="denso"/>
    <n v="70"/>
    <s v="C2P1-"/>
    <n v="104"/>
    <m/>
    <s v="C2P1-104"/>
    <n v="2"/>
    <n v="8"/>
    <n v="330"/>
    <n v="14.9"/>
    <n v="32.549999999999997"/>
    <n v="32.90377851638813"/>
    <x v="2"/>
    <x v="0"/>
    <x v="2"/>
    <x v="2"/>
    <m/>
    <m/>
    <n v="21.2"/>
    <n v="3.5298935055734913E-2"/>
    <n v="2"/>
    <m/>
    <n v="4.3"/>
    <n v="9.1"/>
    <n v="4.8"/>
    <n v="2"/>
    <n v="4"/>
    <m/>
    <n v="2"/>
    <m/>
  </r>
  <r>
    <s v="jc.gc.dg"/>
    <s v="17.04.2015"/>
    <s v="C3.P1"/>
    <s v="C3"/>
    <s v="P1"/>
    <s v="BS Semideciduo"/>
    <s v="denso"/>
    <n v="71"/>
    <s v="C2P1-"/>
    <n v="121"/>
    <m/>
    <s v="C2P1-121"/>
    <n v="2"/>
    <n v="8"/>
    <n v="325"/>
    <n v="17"/>
    <n v="30.249200582032209"/>
    <n v="33.925584752912854"/>
    <x v="1"/>
    <x v="0"/>
    <x v="1"/>
    <x v="1"/>
    <m/>
    <m/>
    <n v="50"/>
    <n v="0.19634954084936207"/>
    <n v="5"/>
    <m/>
    <n v="12.1"/>
    <n v="16.5"/>
    <n v="4.4000000000000004"/>
    <n v="2"/>
    <n v="2"/>
    <m/>
    <m/>
    <m/>
  </r>
  <r>
    <s v="jc.gc.dg"/>
    <s v="17.04.2015"/>
    <s v="C3.P1"/>
    <s v="C3"/>
    <s v="P1"/>
    <s v="BS Semideciduo"/>
    <s v="denso"/>
    <n v="72"/>
    <s v="C2P1-"/>
    <n v="120"/>
    <m/>
    <s v="C2P1-120"/>
    <n v="2"/>
    <n v="8"/>
    <n v="331"/>
    <n v="19.2"/>
    <n v="30.69165529127033"/>
    <n v="36.792698377076398"/>
    <x v="17"/>
    <x v="0"/>
    <x v="12"/>
    <x v="17"/>
    <m/>
    <m/>
    <n v="20.6"/>
    <n v="3.3329156461934122E-2"/>
    <n v="2"/>
    <m/>
    <n v="9"/>
    <n v="14.1"/>
    <n v="5.0999999999999996"/>
    <n v="3"/>
    <n v="2"/>
    <m/>
    <m/>
    <m/>
  </r>
  <r>
    <s v="jc.gc.dg"/>
    <s v="17.04.2015"/>
    <s v="C3.P1"/>
    <s v="C3"/>
    <s v="P1"/>
    <s v="BS Semideciduo"/>
    <s v="denso"/>
    <n v="73"/>
    <s v="C2P1-"/>
    <n v="103"/>
    <m/>
    <s v="C2P1-103"/>
    <n v="2"/>
    <n v="8"/>
    <n v="338"/>
    <n v="17.100000000000001"/>
    <n v="33.594227252587899"/>
    <n v="35.854843913092068"/>
    <x v="37"/>
    <x v="0"/>
    <x v="10"/>
    <x v="34"/>
    <m/>
    <m/>
    <n v="13.6"/>
    <n v="1.45267244301992E-2"/>
    <n v="1"/>
    <m/>
    <n v="7.2"/>
    <n v="10.9"/>
    <n v="3.7"/>
    <n v="2"/>
    <n v="2"/>
    <m/>
    <m/>
    <m/>
  </r>
  <r>
    <s v="jc.gc.dg"/>
    <s v="17.04.2015"/>
    <s v="C3.P1"/>
    <s v="C3"/>
    <s v="P1"/>
    <s v="BS Semideciduo"/>
    <s v="denso"/>
    <n v="74"/>
    <s v="C2P1-"/>
    <n v="105"/>
    <m/>
    <s v="C2P1-105"/>
    <n v="2"/>
    <n v="8"/>
    <n v="352"/>
    <n v="14.3"/>
    <n v="38.009824656271057"/>
    <n v="34.160833383004459"/>
    <x v="4"/>
    <x v="0"/>
    <x v="0"/>
    <x v="4"/>
    <m/>
    <m/>
    <n v="17.5"/>
    <n v="2.4052818754046853E-2"/>
    <n v="1"/>
    <m/>
    <n v="8.6999999999999993"/>
    <n v="13.2"/>
    <n v="4.5"/>
    <n v="4"/>
    <n v="7"/>
    <m/>
    <n v="3"/>
    <m/>
  </r>
  <r>
    <s v="jc.gc.dg"/>
    <s v="17.04.2015"/>
    <s v="C3.P1"/>
    <s v="C3"/>
    <s v="P1"/>
    <s v="BS Semideciduo"/>
    <s v="denso"/>
    <n v="75"/>
    <s v="C2P1-"/>
    <n v="106"/>
    <m/>
    <s v="C2P1-106"/>
    <n v="2"/>
    <n v="8"/>
    <n v="351"/>
    <n v="13.4"/>
    <n v="37.903778168460903"/>
    <n v="33.235023763974844"/>
    <x v="2"/>
    <x v="0"/>
    <x v="2"/>
    <x v="2"/>
    <m/>
    <m/>
    <n v="33.9"/>
    <n v="9.0258742335798142E-2"/>
    <n v="3"/>
    <m/>
    <n v="9.4"/>
    <n v="13.5"/>
    <n v="4.0999999999999996"/>
    <n v="3"/>
    <n v="4"/>
    <m/>
    <n v="2"/>
    <m/>
  </r>
  <r>
    <s v="jc.gc.dg"/>
    <s v="17.04.2015"/>
    <s v="C3.P1"/>
    <s v="C3"/>
    <s v="P1"/>
    <s v="BS Semideciduo"/>
    <s v="denso"/>
    <n v="76"/>
    <s v="C2P1-"/>
    <n v="107"/>
    <m/>
    <s v="C2P1-107"/>
    <n v="3"/>
    <n v="8"/>
    <n v="4"/>
    <n v="14.6"/>
    <n v="41.018444516664232"/>
    <n v="34.564435133793431"/>
    <x v="37"/>
    <x v="0"/>
    <x v="10"/>
    <x v="34"/>
    <m/>
    <m/>
    <n v="22.8"/>
    <n v="4.0828138126052953E-2"/>
    <n v="2"/>
    <m/>
    <n v="8.4"/>
    <n v="15.1"/>
    <n v="6.6999999999999993"/>
    <n v="2"/>
    <n v="2"/>
    <m/>
    <m/>
    <m/>
  </r>
  <r>
    <s v="jc.gc.dg"/>
    <s v="17.04.2015"/>
    <s v="C3.P1"/>
    <s v="C3"/>
    <s v="P1"/>
    <s v="BS Semideciduo"/>
    <s v="denso"/>
    <n v="77"/>
    <s v="C2P1-"/>
    <n v="77"/>
    <m/>
    <s v="C2P1-77"/>
    <n v="3"/>
    <n v="16"/>
    <n v="55"/>
    <n v="16.7"/>
    <n v="33.679839139626161"/>
    <n v="49.578726487062468"/>
    <x v="37"/>
    <x v="0"/>
    <x v="10"/>
    <x v="34"/>
    <m/>
    <m/>
    <n v="13"/>
    <n v="1.3273228961416876E-2"/>
    <n v="1"/>
    <m/>
    <n v="5.3"/>
    <n v="10.1"/>
    <n v="4.8"/>
    <n v="3"/>
    <n v="2"/>
    <m/>
    <m/>
    <m/>
  </r>
  <r>
    <s v="jc.gc.dg"/>
    <s v="17.04.2015"/>
    <s v="C3.P1"/>
    <s v="C3"/>
    <s v="P1"/>
    <s v="BS Semideciduo"/>
    <s v="denso"/>
    <n v="78"/>
    <s v="A"/>
    <n v="4433"/>
    <m/>
    <s v="A4433"/>
    <n v="3"/>
    <n v="16"/>
    <n v="65"/>
    <n v="18.100000000000001"/>
    <n v="36.404170945363362"/>
    <n v="47.649390537506662"/>
    <x v="8"/>
    <x v="0"/>
    <x v="4"/>
    <x v="8"/>
    <m/>
    <m/>
    <n v="10.199999999999999"/>
    <n v="8.171282491987052E-3"/>
    <n v="1"/>
    <m/>
    <n v="6.5"/>
    <n v="10.3"/>
    <n v="3.8000000000000007"/>
    <n v="3"/>
    <n v="2"/>
    <m/>
    <m/>
    <m/>
  </r>
  <r>
    <s v="jc.gc.dg"/>
    <s v="17.04.2015"/>
    <s v="C3.P1"/>
    <s v="C3"/>
    <s v="P1"/>
    <s v="BS Semideciduo"/>
    <s v="denso"/>
    <n v="79"/>
    <s v="C2P1-"/>
    <n v="79"/>
    <m/>
    <s v="C2P1-79"/>
    <n v="3"/>
    <n v="16"/>
    <n v="51"/>
    <n v="20.100000000000001"/>
    <n v="35.620633825285118"/>
    <n v="52.649339860101733"/>
    <x v="8"/>
    <x v="0"/>
    <x v="4"/>
    <x v="8"/>
    <m/>
    <m/>
    <n v="11.6"/>
    <n v="1.0568317686676064E-2"/>
    <n v="1"/>
    <m/>
    <n v="5.5"/>
    <n v="12.3"/>
    <n v="6.8000000000000007"/>
    <n v="2"/>
    <n v="2"/>
    <m/>
    <m/>
    <m/>
  </r>
  <r>
    <s v="jc.gc.dg"/>
    <s v="17.04.2015"/>
    <s v="C3.P1"/>
    <s v="C3"/>
    <s v="P1"/>
    <s v="BS Semideciduo"/>
    <s v="denso"/>
    <n v="80"/>
    <s v="A"/>
    <n v="4434"/>
    <m/>
    <s v="A4434"/>
    <n v="3"/>
    <n v="16"/>
    <n v="51"/>
    <n v="20"/>
    <n v="35.542919229139414"/>
    <n v="52.586407820996754"/>
    <x v="40"/>
    <x v="0"/>
    <x v="16"/>
    <x v="23"/>
    <m/>
    <m/>
    <n v="10.5"/>
    <n v="8.6590147514568668E-3"/>
    <n v="1"/>
    <m/>
    <n v="0"/>
    <n v="6.5"/>
    <n v="6.5"/>
    <n v="3"/>
    <n v="2"/>
    <m/>
    <m/>
    <m/>
  </r>
  <r>
    <s v="jc.gc.dg"/>
    <s v="17.04.2015"/>
    <s v="C3.P1"/>
    <s v="C3"/>
    <s v="P1"/>
    <s v="BS Semideciduo"/>
    <s v="denso"/>
    <n v="81"/>
    <s v="A"/>
    <n v="4435"/>
    <m/>
    <s v="A4435"/>
    <n v="3"/>
    <n v="16"/>
    <n v="43"/>
    <n v="23.2"/>
    <n v="35.822361953449963"/>
    <n v="56.967405877564758"/>
    <x v="2"/>
    <x v="0"/>
    <x v="2"/>
    <x v="2"/>
    <m/>
    <m/>
    <n v="45.2"/>
    <n v="0.16045998637475228"/>
    <n v="4"/>
    <m/>
    <n v="9.3000000000000007"/>
    <n v="14.2"/>
    <n v="4.8999999999999986"/>
    <n v="2"/>
    <n v="8"/>
    <m/>
    <n v="2"/>
    <s v="DAP inlcuye matapalo"/>
  </r>
  <r>
    <s v="jc.gc.dg"/>
    <s v="17.04.2015"/>
    <s v="C3.P1"/>
    <s v="C3"/>
    <s v="P1"/>
    <s v="BS Semideciduo"/>
    <s v="denso"/>
    <n v="82"/>
    <s v="C2P1-"/>
    <n v="93"/>
    <m/>
    <s v="C2P1-93"/>
    <n v="3"/>
    <n v="16"/>
    <n v="40"/>
    <n v="18.3"/>
    <n v="31.763013257263669"/>
    <n v="54.018613309077296"/>
    <x v="37"/>
    <x v="0"/>
    <x v="10"/>
    <x v="34"/>
    <m/>
    <m/>
    <n v="19.2"/>
    <n v="2.8952917895483536E-2"/>
    <n v="1"/>
    <m/>
    <n v="11.2"/>
    <n v="16.100000000000001"/>
    <n v="4.9000000000000021"/>
    <n v="2"/>
    <n v="2"/>
    <m/>
    <m/>
    <m/>
  </r>
  <r>
    <s v="jc.gc.dg"/>
    <s v="17.04.2015"/>
    <s v="C3.P1"/>
    <s v="C3"/>
    <s v="P1"/>
    <s v="BS Semideciduo"/>
    <s v="denso"/>
    <n v="82"/>
    <s v="C2P1-"/>
    <n v="94"/>
    <m/>
    <s v="C2P1-94"/>
    <n v="3"/>
    <n v="16"/>
    <n v="40"/>
    <n v="18.3"/>
    <n v="31.763013257263669"/>
    <n v="54.018613309077296"/>
    <x v="37"/>
    <x v="0"/>
    <x v="10"/>
    <x v="34"/>
    <m/>
    <m/>
    <n v="11.9"/>
    <n v="1.1122023391871266E-2"/>
    <n v="1"/>
    <m/>
    <n v="11.2"/>
    <n v="16.100000000000001"/>
    <n v="4.9000000000000021"/>
    <n v="2"/>
    <n v="2"/>
    <m/>
    <m/>
    <m/>
  </r>
  <r>
    <s v="jc.gc.dg"/>
    <s v="17.04.2015"/>
    <s v="C3.P1"/>
    <s v="C3"/>
    <s v="P1"/>
    <s v="BS Semideciduo"/>
    <s v="denso"/>
    <n v="82"/>
    <s v="C2P1-"/>
    <n v="80"/>
    <m/>
    <s v="C2P1-80"/>
    <n v="3"/>
    <n v="16"/>
    <n v="40"/>
    <n v="18.3"/>
    <n v="31.763013257263669"/>
    <n v="54.018613309077296"/>
    <x v="37"/>
    <x v="0"/>
    <x v="10"/>
    <x v="34"/>
    <m/>
    <m/>
    <n v="21.8"/>
    <n v="3.732526231730033E-2"/>
    <n v="2"/>
    <m/>
    <n v="8.1999999999999993"/>
    <n v="13.2"/>
    <n v="5"/>
    <n v="2"/>
    <n v="2"/>
    <m/>
    <m/>
    <m/>
  </r>
  <r>
    <s v="jc.gc.dg"/>
    <s v="17.04.2015"/>
    <s v="C3.P1"/>
    <s v="C3"/>
    <s v="P1"/>
    <s v="BS Semideciduo"/>
    <s v="denso"/>
    <n v="83"/>
    <s v="C2P1-"/>
    <n v="91"/>
    <m/>
    <s v="C2P1-91"/>
    <n v="3"/>
    <n v="16"/>
    <n v="25"/>
    <n v="19.5"/>
    <n v="28.241056103943642"/>
    <n v="57.673001847214678"/>
    <x v="8"/>
    <x v="0"/>
    <x v="4"/>
    <x v="8"/>
    <m/>
    <m/>
    <n v="11"/>
    <n v="9.5033177771091243E-3"/>
    <n v="1"/>
    <m/>
    <n v="7.8"/>
    <n v="13.1"/>
    <n v="5.3"/>
    <n v="2"/>
    <n v="2"/>
    <m/>
    <m/>
    <m/>
  </r>
  <r>
    <s v="jc.gc.dg"/>
    <s v="17.04.2015"/>
    <s v="C3.P1"/>
    <s v="C3"/>
    <s v="P1"/>
    <s v="BS Semideciduo"/>
    <s v="denso"/>
    <n v="84"/>
    <s v="A"/>
    <n v="4436"/>
    <m/>
    <s v="A4436"/>
    <n v="3"/>
    <n v="16"/>
    <n v="39"/>
    <n v="13.6"/>
    <n v="28.558757318277788"/>
    <n v="50.569185075814801"/>
    <x v="8"/>
    <x v="0"/>
    <x v="4"/>
    <x v="8"/>
    <m/>
    <m/>
    <n v="10"/>
    <n v="7.8539816339744835E-3"/>
    <n v="1"/>
    <m/>
    <n v="5.5"/>
    <n v="8.6"/>
    <n v="3.0999999999999996"/>
    <n v="3"/>
    <n v="2"/>
    <m/>
    <m/>
    <m/>
  </r>
  <r>
    <s v="jc.gc.dg"/>
    <s v="17.04.2015"/>
    <s v="C3.P1"/>
    <s v="C3"/>
    <s v="P1"/>
    <s v="BS Semideciduo"/>
    <s v="denso"/>
    <n v="85"/>
    <s v="C2P1-"/>
    <n v="88"/>
    <m/>
    <s v="C2P1-88"/>
    <n v="3"/>
    <n v="16"/>
    <n v="28"/>
    <n v="7.7"/>
    <n v="23.614931033451359"/>
    <n v="46.798696465013741"/>
    <x v="5"/>
    <x v="0"/>
    <x v="4"/>
    <x v="5"/>
    <m/>
    <m/>
    <n v="17.2"/>
    <n v="2.3235219265950107E-2"/>
    <n v="1"/>
    <m/>
    <n v="6"/>
    <n v="8.1"/>
    <n v="2.0999999999999996"/>
    <n v="3"/>
    <n v="2"/>
    <m/>
    <m/>
    <m/>
  </r>
  <r>
    <s v="jc.gc.dg"/>
    <s v="17.04.2015"/>
    <s v="C3.P1"/>
    <s v="C3"/>
    <s v="P1"/>
    <s v="BS Semideciduo"/>
    <s v="denso"/>
    <n v="85"/>
    <s v="C2P1-"/>
    <n v="89"/>
    <m/>
    <s v="C2P1-89"/>
    <n v="3"/>
    <n v="16"/>
    <n v="28"/>
    <n v="7.7"/>
    <n v="23.614931033451359"/>
    <n v="46.798696465013741"/>
    <x v="5"/>
    <x v="0"/>
    <x v="4"/>
    <x v="5"/>
    <m/>
    <m/>
    <n v="11.9"/>
    <n v="1.1122023391871266E-2"/>
    <n v="1"/>
    <m/>
    <n v="6"/>
    <n v="8.1"/>
    <n v="2.0999999999999996"/>
    <n v="3"/>
    <n v="2"/>
    <m/>
    <m/>
    <m/>
  </r>
  <r>
    <s v="jc.gc.dg"/>
    <s v="17.04.2015"/>
    <s v="C3.P1"/>
    <s v="C3"/>
    <s v="P1"/>
    <s v="BS Semideciduo"/>
    <s v="denso"/>
    <n v="86"/>
    <s v="C2P1-"/>
    <n v="76"/>
    <m/>
    <s v="C2P1-76"/>
    <n v="3"/>
    <n v="16"/>
    <n v="50"/>
    <n v="12.1"/>
    <n v="29.269137761739636"/>
    <n v="47.777730077207124"/>
    <x v="8"/>
    <x v="0"/>
    <x v="4"/>
    <x v="8"/>
    <m/>
    <m/>
    <n v="12.8"/>
    <n v="1.2867963509103793E-2"/>
    <n v="1"/>
    <m/>
    <n v="0"/>
    <n v="8.4"/>
    <n v="8.4"/>
    <n v="3"/>
    <n v="2"/>
    <m/>
    <m/>
    <m/>
  </r>
  <r>
    <s v="jc.gc.dg"/>
    <s v="17.04.2015"/>
    <s v="C3.P1"/>
    <s v="C3"/>
    <s v="P1"/>
    <s v="BS Semideciduo"/>
    <s v="denso"/>
    <n v="87"/>
    <s v="C2P1-"/>
    <n v="84"/>
    <m/>
    <s v="C2P1-84"/>
    <n v="3"/>
    <n v="16"/>
    <n v="53"/>
    <n v="10.6"/>
    <n v="28.465536406501304"/>
    <n v="46.379239245411711"/>
    <x v="38"/>
    <x v="0"/>
    <x v="5"/>
    <x v="35"/>
    <m/>
    <m/>
    <n v="15.3"/>
    <n v="1.838538560697087E-2"/>
    <n v="1"/>
    <m/>
    <n v="8.4"/>
    <n v="16.8"/>
    <n v="8.4"/>
    <n v="3"/>
    <n v="2"/>
    <m/>
    <m/>
    <m/>
  </r>
  <r>
    <s v="jc.gc.dg"/>
    <s v="17.04.2015"/>
    <s v="C3.P1"/>
    <s v="C3"/>
    <s v="P1"/>
    <s v="BS Semideciduo"/>
    <s v="denso"/>
    <n v="88"/>
    <s v="C2P1-"/>
    <n v="85"/>
    <m/>
    <s v="C2P1-85"/>
    <n v="3"/>
    <n v="16"/>
    <n v="43"/>
    <n v="9"/>
    <n v="26.137985240562486"/>
    <n v="46.582183314572532"/>
    <x v="38"/>
    <x v="0"/>
    <x v="5"/>
    <x v="35"/>
    <m/>
    <m/>
    <n v="15.3"/>
    <n v="1.838538560697087E-2"/>
    <n v="1"/>
    <m/>
    <n v="6.7"/>
    <n v="9.6999999999999993"/>
    <n v="2.9999999999999991"/>
    <n v="3"/>
    <n v="2"/>
    <m/>
    <m/>
    <m/>
  </r>
  <r>
    <s v="jc.gc.dg"/>
    <s v="17.04.2015"/>
    <s v="C3.P1"/>
    <s v="C3"/>
    <s v="P1"/>
    <s v="BS Semideciduo"/>
    <s v="denso"/>
    <n v="89"/>
    <s v="C2P1-"/>
    <n v="81"/>
    <m/>
    <s v="C2P1-81"/>
    <n v="3"/>
    <n v="16"/>
    <n v="50"/>
    <n v="5.9"/>
    <n v="24.519662214401968"/>
    <n v="43.792446897150583"/>
    <x v="5"/>
    <x v="0"/>
    <x v="4"/>
    <x v="5"/>
    <m/>
    <m/>
    <n v="19"/>
    <n v="2.835287369864788E-2"/>
    <n v="1"/>
    <m/>
    <n v="5"/>
    <n v="10.199999999999999"/>
    <n v="5.1999999999999993"/>
    <n v="3"/>
    <n v="2"/>
    <m/>
    <m/>
    <m/>
  </r>
  <r>
    <s v="jc.gc.dg"/>
    <s v="17.04.2015"/>
    <s v="C3.P1"/>
    <s v="C3"/>
    <s v="P1"/>
    <s v="BS Semideciduo"/>
    <s v="denso"/>
    <n v="89"/>
    <s v="C2P1-"/>
    <n v="82"/>
    <m/>
    <s v="C2P1-82"/>
    <n v="3"/>
    <n v="16"/>
    <n v="50"/>
    <n v="5.9"/>
    <n v="24.519662214401968"/>
    <n v="43.792446897150583"/>
    <x v="5"/>
    <x v="0"/>
    <x v="4"/>
    <x v="5"/>
    <m/>
    <m/>
    <n v="14.5"/>
    <n v="1.6512996385431349E-2"/>
    <n v="1"/>
    <m/>
    <n v="5"/>
    <n v="10.199999999999999"/>
    <n v="5.1999999999999993"/>
    <n v="3"/>
    <n v="2"/>
    <m/>
    <m/>
    <m/>
  </r>
  <r>
    <s v="jc.gc.dg"/>
    <s v="17.04.2015"/>
    <s v="C3.P1"/>
    <s v="C3"/>
    <s v="P1"/>
    <s v="BS Semideciduo"/>
    <s v="denso"/>
    <n v="89"/>
    <s v="C2P1-"/>
    <n v="83"/>
    <m/>
    <s v="C2P1-83"/>
    <n v="3"/>
    <n v="16"/>
    <n v="50"/>
    <n v="5.9"/>
    <n v="24.519662214401968"/>
    <n v="43.792446897150583"/>
    <x v="5"/>
    <x v="0"/>
    <x v="4"/>
    <x v="5"/>
    <m/>
    <m/>
    <n v="15.9"/>
    <n v="1.9855650968850891E-2"/>
    <n v="1"/>
    <m/>
    <n v="5"/>
    <n v="10.199999999999999"/>
    <n v="5.1999999999999993"/>
    <n v="3"/>
    <n v="2"/>
    <m/>
    <m/>
    <m/>
  </r>
  <r>
    <s v="jc.gc.dg"/>
    <s v="17.04.2015"/>
    <s v="C3.P1"/>
    <s v="C3"/>
    <s v="P1"/>
    <s v="BS Semideciduo"/>
    <s v="denso"/>
    <n v="90"/>
    <s v="C2P1-"/>
    <n v="87"/>
    <m/>
    <s v="C2P1-87"/>
    <n v="3"/>
    <n v="16"/>
    <n v="13"/>
    <n v="7.4"/>
    <n v="21.6646378021446"/>
    <n v="47.210338479410744"/>
    <x v="8"/>
    <x v="0"/>
    <x v="4"/>
    <x v="8"/>
    <m/>
    <m/>
    <n v="11.8"/>
    <n v="1.093588402714607E-2"/>
    <n v="1"/>
    <m/>
    <n v="4.3"/>
    <n v="7.2"/>
    <n v="2.9000000000000004"/>
    <n v="3"/>
    <n v="2"/>
    <m/>
    <m/>
    <m/>
  </r>
  <r>
    <s v="jc.gc.dg"/>
    <s v="17.04.2015"/>
    <s v="C3.P1"/>
    <s v="C3"/>
    <s v="P1"/>
    <s v="BS Semideciduo"/>
    <s v="denso"/>
    <n v="91"/>
    <s v="C2P1-"/>
    <n v="86"/>
    <m/>
    <s v="C2P1-86"/>
    <n v="3"/>
    <n v="16"/>
    <n v="13"/>
    <n v="7.7"/>
    <n v="21.73212311844776"/>
    <n v="47.50264949884631"/>
    <x v="38"/>
    <x v="0"/>
    <x v="5"/>
    <x v="35"/>
    <m/>
    <m/>
    <n v="10.5"/>
    <n v="8.6590147514568668E-3"/>
    <n v="1"/>
    <m/>
    <n v="5.8"/>
    <n v="9.6999999999999993"/>
    <n v="3.8999999999999995"/>
    <n v="2"/>
    <n v="2"/>
    <m/>
    <m/>
    <m/>
  </r>
  <r>
    <s v="jc.gc.dg"/>
    <s v="17.04.2015"/>
    <s v="C3.P1"/>
    <s v="C3"/>
    <s v="P1"/>
    <s v="BS Semideciduo"/>
    <s v="denso"/>
    <n v="92"/>
    <s v="C2P1-"/>
    <n v="100"/>
    <m/>
    <s v="C2P1-100"/>
    <n v="2"/>
    <n v="16"/>
    <n v="355"/>
    <n v="4.2"/>
    <n v="19.633945880459834"/>
    <n v="44.184017731985335"/>
    <x v="35"/>
    <x v="0"/>
    <x v="6"/>
    <x v="33"/>
    <m/>
    <m/>
    <n v="14.3"/>
    <n v="1.6060607043314419E-2"/>
    <n v="1"/>
    <m/>
    <n v="0"/>
    <n v="7"/>
    <n v="7"/>
    <n v="2"/>
    <n v="2"/>
    <m/>
    <m/>
    <m/>
  </r>
  <r>
    <s v="jc.gc.dg"/>
    <s v="17.04.2015"/>
    <s v="C3.P1"/>
    <s v="C3"/>
    <s v="P1"/>
    <s v="BS Semideciduo"/>
    <s v="denso"/>
    <n v="92"/>
    <s v="C2P1-"/>
    <n v="101"/>
    <m/>
    <s v="C2P1-101"/>
    <n v="2"/>
    <n v="16"/>
    <n v="355"/>
    <n v="4.2"/>
    <n v="19.633945880459834"/>
    <n v="44.184017731985335"/>
    <x v="35"/>
    <x v="0"/>
    <x v="6"/>
    <x v="33"/>
    <m/>
    <m/>
    <n v="12.4"/>
    <n v="1.2076282160399167E-2"/>
    <n v="1"/>
    <m/>
    <n v="0"/>
    <n v="7"/>
    <n v="7"/>
    <n v="2"/>
    <n v="2"/>
    <m/>
    <m/>
    <m/>
  </r>
  <r>
    <s v="jc.gc.dg.ac"/>
    <s v="20.05.2015"/>
    <s v="C3.P1"/>
    <s v="C3"/>
    <s v="P1"/>
    <s v="BS Semideciduo"/>
    <s v="denso"/>
    <n v="93"/>
    <s v="C2P1-"/>
    <n v="99"/>
    <m/>
    <s v="C2P1-99"/>
    <n v="2"/>
    <n v="14"/>
    <n v="328"/>
    <n v="4.8"/>
    <n v="37.456387531680619"/>
    <n v="44.070630861550846"/>
    <x v="6"/>
    <x v="1"/>
    <x v="4"/>
    <x v="6"/>
    <m/>
    <m/>
    <n v="10.5"/>
    <n v="8.6590147514568668E-3"/>
    <n v="1"/>
    <m/>
    <n v="0"/>
    <n v="3.7"/>
    <n v="3.7"/>
    <n v="2"/>
    <n v="2"/>
    <m/>
    <m/>
    <m/>
  </r>
  <r>
    <s v="jc.gc.dg.ac"/>
    <s v="20.05.2015"/>
    <s v="C3.P1"/>
    <s v="C3"/>
    <s v="P1"/>
    <s v="BS Semideciduo"/>
    <s v="denso"/>
    <n v="94"/>
    <s v="C2P1-"/>
    <n v="98"/>
    <m/>
    <s v="C2P1-98"/>
    <n v="2"/>
    <n v="14"/>
    <n v="329"/>
    <n v="9.8000000000000007"/>
    <n v="34.952626865881463"/>
    <n v="48.400239546880698"/>
    <x v="8"/>
    <x v="0"/>
    <x v="4"/>
    <x v="8"/>
    <m/>
    <m/>
    <n v="14.6"/>
    <n v="1.6741547250980007E-2"/>
    <n v="1"/>
    <m/>
    <n v="2.4"/>
    <n v="9"/>
    <n v="6.6"/>
    <n v="2"/>
    <n v="2"/>
    <m/>
    <m/>
    <m/>
  </r>
  <r>
    <s v="jc.gc.dg.ac"/>
    <s v="20.05.2015"/>
    <s v="C3.P1"/>
    <s v="C3"/>
    <s v="P1"/>
    <s v="BS Semideciduo"/>
    <s v="denso"/>
    <n v="95"/>
    <s v="C2P1-"/>
    <n v="97"/>
    <m/>
    <s v="C2P1-97"/>
    <n v="2"/>
    <n v="14"/>
    <n v="347"/>
    <n v="10.199999999999999"/>
    <n v="37.705499245692572"/>
    <n v="49.938574660809394"/>
    <x v="5"/>
    <x v="0"/>
    <x v="4"/>
    <x v="5"/>
    <m/>
    <m/>
    <n v="12.5"/>
    <n v="1.2271846303085129E-2"/>
    <n v="1"/>
    <m/>
    <n v="1.8"/>
    <n v="6.5"/>
    <n v="4.7"/>
    <n v="2"/>
    <n v="2"/>
    <m/>
    <m/>
    <m/>
  </r>
  <r>
    <s v="jc.gc.dg.ac"/>
    <s v="20.05.2015"/>
    <s v="C3.P1"/>
    <s v="C3"/>
    <s v="P1"/>
    <s v="BS Semideciduo"/>
    <s v="denso"/>
    <n v="96"/>
    <s v="A"/>
    <n v="4439"/>
    <m/>
    <s v="A4439"/>
    <n v="2"/>
    <n v="14"/>
    <n v="325"/>
    <n v="18"/>
    <n v="29.675624145681162"/>
    <n v="54.744736797201853"/>
    <x v="5"/>
    <x v="0"/>
    <x v="4"/>
    <x v="5"/>
    <m/>
    <m/>
    <n v="15.1"/>
    <n v="1.7907863523625219E-2"/>
    <n v="1"/>
    <m/>
    <n v="4.0999999999999996"/>
    <n v="10"/>
    <n v="5.9"/>
    <n v="2"/>
    <n v="2"/>
    <m/>
    <m/>
    <m/>
  </r>
  <r>
    <s v="jc.gc.dg.ac"/>
    <s v="20.05.2015"/>
    <s v="C3.P1"/>
    <s v="C3"/>
    <s v="P1"/>
    <s v="BS Semideciduo"/>
    <s v="denso"/>
    <n v="97"/>
    <s v="C2P1-"/>
    <n v="111"/>
    <m/>
    <s v="C2P1-111"/>
    <n v="2"/>
    <n v="14"/>
    <n v="321"/>
    <n v="20"/>
    <n v="27.413592179003246"/>
    <n v="55.542919229139414"/>
    <x v="5"/>
    <x v="0"/>
    <x v="4"/>
    <x v="5"/>
    <m/>
    <m/>
    <n v="18.3"/>
    <n v="2.6302199094017147E-2"/>
    <n v="1"/>
    <m/>
    <n v="2.8"/>
    <n v="10.9"/>
    <n v="8.1000000000000014"/>
    <n v="2"/>
    <n v="2"/>
    <m/>
    <m/>
    <m/>
  </r>
  <r>
    <s v="jc.gc.dg.ac"/>
    <s v="20.05.2015"/>
    <s v="C3.P1"/>
    <s v="C3"/>
    <s v="P1"/>
    <s v="BS Semideciduo"/>
    <s v="denso"/>
    <n v="98"/>
    <s v="C2P1-"/>
    <n v="112"/>
    <m/>
    <s v="C2P1-112"/>
    <n v="2"/>
    <n v="14"/>
    <n v="324"/>
    <n v="18.399999999999999"/>
    <n v="29.184751357818492"/>
    <n v="54.885912696499034"/>
    <x v="6"/>
    <x v="1"/>
    <x v="4"/>
    <x v="6"/>
    <m/>
    <m/>
    <n v="15.9"/>
    <n v="1.9855650968850891E-2"/>
    <n v="1"/>
    <m/>
    <n v="2"/>
    <n v="9.8000000000000007"/>
    <n v="7.8000000000000007"/>
    <n v="2"/>
    <n v="2"/>
    <m/>
    <m/>
    <m/>
  </r>
  <r>
    <s v="jc.gc.dg.ac"/>
    <s v="20.05.2015"/>
    <s v="C3.P1"/>
    <s v="C3"/>
    <s v="P1"/>
    <s v="BS Semideciduo"/>
    <s v="denso"/>
    <n v="99"/>
    <s v="C2P1-"/>
    <n v="113"/>
    <m/>
    <s v="C2P1-113"/>
    <n v="2"/>
    <n v="14"/>
    <n v="318"/>
    <n v="21.3"/>
    <n v="25.747518084556322"/>
    <n v="55.828984782668499"/>
    <x v="37"/>
    <x v="0"/>
    <x v="10"/>
    <x v="34"/>
    <m/>
    <m/>
    <n v="13.3"/>
    <n v="1.3892908112337463E-2"/>
    <n v="1"/>
    <m/>
    <n v="8.9"/>
    <n v="13.3"/>
    <n v="4.4000000000000004"/>
    <n v="2"/>
    <n v="4"/>
    <m/>
    <n v="2"/>
    <m/>
  </r>
  <r>
    <s v="jc.gc.dg.ac"/>
    <s v="20.05.2015"/>
    <s v="C3.P1"/>
    <s v="C3"/>
    <s v="P1"/>
    <s v="BS Semideciduo"/>
    <s v="denso"/>
    <n v="99"/>
    <s v="C2P1-"/>
    <n v="113"/>
    <m/>
    <s v="C2P1-113"/>
    <n v="2"/>
    <n v="14"/>
    <n v="318"/>
    <n v="21.3"/>
    <n v="25.747518084556322"/>
    <n v="55.828984782668499"/>
    <x v="37"/>
    <x v="0"/>
    <x v="10"/>
    <x v="34"/>
    <m/>
    <m/>
    <n v="10.1"/>
    <n v="8.0118466648173691E-3"/>
    <n v="1"/>
    <m/>
    <n v="8.9"/>
    <n v="13.3"/>
    <n v="4.4000000000000004"/>
    <n v="2"/>
    <n v="4"/>
    <m/>
    <m/>
    <m/>
  </r>
  <r>
    <s v="jc.gc.dg.ac"/>
    <s v="20.05.2015"/>
    <s v="C3.P1"/>
    <s v="C3"/>
    <s v="P1"/>
    <s v="BS Semideciduo"/>
    <s v="denso"/>
    <n v="99"/>
    <s v="C2P1-"/>
    <n v="114"/>
    <m/>
    <s v="C2P1-114"/>
    <n v="2"/>
    <n v="14"/>
    <n v="318"/>
    <n v="21.3"/>
    <n v="25.747518084556322"/>
    <n v="55.828984782668499"/>
    <x v="37"/>
    <x v="0"/>
    <x v="10"/>
    <x v="34"/>
    <m/>
    <m/>
    <n v="18.5"/>
    <n v="2.6880252142277669E-2"/>
    <n v="1"/>
    <m/>
    <n v="8.9"/>
    <n v="13.3"/>
    <n v="4.4000000000000004"/>
    <n v="2"/>
    <n v="4"/>
    <m/>
    <n v="2"/>
    <m/>
  </r>
  <r>
    <s v="jc.gc.dg.ac"/>
    <s v="20.05.2015"/>
    <s v="C3.P1"/>
    <s v="C3"/>
    <s v="P1"/>
    <s v="BS Semideciduo"/>
    <s v="denso"/>
    <n v="100"/>
    <s v="C2P1-"/>
    <n v="188"/>
    <m/>
    <s v="C2P1-188"/>
    <n v="1"/>
    <n v="14"/>
    <n v="292"/>
    <n v="19.8"/>
    <n v="21.641759679577607"/>
    <n v="47.417210549635058"/>
    <x v="0"/>
    <x v="0"/>
    <x v="0"/>
    <x v="0"/>
    <m/>
    <m/>
    <n v="27.3"/>
    <n v="5.8534939719848432E-2"/>
    <n v="2"/>
    <m/>
    <n v="1.3"/>
    <n v="7.3"/>
    <n v="6"/>
    <n v="4"/>
    <n v="4"/>
    <m/>
    <n v="3"/>
    <m/>
  </r>
  <r>
    <s v="jc.gc.dg.ac"/>
    <s v="20.05.2015"/>
    <s v="C3.P1"/>
    <s v="C3"/>
    <s v="P1"/>
    <s v="BS Semideciduo"/>
    <s v="denso"/>
    <n v="101"/>
    <s v="C2P1-"/>
    <n v="115"/>
    <m/>
    <s v="C2P1-115"/>
    <n v="2"/>
    <n v="14"/>
    <n v="315"/>
    <n v="18.8"/>
    <n v="26.706392513692904"/>
    <n v="53.293607486307089"/>
    <x v="6"/>
    <x v="1"/>
    <x v="4"/>
    <x v="6"/>
    <m/>
    <m/>
    <n v="15.3"/>
    <n v="1.838538560697087E-2"/>
    <n v="1"/>
    <m/>
    <n v="3.2"/>
    <n v="9"/>
    <n v="5.8"/>
    <n v="2"/>
    <n v="2"/>
    <m/>
    <m/>
    <m/>
  </r>
  <r>
    <s v="jc.gc.dg.ac"/>
    <s v="20.05.2015"/>
    <s v="C3.P1"/>
    <s v="C3"/>
    <s v="P1"/>
    <s v="BS Semideciduo"/>
    <s v="denso"/>
    <n v="102"/>
    <s v="A"/>
    <n v="4440"/>
    <m/>
    <s v="A4440"/>
    <n v="2"/>
    <n v="14"/>
    <n v="307"/>
    <n v="17.5"/>
    <n v="26.023878574172372"/>
    <n v="50.531762905160839"/>
    <x v="36"/>
    <x v="0"/>
    <x v="5"/>
    <x v="7"/>
    <m/>
    <m/>
    <n v="10"/>
    <n v="7.8539816339744835E-3"/>
    <n v="1"/>
    <m/>
    <n v="2.8"/>
    <n v="7.2"/>
    <n v="4.4000000000000004"/>
    <n v="2"/>
    <n v="2"/>
    <m/>
    <m/>
    <m/>
  </r>
  <r>
    <s v="jc.gc.dg.ac"/>
    <s v="20.05.2015"/>
    <s v="C3.P1"/>
    <s v="C3"/>
    <s v="P1"/>
    <s v="BS Semideciduo"/>
    <s v="denso"/>
    <n v="103"/>
    <s v="A"/>
    <n v="4441"/>
    <m/>
    <s v="A4441"/>
    <n v="2"/>
    <n v="14"/>
    <n v="306"/>
    <n v="15.7"/>
    <n v="27.298433188313325"/>
    <n v="49.228228460991822"/>
    <x v="36"/>
    <x v="0"/>
    <x v="5"/>
    <x v="7"/>
    <m/>
    <m/>
    <n v="10"/>
    <n v="7.8539816339744835E-3"/>
    <n v="1"/>
    <m/>
    <n v="2.7"/>
    <n v="7.8"/>
    <n v="5.0999999999999996"/>
    <n v="2"/>
    <n v="2"/>
    <m/>
    <m/>
    <m/>
  </r>
  <r>
    <s v="jc.gc.dg.ac"/>
    <s v="20.05.2015"/>
    <s v="C3.P1"/>
    <s v="C3"/>
    <s v="P1"/>
    <s v="BS Semideciduo"/>
    <s v="denso"/>
    <n v="104"/>
    <s v="C2P1-"/>
    <n v="116"/>
    <m/>
    <s v="C2P1-116"/>
    <n v="2"/>
    <n v="14"/>
    <n v="295"/>
    <n v="14.5"/>
    <n v="26.858537087968578"/>
    <n v="46.127964795240146"/>
    <x v="27"/>
    <x v="0"/>
    <x v="13"/>
    <x v="26"/>
    <m/>
    <m/>
    <n v="42.3"/>
    <n v="0.140530507978542"/>
    <n v="4"/>
    <m/>
    <n v="4.7"/>
    <n v="12.5"/>
    <n v="7.8"/>
    <n v="2"/>
    <n v="2"/>
    <m/>
    <m/>
    <m/>
  </r>
  <r>
    <s v="jc.gc.dg.ac"/>
    <s v="20.05.2015"/>
    <s v="C3.P1"/>
    <s v="C3"/>
    <s v="P1"/>
    <s v="BS Semideciduo"/>
    <s v="denso"/>
    <n v="105"/>
    <s v="C2P1-"/>
    <n v="117"/>
    <m/>
    <s v="C2P1-117"/>
    <n v="2"/>
    <n v="14"/>
    <n v="292"/>
    <n v="11.6"/>
    <n v="29.244667287025266"/>
    <n v="44.345436483624582"/>
    <x v="36"/>
    <x v="0"/>
    <x v="5"/>
    <x v="7"/>
    <m/>
    <m/>
    <n v="11.2"/>
    <n v="9.8520345616575893E-3"/>
    <n v="1"/>
    <m/>
    <n v="0.9"/>
    <n v="8.1999999999999993"/>
    <n v="7.2999999999999989"/>
    <n v="2"/>
    <n v="2"/>
    <m/>
    <m/>
    <m/>
  </r>
  <r>
    <s v="jc.gc.dg.ac"/>
    <s v="20.05.2015"/>
    <s v="C3.P1"/>
    <s v="C3"/>
    <s v="P1"/>
    <s v="BS Semideciduo"/>
    <s v="denso"/>
    <n v="106"/>
    <s v="C2P1-"/>
    <n v="119"/>
    <m/>
    <s v="C2P1-119"/>
    <n v="2"/>
    <n v="14"/>
    <n v="279"/>
    <n v="17.3"/>
    <n v="22.912991707704116"/>
    <n v="42.706316245195993"/>
    <x v="37"/>
    <x v="0"/>
    <x v="10"/>
    <x v="34"/>
    <m/>
    <m/>
    <n v="20.399999999999999"/>
    <n v="3.2685129967948208E-2"/>
    <n v="2"/>
    <m/>
    <n v="7.7"/>
    <n v="15.1"/>
    <n v="7.3999999999999995"/>
    <n v="2"/>
    <n v="2"/>
    <m/>
    <m/>
    <m/>
  </r>
  <r>
    <s v="jc.gc.dg.ac"/>
    <s v="20.05.2015"/>
    <s v="C3.P1"/>
    <s v="C3"/>
    <s v="P1"/>
    <s v="BS Semideciduo"/>
    <s v="denso"/>
    <n v="107"/>
    <s v="C2P1-"/>
    <n v="118"/>
    <m/>
    <s v="C2P1-118"/>
    <n v="2"/>
    <n v="14"/>
    <n v="260"/>
    <n v="14.6"/>
    <n v="25.621806806021763"/>
    <n v="37.464736606062814"/>
    <x v="35"/>
    <x v="0"/>
    <x v="6"/>
    <x v="33"/>
    <m/>
    <m/>
    <n v="12.9"/>
    <n v="1.3069810837096938E-2"/>
    <n v="1"/>
    <m/>
    <n v="1.7"/>
    <n v="9.1"/>
    <n v="7.3999999999999995"/>
    <n v="2"/>
    <n v="2"/>
    <m/>
    <m/>
    <m/>
  </r>
  <r>
    <s v="jc.gc.dg.ac"/>
    <s v="20.05.2015"/>
    <s v="C3.P1"/>
    <s v="C3"/>
    <s v="P1"/>
    <s v="BS Semideciduo"/>
    <s v="denso"/>
    <n v="108"/>
    <s v="C2P1-"/>
    <n v="120"/>
    <m/>
    <s v="C2P1-120"/>
    <n v="2"/>
    <n v="14"/>
    <n v="250"/>
    <n v="9.9"/>
    <n v="30.697043054219506"/>
    <n v="36.614000581075878"/>
    <x v="17"/>
    <x v="0"/>
    <x v="12"/>
    <x v="17"/>
    <m/>
    <m/>
    <n v="20.8"/>
    <n v="3.3979466141227203E-2"/>
    <n v="2"/>
    <m/>
    <n v="6"/>
    <n v="12.2"/>
    <n v="6.1999999999999993"/>
    <n v="2"/>
    <n v="2"/>
    <m/>
    <m/>
    <m/>
  </r>
  <r>
    <s v="jc.gc.dg.ac"/>
    <s v="20.05.2015"/>
    <s v="C3.P1"/>
    <s v="C3"/>
    <s v="P1"/>
    <s v="BS Semideciduo"/>
    <s v="denso"/>
    <n v="109"/>
    <s v="C2P1-"/>
    <n v="103"/>
    <m/>
    <s v="C2P1-103"/>
    <n v="2"/>
    <n v="14"/>
    <n v="244"/>
    <n v="7.5"/>
    <n v="33.259044652756245"/>
    <n v="36.712216399081917"/>
    <x v="37"/>
    <x v="0"/>
    <x v="10"/>
    <x v="34"/>
    <m/>
    <m/>
    <n v="14"/>
    <n v="1.5393804002589986E-2"/>
    <n v="1"/>
    <m/>
    <n v="6.3"/>
    <n v="10.8"/>
    <n v="4.5000000000000009"/>
    <n v="2"/>
    <n v="2"/>
    <m/>
    <m/>
    <m/>
  </r>
  <r>
    <s v="jc.gc.dg.ac"/>
    <s v="20.05.2015"/>
    <s v="C3.P1"/>
    <s v="C3"/>
    <s v="P1"/>
    <s v="BS Semideciduo"/>
    <s v="denso"/>
    <n v="110"/>
    <s v="C2P1-"/>
    <n v="102"/>
    <m/>
    <s v="C2P1-102"/>
    <n v="2"/>
    <n v="14"/>
    <n v="279"/>
    <n v="2.8"/>
    <n v="37.234472646333614"/>
    <n v="40.438016502112646"/>
    <x v="37"/>
    <x v="0"/>
    <x v="10"/>
    <x v="34"/>
    <m/>
    <m/>
    <n v="20.3"/>
    <n v="3.2365472915445455E-2"/>
    <n v="2"/>
    <m/>
    <n v="4.3"/>
    <n v="13.4"/>
    <n v="9.1000000000000014"/>
    <n v="2"/>
    <n v="2"/>
    <m/>
    <m/>
    <m/>
  </r>
  <r>
    <s v="jc.gc.dg.ac"/>
    <s v="20.05.2015"/>
    <s v="C3.P1"/>
    <s v="C3"/>
    <s v="P1"/>
    <s v="BS Semideciduo"/>
    <s v="denso"/>
    <n v="111"/>
    <s v="C2P1-"/>
    <n v="106"/>
    <m/>
    <s v="C2P1-106"/>
    <n v="2"/>
    <n v="14"/>
    <n v="198"/>
    <n v="5.8"/>
    <n v="38.207701432625306"/>
    <n v="34.483872205488112"/>
    <x v="4"/>
    <x v="0"/>
    <x v="0"/>
    <x v="4"/>
    <m/>
    <m/>
    <n v="33"/>
    <n v="8.5529859993982119E-2"/>
    <n v="3"/>
    <m/>
    <n v="3.2"/>
    <n v="16.399999999999999"/>
    <n v="13.2"/>
    <n v="3"/>
    <n v="4"/>
    <m/>
    <n v="3"/>
    <m/>
  </r>
  <r>
    <s v="jc.gc.dg.ac"/>
    <s v="20.05.2015"/>
    <s v="C3.P1"/>
    <s v="C3"/>
    <s v="P1"/>
    <s v="BS Semideciduo"/>
    <s v="denso"/>
    <n v="112"/>
    <s v="C2P1-"/>
    <n v="104"/>
    <m/>
    <s v="C2P1-104"/>
    <n v="2"/>
    <n v="14"/>
    <n v="227"/>
    <n v="10.4"/>
    <n v="32.393921503160627"/>
    <n v="32.907217055350017"/>
    <x v="37"/>
    <x v="0"/>
    <x v="10"/>
    <x v="34"/>
    <m/>
    <m/>
    <n v="22.4"/>
    <n v="3.9408138246630357E-2"/>
    <n v="2"/>
    <m/>
    <n v="5"/>
    <n v="11.9"/>
    <n v="6.9"/>
    <n v="2"/>
    <n v="4"/>
    <m/>
    <n v="2"/>
    <m/>
  </r>
  <r>
    <s v="jc.gc.dg.ac"/>
    <s v="20.05.2015"/>
    <s v="C3.P1"/>
    <s v="C3"/>
    <s v="P1"/>
    <s v="BS Semideciduo"/>
    <s v="denso"/>
    <n v="113"/>
    <s v="C2P1-"/>
    <n v="121"/>
    <m/>
    <s v="C2P1-121"/>
    <n v="2"/>
    <n v="14"/>
    <n v="238"/>
    <n v="11.4"/>
    <n v="30.332251703816745"/>
    <n v="33.958920387741465"/>
    <x v="1"/>
    <x v="0"/>
    <x v="1"/>
    <x v="1"/>
    <m/>
    <m/>
    <n v="48.8"/>
    <n v="0.18703786022412189"/>
    <n v="4"/>
    <m/>
    <n v="7.5"/>
    <n v="15.5"/>
    <n v="8"/>
    <n v="2"/>
    <n v="2"/>
    <m/>
    <m/>
    <m/>
  </r>
  <r>
    <s v="jc.gc.dg.ac"/>
    <s v="20.05.2015"/>
    <s v="C3.P1"/>
    <s v="C3"/>
    <s v="P1"/>
    <s v="BS Semideciduo"/>
    <s v="denso"/>
    <n v="114"/>
    <s v="A"/>
    <n v="4442"/>
    <m/>
    <s v="A4442"/>
    <n v="1"/>
    <n v="3"/>
    <n v="1"/>
    <n v="28.5"/>
    <n v="0.49739358346258006"/>
    <n v="68.495659311957155"/>
    <x v="37"/>
    <x v="0"/>
    <x v="10"/>
    <x v="34"/>
    <m/>
    <m/>
    <n v="18"/>
    <n v="2.5446900494077322E-2"/>
    <n v="1"/>
    <m/>
    <n v="9.1999999999999993"/>
    <n v="16.3"/>
    <n v="7.1000000000000014"/>
    <n v="2"/>
    <n v="2"/>
    <m/>
    <m/>
    <m/>
  </r>
  <r>
    <s v="jc.gc.dg.ac"/>
    <s v="20.05.2015"/>
    <s v="C3.P1"/>
    <s v="C3"/>
    <s v="P1"/>
    <s v="BS Semideciduo"/>
    <s v="denso"/>
    <n v="115"/>
    <s v="A"/>
    <n v="4443"/>
    <m/>
    <s v="A4443"/>
    <n v="1"/>
    <n v="3"/>
    <n v="2"/>
    <n v="18.5"/>
    <n v="0.64564068899626792"/>
    <n v="58.488730299853273"/>
    <x v="17"/>
    <x v="0"/>
    <x v="12"/>
    <x v="17"/>
    <m/>
    <m/>
    <n v="43.1"/>
    <n v="0.14589634823087341"/>
    <n v="4"/>
    <m/>
    <n v="13.5"/>
    <n v="18.5"/>
    <n v="5"/>
    <n v="2"/>
    <n v="2"/>
    <m/>
    <m/>
    <m/>
  </r>
  <r>
    <s v="jc.gc.dg.ac"/>
    <s v="20.05.2015"/>
    <s v="C3.P1"/>
    <s v="C3"/>
    <s v="P1"/>
    <s v="BS Semideciduo"/>
    <s v="denso"/>
    <n v="116"/>
    <s v="C2P1-"/>
    <n v="206"/>
    <m/>
    <s v="C2P1-206"/>
    <n v="1"/>
    <n v="3"/>
    <n v="24"/>
    <n v="20.6"/>
    <n v="8.378774847361484"/>
    <n v="58.819036427437581"/>
    <x v="17"/>
    <x v="0"/>
    <x v="12"/>
    <x v="17"/>
    <m/>
    <m/>
    <n v="38.299999999999997"/>
    <n v="0.11520927119060827"/>
    <n v="3"/>
    <m/>
    <n v="9.5"/>
    <n v="16.100000000000001"/>
    <n v="6.6000000000000014"/>
    <n v="2"/>
    <n v="2"/>
    <m/>
    <m/>
    <m/>
  </r>
  <r>
    <s v="jc.gc.dg.ac"/>
    <s v="20.05.2015"/>
    <s v="C3.P1"/>
    <s v="C3"/>
    <s v="P1"/>
    <s v="BS Semideciduo"/>
    <s v="denso"/>
    <n v="117"/>
    <s v="C2P1-"/>
    <n v="204"/>
    <m/>
    <s v="C2P1-204"/>
    <n v="1"/>
    <n v="3"/>
    <n v="25"/>
    <n v="18.7"/>
    <n v="7.9029614945510795"/>
    <n v="56.94795561758535"/>
    <x v="36"/>
    <x v="0"/>
    <x v="5"/>
    <x v="7"/>
    <m/>
    <m/>
    <n v="13.4"/>
    <n v="1.4102609421964582E-2"/>
    <n v="1"/>
    <m/>
    <n v="8.3000000000000007"/>
    <n v="11.5"/>
    <n v="3.1999999999999993"/>
    <n v="3"/>
    <n v="2"/>
    <m/>
    <m/>
    <m/>
  </r>
  <r>
    <s v="jc.gc.dg.ac"/>
    <s v="20.05.2015"/>
    <s v="C3.P1"/>
    <s v="C3"/>
    <s v="P1"/>
    <s v="BS Semideciduo"/>
    <s v="denso"/>
    <n v="118"/>
    <s v="C2P1-"/>
    <n v="205"/>
    <m/>
    <s v="C2P1-205"/>
    <n v="1"/>
    <n v="3"/>
    <n v="25"/>
    <n v="18.7"/>
    <n v="7.9029614945510795"/>
    <n v="56.94795561758535"/>
    <x v="36"/>
    <x v="0"/>
    <x v="5"/>
    <x v="7"/>
    <m/>
    <m/>
    <n v="25.1"/>
    <n v="4.9480869692202646E-2"/>
    <n v="2"/>
    <m/>
    <n v="8.3000000000000007"/>
    <n v="11.5"/>
    <n v="3.1999999999999993"/>
    <n v="3"/>
    <n v="2"/>
    <m/>
    <m/>
    <m/>
  </r>
  <r>
    <s v="jc.gc.dg.ac"/>
    <s v="20.05.2015"/>
    <s v="C3.P1"/>
    <s v="C3"/>
    <s v="P1"/>
    <s v="BS Semideciduo"/>
    <s v="denso"/>
    <n v="119"/>
    <s v="A"/>
    <n v="4444"/>
    <m/>
    <s v="A4444"/>
    <n v="1"/>
    <n v="3"/>
    <n v="11"/>
    <n v="16.3"/>
    <n v="3.1101866246376804"/>
    <n v="56.000523090196921"/>
    <x v="37"/>
    <x v="0"/>
    <x v="10"/>
    <x v="34"/>
    <m/>
    <m/>
    <n v="15.6"/>
    <n v="1.9113449704440299E-2"/>
    <n v="1"/>
    <m/>
    <n v="7.5"/>
    <n v="12"/>
    <n v="4.5"/>
    <n v="2"/>
    <n v="2"/>
    <m/>
    <m/>
    <m/>
  </r>
  <r>
    <s v="jc.gc.dg.ac"/>
    <s v="20.05.2015"/>
    <s v="C3.P1"/>
    <s v="C3"/>
    <s v="P1"/>
    <s v="BS Semideciduo"/>
    <s v="denso"/>
    <n v="120"/>
    <s v="A"/>
    <n v="4445"/>
    <m/>
    <s v="A4445"/>
    <n v="1"/>
    <n v="3"/>
    <n v="17"/>
    <n v="12.3"/>
    <n v="3.5961719680896627"/>
    <n v="51.762548498345339"/>
    <x v="37"/>
    <x v="0"/>
    <x v="10"/>
    <x v="34"/>
    <m/>
    <m/>
    <n v="12.2"/>
    <n v="1.1689866264007618E-2"/>
    <n v="1"/>
    <m/>
    <n v="6.7"/>
    <n v="10.8"/>
    <n v="4.1000000000000005"/>
    <n v="2"/>
    <n v="2"/>
    <m/>
    <m/>
    <m/>
  </r>
  <r>
    <s v="jc.gc.dg.ac"/>
    <s v="20.05.2015"/>
    <s v="C3.P1"/>
    <s v="C3"/>
    <s v="P1"/>
    <s v="BS Semideciduo"/>
    <s v="denso"/>
    <n v="120"/>
    <s v="A"/>
    <n v="4445"/>
    <m/>
    <s v="A4445"/>
    <n v="1"/>
    <n v="3"/>
    <n v="17"/>
    <n v="12.3"/>
    <n v="3.5961719680896627"/>
    <n v="51.762548498345339"/>
    <x v="37"/>
    <x v="0"/>
    <x v="10"/>
    <x v="34"/>
    <m/>
    <m/>
    <n v="21.4"/>
    <n v="3.5968094290949534E-2"/>
    <n v="2"/>
    <m/>
    <n v="6.7"/>
    <n v="10.8"/>
    <n v="4.1000000000000005"/>
    <n v="2"/>
    <n v="2"/>
    <m/>
    <m/>
    <m/>
  </r>
  <r>
    <s v="jc.gc.dg.ac"/>
    <s v="20.05.2015"/>
    <s v="C3.P1"/>
    <s v="C3"/>
    <s v="P1"/>
    <s v="BS Semideciduo"/>
    <s v="denso"/>
    <n v="121"/>
    <s v="C2P1-"/>
    <n v="203"/>
    <m/>
    <s v="C2P1-203"/>
    <n v="1"/>
    <n v="3"/>
    <n v="29"/>
    <n v="14.6"/>
    <n v="7.0782204555965205"/>
    <n v="52.769447724235178"/>
    <x v="35"/>
    <x v="0"/>
    <x v="6"/>
    <x v="33"/>
    <m/>
    <m/>
    <n v="12.2"/>
    <n v="1.1689866264007618E-2"/>
    <n v="1"/>
    <m/>
    <n v="2.5"/>
    <n v="7.4"/>
    <n v="4.9000000000000004"/>
    <n v="2"/>
    <n v="2"/>
    <m/>
    <m/>
    <m/>
  </r>
  <r>
    <s v="jc.gc.dg.ac"/>
    <s v="20.05.2015"/>
    <s v="C3.P1"/>
    <s v="C3"/>
    <s v="P1"/>
    <s v="BS Semideciduo"/>
    <s v="denso"/>
    <n v="122"/>
    <s v="C2P1-"/>
    <n v="202"/>
    <m/>
    <s v="C2P1-202"/>
    <n v="1"/>
    <n v="3"/>
    <n v="55"/>
    <n v="12.9"/>
    <n v="10.567061371327995"/>
    <n v="47.399136028928496"/>
    <x v="16"/>
    <x v="0"/>
    <x v="0"/>
    <x v="16"/>
    <m/>
    <m/>
    <n v="15.8"/>
    <n v="1.9606679751053901E-2"/>
    <n v="1"/>
    <m/>
    <n v="4"/>
    <n v="10.7"/>
    <n v="6.6999999999999993"/>
    <n v="2"/>
    <n v="2"/>
    <m/>
    <m/>
    <m/>
  </r>
  <r>
    <s v="jc.gc.dg.ac"/>
    <s v="20.05.2015"/>
    <s v="C3.P1"/>
    <s v="C3"/>
    <s v="P1"/>
    <s v="BS Semideciduo"/>
    <s v="denso"/>
    <n v="123"/>
    <s v="A"/>
    <n v="4446"/>
    <m/>
    <s v="A4446"/>
    <n v="1"/>
    <n v="3"/>
    <n v="62"/>
    <n v="18.8"/>
    <n v="16.599414745747826"/>
    <n v="48.82606538037475"/>
    <x v="5"/>
    <x v="0"/>
    <x v="4"/>
    <x v="5"/>
    <m/>
    <m/>
    <n v="10.9"/>
    <n v="9.3313155793250824E-3"/>
    <n v="1"/>
    <m/>
    <n v="2"/>
    <n v="7.8"/>
    <n v="5.8"/>
    <n v="2"/>
    <n v="2"/>
    <m/>
    <m/>
    <m/>
  </r>
  <r>
    <s v="jc.gc.dg.ac"/>
    <s v="20.05.2015"/>
    <s v="C3.P1"/>
    <s v="C3"/>
    <s v="P1"/>
    <s v="BS Semideciduo"/>
    <s v="denso"/>
    <n v="124"/>
    <s v="C2P1-"/>
    <n v="198"/>
    <m/>
    <s v="C2P1-198"/>
    <n v="1"/>
    <n v="3"/>
    <n v="82"/>
    <n v="11.9"/>
    <n v="11.784190018024688"/>
    <n v="41.656159901424779"/>
    <x v="37"/>
    <x v="0"/>
    <x v="10"/>
    <x v="34"/>
    <m/>
    <m/>
    <n v="13.5"/>
    <n v="1.4313881527918494E-2"/>
    <n v="1"/>
    <m/>
    <n v="6.7"/>
    <n v="9.9"/>
    <n v="3.2"/>
    <n v="2"/>
    <n v="2"/>
    <m/>
    <m/>
    <m/>
  </r>
  <r>
    <s v="jc.gc.dg.ac"/>
    <s v="20.05.2015"/>
    <s v="C3.P1"/>
    <s v="C3"/>
    <s v="P1"/>
    <s v="BS Semideciduo"/>
    <s v="denso"/>
    <n v="125"/>
    <s v="C2P1-"/>
    <n v="195"/>
    <m/>
    <s v="C2P1-195"/>
    <n v="1"/>
    <n v="3"/>
    <n v="77"/>
    <n v="10.7"/>
    <n v="10.425759693202016"/>
    <n v="42.406976281479352"/>
    <x v="5"/>
    <x v="0"/>
    <x v="4"/>
    <x v="5"/>
    <m/>
    <m/>
    <n v="11.2"/>
    <n v="9.8520345616575893E-3"/>
    <n v="1"/>
    <m/>
    <n v="4"/>
    <n v="8.8000000000000007"/>
    <n v="4.8000000000000007"/>
    <n v="2"/>
    <n v="2"/>
    <m/>
    <m/>
    <m/>
  </r>
  <r>
    <s v="jc.gc.dg.ac"/>
    <s v="20.05.2015"/>
    <s v="C3.P1"/>
    <s v="C3"/>
    <s v="P1"/>
    <s v="BS Semideciduo"/>
    <s v="denso"/>
    <n v="126"/>
    <s v="C2P1-"/>
    <n v="200"/>
    <m/>
    <s v="C2P1-200"/>
    <n v="1"/>
    <n v="3"/>
    <n v="60"/>
    <n v="10.7"/>
    <n v="9.2664718204934928"/>
    <n v="45.35"/>
    <x v="37"/>
    <x v="0"/>
    <x v="10"/>
    <x v="34"/>
    <m/>
    <m/>
    <n v="14.9"/>
    <n v="1.743662462558675E-2"/>
    <n v="1"/>
    <m/>
    <n v="8.6999999999999993"/>
    <n v="10.7"/>
    <n v="2"/>
    <n v="2"/>
    <n v="2"/>
    <m/>
    <m/>
    <m/>
  </r>
  <r>
    <s v="jc.gc.dg.ac"/>
    <s v="20.05.2015"/>
    <s v="C3.P1"/>
    <s v="C3"/>
    <s v="P1"/>
    <s v="BS Semideciduo"/>
    <s v="denso"/>
    <n v="127"/>
    <s v="C2P1-"/>
    <n v="201"/>
    <m/>
    <s v="C2P1-201"/>
    <n v="1"/>
    <n v="3"/>
    <n v="40"/>
    <n v="8.5"/>
    <n v="5.4636946823355839"/>
    <n v="46.511377766511316"/>
    <x v="24"/>
    <x v="0"/>
    <x v="16"/>
    <x v="23"/>
    <m/>
    <m/>
    <n v="10.1"/>
    <n v="8.0118466648173691E-3"/>
    <n v="1"/>
    <m/>
    <n v="2"/>
    <n v="7.3"/>
    <n v="5.3"/>
    <n v="2"/>
    <n v="2"/>
    <m/>
    <m/>
    <m/>
  </r>
  <r>
    <s v="jc.gc.dg.ac"/>
    <s v="20.05.2015"/>
    <s v="C3.P1"/>
    <s v="C3"/>
    <s v="P1"/>
    <s v="BS Semideciduo"/>
    <s v="denso"/>
    <n v="128"/>
    <s v="C2P1-"/>
    <n v="199"/>
    <m/>
    <s v="C2P1-199"/>
    <n v="1"/>
    <n v="3"/>
    <n v="42"/>
    <n v="7.9"/>
    <n v="5.2861317902349807"/>
    <n v="45.870844121271418"/>
    <x v="5"/>
    <x v="0"/>
    <x v="4"/>
    <x v="5"/>
    <m/>
    <m/>
    <n v="10.6"/>
    <n v="8.8247337639337283E-3"/>
    <n v="1"/>
    <m/>
    <n v="3"/>
    <n v="6.4"/>
    <n v="3.4000000000000004"/>
    <n v="2"/>
    <n v="2"/>
    <m/>
    <m/>
    <m/>
  </r>
  <r>
    <s v="jc.gc.dg.ac"/>
    <s v="20.05.2015"/>
    <s v="C3.P1"/>
    <s v="C3"/>
    <s v="P1"/>
    <s v="BS Semideciduo"/>
    <s v="denso"/>
    <n v="129"/>
    <s v="A"/>
    <n v="4447"/>
    <m/>
    <s v="A4447"/>
    <n v="1"/>
    <n v="3"/>
    <n v="13"/>
    <n v="5.3"/>
    <n v="1.1922405880224844"/>
    <n v="45.164161343361748"/>
    <x v="37"/>
    <x v="0"/>
    <x v="10"/>
    <x v="34"/>
    <m/>
    <m/>
    <n v="19.8"/>
    <n v="3.0790749597833563E-2"/>
    <n v="1"/>
    <m/>
    <n v="7.9"/>
    <n v="13.7"/>
    <n v="5.7999999999999989"/>
    <n v="2"/>
    <n v="2"/>
    <m/>
    <m/>
    <m/>
  </r>
  <r>
    <s v="jc.gc.dg.ac"/>
    <s v="20.05.2015"/>
    <s v="C3.P1"/>
    <s v="C3"/>
    <s v="P1"/>
    <s v="BS Semideciduo"/>
    <s v="denso"/>
    <n v="130"/>
    <s v="A"/>
    <n v="4448"/>
    <m/>
    <s v="A4448"/>
    <n v="1"/>
    <n v="3"/>
    <n v="11"/>
    <n v="3.2"/>
    <n v="0.61058878520494342"/>
    <n v="43.141206987032525"/>
    <x v="0"/>
    <x v="0"/>
    <x v="0"/>
    <x v="0"/>
    <m/>
    <m/>
    <n v="14.9"/>
    <n v="1.743662462558675E-2"/>
    <n v="1"/>
    <m/>
    <n v="0"/>
    <n v="7.5"/>
    <n v="7.5"/>
    <n v="2"/>
    <n v="4"/>
    <m/>
    <m/>
    <m/>
  </r>
  <r>
    <s v="jc.gc.dg.ac"/>
    <s v="20.05.2015"/>
    <s v="C3.P1"/>
    <s v="C3"/>
    <s v="P1"/>
    <s v="BS Semideciduo"/>
    <s v="denso"/>
    <n v="131"/>
    <s v="C2P1-"/>
    <n v="197"/>
    <m/>
    <s v="C2P1-197"/>
    <n v="1"/>
    <n v="3"/>
    <n v="67"/>
    <n v="6.3"/>
    <n v="5.7991805767503743"/>
    <n v="42.461606109482425"/>
    <x v="35"/>
    <x v="0"/>
    <x v="6"/>
    <x v="33"/>
    <m/>
    <m/>
    <n v="11"/>
    <n v="9.5033177771091243E-3"/>
    <n v="1"/>
    <m/>
    <n v="1.5"/>
    <n v="8.5"/>
    <n v="7"/>
    <n v="2"/>
    <n v="2"/>
    <m/>
    <m/>
    <m/>
  </r>
  <r>
    <s v="jc.gc.dg.ac"/>
    <s v="20.05.2015"/>
    <s v="C3.P1"/>
    <s v="C3"/>
    <s v="P1"/>
    <s v="BS Semideciduo"/>
    <s v="denso"/>
    <n v="132"/>
    <s v="C2P1-"/>
    <n v="196"/>
    <m/>
    <s v="C2P1-196"/>
    <n v="1"/>
    <n v="3"/>
    <n v="82"/>
    <n v="8.6"/>
    <n v="8.5163053911775055"/>
    <n v="41.196888668256562"/>
    <x v="37"/>
    <x v="0"/>
    <x v="10"/>
    <x v="34"/>
    <m/>
    <m/>
    <n v="28.7"/>
    <n v="6.4692461320884409E-2"/>
    <n v="2"/>
    <m/>
    <n v="9.6"/>
    <n v="13.7"/>
    <n v="4.0999999999999996"/>
    <n v="2"/>
    <n v="2"/>
    <m/>
    <m/>
    <m/>
  </r>
  <r>
    <s v="jc.gc.dg.ac"/>
    <s v="20.05.2015"/>
    <s v="C3.P1"/>
    <s v="C3"/>
    <s v="P1"/>
    <s v="BS Semideciduo"/>
    <s v="denso"/>
    <n v="133"/>
    <s v="C2P1-"/>
    <n v="194"/>
    <m/>
    <s v="C2P1-194"/>
    <n v="1"/>
    <n v="3"/>
    <n v="87"/>
    <n v="11.4"/>
    <n v="11.384376696202143"/>
    <n v="40.596629901169564"/>
    <x v="37"/>
    <x v="0"/>
    <x v="10"/>
    <x v="34"/>
    <m/>
    <m/>
    <n v="21.9"/>
    <n v="3.7668481314705016E-2"/>
    <n v="2"/>
    <m/>
    <n v="8.1999999999999993"/>
    <n v="14.1"/>
    <n v="5.9"/>
    <n v="2"/>
    <n v="2"/>
    <m/>
    <m/>
    <m/>
  </r>
  <r>
    <s v="jc.gc.dg.ac"/>
    <s v="20.05.2015"/>
    <s v="C3.P1"/>
    <s v="C3"/>
    <s v="P1"/>
    <s v="BS Semideciduo"/>
    <s v="denso"/>
    <n v="134"/>
    <s v="C2P1-"/>
    <n v="186"/>
    <m/>
    <s v="C2P1-186"/>
    <n v="1"/>
    <n v="3"/>
    <n v="87"/>
    <n v="15.9"/>
    <n v="15.878209602597725"/>
    <n v="40.83214170426281"/>
    <x v="27"/>
    <x v="0"/>
    <x v="13"/>
    <x v="26"/>
    <m/>
    <m/>
    <n v="29.9"/>
    <n v="7.0215381205895266E-2"/>
    <n v="2"/>
    <m/>
    <n v="9.8000000000000007"/>
    <n v="15.5"/>
    <n v="5.6999999999999993"/>
    <n v="2"/>
    <n v="2"/>
    <m/>
    <m/>
    <m/>
  </r>
  <r>
    <s v="jc.gc.dg.ac"/>
    <s v="20.05.2015"/>
    <s v="C3.P1"/>
    <s v="C3"/>
    <s v="P1"/>
    <s v="BS Semideciduo"/>
    <s v="denso"/>
    <n v="135"/>
    <s v="C2P1-"/>
    <n v="184"/>
    <m/>
    <s v="C2P1-184"/>
    <n v="1"/>
    <n v="3"/>
    <n v="126"/>
    <n v="20.8"/>
    <n v="16.827553482998908"/>
    <n v="27.774066752316561"/>
    <x v="27"/>
    <x v="0"/>
    <x v="13"/>
    <x v="26"/>
    <m/>
    <m/>
    <n v="28.4"/>
    <n v="6.334707426698459E-2"/>
    <n v="2"/>
    <m/>
    <n v="9.1"/>
    <n v="16.600000000000001"/>
    <n v="7.5000000000000018"/>
    <n v="2"/>
    <n v="2"/>
    <m/>
    <m/>
    <m/>
  </r>
  <r>
    <s v="jc.gc.dg.ac"/>
    <s v="20.05.2015"/>
    <s v="C3.P1"/>
    <s v="C3"/>
    <s v="P1"/>
    <s v="BS Semideciduo"/>
    <s v="denso"/>
    <n v="135"/>
    <s v="C2P1-"/>
    <n v="185"/>
    <m/>
    <s v="C2P1-185"/>
    <n v="1"/>
    <n v="3"/>
    <n v="126"/>
    <n v="20.8"/>
    <n v="16.827553482998908"/>
    <n v="27.774066752316561"/>
    <x v="27"/>
    <x v="0"/>
    <x v="13"/>
    <x v="26"/>
    <m/>
    <m/>
    <n v="28.2"/>
    <n v="6.245800354601868E-2"/>
    <n v="2"/>
    <m/>
    <n v="9.1"/>
    <n v="16.600000000000001"/>
    <n v="7.5000000000000018"/>
    <n v="2"/>
    <n v="2"/>
    <m/>
    <m/>
    <m/>
  </r>
  <r>
    <s v="jc.gc.dg.ac"/>
    <s v="20.05.2015"/>
    <s v="C3.P1"/>
    <s v="C3"/>
    <s v="P1"/>
    <s v="BS Semideciduo"/>
    <s v="denso"/>
    <n v="136"/>
    <s v="C2P1-"/>
    <n v="182"/>
    <m/>
    <s v="C2P1-182"/>
    <n v="1"/>
    <n v="3"/>
    <n v="135"/>
    <n v="19"/>
    <n v="13.435028842544403"/>
    <n v="26.564971157455599"/>
    <x v="17"/>
    <x v="0"/>
    <x v="12"/>
    <x v="17"/>
    <m/>
    <m/>
    <n v="14.4"/>
    <n v="1.628601631620949E-2"/>
    <n v="1"/>
    <m/>
    <n v="5.0999999999999996"/>
    <n v="11.5"/>
    <n v="6.4"/>
    <n v="2"/>
    <n v="2"/>
    <m/>
    <m/>
    <m/>
  </r>
  <r>
    <s v="jc.gc.dg.ac"/>
    <s v="20.05.2015"/>
    <s v="C3.P1"/>
    <s v="C3"/>
    <s v="P1"/>
    <s v="BS Semideciduo"/>
    <s v="denso"/>
    <n v="137"/>
    <s v="C2P1-"/>
    <n v="183"/>
    <m/>
    <s v="C2P1-183"/>
    <n v="1"/>
    <n v="3"/>
    <n v="134"/>
    <n v="18.5"/>
    <n v="13.307786306265045"/>
    <n v="27.148820146508548"/>
    <x v="35"/>
    <x v="0"/>
    <x v="6"/>
    <x v="33"/>
    <m/>
    <m/>
    <n v="12.4"/>
    <n v="1.2076282160399167E-2"/>
    <n v="1"/>
    <m/>
    <n v="1.5"/>
    <n v="7.8"/>
    <n v="6.3"/>
    <n v="3"/>
    <n v="2"/>
    <m/>
    <m/>
    <m/>
  </r>
  <r>
    <s v="jc.gc.dg.ac"/>
    <s v="20.05.2015"/>
    <s v="C3.P1"/>
    <s v="C3"/>
    <s v="P1"/>
    <s v="BS Semideciduo"/>
    <s v="denso"/>
    <n v="138"/>
    <s v="C2P1-"/>
    <n v="181"/>
    <m/>
    <s v="C2P1-181"/>
    <n v="1"/>
    <n v="3"/>
    <n v="142"/>
    <n v="25.1"/>
    <n v="15.453103030674027"/>
    <n v="20.220930084471281"/>
    <x v="6"/>
    <x v="1"/>
    <x v="4"/>
    <x v="6"/>
    <m/>
    <m/>
    <n v="10"/>
    <n v="7.8539816339744835E-3"/>
    <n v="1"/>
    <m/>
    <n v="0"/>
    <n v="8"/>
    <n v="8"/>
    <n v="2"/>
    <n v="2"/>
    <m/>
    <m/>
    <m/>
  </r>
  <r>
    <s v="jc.gc.dg.ac"/>
    <s v="20.05.2015"/>
    <s v="C3.P1"/>
    <s v="C3"/>
    <s v="P1"/>
    <s v="BS Semideciduo"/>
    <s v="denso"/>
    <n v="139"/>
    <s v="C2P1-"/>
    <n v="178"/>
    <m/>
    <s v="C2P1-178"/>
    <n v="1"/>
    <n v="3"/>
    <n v="145"/>
    <n v="11.3"/>
    <n v="6.4814137307668194"/>
    <n v="30.743581899534391"/>
    <x v="14"/>
    <x v="0"/>
    <x v="7"/>
    <x v="14"/>
    <m/>
    <m/>
    <n v="71.2"/>
    <n v="0.39815288654535608"/>
    <n v="7"/>
    <m/>
    <n v="9.4"/>
    <n v="19.899999999999999"/>
    <n v="10.499999999999998"/>
    <n v="2"/>
    <n v="2"/>
    <m/>
    <m/>
    <m/>
  </r>
  <r>
    <s v="jc.gc.dg.ac"/>
    <s v="20.05.2015"/>
    <s v="C3.P1"/>
    <s v="C3"/>
    <s v="P1"/>
    <s v="BS Semideciduo"/>
    <s v="denso"/>
    <n v="140"/>
    <s v="C2P1-"/>
    <n v="191"/>
    <m/>
    <s v="C2P1-191"/>
    <n v="1"/>
    <n v="3"/>
    <n v="124"/>
    <n v="10.5"/>
    <n v="8.7048945118279377"/>
    <n v="34.128474513557158"/>
    <x v="35"/>
    <x v="0"/>
    <x v="6"/>
    <x v="33"/>
    <m/>
    <m/>
    <n v="10.8"/>
    <n v="9.1608841778678379E-3"/>
    <n v="1"/>
    <m/>
    <n v="4.3"/>
    <n v="7.4"/>
    <n v="3.1000000000000005"/>
    <n v="2"/>
    <n v="2"/>
    <m/>
    <m/>
    <m/>
  </r>
  <r>
    <s v="jc.gc.dg.ac"/>
    <s v="20.05.2015"/>
    <s v="C3.P1"/>
    <s v="C3"/>
    <s v="P1"/>
    <s v="BS Semideciduo"/>
    <s v="denso"/>
    <n v="141"/>
    <s v="C2P1-"/>
    <n v="192"/>
    <m/>
    <s v="C2P1-192"/>
    <n v="1"/>
    <n v="3"/>
    <n v="107"/>
    <n v="5.3"/>
    <n v="5.0684152066040884"/>
    <n v="38.450429964969494"/>
    <x v="35"/>
    <x v="0"/>
    <x v="6"/>
    <x v="33"/>
    <m/>
    <m/>
    <n v="12"/>
    <n v="1.1309733552923255E-2"/>
    <n v="1"/>
    <m/>
    <n v="3.9"/>
    <n v="8.1999999999999993"/>
    <n v="4.2999999999999989"/>
    <n v="2"/>
    <n v="2"/>
    <m/>
    <m/>
    <m/>
  </r>
  <r>
    <s v="jc.gc.dg.ac"/>
    <s v="20.05.2015"/>
    <s v="C3.P1"/>
    <s v="C3"/>
    <s v="P1"/>
    <s v="BS Semideciduo"/>
    <s v="denso"/>
    <n v="141"/>
    <s v="C2P1-"/>
    <n v="193"/>
    <m/>
    <s v="C2P1-193"/>
    <n v="1"/>
    <n v="3"/>
    <n v="107"/>
    <n v="5.3"/>
    <n v="5.0684152066040884"/>
    <n v="38.450429964969494"/>
    <x v="35"/>
    <x v="0"/>
    <x v="6"/>
    <x v="33"/>
    <m/>
    <m/>
    <n v="10.8"/>
    <n v="9.1608841778678379E-3"/>
    <n v="1"/>
    <m/>
    <n v="3.9"/>
    <n v="8.1999999999999993"/>
    <n v="4.2999999999999989"/>
    <n v="2"/>
    <n v="2"/>
    <m/>
    <m/>
    <m/>
  </r>
  <r>
    <s v="jc.gc.dg.ac"/>
    <s v="20.05.2015"/>
    <s v="C3.P1"/>
    <s v="C3"/>
    <s v="P1"/>
    <s v="BS Semideciduo"/>
    <s v="denso"/>
    <n v="142"/>
    <s v="C2P1-"/>
    <n v="179"/>
    <m/>
    <s v="C2P1-179"/>
    <n v="1"/>
    <n v="3"/>
    <n v="138"/>
    <n v="7.1"/>
    <n v="4.7508273051478938"/>
    <n v="34.7236717391105"/>
    <x v="36"/>
    <x v="0"/>
    <x v="5"/>
    <x v="7"/>
    <m/>
    <m/>
    <n v="10.1"/>
    <n v="8.0118466648173691E-3"/>
    <n v="1"/>
    <m/>
    <n v="4"/>
    <n v="7.7"/>
    <n v="3.7"/>
    <n v="2"/>
    <n v="2"/>
    <m/>
    <m/>
    <m/>
  </r>
  <r>
    <s v="jc.gc.dg.ac"/>
    <s v="20.05.2015"/>
    <s v="C3.P1"/>
    <s v="C3"/>
    <s v="P1"/>
    <s v="BS Semideciduo"/>
    <s v="denso"/>
    <n v="143"/>
    <s v="A"/>
    <n v="4449"/>
    <m/>
    <s v="A4449"/>
    <n v="1"/>
    <n v="3"/>
    <n v="173"/>
    <n v="5.6"/>
    <n v="0.68246832306882621"/>
    <n v="34.441741550808601"/>
    <x v="16"/>
    <x v="0"/>
    <x v="0"/>
    <x v="16"/>
    <m/>
    <m/>
    <n v="11"/>
    <n v="9.5033177771091243E-3"/>
    <n v="1"/>
    <m/>
    <n v="5.3"/>
    <n v="9"/>
    <n v="3.7"/>
    <n v="2"/>
    <n v="2"/>
    <m/>
    <m/>
    <m/>
  </r>
  <r>
    <s v="jc.gc.dg.ac"/>
    <s v="20.05.2015"/>
    <s v="C3.P1"/>
    <s v="C3"/>
    <s v="P1"/>
    <s v="BS Semideciduo"/>
    <s v="denso"/>
    <n v="144"/>
    <s v="A"/>
    <n v="4450"/>
    <m/>
    <s v="A4450"/>
    <n v="1"/>
    <n v="3"/>
    <n v="180"/>
    <n v="4.4000000000000004"/>
    <n v="5.390653201597928E-16"/>
    <n v="35.6"/>
    <x v="37"/>
    <x v="0"/>
    <x v="10"/>
    <x v="34"/>
    <m/>
    <m/>
    <n v="18.8"/>
    <n v="2.7759112687119416E-2"/>
    <n v="1"/>
    <m/>
    <n v="6.5"/>
    <n v="11.5"/>
    <n v="5"/>
    <n v="2"/>
    <n v="2"/>
    <m/>
    <m/>
    <m/>
  </r>
  <r>
    <s v="jc.gc.dg.ac"/>
    <s v="20.05.2015"/>
    <s v="C3.P1"/>
    <s v="C3"/>
    <s v="P1"/>
    <s v="BS Semideciduo"/>
    <s v="denso"/>
    <n v="145"/>
    <s v="C2P1-"/>
    <n v="167"/>
    <m/>
    <s v="C2P1-167"/>
    <n v="1"/>
    <n v="1"/>
    <n v="38"/>
    <n v="22.6"/>
    <n v="13.913949342359878"/>
    <n v="17.809043031511916"/>
    <x v="35"/>
    <x v="0"/>
    <x v="6"/>
    <x v="33"/>
    <m/>
    <m/>
    <n v="17.399999999999999"/>
    <n v="2.3778714795021139E-2"/>
    <n v="1"/>
    <m/>
    <n v="0"/>
    <n v="7.7"/>
    <n v="7.7"/>
    <n v="3"/>
    <n v="2"/>
    <m/>
    <m/>
    <m/>
  </r>
  <r>
    <s v="jc.gc.dg.ac"/>
    <s v="20.05.2015"/>
    <s v="C3.P1"/>
    <s v="C3"/>
    <s v="P1"/>
    <s v="BS Semideciduo"/>
    <s v="denso"/>
    <n v="146"/>
    <s v="C2P1-"/>
    <n v="166"/>
    <m/>
    <s v="C2P1-166"/>
    <n v="1"/>
    <n v="1"/>
    <n v="40"/>
    <n v="19.3"/>
    <n v="12.405800866950209"/>
    <n v="14.784657752196276"/>
    <x v="6"/>
    <x v="1"/>
    <x v="4"/>
    <x v="6"/>
    <m/>
    <m/>
    <n v="18.600000000000001"/>
    <n v="2.717163486089812E-2"/>
    <n v="1"/>
    <m/>
    <n v="4.4000000000000004"/>
    <n v="7.7"/>
    <n v="3.3"/>
    <n v="3"/>
    <n v="4"/>
    <m/>
    <n v="2"/>
    <m/>
  </r>
  <r>
    <s v="jc.gc.dg.ac"/>
    <s v="20.05.2015"/>
    <s v="C3.P1"/>
    <s v="C3"/>
    <s v="P1"/>
    <s v="BS Semideciduo"/>
    <s v="denso"/>
    <n v="147"/>
    <s v="C2P1-"/>
    <n v="172"/>
    <m/>
    <s v="C2P1-172"/>
    <n v="1"/>
    <n v="1"/>
    <n v="36"/>
    <n v="15.2"/>
    <n v="8.9343358348455908"/>
    <n v="12.2970583144992"/>
    <x v="37"/>
    <x v="0"/>
    <x v="10"/>
    <x v="34"/>
    <m/>
    <m/>
    <n v="13.6"/>
    <n v="1.45267244301992E-2"/>
    <n v="1"/>
    <m/>
    <n v="7.5"/>
    <n v="9.8000000000000007"/>
    <n v="2.3000000000000007"/>
    <n v="2"/>
    <n v="2"/>
    <m/>
    <m/>
    <m/>
  </r>
  <r>
    <s v="jc.gc.dg.ac"/>
    <s v="20.05.2015"/>
    <s v="C3.P1"/>
    <s v="C3"/>
    <s v="P1"/>
    <s v="BS Semideciduo"/>
    <s v="denso"/>
    <n v="148"/>
    <s v="C2P1-"/>
    <n v="174"/>
    <m/>
    <s v="C2P1-174"/>
    <n v="1"/>
    <n v="1"/>
    <n v="31"/>
    <n v="17.100000000000001"/>
    <n v="8.8071510809619262"/>
    <n v="14.657560842006122"/>
    <x v="37"/>
    <x v="0"/>
    <x v="10"/>
    <x v="34"/>
    <m/>
    <m/>
    <n v="12"/>
    <n v="1.1309733552923255E-2"/>
    <n v="1"/>
    <m/>
    <n v="5.9"/>
    <n v="8.8000000000000007"/>
    <n v="2.9000000000000004"/>
    <n v="2"/>
    <n v="2"/>
    <m/>
    <m/>
    <m/>
  </r>
  <r>
    <s v="jc.gc.dg.ac"/>
    <s v="20.05.2015"/>
    <s v="C3.P1"/>
    <s v="C3"/>
    <s v="P1"/>
    <s v="BS Semideciduo"/>
    <s v="denso"/>
    <n v="149"/>
    <s v="C2P1-"/>
    <n v="175"/>
    <m/>
    <s v="C2P1-175"/>
    <n v="1"/>
    <n v="1"/>
    <n v="24"/>
    <n v="20.100000000000001"/>
    <n v="8.1754065258235844"/>
    <n v="18.362263698616278"/>
    <x v="37"/>
    <x v="0"/>
    <x v="10"/>
    <x v="34"/>
    <m/>
    <m/>
    <n v="12.5"/>
    <n v="1.2271846303085129E-2"/>
    <n v="1"/>
    <m/>
    <n v="6.3"/>
    <n v="10.8"/>
    <n v="4.5000000000000009"/>
    <n v="2"/>
    <n v="2"/>
    <m/>
    <m/>
    <m/>
  </r>
  <r>
    <s v="jc.gc.dg.ac"/>
    <s v="20.05.2015"/>
    <s v="C3.P1"/>
    <s v="C3"/>
    <s v="P1"/>
    <s v="BS Semideciduo"/>
    <s v="denso"/>
    <n v="150"/>
    <s v="A"/>
    <n v="4451"/>
    <m/>
    <s v="A4451"/>
    <n v="1"/>
    <n v="1"/>
    <n v="13"/>
    <n v="17.5"/>
    <n v="3.9366434510176376"/>
    <n v="17.051476133741616"/>
    <x v="37"/>
    <x v="0"/>
    <x v="10"/>
    <x v="34"/>
    <m/>
    <m/>
    <n v="10.1"/>
    <n v="8.0118466648173691E-3"/>
    <n v="1"/>
    <m/>
    <n v="5.2"/>
    <n v="9.1999999999999993"/>
    <n v="3.9999999999999991"/>
    <n v="2"/>
    <n v="2"/>
    <m/>
    <m/>
    <m/>
  </r>
  <r>
    <s v="jc.gc.dg.ac"/>
    <s v="20.05.2015"/>
    <s v="C3.P1"/>
    <s v="C3"/>
    <s v="P1"/>
    <s v="BS Semideciduo"/>
    <s v="denso"/>
    <n v="151"/>
    <s v="C2P1-"/>
    <n v="176"/>
    <m/>
    <s v="C2P1-176"/>
    <n v="1"/>
    <n v="1"/>
    <n v="5"/>
    <n v="19.600000000000001"/>
    <n v="1.7082525578541001"/>
    <n v="19.525416082598213"/>
    <x v="10"/>
    <x v="0"/>
    <x v="7"/>
    <x v="10"/>
    <m/>
    <m/>
    <n v="120"/>
    <n v="1.1309733552923256"/>
    <n v="10"/>
    <m/>
    <n v="10.3"/>
    <n v="18.100000000000001"/>
    <n v="7.8000000000000007"/>
    <n v="2"/>
    <n v="2"/>
    <m/>
    <m/>
    <m/>
  </r>
  <r>
    <s v="jc.gc.dg.ac"/>
    <s v="20.05.2015"/>
    <s v="C3.P1"/>
    <s v="C3"/>
    <s v="P1"/>
    <s v="BS Semideciduo"/>
    <s v="denso"/>
    <n v="152"/>
    <s v="C2P1-"/>
    <n v="170"/>
    <m/>
    <s v="C2P1-170"/>
    <n v="1"/>
    <n v="1"/>
    <n v="20"/>
    <n v="12.7"/>
    <n v="4.3436558202359921"/>
    <n v="11.934096283981036"/>
    <x v="35"/>
    <x v="0"/>
    <x v="6"/>
    <x v="33"/>
    <m/>
    <m/>
    <n v="10.6"/>
    <n v="8.8247337639337283E-3"/>
    <n v="1"/>
    <m/>
    <n v="3.8"/>
    <n v="7.8"/>
    <n v="4"/>
    <n v="2"/>
    <n v="2"/>
    <m/>
    <m/>
    <m/>
  </r>
  <r>
    <s v="jc.gc.dg.ac"/>
    <s v="20.05.2015"/>
    <s v="C3.P1"/>
    <s v="C3"/>
    <s v="P1"/>
    <s v="BS Semideciduo"/>
    <s v="denso"/>
    <n v="153"/>
    <s v="C2P1-"/>
    <n v="173"/>
    <m/>
    <s v="C2P1-173"/>
    <n v="1"/>
    <n v="1"/>
    <n v="24"/>
    <n v="14.4"/>
    <n v="5.8570076602915231"/>
    <n v="13.155054590053453"/>
    <x v="37"/>
    <x v="0"/>
    <x v="10"/>
    <x v="34"/>
    <m/>
    <m/>
    <n v="16.100000000000001"/>
    <n v="2.035830579342526E-2"/>
    <n v="1"/>
    <m/>
    <n v="8.1"/>
    <n v="10.7"/>
    <n v="2.5999999999999996"/>
    <n v="2"/>
    <n v="2"/>
    <m/>
    <m/>
    <m/>
  </r>
  <r>
    <s v="jc.gc.dg.ac"/>
    <s v="20.05.2015"/>
    <s v="C3.P1"/>
    <s v="C3"/>
    <s v="P1"/>
    <s v="BS Semideciduo"/>
    <s v="denso"/>
    <n v="154"/>
    <s v="A"/>
    <n v="4452"/>
    <m/>
    <s v="A4452"/>
    <n v="1"/>
    <n v="1"/>
    <n v="10"/>
    <n v="10.6"/>
    <n v="1.8406706832694615"/>
    <n v="10.438962181929405"/>
    <x v="35"/>
    <x v="0"/>
    <x v="6"/>
    <x v="33"/>
    <m/>
    <m/>
    <n v="12.1"/>
    <n v="1.149901451030204E-2"/>
    <n v="1"/>
    <m/>
    <n v="3"/>
    <n v="6.6"/>
    <n v="3.5999999999999996"/>
    <n v="2"/>
    <n v="2"/>
    <m/>
    <m/>
    <m/>
  </r>
  <r>
    <s v="jc.gc.dg.ac"/>
    <s v="20.05.2015"/>
    <s v="C3.P1"/>
    <s v="C3"/>
    <s v="P1"/>
    <s v="BS Semideciduo"/>
    <s v="denso"/>
    <n v="155"/>
    <s v="C2P1-"/>
    <n v="171"/>
    <m/>
    <s v="C2P1-171"/>
    <n v="1"/>
    <n v="1"/>
    <n v="33"/>
    <n v="13.8"/>
    <n v="7.5160186832073741"/>
    <n v="11.573653837646852"/>
    <x v="17"/>
    <x v="0"/>
    <x v="12"/>
    <x v="17"/>
    <m/>
    <m/>
    <n v="32.1"/>
    <n v="8.092821215463647E-2"/>
    <n v="3"/>
    <m/>
    <n v="8"/>
    <n v="13.8"/>
    <n v="5.8000000000000007"/>
    <n v="2"/>
    <n v="2"/>
    <m/>
    <m/>
    <m/>
  </r>
  <r>
    <s v="jc.gc.dg.ac"/>
    <s v="20.05.2015"/>
    <s v="C3.P1"/>
    <s v="C3"/>
    <s v="P1"/>
    <s v="BS Semideciduo"/>
    <s v="denso"/>
    <n v="156"/>
    <s v="C2P1-"/>
    <n v="172"/>
    <m/>
    <s v="C2P1-172"/>
    <n v="1"/>
    <n v="1"/>
    <n v="36"/>
    <n v="15.2"/>
    <n v="8.9343358348455908"/>
    <n v="12.2970583144992"/>
    <x v="37"/>
    <x v="0"/>
    <x v="10"/>
    <x v="34"/>
    <m/>
    <m/>
    <n v="13.2"/>
    <n v="1.3684777599037136E-2"/>
    <n v="1"/>
    <m/>
    <n v="6.1"/>
    <n v="10.199999999999999"/>
    <n v="4.0999999999999996"/>
    <n v="2"/>
    <n v="2"/>
    <m/>
    <m/>
    <m/>
  </r>
  <r>
    <s v="jc.gc.dg.ac"/>
    <s v="20.05.2015"/>
    <s v="C3.P1"/>
    <s v="C3"/>
    <s v="P1"/>
    <s v="BS Semideciduo"/>
    <s v="denso"/>
    <n v="157"/>
    <s v="C2P1-"/>
    <n v="165"/>
    <m/>
    <s v="C2P1-165"/>
    <n v="1"/>
    <n v="1"/>
    <n v="49"/>
    <n v="16.3"/>
    <n v="12.301766157631185"/>
    <n v="10.693762172545268"/>
    <x v="35"/>
    <x v="0"/>
    <x v="6"/>
    <x v="33"/>
    <m/>
    <m/>
    <n v="11.1"/>
    <n v="9.6768907712199599E-3"/>
    <n v="1"/>
    <m/>
    <n v="0"/>
    <n v="7.7"/>
    <n v="7.7"/>
    <n v="2"/>
    <n v="4"/>
    <m/>
    <n v="3"/>
    <m/>
  </r>
  <r>
    <s v="jc.gc.dg.ac"/>
    <s v="20.05.2015"/>
    <s v="C3.P1"/>
    <s v="C3"/>
    <s v="P1"/>
    <s v="BS Semideciduo"/>
    <s v="denso"/>
    <n v="158"/>
    <s v="C2P1-"/>
    <n v="164"/>
    <m/>
    <s v="C2P1-164"/>
    <n v="1"/>
    <n v="1"/>
    <n v="56"/>
    <n v="17.399999999999999"/>
    <n v="14.425253762457725"/>
    <n v="9.7299565203909939"/>
    <x v="6"/>
    <x v="1"/>
    <x v="4"/>
    <x v="6"/>
    <m/>
    <m/>
    <n v="16.7"/>
    <n v="2.1903969378991434E-2"/>
    <n v="1"/>
    <m/>
    <n v="0"/>
    <n v="6.8"/>
    <n v="6.8"/>
    <n v="3"/>
    <n v="2"/>
    <m/>
    <m/>
    <m/>
  </r>
  <r>
    <s v="jc.gc.dg.ac"/>
    <s v="20.05.2015"/>
    <s v="C3.P1"/>
    <s v="C3"/>
    <s v="P1"/>
    <s v="BS Semideciduo"/>
    <s v="denso"/>
    <n v="159"/>
    <s v="C2P1-"/>
    <n v="163"/>
    <m/>
    <s v="C2P1-163"/>
    <n v="1"/>
    <n v="1"/>
    <n v="62"/>
    <n v="18.600000000000001"/>
    <n v="16.422825227176041"/>
    <n v="8.7321710678175712"/>
    <x v="37"/>
    <x v="0"/>
    <x v="10"/>
    <x v="34"/>
    <m/>
    <m/>
    <n v="22.5"/>
    <n v="3.9760782021995816E-2"/>
    <n v="2"/>
    <m/>
    <n v="7"/>
    <n v="13.2"/>
    <n v="6.1999999999999993"/>
    <n v="2"/>
    <n v="2"/>
    <m/>
    <m/>
    <m/>
  </r>
  <r>
    <s v="jc.gc.dg.ac"/>
    <s v="20.05.2015"/>
    <s v="C3.P1"/>
    <s v="C3"/>
    <s v="P1"/>
    <s v="BS Semideciduo"/>
    <s v="denso"/>
    <n v="160"/>
    <s v="C2P1-"/>
    <n v="161"/>
    <m/>
    <s v="C2P1-161"/>
    <n v="1"/>
    <n v="1"/>
    <n v="71"/>
    <n v="19.399999999999999"/>
    <n v="18.343060366626744"/>
    <n v="6.3160221964688406"/>
    <x v="37"/>
    <x v="0"/>
    <x v="10"/>
    <x v="34"/>
    <m/>
    <m/>
    <n v="13"/>
    <n v="1.3273228961416876E-2"/>
    <n v="1"/>
    <m/>
    <n v="7.5"/>
    <n v="12.3"/>
    <n v="4.8000000000000007"/>
    <n v="2"/>
    <n v="2"/>
    <m/>
    <m/>
    <m/>
  </r>
  <r>
    <s v="jc.gc.dg.ac"/>
    <s v="20.05.2015"/>
    <s v="C3.P1"/>
    <s v="C3"/>
    <s v="P1"/>
    <s v="BS Semideciduo"/>
    <s v="denso"/>
    <n v="161"/>
    <s v="C2P1-"/>
    <n v="160"/>
    <m/>
    <s v="C2P1-160"/>
    <n v="1"/>
    <n v="1"/>
    <n v="76"/>
    <n v="18.7"/>
    <n v="18.144530081361133"/>
    <n v="4.5239394477137855"/>
    <x v="8"/>
    <x v="0"/>
    <x v="4"/>
    <x v="8"/>
    <m/>
    <m/>
    <n v="22.6"/>
    <n v="4.0114996593688071E-2"/>
    <n v="2"/>
    <m/>
    <n v="5"/>
    <n v="14"/>
    <n v="9"/>
    <n v="2"/>
    <n v="2"/>
    <m/>
    <m/>
    <m/>
  </r>
  <r>
    <s v="jc.gc.dg.ac"/>
    <s v="20.05.2015"/>
    <s v="C3.P1"/>
    <s v="C3"/>
    <s v="P1"/>
    <s v="BS Semideciduo"/>
    <s v="denso"/>
    <n v="162"/>
    <s v="A"/>
    <n v="4453"/>
    <m/>
    <s v="A4453"/>
    <n v="1"/>
    <n v="1"/>
    <n v="86"/>
    <n v="18.899999999999999"/>
    <n v="18.853960549910674"/>
    <n v="1.3183973537639668"/>
    <x v="37"/>
    <x v="0"/>
    <x v="10"/>
    <x v="34"/>
    <m/>
    <m/>
    <n v="22.3"/>
    <n v="3.9057065267591708E-2"/>
    <n v="2"/>
    <m/>
    <n v="7"/>
    <n v="14"/>
    <n v="7"/>
    <n v="2"/>
    <n v="2"/>
    <m/>
    <m/>
    <m/>
  </r>
  <r>
    <s v="jc.gc.dg.ac"/>
    <s v="20.05.2015"/>
    <s v="C3.P1"/>
    <s v="C3"/>
    <s v="P1"/>
    <s v="BS Semideciduo"/>
    <s v="denso"/>
    <n v="163"/>
    <s v="C2P1-"/>
    <n v="162"/>
    <m/>
    <s v="C2P1-162"/>
    <n v="1"/>
    <n v="1"/>
    <n v="70"/>
    <n v="15.7"/>
    <n v="14.753174146338759"/>
    <n v="5.369716250213"/>
    <x v="2"/>
    <x v="0"/>
    <x v="2"/>
    <x v="2"/>
    <m/>
    <m/>
    <n v="21.6"/>
    <n v="3.6643536711471351E-2"/>
    <n v="2"/>
    <m/>
    <n v="2"/>
    <n v="8.3000000000000007"/>
    <n v="6.3000000000000007"/>
    <n v="2"/>
    <n v="2"/>
    <m/>
    <m/>
    <m/>
  </r>
  <r>
    <s v="jc.gc.dg.ac"/>
    <s v="20.05.2015"/>
    <s v="C3.P1"/>
    <s v="C3"/>
    <s v="P1"/>
    <s v="BS Semideciduo"/>
    <s v="denso"/>
    <n v="164"/>
    <s v="A"/>
    <n v="4454"/>
    <m/>
    <s v="A4454"/>
    <n v="1"/>
    <n v="1"/>
    <n v="89"/>
    <n v="14.8"/>
    <n v="14.797745888314591"/>
    <n v="0.25829561527179729"/>
    <x v="37"/>
    <x v="0"/>
    <x v="10"/>
    <x v="34"/>
    <m/>
    <m/>
    <n v="17.2"/>
    <n v="2.3235219265950107E-2"/>
    <n v="1"/>
    <m/>
    <n v="7.6"/>
    <n v="13.5"/>
    <n v="5.9"/>
    <n v="2"/>
    <n v="2"/>
    <m/>
    <m/>
    <m/>
  </r>
  <r>
    <s v="jc.gc.dg.ac"/>
    <s v="20.05.2015"/>
    <s v="C3.P1"/>
    <s v="C3"/>
    <s v="P1"/>
    <s v="BS Semideciduo"/>
    <s v="denso"/>
    <n v="165"/>
    <s v="A"/>
    <n v="4455"/>
    <m/>
    <s v="A4455"/>
    <n v="1"/>
    <n v="1"/>
    <n v="85"/>
    <n v="10.7"/>
    <n v="10.659283269581676"/>
    <n v="0.93256644739994199"/>
    <x v="37"/>
    <x v="0"/>
    <x v="10"/>
    <x v="34"/>
    <m/>
    <m/>
    <n v="16.2"/>
    <n v="2.0611989400202632E-2"/>
    <n v="1"/>
    <m/>
    <n v="6.3"/>
    <n v="10.3"/>
    <n v="4.0000000000000009"/>
    <n v="2"/>
    <n v="2"/>
    <m/>
    <m/>
    <m/>
  </r>
  <r>
    <s v="jc.gc.dg.ac"/>
    <s v="20.05.2015"/>
    <s v="C3.P1"/>
    <s v="C3"/>
    <s v="P1"/>
    <s v="BS Semideciduo"/>
    <s v="denso"/>
    <n v="166"/>
    <s v="C2P1-"/>
    <n v="156"/>
    <m/>
    <s v="C2P1-156"/>
    <n v="1"/>
    <n v="1"/>
    <n v="50"/>
    <n v="7.7"/>
    <n v="5.8985422120161308"/>
    <n v="4.9494645945863533"/>
    <x v="35"/>
    <x v="0"/>
    <x v="6"/>
    <x v="33"/>
    <m/>
    <m/>
    <n v="13.1"/>
    <n v="1.3478217882063609E-2"/>
    <n v="1"/>
    <m/>
    <n v="0"/>
    <n v="7.5"/>
    <n v="7.5"/>
    <n v="2"/>
    <n v="2"/>
    <m/>
    <m/>
    <m/>
  </r>
  <r>
    <s v="jc.gc.dg.ac"/>
    <s v="20.05.2015"/>
    <s v="C3.P1"/>
    <s v="C3"/>
    <s v="P1"/>
    <s v="BS Semideciduo"/>
    <s v="denso"/>
    <n v="166"/>
    <s v="C2P1-"/>
    <n v="157"/>
    <m/>
    <s v="C2P1-157"/>
    <n v="1"/>
    <n v="1"/>
    <n v="50"/>
    <n v="7.7"/>
    <n v="5.8985422120161308"/>
    <n v="4.9494645945863533"/>
    <x v="35"/>
    <x v="0"/>
    <x v="6"/>
    <x v="33"/>
    <m/>
    <m/>
    <n v="10.1"/>
    <n v="8.0118466648173691E-3"/>
    <n v="1"/>
    <m/>
    <n v="0"/>
    <n v="7.5"/>
    <n v="7.5"/>
    <n v="2"/>
    <n v="2"/>
    <m/>
    <m/>
    <m/>
  </r>
  <r>
    <s v="jc.gc.dg.ac"/>
    <s v="20.05.2015"/>
    <s v="C3.P1"/>
    <s v="C3"/>
    <s v="P1"/>
    <s v="BS Semideciduo"/>
    <s v="denso"/>
    <n v="167"/>
    <s v="C2P1-"/>
    <n v="158"/>
    <m/>
    <s v="C2P1-158"/>
    <n v="1"/>
    <n v="1"/>
    <n v="85"/>
    <n v="3.8"/>
    <n v="3.785539852748633"/>
    <n v="0.3311918224411009"/>
    <x v="35"/>
    <x v="0"/>
    <x v="6"/>
    <x v="33"/>
    <m/>
    <m/>
    <n v="11.2"/>
    <n v="9.8520345616575893E-3"/>
    <n v="1"/>
    <m/>
    <n v="0"/>
    <n v="6.5"/>
    <n v="6.5"/>
    <n v="2"/>
    <n v="2"/>
    <m/>
    <m/>
    <m/>
  </r>
  <r>
    <s v="jc.gc.dg.ac"/>
    <s v="20.05.2015"/>
    <s v="C3.P1"/>
    <s v="C3"/>
    <s v="P1"/>
    <s v="BS Semideciduo"/>
    <s v="denso"/>
    <n v="168"/>
    <s v="A"/>
    <n v="4456"/>
    <m/>
    <s v="A4456"/>
    <n v="1"/>
    <n v="1"/>
    <n v="85"/>
    <n v="3.7"/>
    <n v="3.6859203829394587"/>
    <n v="0.32247624816633513"/>
    <x v="2"/>
    <x v="0"/>
    <x v="2"/>
    <x v="2"/>
    <m/>
    <m/>
    <n v="18.2"/>
    <n v="2.6015528764377075E-2"/>
    <n v="1"/>
    <m/>
    <n v="3.5"/>
    <n v="6"/>
    <n v="2.5"/>
    <n v="2"/>
    <n v="2"/>
    <m/>
    <m/>
    <m/>
  </r>
  <r>
    <s v="jc.gc.dg.ac"/>
    <s v="20.05.2015"/>
    <s v="C3.P1"/>
    <s v="C3"/>
    <s v="P1"/>
    <s v="BS Semideciduo"/>
    <s v="denso"/>
    <n v="169"/>
    <s v="A"/>
    <n v="4457"/>
    <m/>
    <s v="A4457"/>
    <n v="1"/>
    <n v="1"/>
    <n v="87"/>
    <n v="4.0999999999999996"/>
    <n v="4.0943810924937525"/>
    <n v="0.21457742059607024"/>
    <x v="7"/>
    <x v="0"/>
    <x v="5"/>
    <x v="7"/>
    <m/>
    <m/>
    <n v="21.1"/>
    <n v="3.4966711632617796E-2"/>
    <n v="2"/>
    <m/>
    <n v="5.0999999999999996"/>
    <n v="10.7"/>
    <n v="5.6"/>
    <n v="2"/>
    <n v="2"/>
    <m/>
    <m/>
    <m/>
  </r>
  <r>
    <s v="jc.gc.dg.ac"/>
    <s v="20.05.2015"/>
    <s v="C3.P1"/>
    <s v="C3"/>
    <s v="P1"/>
    <s v="BS Semideciduo"/>
    <s v="denso"/>
    <n v="170"/>
    <s v="A"/>
    <n v="4458"/>
    <m/>
    <s v="A4458"/>
    <n v="1"/>
    <n v="1"/>
    <n v="86"/>
    <n v="9.1"/>
    <n v="9.0778328573644007"/>
    <n v="0.63478391107153964"/>
    <x v="37"/>
    <x v="0"/>
    <x v="10"/>
    <x v="34"/>
    <m/>
    <m/>
    <n v="11.2"/>
    <n v="9.8520345616575893E-3"/>
    <n v="1"/>
    <m/>
    <n v="5.8"/>
    <n v="9.3000000000000007"/>
    <n v="3.5000000000000009"/>
    <n v="2"/>
    <n v="2"/>
    <m/>
    <m/>
    <m/>
  </r>
  <r>
    <s v="jc.gc.dg"/>
    <s v="16.04.2015"/>
    <s v="C3.P2"/>
    <s v="C3"/>
    <s v="P2"/>
    <s v="BS Semideciduo"/>
    <s v="denso"/>
    <n v="1"/>
    <s v="C2P2-"/>
    <n v="5"/>
    <m/>
    <s v="C2P2-5"/>
    <n v="3"/>
    <n v="8"/>
    <n v="119"/>
    <n v="25.5"/>
    <n v="62.302802532054599"/>
    <n v="7.6373546837184065"/>
    <x v="37"/>
    <x v="0"/>
    <x v="10"/>
    <x v="34"/>
    <m/>
    <m/>
    <n v="13.4"/>
    <n v="1.4102609421964582E-2"/>
    <n v="1"/>
    <m/>
    <n v="8.1"/>
    <n v="15.2"/>
    <n v="7.1"/>
    <n v="2"/>
    <n v="2"/>
    <m/>
    <m/>
    <m/>
  </r>
  <r>
    <s v="jc.gc.dg"/>
    <s v="16.04.2015"/>
    <s v="C3.P2"/>
    <s v="C3"/>
    <s v="P2"/>
    <s v="BS Semideciduo"/>
    <s v="denso"/>
    <n v="2"/>
    <s v="C2P2-"/>
    <n v="4"/>
    <m/>
    <s v="C2P2-4"/>
    <n v="3"/>
    <n v="8"/>
    <n v="131"/>
    <n v="21.2"/>
    <n v="55.999843100722771"/>
    <n v="6.0915485854012488"/>
    <x v="3"/>
    <x v="0"/>
    <x v="3"/>
    <x v="3"/>
    <m/>
    <m/>
    <n v="20.2"/>
    <n v="3.2047386659269476E-2"/>
    <n v="2"/>
    <m/>
    <n v="5.8"/>
    <n v="10.6"/>
    <n v="4.8"/>
    <n v="2"/>
    <n v="2"/>
    <m/>
    <m/>
    <m/>
  </r>
  <r>
    <s v="jc.gc.dg"/>
    <s v="16.04.2015"/>
    <s v="C3.P2"/>
    <s v="C3"/>
    <s v="P2"/>
    <s v="BS Semideciduo"/>
    <s v="denso"/>
    <n v="3"/>
    <s v="C2P2-"/>
    <n v="3"/>
    <m/>
    <s v="C2P2-3"/>
    <n v="3"/>
    <n v="8"/>
    <n v="136"/>
    <n v="21.7"/>
    <n v="55.074086638960239"/>
    <n v="4.39032633265127"/>
    <x v="8"/>
    <x v="0"/>
    <x v="4"/>
    <x v="8"/>
    <m/>
    <m/>
    <n v="20.5"/>
    <n v="3.3006357816777764E-2"/>
    <n v="2"/>
    <m/>
    <n v="6.3"/>
    <n v="10.3"/>
    <n v="4.0000000000000009"/>
    <n v="3"/>
    <n v="2"/>
    <m/>
    <m/>
    <m/>
  </r>
  <r>
    <s v="jc.gc.dg"/>
    <s v="16.04.2015"/>
    <s v="C3.P2"/>
    <s v="C3"/>
    <s v="P2"/>
    <s v="BS Semideciduo"/>
    <s v="denso"/>
    <n v="4"/>
    <s v="C2P2-"/>
    <n v="1"/>
    <m/>
    <s v="C2P2-1"/>
    <n v="3"/>
    <n v="8"/>
    <n v="139"/>
    <n v="25.6"/>
    <n v="56.795111142156983"/>
    <n v="0.6794347462970336"/>
    <x v="35"/>
    <x v="0"/>
    <x v="6"/>
    <x v="33"/>
    <m/>
    <m/>
    <n v="19.7"/>
    <n v="3.0480517323291569E-2"/>
    <n v="1"/>
    <m/>
    <n v="0"/>
    <n v="9.3000000000000007"/>
    <n v="9.3000000000000007"/>
    <n v="1"/>
    <n v="4"/>
    <m/>
    <m/>
    <m/>
  </r>
  <r>
    <s v="jc.gc.dg"/>
    <s v="16.04.2015"/>
    <s v="C3.P2"/>
    <s v="C3"/>
    <s v="P2"/>
    <s v="BS Semideciduo"/>
    <s v="denso"/>
    <n v="5"/>
    <s v="C2P2-"/>
    <n v="8"/>
    <m/>
    <s v="C2P2-8"/>
    <n v="3"/>
    <n v="8"/>
    <n v="132"/>
    <n v="19.399999999999999"/>
    <n v="54.417009614261445"/>
    <n v="7.0188662366381518"/>
    <x v="27"/>
    <x v="0"/>
    <x v="13"/>
    <x v="26"/>
    <m/>
    <m/>
    <n v="33"/>
    <n v="8.5529859993982119E-2"/>
    <n v="3"/>
    <m/>
    <n v="7.9"/>
    <n v="14"/>
    <n v="6.1"/>
    <n v="3"/>
    <n v="2"/>
    <m/>
    <m/>
    <m/>
  </r>
  <r>
    <s v="jc.gc.dg"/>
    <s v="16.04.2015"/>
    <s v="C3.P2"/>
    <s v="C3"/>
    <s v="P2"/>
    <s v="BS Semideciduo"/>
    <s v="denso"/>
    <n v="6"/>
    <s v="C2P2-"/>
    <n v="9"/>
    <m/>
    <s v="C2P2-9"/>
    <n v="3"/>
    <n v="8"/>
    <n v="132"/>
    <n v="19.8"/>
    <n v="54.714267544452404"/>
    <n v="6.7512139940946057"/>
    <x v="41"/>
    <x v="0"/>
    <x v="22"/>
    <x v="37"/>
    <m/>
    <m/>
    <n v="10.1"/>
    <n v="8.0118466648173691E-3"/>
    <n v="1"/>
    <m/>
    <n v="0"/>
    <n v="5.3"/>
    <n v="5.3"/>
    <n v="3"/>
    <n v="4"/>
    <m/>
    <n v="2"/>
    <m/>
  </r>
  <r>
    <s v="jc.gc.dg"/>
    <s v="16.04.2015"/>
    <s v="C3.P2"/>
    <s v="C3"/>
    <s v="P2"/>
    <s v="BS Semideciduo"/>
    <s v="denso"/>
    <n v="7"/>
    <s v="C2P2-"/>
    <n v="23"/>
    <m/>
    <s v="C2P2-23"/>
    <n v="3"/>
    <n v="8"/>
    <n v="124"/>
    <n v="17"/>
    <n v="54.093638733435711"/>
    <n v="10.493720640997307"/>
    <x v="17"/>
    <x v="0"/>
    <x v="12"/>
    <x v="17"/>
    <m/>
    <m/>
    <n v="45.1"/>
    <n v="0.15975077183320438"/>
    <n v="4"/>
    <m/>
    <n v="12.2"/>
    <n v="19"/>
    <n v="6.8000000000000007"/>
    <n v="2"/>
    <n v="2"/>
    <m/>
    <m/>
    <m/>
  </r>
  <r>
    <s v="jc.gc.dg"/>
    <s v="16.04.2015"/>
    <s v="C3.P2"/>
    <s v="C3"/>
    <s v="P2"/>
    <s v="BS Semideciduo"/>
    <s v="denso"/>
    <n v="8"/>
    <s v="C2P2-"/>
    <n v="25"/>
    <m/>
    <s v="C2P2-25"/>
    <n v="3"/>
    <n v="8"/>
    <n v="112"/>
    <n v="17.3"/>
    <n v="56.040280684005424"/>
    <n v="13.519305933904722"/>
    <x v="41"/>
    <x v="0"/>
    <x v="22"/>
    <x v="37"/>
    <m/>
    <m/>
    <n v="11.5"/>
    <n v="1.0386890710931252E-2"/>
    <n v="1"/>
    <m/>
    <n v="1.6"/>
    <n v="9.6"/>
    <n v="8"/>
    <n v="2"/>
    <n v="2"/>
    <m/>
    <m/>
    <m/>
  </r>
  <r>
    <s v="jc.gc.dg"/>
    <s v="16.04.2015"/>
    <s v="C3.P2"/>
    <s v="C3"/>
    <s v="P2"/>
    <s v="BS Semideciduo"/>
    <s v="denso"/>
    <n v="9"/>
    <s v="C2P2-"/>
    <n v="30"/>
    <m/>
    <s v="C2P2-30"/>
    <n v="3"/>
    <n v="8"/>
    <n v="106"/>
    <n v="12.3"/>
    <n v="51.823518860041325"/>
    <n v="16.609660523450913"/>
    <x v="37"/>
    <x v="0"/>
    <x v="10"/>
    <x v="34"/>
    <m/>
    <m/>
    <n v="20.3"/>
    <n v="3.2365472915445455E-2"/>
    <n v="2"/>
    <m/>
    <n v="8.6999999999999993"/>
    <n v="11.3"/>
    <n v="2.6000000000000014"/>
    <n v="2"/>
    <n v="2"/>
    <m/>
    <m/>
    <m/>
  </r>
  <r>
    <s v="jc.gc.dg"/>
    <s v="16.04.2015"/>
    <s v="C3.P2"/>
    <s v="C3"/>
    <s v="P2"/>
    <s v="BS Semideciduo"/>
    <s v="denso"/>
    <n v="10"/>
    <s v="C2P2-"/>
    <n v="40"/>
    <m/>
    <s v="C2P2-40"/>
    <n v="3"/>
    <n v="8"/>
    <n v="107"/>
    <n v="8.1999999999999993"/>
    <n v="47.841698998896888"/>
    <n v="17.60255202127356"/>
    <x v="41"/>
    <x v="0"/>
    <x v="22"/>
    <x v="37"/>
    <m/>
    <m/>
    <n v="10.9"/>
    <n v="9.3313155793250824E-3"/>
    <n v="1"/>
    <m/>
    <n v="2"/>
    <n v="8"/>
    <n v="6"/>
    <n v="3"/>
    <n v="2"/>
    <m/>
    <m/>
    <m/>
  </r>
  <r>
    <s v="jc.gc.dg"/>
    <s v="16.04.2015"/>
    <s v="C3.P2"/>
    <s v="C3"/>
    <s v="P2"/>
    <s v="BS Semideciduo"/>
    <s v="denso"/>
    <n v="11"/>
    <s v="C2P2-"/>
    <n v="51"/>
    <m/>
    <s v="C2P2-51"/>
    <n v="3"/>
    <n v="8"/>
    <n v="92"/>
    <n v="6.1"/>
    <n v="46.096284044816485"/>
    <n v="19.787113070114746"/>
    <x v="17"/>
    <x v="0"/>
    <x v="12"/>
    <x v="17"/>
    <m/>
    <m/>
    <n v="40.200000000000003"/>
    <n v="0.12692348479768126"/>
    <n v="4"/>
    <m/>
    <n v="14.8"/>
    <n v="17.399999999999999"/>
    <n v="2.5999999999999979"/>
    <n v="2"/>
    <n v="2"/>
    <m/>
    <m/>
    <m/>
  </r>
  <r>
    <s v="jc.gc.dg"/>
    <s v="16.04.2015"/>
    <s v="C3.P2"/>
    <s v="C3"/>
    <s v="P2"/>
    <s v="BS Semideciduo"/>
    <s v="denso"/>
    <n v="12"/>
    <s v="C2P2-"/>
    <n v="54"/>
    <m/>
    <s v="C2P2-54"/>
    <n v="3"/>
    <n v="8"/>
    <n v="82"/>
    <n v="4.9000000000000004"/>
    <n v="44.852313536833698"/>
    <n v="20.681948194704322"/>
    <x v="41"/>
    <x v="0"/>
    <x v="22"/>
    <x v="37"/>
    <m/>
    <m/>
    <n v="10.5"/>
    <n v="8.6590147514568668E-3"/>
    <n v="1"/>
    <m/>
    <n v="2.5"/>
    <n v="8"/>
    <n v="5.5"/>
    <n v="2"/>
    <n v="2"/>
    <m/>
    <m/>
    <m/>
  </r>
  <r>
    <s v="jc.gc.dg"/>
    <s v="16.04.2015"/>
    <s v="C3.P2"/>
    <s v="C3"/>
    <s v="P2"/>
    <s v="BS Semideciduo"/>
    <s v="denso"/>
    <n v="13"/>
    <s v="C2P2-"/>
    <n v="33"/>
    <m/>
    <s v="C2P2-33"/>
    <n v="3"/>
    <n v="8"/>
    <n v="135"/>
    <n v="9"/>
    <n v="46.363961030678929"/>
    <n v="13.636038969321072"/>
    <x v="1"/>
    <x v="0"/>
    <x v="1"/>
    <x v="1"/>
    <m/>
    <m/>
    <n v="14.7"/>
    <n v="1.6971668912855457E-2"/>
    <n v="1"/>
    <m/>
    <n v="2"/>
    <n v="10"/>
    <n v="8"/>
    <n v="2"/>
    <n v="2"/>
    <m/>
    <m/>
    <m/>
  </r>
  <r>
    <s v="jc.gc.dg"/>
    <s v="16.04.2015"/>
    <s v="C3.P2"/>
    <s v="C3"/>
    <s v="P2"/>
    <s v="BS Semideciduo"/>
    <s v="denso"/>
    <n v="14"/>
    <s v="C2P2-"/>
    <n v="18"/>
    <m/>
    <s v="C2P2-18"/>
    <n v="3"/>
    <n v="8"/>
    <n v="159"/>
    <n v="13.2"/>
    <n v="44.730456933997964"/>
    <n v="7.6767383702369383"/>
    <x v="1"/>
    <x v="0"/>
    <x v="1"/>
    <x v="1"/>
    <m/>
    <m/>
    <n v="10.199999999999999"/>
    <n v="8.171282491987052E-3"/>
    <n v="1"/>
    <m/>
    <n v="1"/>
    <n v="9.3000000000000007"/>
    <n v="8.3000000000000007"/>
    <n v="2"/>
    <n v="2"/>
    <m/>
    <m/>
    <m/>
  </r>
  <r>
    <s v="jc.gc.dg"/>
    <s v="16.04.2015"/>
    <s v="C3.P2"/>
    <s v="C3"/>
    <s v="P2"/>
    <s v="BS Semideciduo"/>
    <s v="denso"/>
    <n v="14"/>
    <s v="C2P2-"/>
    <n v="19"/>
    <m/>
    <s v="C2P2-19"/>
    <n v="3"/>
    <n v="8"/>
    <n v="159"/>
    <n v="13.2"/>
    <n v="44.730456933997964"/>
    <n v="7.6767383702369383"/>
    <x v="1"/>
    <x v="0"/>
    <x v="1"/>
    <x v="1"/>
    <m/>
    <m/>
    <n v="12.3"/>
    <n v="1.1882288814039996E-2"/>
    <n v="1"/>
    <m/>
    <n v="1"/>
    <n v="9.3000000000000007"/>
    <n v="8.3000000000000007"/>
    <n v="2"/>
    <n v="2"/>
    <m/>
    <m/>
    <m/>
  </r>
  <r>
    <s v="jc.gc.dg"/>
    <s v="16.04.2015"/>
    <s v="C3.P2"/>
    <s v="C3"/>
    <s v="P2"/>
    <s v="BS Semideciduo"/>
    <s v="denso"/>
    <n v="15"/>
    <s v="C2P2-"/>
    <n v="16"/>
    <m/>
    <s v="C2P2-16"/>
    <n v="3"/>
    <n v="8"/>
    <n v="175"/>
    <n v="13.8"/>
    <n v="41.20274924991768"/>
    <n v="6.2525131663339106"/>
    <x v="8"/>
    <x v="0"/>
    <x v="4"/>
    <x v="8"/>
    <m/>
    <m/>
    <n v="14.3"/>
    <n v="1.6060607043314419E-2"/>
    <n v="1"/>
    <m/>
    <n v="5.9"/>
    <n v="10.199999999999999"/>
    <n v="4.2999999999999989"/>
    <n v="3"/>
    <n v="2"/>
    <m/>
    <m/>
    <m/>
  </r>
  <r>
    <s v="jc.gc.dg"/>
    <s v="16.04.2015"/>
    <s v="C3.P2"/>
    <s v="C3"/>
    <s v="P2"/>
    <s v="BS Semideciduo"/>
    <s v="denso"/>
    <n v="16"/>
    <s v="C2P2-"/>
    <n v="15"/>
    <m/>
    <s v="C2P2-15"/>
    <n v="3"/>
    <n v="8"/>
    <n v="172"/>
    <n v="16.8"/>
    <n v="42.338108096129098"/>
    <n v="3.3634964451416174"/>
    <x v="5"/>
    <x v="0"/>
    <x v="4"/>
    <x v="5"/>
    <m/>
    <m/>
    <n v="11.2"/>
    <n v="9.8520345616575893E-3"/>
    <n v="1"/>
    <m/>
    <n v="0"/>
    <n v="8.9"/>
    <n v="8.9"/>
    <n v="4"/>
    <n v="2"/>
    <m/>
    <m/>
    <m/>
  </r>
  <r>
    <s v="jc.gc.dg"/>
    <s v="16.04.2015"/>
    <s v="C3.P2"/>
    <s v="C3"/>
    <s v="P2"/>
    <s v="BS Semideciduo"/>
    <s v="denso"/>
    <n v="17"/>
    <s v="C2P2-"/>
    <n v="152"/>
    <m/>
    <s v="C2P2-152"/>
    <n v="2"/>
    <n v="8"/>
    <n v="183"/>
    <n v="17.100000000000001"/>
    <n v="39.105055148245668"/>
    <n v="2.9234349556967878"/>
    <x v="8"/>
    <x v="0"/>
    <x v="4"/>
    <x v="8"/>
    <m/>
    <m/>
    <n v="15.5"/>
    <n v="1.8869190875623696E-2"/>
    <n v="1"/>
    <m/>
    <n v="6.4"/>
    <n v="11.8"/>
    <n v="5.4"/>
    <n v="3"/>
    <n v="2"/>
    <m/>
    <m/>
    <m/>
  </r>
  <r>
    <s v="jc.gc.dg"/>
    <s v="16.04.2015"/>
    <s v="C3.P2"/>
    <s v="C3"/>
    <s v="P2"/>
    <s v="BS Semideciduo"/>
    <s v="denso"/>
    <n v="17"/>
    <s v="C2P2-"/>
    <n v="153"/>
    <m/>
    <s v="C2P2-153"/>
    <n v="2"/>
    <n v="8"/>
    <n v="183"/>
    <n v="17.100000000000001"/>
    <n v="39.105055148245668"/>
    <n v="2.9234349556967878"/>
    <x v="8"/>
    <x v="0"/>
    <x v="4"/>
    <x v="8"/>
    <m/>
    <m/>
    <n v="11.5"/>
    <n v="1.0386890710931252E-2"/>
    <n v="1"/>
    <m/>
    <n v="6.4"/>
    <n v="11.8"/>
    <n v="5.4"/>
    <n v="3"/>
    <n v="2"/>
    <m/>
    <m/>
    <m/>
  </r>
  <r>
    <s v="jc.gc.dg"/>
    <s v="16.04.2015"/>
    <s v="C3.P2"/>
    <s v="C3"/>
    <s v="P2"/>
    <s v="BS Semideciduo"/>
    <s v="denso"/>
    <n v="18"/>
    <s v="A"/>
    <n v="4418"/>
    <m/>
    <s v="A4418"/>
    <n v="2"/>
    <n v="8"/>
    <n v="201"/>
    <n v="20.100000000000001"/>
    <n v="32.796804214139463"/>
    <n v="1.2350334274062433"/>
    <x v="37"/>
    <x v="0"/>
    <x v="10"/>
    <x v="34"/>
    <m/>
    <m/>
    <n v="16.3"/>
    <n v="2.0867243803306804E-2"/>
    <n v="1"/>
    <m/>
    <n v="7.5"/>
    <n v="10.199999999999999"/>
    <n v="2.6999999999999993"/>
    <n v="2"/>
    <n v="2"/>
    <m/>
    <m/>
    <m/>
  </r>
  <r>
    <s v="jc.gc.dg"/>
    <s v="16.04.2015"/>
    <s v="C3.P2"/>
    <s v="C3"/>
    <s v="P2"/>
    <s v="BS Semideciduo"/>
    <s v="denso"/>
    <n v="19"/>
    <s v="C2P2-"/>
    <n v="154"/>
    <m/>
    <s v="C2P2-154"/>
    <n v="2"/>
    <n v="8"/>
    <n v="213"/>
    <n v="18.600000000000001"/>
    <n v="29.869713948720495"/>
    <n v="4.4007274362151119"/>
    <x v="37"/>
    <x v="0"/>
    <x v="10"/>
    <x v="34"/>
    <m/>
    <m/>
    <n v="11.8"/>
    <n v="1.093588402714607E-2"/>
    <n v="1"/>
    <m/>
    <n v="7.9"/>
    <n v="10"/>
    <n v="2.0999999999999996"/>
    <n v="2"/>
    <n v="2"/>
    <m/>
    <m/>
    <m/>
  </r>
  <r>
    <s v="jc.gc.dg"/>
    <s v="16.04.2015"/>
    <s v="C3.P2"/>
    <s v="C3"/>
    <s v="P2"/>
    <s v="BS Semideciduo"/>
    <s v="denso"/>
    <n v="20"/>
    <s v="C2P2-"/>
    <n v="140"/>
    <m/>
    <s v="C2P2-140"/>
    <n v="2"/>
    <n v="8"/>
    <n v="204"/>
    <n v="16.5"/>
    <n v="33.288845389249296"/>
    <n v="4.9264999488970851"/>
    <x v="27"/>
    <x v="0"/>
    <x v="13"/>
    <x v="26"/>
    <m/>
    <m/>
    <n v="36.9"/>
    <n v="0.10694059932635994"/>
    <n v="3"/>
    <m/>
    <n v="12.9"/>
    <n v="19.600000000000001"/>
    <n v="6.7000000000000011"/>
    <n v="2"/>
    <n v="2"/>
    <m/>
    <m/>
    <m/>
  </r>
  <r>
    <s v="jc.gc.dg"/>
    <s v="16.04.2015"/>
    <s v="C3.P2"/>
    <s v="C3"/>
    <s v="P2"/>
    <s v="BS Semideciduo"/>
    <s v="denso"/>
    <n v="21"/>
    <s v="C2P2-"/>
    <n v="151"/>
    <m/>
    <s v="C2P2-151"/>
    <n v="2"/>
    <n v="8"/>
    <n v="204"/>
    <n v="16.5"/>
    <n v="33.288845389249296"/>
    <n v="4.9264999488970851"/>
    <x v="6"/>
    <x v="1"/>
    <x v="4"/>
    <x v="6"/>
    <m/>
    <m/>
    <n v="15.7"/>
    <n v="1.9359279329583701E-2"/>
    <n v="1"/>
    <m/>
    <n v="7.5"/>
    <n v="10.9"/>
    <n v="3.4000000000000004"/>
    <n v="3"/>
    <n v="2"/>
    <m/>
    <m/>
    <m/>
  </r>
  <r>
    <s v="jc.gc.dg"/>
    <s v="16.04.2015"/>
    <s v="C3.P2"/>
    <s v="C3"/>
    <s v="P2"/>
    <s v="BS Semideciduo"/>
    <s v="denso"/>
    <n v="22"/>
    <s v="C2P2-"/>
    <n v="150"/>
    <m/>
    <s v="C2P2-150"/>
    <n v="2"/>
    <n v="8"/>
    <n v="222"/>
    <n v="20.100000000000001"/>
    <n v="26.550474812186948"/>
    <n v="5.0627890079043745"/>
    <x v="37"/>
    <x v="0"/>
    <x v="10"/>
    <x v="34"/>
    <m/>
    <m/>
    <n v="10.5"/>
    <n v="8.6590147514568668E-3"/>
    <n v="1"/>
    <m/>
    <n v="1.7"/>
    <n v="10.7"/>
    <n v="9"/>
    <n v="3"/>
    <n v="2"/>
    <m/>
    <m/>
    <m/>
  </r>
  <r>
    <s v="jc.gc.dg"/>
    <s v="16.04.2015"/>
    <s v="C3.P2"/>
    <s v="C3"/>
    <s v="P2"/>
    <s v="BS Semideciduo"/>
    <s v="denso"/>
    <n v="23"/>
    <s v="C2P2-"/>
    <n v="149"/>
    <m/>
    <s v="C2P2-149"/>
    <n v="2"/>
    <n v="8"/>
    <n v="224"/>
    <n v="20.2"/>
    <n v="25.967900916728254"/>
    <n v="5.469336033159248"/>
    <x v="37"/>
    <x v="0"/>
    <x v="10"/>
    <x v="34"/>
    <m/>
    <m/>
    <n v="14.9"/>
    <n v="1.743662462558675E-2"/>
    <n v="1"/>
    <m/>
    <n v="6.7"/>
    <n v="12.5"/>
    <n v="5.8"/>
    <n v="3"/>
    <n v="2"/>
    <m/>
    <m/>
    <m/>
  </r>
  <r>
    <s v="jc.gc.dg"/>
    <s v="16.04.2015"/>
    <s v="C3.P2"/>
    <s v="C3"/>
    <s v="P2"/>
    <s v="BS Semideciduo"/>
    <s v="denso"/>
    <n v="24"/>
    <s v="C2P2-"/>
    <n v="147"/>
    <m/>
    <s v="C2P2-147"/>
    <n v="2"/>
    <n v="8"/>
    <n v="219"/>
    <n v="19.399999999999999"/>
    <n v="27.791184413633154"/>
    <n v="4.9233683477347672"/>
    <x v="37"/>
    <x v="0"/>
    <x v="10"/>
    <x v="34"/>
    <m/>
    <m/>
    <n v="14.8"/>
    <n v="1.7203361371057709E-2"/>
    <n v="1"/>
    <m/>
    <n v="10.199999999999999"/>
    <n v="15.6"/>
    <n v="5.4"/>
    <n v="2"/>
    <n v="2"/>
    <m/>
    <m/>
    <m/>
  </r>
  <r>
    <s v="jc.gc.dg"/>
    <s v="16.04.2015"/>
    <s v="C3.P2"/>
    <s v="C3"/>
    <s v="P2"/>
    <s v="BS Semideciduo"/>
    <s v="denso"/>
    <n v="25"/>
    <s v="C2P2-"/>
    <n v="146"/>
    <m/>
    <s v="C2P2-146"/>
    <n v="2"/>
    <n v="8"/>
    <n v="231"/>
    <n v="23.6"/>
    <n v="21.659355309615492"/>
    <n v="5.1480387712238258"/>
    <x v="37"/>
    <x v="0"/>
    <x v="10"/>
    <x v="34"/>
    <m/>
    <m/>
    <n v="10.9"/>
    <n v="9.3313155793250824E-3"/>
    <n v="1"/>
    <m/>
    <n v="7.8"/>
    <n v="12.6"/>
    <n v="4.8"/>
    <n v="2"/>
    <n v="2"/>
    <m/>
    <m/>
    <m/>
  </r>
  <r>
    <s v="jc.gc.dg"/>
    <s v="16.04.2015"/>
    <s v="C3.P2"/>
    <s v="C3"/>
    <s v="P2"/>
    <s v="BS Semideciduo"/>
    <s v="denso"/>
    <n v="26"/>
    <s v="C2P2-"/>
    <n v="148"/>
    <m/>
    <s v="C2P2-148"/>
    <n v="2"/>
    <n v="8"/>
    <n v="232"/>
    <n v="15.3"/>
    <n v="27.943435469817153"/>
    <n v="10.580379427517432"/>
    <x v="37"/>
    <x v="0"/>
    <x v="10"/>
    <x v="34"/>
    <m/>
    <m/>
    <n v="13.6"/>
    <n v="1.45267244301992E-2"/>
    <n v="1"/>
    <m/>
    <n v="8.6"/>
    <n v="13.3"/>
    <n v="4.7000000000000011"/>
    <n v="2"/>
    <n v="2"/>
    <m/>
    <m/>
    <m/>
  </r>
  <r>
    <s v="jc.gc.dg"/>
    <s v="16.04.2015"/>
    <s v="C3.P2"/>
    <s v="C3"/>
    <s v="P2"/>
    <s v="BS Semideciduo"/>
    <s v="denso"/>
    <n v="27"/>
    <s v="C2P2-"/>
    <n v="143"/>
    <m/>
    <s v="C2P2-143"/>
    <n v="2"/>
    <n v="8"/>
    <n v="240"/>
    <n v="15"/>
    <n v="27.009618943233423"/>
    <n v="12.499999999999993"/>
    <x v="37"/>
    <x v="0"/>
    <x v="10"/>
    <x v="34"/>
    <m/>
    <m/>
    <n v="10.5"/>
    <n v="8.6590147514568668E-3"/>
    <n v="1"/>
    <m/>
    <n v="7.9"/>
    <n v="11"/>
    <n v="3.0999999999999996"/>
    <n v="2"/>
    <n v="2"/>
    <m/>
    <m/>
    <m/>
  </r>
  <r>
    <s v="jc.gc.dg"/>
    <s v="16.04.2015"/>
    <s v="C3.P2"/>
    <s v="C3"/>
    <s v="P2"/>
    <s v="BS Semideciduo"/>
    <s v="denso"/>
    <n v="28"/>
    <s v="C2P2-"/>
    <n v="140"/>
    <m/>
    <s v="C2P2-140"/>
    <n v="2"/>
    <n v="8"/>
    <n v="235"/>
    <n v="14.8"/>
    <n v="27.876549744522926"/>
    <n v="11.511068742004513"/>
    <x v="42"/>
    <x v="0"/>
    <x v="5"/>
    <x v="22"/>
    <m/>
    <m/>
    <n v="33.200000000000003"/>
    <n v="8.6569727162320365E-2"/>
    <n v="3"/>
    <m/>
    <n v="4"/>
    <n v="15.2"/>
    <n v="11.2"/>
    <n v="4"/>
    <n v="4"/>
    <n v="3"/>
    <m/>
    <m/>
  </r>
  <r>
    <s v="jc.gc.dg"/>
    <s v="16.04.2015"/>
    <s v="C3.P2"/>
    <s v="C3"/>
    <s v="P2"/>
    <s v="BS Semideciduo"/>
    <s v="denso"/>
    <n v="29"/>
    <s v="C2P2-"/>
    <n v="128"/>
    <m/>
    <s v="C2P2-128"/>
    <n v="2"/>
    <n v="8"/>
    <n v="207"/>
    <n v="20"/>
    <n v="30.920190005209065"/>
    <n v="2.1798695162326425"/>
    <x v="1"/>
    <x v="0"/>
    <x v="1"/>
    <x v="1"/>
    <m/>
    <m/>
    <n v="38.299999999999997"/>
    <n v="0.11520927119060827"/>
    <n v="3"/>
    <m/>
    <n v="13"/>
    <n v="18.3"/>
    <n v="5.3000000000000007"/>
    <n v="3"/>
    <n v="2"/>
    <m/>
    <m/>
    <m/>
  </r>
  <r>
    <s v="jc.gc.dg"/>
    <s v="16.04.2015"/>
    <s v="C3.P2"/>
    <s v="C3"/>
    <s v="P2"/>
    <s v="BS Semideciduo"/>
    <s v="denso"/>
    <n v="30"/>
    <s v="A"/>
    <n v="4419"/>
    <m/>
    <s v="A4419"/>
    <n v="2"/>
    <n v="8"/>
    <n v="282"/>
    <n v="20.2"/>
    <n v="20.241418465177127"/>
    <n v="24.199816154518739"/>
    <x v="1"/>
    <x v="0"/>
    <x v="1"/>
    <x v="1"/>
    <m/>
    <m/>
    <n v="32.9"/>
    <n v="8.5012282604303185E-2"/>
    <n v="3"/>
    <m/>
    <n v="5.6"/>
    <n v="18.399999999999999"/>
    <n v="12.799999999999999"/>
    <n v="2"/>
    <n v="2"/>
    <m/>
    <m/>
    <m/>
  </r>
  <r>
    <s v="jc.gc.dg"/>
    <s v="16.04.2015"/>
    <s v="C3.P2"/>
    <s v="C3"/>
    <s v="P2"/>
    <s v="BS Semideciduo"/>
    <s v="denso"/>
    <n v="31"/>
    <s v="C2P2-"/>
    <n v="127"/>
    <m/>
    <s v="C2P2-127"/>
    <n v="2"/>
    <n v="8"/>
    <n v="296"/>
    <n v="14.7"/>
    <n v="26.787727519402246"/>
    <n v="26.444055857799437"/>
    <x v="8"/>
    <x v="0"/>
    <x v="4"/>
    <x v="8"/>
    <m/>
    <m/>
    <n v="16.7"/>
    <n v="2.1903969378991434E-2"/>
    <n v="1"/>
    <m/>
    <n v="6.6"/>
    <n v="10.4"/>
    <n v="3.8000000000000007"/>
    <n v="3"/>
    <n v="2"/>
    <m/>
    <m/>
    <m/>
  </r>
  <r>
    <s v="jc.gc.dg"/>
    <s v="16.04.2015"/>
    <s v="C3.P2"/>
    <s v="C3"/>
    <s v="P2"/>
    <s v="BS Semideciduo"/>
    <s v="denso"/>
    <n v="32"/>
    <s v="C2P2-"/>
    <n v="126"/>
    <m/>
    <s v="C2P2-126"/>
    <n v="2"/>
    <n v="8"/>
    <n v="297"/>
    <n v="15.1"/>
    <n v="26.545801484755643"/>
    <n v="26.855256546067153"/>
    <x v="17"/>
    <x v="0"/>
    <x v="12"/>
    <x v="17"/>
    <m/>
    <m/>
    <n v="45.6"/>
    <n v="0.16331255250421181"/>
    <n v="4"/>
    <m/>
    <n v="12.6"/>
    <n v="16.899999999999999"/>
    <n v="4.2999999999999989"/>
    <n v="2"/>
    <n v="2"/>
    <m/>
    <m/>
    <m/>
  </r>
  <r>
    <s v="jc.gc.dg"/>
    <s v="16.04.2015"/>
    <s v="C3.P2"/>
    <s v="C3"/>
    <s v="P2"/>
    <s v="BS Semideciduo"/>
    <s v="denso"/>
    <n v="33"/>
    <s v="C2P2-"/>
    <n v="124"/>
    <m/>
    <s v="C2P2-124"/>
    <n v="2"/>
    <n v="8"/>
    <n v="303"/>
    <n v="20.8"/>
    <n v="22.555652186735173"/>
    <n v="31.328491928312555"/>
    <x v="37"/>
    <x v="0"/>
    <x v="10"/>
    <x v="34"/>
    <m/>
    <m/>
    <n v="20.5"/>
    <n v="3.3006357816777764E-2"/>
    <n v="2"/>
    <m/>
    <n v="6.5"/>
    <n v="11.7"/>
    <n v="5.1999999999999993"/>
    <n v="2"/>
    <n v="2"/>
    <m/>
    <m/>
    <m/>
  </r>
  <r>
    <s v="jc.gc.dg"/>
    <s v="16.04.2015"/>
    <s v="C3.P2"/>
    <s v="C3"/>
    <s v="P2"/>
    <s v="BS Semideciduo"/>
    <s v="denso"/>
    <n v="33"/>
    <s v="C2P2-"/>
    <n v="125"/>
    <m/>
    <s v="C2P2-125"/>
    <n v="2"/>
    <n v="8"/>
    <n v="303"/>
    <n v="20.8"/>
    <n v="22.555652186735173"/>
    <n v="31.328491928312555"/>
    <x v="37"/>
    <x v="0"/>
    <x v="10"/>
    <x v="34"/>
    <m/>
    <m/>
    <n v="12.8"/>
    <n v="1.2867963509103793E-2"/>
    <n v="1"/>
    <m/>
    <n v="6.5"/>
    <n v="11.7"/>
    <n v="5.1999999999999993"/>
    <n v="2"/>
    <n v="2"/>
    <m/>
    <m/>
    <m/>
  </r>
  <r>
    <s v="jc.gc.dg"/>
    <s v="16.04.2015"/>
    <s v="C3.P2"/>
    <s v="C3"/>
    <s v="P2"/>
    <s v="BS Semideciduo"/>
    <s v="denso"/>
    <n v="34"/>
    <s v="C2P2-"/>
    <n v="122"/>
    <m/>
    <s v="C2P2-122"/>
    <n v="2"/>
    <n v="8"/>
    <n v="306"/>
    <n v="18.5"/>
    <n v="25.033185604063469"/>
    <n v="30.874027167410748"/>
    <x v="8"/>
    <x v="0"/>
    <x v="4"/>
    <x v="8"/>
    <m/>
    <m/>
    <n v="15"/>
    <n v="1.7671458676442587E-2"/>
    <n v="1"/>
    <m/>
    <n v="5.6"/>
    <n v="9.6"/>
    <n v="4"/>
    <n v="3"/>
    <n v="4"/>
    <n v="2"/>
    <m/>
    <m/>
  </r>
  <r>
    <s v="jc.gc.dg"/>
    <s v="16.04.2015"/>
    <s v="C3.P2"/>
    <s v="C3"/>
    <s v="P2"/>
    <s v="BS Semideciduo"/>
    <s v="denso"/>
    <n v="35"/>
    <s v="C2P2-"/>
    <n v="121"/>
    <m/>
    <s v="C2P2-121"/>
    <n v="2"/>
    <n v="8"/>
    <n v="313"/>
    <n v="20"/>
    <n v="25.372925967616595"/>
    <n v="33.639967201249974"/>
    <x v="37"/>
    <x v="0"/>
    <x v="10"/>
    <x v="34"/>
    <m/>
    <m/>
    <n v="15.7"/>
    <n v="1.9359279329583701E-2"/>
    <n v="1"/>
    <m/>
    <n v="8"/>
    <n v="12.3"/>
    <n v="4.3000000000000007"/>
    <n v="2"/>
    <n v="2"/>
    <m/>
    <m/>
    <m/>
  </r>
  <r>
    <s v="jc.gc.dg"/>
    <s v="16.04.2015"/>
    <s v="C3.P2"/>
    <s v="C3"/>
    <s v="P2"/>
    <s v="BS Semideciduo"/>
    <s v="denso"/>
    <n v="35"/>
    <s v="C2P2-"/>
    <n v="121"/>
    <m/>
    <s v="C2P2-121"/>
    <n v="2"/>
    <n v="8"/>
    <n v="313"/>
    <n v="20"/>
    <n v="25.372925967616595"/>
    <n v="33.639967201249974"/>
    <x v="37"/>
    <x v="0"/>
    <x v="10"/>
    <x v="34"/>
    <m/>
    <m/>
    <n v="11"/>
    <n v="9.5033177771091243E-3"/>
    <n v="1"/>
    <m/>
    <n v="8"/>
    <n v="12.3"/>
    <n v="4.3000000000000007"/>
    <n v="2"/>
    <n v="2"/>
    <m/>
    <m/>
    <m/>
  </r>
  <r>
    <s v="jc.gc.dg"/>
    <s v="16.04.2015"/>
    <s v="C3.P2"/>
    <s v="C3"/>
    <s v="P2"/>
    <s v="BS Semideciduo"/>
    <s v="denso"/>
    <n v="36"/>
    <s v="C2P2-"/>
    <n v="116"/>
    <m/>
    <s v="C2P2-116"/>
    <n v="2"/>
    <n v="8"/>
    <n v="331"/>
    <n v="22.2"/>
    <n v="29.237226430531322"/>
    <n v="39.416557498494583"/>
    <x v="5"/>
    <x v="0"/>
    <x v="4"/>
    <x v="5"/>
    <m/>
    <m/>
    <n v="11.6"/>
    <n v="1.0568317686676064E-2"/>
    <n v="1"/>
    <m/>
    <n v="2.5"/>
    <n v="10.4"/>
    <n v="7.9"/>
    <n v="2"/>
    <n v="2"/>
    <m/>
    <m/>
    <m/>
  </r>
  <r>
    <s v="jc.gc.dg"/>
    <s v="16.04.2015"/>
    <s v="C3.P2"/>
    <s v="C3"/>
    <s v="P2"/>
    <s v="BS Semideciduo"/>
    <s v="denso"/>
    <n v="37"/>
    <s v="C2P2-"/>
    <n v="115"/>
    <m/>
    <s v="C2P2-115"/>
    <n v="2"/>
    <n v="8"/>
    <n v="338"/>
    <n v="23"/>
    <n v="31.384048351434018"/>
    <n v="41.325228655036113"/>
    <x v="8"/>
    <x v="0"/>
    <x v="4"/>
    <x v="8"/>
    <m/>
    <m/>
    <n v="10.5"/>
    <n v="8.6590147514568668E-3"/>
    <n v="1"/>
    <m/>
    <n v="0"/>
    <n v="6.2"/>
    <n v="6.2"/>
    <n v="3"/>
    <n v="2"/>
    <m/>
    <m/>
    <m/>
  </r>
  <r>
    <s v="jc.gc.dg"/>
    <s v="16.04.2015"/>
    <s v="C3.P2"/>
    <s v="C3"/>
    <s v="P2"/>
    <s v="BS Semideciduo"/>
    <s v="denso"/>
    <n v="38"/>
    <s v="C2P2-"/>
    <n v="110"/>
    <m/>
    <s v="C2P2-110"/>
    <n v="2"/>
    <n v="8"/>
    <n v="334"/>
    <n v="28.1"/>
    <n v="27.681770775226916"/>
    <n v="45.256112701006586"/>
    <x v="18"/>
    <x v="0"/>
    <x v="9"/>
    <x v="18"/>
    <m/>
    <m/>
    <n v="18.7"/>
    <n v="2.746458837584537E-2"/>
    <n v="1"/>
    <m/>
    <n v="0"/>
    <n v="5.9"/>
    <n v="5.9"/>
    <n v="4"/>
    <n v="4"/>
    <n v="2"/>
    <m/>
    <m/>
  </r>
  <r>
    <s v="jc.gc.dg"/>
    <s v="16.04.2015"/>
    <s v="C3.P2"/>
    <s v="C3"/>
    <s v="P2"/>
    <s v="BS Semideciduo"/>
    <s v="denso"/>
    <n v="39"/>
    <s v="C2P2-"/>
    <n v="114"/>
    <m/>
    <s v="C2P2-114"/>
    <n v="2"/>
    <n v="8"/>
    <n v="340"/>
    <n v="26.4"/>
    <n v="30.970668216202348"/>
    <n v="44.807885188747981"/>
    <x v="27"/>
    <x v="0"/>
    <x v="13"/>
    <x v="26"/>
    <m/>
    <m/>
    <n v="24.2"/>
    <n v="4.5996058041208161E-2"/>
    <n v="2"/>
    <m/>
    <n v="8.9"/>
    <n v="10.199999999999999"/>
    <n v="1.2999999999999989"/>
    <n v="2"/>
    <n v="2"/>
    <m/>
    <m/>
    <m/>
  </r>
  <r>
    <s v="jc.gc.dg"/>
    <s v="16.04.2015"/>
    <s v="C3.P2"/>
    <s v="C3"/>
    <s v="P2"/>
    <s v="BS Semideciduo"/>
    <s v="denso"/>
    <n v="40"/>
    <s v="C2P2-"/>
    <n v="113"/>
    <m/>
    <s v="C2P2-113"/>
    <n v="2"/>
    <n v="8"/>
    <n v="341"/>
    <n v="26.6"/>
    <n v="31.339887091439632"/>
    <n v="45.150794110941831"/>
    <x v="37"/>
    <x v="0"/>
    <x v="10"/>
    <x v="34"/>
    <m/>
    <m/>
    <n v="18.100000000000001"/>
    <n v="2.5730429231063806E-2"/>
    <n v="1"/>
    <m/>
    <n v="8.1"/>
    <n v="12.9"/>
    <n v="4.8000000000000007"/>
    <n v="2"/>
    <n v="2"/>
    <m/>
    <m/>
    <m/>
  </r>
  <r>
    <s v="jc.gc.dg"/>
    <s v="16.04.2015"/>
    <s v="C3.P2"/>
    <s v="C3"/>
    <s v="P2"/>
    <s v="BS Semideciduo"/>
    <s v="denso"/>
    <n v="41"/>
    <s v="C2P2-"/>
    <n v="117"/>
    <m/>
    <s v="C2P2-117"/>
    <n v="2"/>
    <n v="8"/>
    <n v="341"/>
    <n v="19"/>
    <n v="33.81420506531402"/>
    <n v="37.964852936387018"/>
    <x v="36"/>
    <x v="0"/>
    <x v="5"/>
    <x v="7"/>
    <m/>
    <m/>
    <n v="29.4"/>
    <n v="6.7886675651421827E-2"/>
    <n v="2"/>
    <m/>
    <n v="7.5"/>
    <n v="11.8"/>
    <n v="4.3000000000000007"/>
    <n v="4"/>
    <n v="7"/>
    <n v="2"/>
    <m/>
    <m/>
  </r>
  <r>
    <s v="jc.gc.dg"/>
    <s v="16.04.2015"/>
    <s v="C3.P2"/>
    <s v="C3"/>
    <s v="P2"/>
    <s v="BS Semideciduo"/>
    <s v="denso"/>
    <n v="42"/>
    <s v="C2P2-"/>
    <n v="112"/>
    <m/>
    <s v="C2P2-112"/>
    <n v="2"/>
    <n v="8"/>
    <n v="349"/>
    <n v="18.899999999999999"/>
    <n v="36.393709987383303"/>
    <n v="38.552753767160851"/>
    <x v="2"/>
    <x v="0"/>
    <x v="2"/>
    <x v="2"/>
    <m/>
    <m/>
    <n v="11.9"/>
    <n v="1.1122023391871266E-2"/>
    <n v="1"/>
    <m/>
    <n v="3.4"/>
    <n v="8.9"/>
    <n v="5.5"/>
    <n v="3"/>
    <n v="2"/>
    <m/>
    <m/>
    <m/>
  </r>
  <r>
    <s v="jc.gc.dg"/>
    <s v="16.04.2015"/>
    <s v="C3.P2"/>
    <s v="C3"/>
    <s v="P2"/>
    <s v="BS Semideciduo"/>
    <s v="denso"/>
    <n v="42"/>
    <s v="C2P2-"/>
    <n v="111"/>
    <m/>
    <s v="C2P2-111"/>
    <n v="2"/>
    <n v="8"/>
    <n v="349"/>
    <n v="18.899999999999999"/>
    <n v="36.393709987383303"/>
    <n v="38.552753767160851"/>
    <x v="2"/>
    <x v="0"/>
    <x v="2"/>
    <x v="2"/>
    <m/>
    <m/>
    <n v="10.1"/>
    <n v="8.0118466648173691E-3"/>
    <n v="1"/>
    <m/>
    <n v="3.4"/>
    <n v="8.9"/>
    <n v="5.5"/>
    <n v="3"/>
    <n v="2"/>
    <m/>
    <m/>
    <m/>
  </r>
  <r>
    <s v="jc.gc.dg"/>
    <s v="16.04.2015"/>
    <s v="C3.P2"/>
    <s v="C3"/>
    <s v="P2"/>
    <s v="BS Semideciduo"/>
    <s v="denso"/>
    <n v="43"/>
    <s v="C2P2-"/>
    <n v="59"/>
    <m/>
    <s v="C2P2-59"/>
    <n v="3"/>
    <n v="8"/>
    <n v="1"/>
    <n v="10.8"/>
    <n v="40.188485989522661"/>
    <n v="30.798355107689027"/>
    <x v="4"/>
    <x v="0"/>
    <x v="0"/>
    <x v="4"/>
    <m/>
    <m/>
    <n v="35"/>
    <n v="9.6211275016187411E-2"/>
    <n v="3"/>
    <m/>
    <n v="6.5"/>
    <n v="10.8"/>
    <n v="4.3000000000000007"/>
    <n v="4"/>
    <n v="7"/>
    <n v="2"/>
    <m/>
    <m/>
  </r>
  <r>
    <s v="jc.gc.dg"/>
    <s v="16.04.2015"/>
    <s v="C3.P2"/>
    <s v="C3"/>
    <s v="P2"/>
    <s v="BS Semideciduo"/>
    <s v="denso"/>
    <n v="43"/>
    <s v="C2P2-"/>
    <n v="59"/>
    <m/>
    <s v="C2P2-59"/>
    <n v="3"/>
    <n v="8"/>
    <n v="1"/>
    <n v="10.8"/>
    <n v="40.188485989522661"/>
    <n v="30.798355107689027"/>
    <x v="4"/>
    <x v="0"/>
    <x v="0"/>
    <x v="4"/>
    <m/>
    <m/>
    <n v="19.2"/>
    <n v="2.8952917895483536E-2"/>
    <n v="1"/>
    <m/>
    <n v="6.5"/>
    <n v="10.8"/>
    <n v="4.3000000000000007"/>
    <n v="4"/>
    <n v="7"/>
    <n v="2"/>
    <m/>
    <m/>
  </r>
  <r>
    <s v="jc.gc.dg"/>
    <s v="16.04.2015"/>
    <s v="C3.P2"/>
    <s v="C3"/>
    <s v="P2"/>
    <s v="BS Semideciduo"/>
    <s v="denso"/>
    <n v="44"/>
    <s v="C2P2-"/>
    <n v="58"/>
    <m/>
    <s v="C2P2-58"/>
    <n v="3"/>
    <n v="8"/>
    <n v="9"/>
    <n v="9.1"/>
    <n v="41.423553631866099"/>
    <n v="28.987963899415753"/>
    <x v="1"/>
    <x v="0"/>
    <x v="1"/>
    <x v="1"/>
    <m/>
    <m/>
    <n v="11.2"/>
    <n v="9.8520345616575893E-3"/>
    <n v="1"/>
    <m/>
    <n v="4.4000000000000004"/>
    <n v="8"/>
    <n v="3.5999999999999996"/>
    <n v="2"/>
    <n v="2"/>
    <m/>
    <m/>
    <m/>
  </r>
  <r>
    <s v="jc.gc.dg"/>
    <s v="16.04.2015"/>
    <s v="C3.P2"/>
    <s v="C3"/>
    <s v="P2"/>
    <s v="BS Semideciduo"/>
    <s v="denso"/>
    <n v="45"/>
    <s v="C2P2-"/>
    <n v="120"/>
    <m/>
    <s v="C2P2-120"/>
    <n v="2"/>
    <n v="8"/>
    <n v="355"/>
    <n v="6.5"/>
    <n v="39.433487672140224"/>
    <n v="26.475265537596346"/>
    <x v="8"/>
    <x v="0"/>
    <x v="4"/>
    <x v="8"/>
    <m/>
    <m/>
    <n v="11"/>
    <n v="9.5033177771091243E-3"/>
    <n v="1"/>
    <m/>
    <n v="6.9"/>
    <n v="10.8"/>
    <n v="3.9000000000000004"/>
    <n v="3"/>
    <n v="2"/>
    <m/>
    <m/>
    <m/>
  </r>
  <r>
    <s v="jc.gc.dg"/>
    <s v="16.04.2015"/>
    <s v="C3.P2"/>
    <s v="C3"/>
    <s v="P2"/>
    <s v="BS Semideciduo"/>
    <s v="denso"/>
    <n v="46"/>
    <s v="C2P2-"/>
    <n v="57"/>
    <m/>
    <s v="C2P2-57"/>
    <n v="3"/>
    <n v="8"/>
    <n v="14"/>
    <n v="6.8"/>
    <n v="41.645068890077738"/>
    <n v="26.598010938676776"/>
    <x v="8"/>
    <x v="0"/>
    <x v="4"/>
    <x v="8"/>
    <m/>
    <m/>
    <n v="13.8"/>
    <n v="1.4957122623741007E-2"/>
    <n v="1"/>
    <m/>
    <n v="6.2"/>
    <n v="11.8"/>
    <n v="5.6000000000000005"/>
    <n v="3"/>
    <n v="2"/>
    <m/>
    <m/>
    <m/>
  </r>
  <r>
    <s v="jc.gc.dg"/>
    <s v="16.04.2015"/>
    <s v="C3.P2"/>
    <s v="C3"/>
    <s v="P2"/>
    <s v="BS Semideciduo"/>
    <s v="denso"/>
    <n v="47"/>
    <s v="C2P2-"/>
    <n v="131"/>
    <m/>
    <s v="C2P2-131"/>
    <n v="2"/>
    <n v="8"/>
    <n v="295"/>
    <n v="5.8"/>
    <n v="34.74341483518743"/>
    <n v="22.451185918096058"/>
    <x v="37"/>
    <x v="0"/>
    <x v="10"/>
    <x v="34"/>
    <m/>
    <m/>
    <n v="19.5"/>
    <n v="2.9864765163187968E-2"/>
    <n v="1"/>
    <m/>
    <n v="6.3"/>
    <n v="11.5"/>
    <n v="5.2"/>
    <n v="2"/>
    <n v="2"/>
    <m/>
    <m/>
    <m/>
  </r>
  <r>
    <s v="jc.gc.dg"/>
    <s v="16.04.2015"/>
    <s v="C3.P2"/>
    <s v="C3"/>
    <s v="P2"/>
    <s v="BS Semideciduo"/>
    <s v="denso"/>
    <n v="47"/>
    <s v="C2P2-"/>
    <n v="132"/>
    <m/>
    <s v="C2P2-132"/>
    <n v="2"/>
    <n v="8"/>
    <n v="295"/>
    <n v="5.8"/>
    <n v="34.74341483518743"/>
    <n v="22.451185918096058"/>
    <x v="37"/>
    <x v="0"/>
    <x v="10"/>
    <x v="34"/>
    <m/>
    <m/>
    <n v="12.3"/>
    <n v="1.1882288814039996E-2"/>
    <n v="1"/>
    <m/>
    <n v="6.3"/>
    <n v="11.5"/>
    <n v="5.2"/>
    <n v="2"/>
    <n v="2"/>
    <m/>
    <m/>
    <m/>
  </r>
  <r>
    <s v="jc.gc.dg"/>
    <s v="16.04.2015"/>
    <s v="C3.P2"/>
    <s v="C3"/>
    <s v="P2"/>
    <s v="BS Semideciduo"/>
    <s v="denso"/>
    <n v="48"/>
    <s v="C2P2-"/>
    <n v="133"/>
    <m/>
    <s v="C2P2-133"/>
    <n v="2"/>
    <n v="8"/>
    <n v="286"/>
    <n v="9.9"/>
    <n v="30.483509210210642"/>
    <n v="22.728809822588293"/>
    <x v="37"/>
    <x v="0"/>
    <x v="10"/>
    <x v="34"/>
    <m/>
    <m/>
    <n v="21.5"/>
    <n v="3.6305030103047045E-2"/>
    <n v="2"/>
    <m/>
    <n v="9.4"/>
    <n v="13.5"/>
    <n v="4.0999999999999996"/>
    <n v="2"/>
    <n v="2"/>
    <m/>
    <m/>
    <m/>
  </r>
  <r>
    <s v="jc.gc.dg"/>
    <s v="16.04.2015"/>
    <s v="C3.P2"/>
    <s v="C3"/>
    <s v="P2"/>
    <s v="BS Semideciduo"/>
    <s v="denso"/>
    <n v="49"/>
    <s v="C2P2-"/>
    <n v="141"/>
    <m/>
    <s v="C2P2-141"/>
    <n v="2"/>
    <n v="8"/>
    <n v="259"/>
    <n v="12.7"/>
    <n v="27.533334770214669"/>
    <n v="17.576725758717885"/>
    <x v="16"/>
    <x v="0"/>
    <x v="0"/>
    <x v="16"/>
    <m/>
    <m/>
    <n v="12.3"/>
    <n v="1.1882288814039996E-2"/>
    <n v="1"/>
    <m/>
    <n v="7.2"/>
    <n v="11.5"/>
    <n v="4.3"/>
    <n v="2"/>
    <n v="2"/>
    <m/>
    <m/>
    <m/>
  </r>
  <r>
    <s v="jc.gc.dg"/>
    <s v="16.04.2015"/>
    <s v="C3.P2"/>
    <s v="C3"/>
    <s v="P2"/>
    <s v="BS Semideciduo"/>
    <s v="denso"/>
    <n v="50"/>
    <s v="C2P2-"/>
    <n v="138"/>
    <m/>
    <s v="C2P2-138"/>
    <n v="2"/>
    <n v="8"/>
    <n v="246"/>
    <n v="10"/>
    <n v="30.86454542357399"/>
    <n v="15.932633569242"/>
    <x v="35"/>
    <x v="0"/>
    <x v="6"/>
    <x v="33"/>
    <m/>
    <m/>
    <n v="13.7"/>
    <n v="1.4741138128806704E-2"/>
    <n v="1"/>
    <m/>
    <n v="0"/>
    <n v="8.3000000000000007"/>
    <n v="8.3000000000000007"/>
    <n v="3"/>
    <n v="2"/>
    <m/>
    <m/>
    <m/>
  </r>
  <r>
    <s v="jc.gc.dg"/>
    <s v="16.04.2015"/>
    <s v="C3.P2"/>
    <s v="C3"/>
    <s v="P2"/>
    <s v="BS Semideciduo"/>
    <s v="denso"/>
    <n v="51"/>
    <s v="C2P2-"/>
    <n v="139"/>
    <m/>
    <s v="C2P2-139"/>
    <n v="2"/>
    <n v="8"/>
    <n v="227"/>
    <n v="10.5"/>
    <n v="32.320786132998713"/>
    <n v="12.839017219343765"/>
    <x v="37"/>
    <x v="0"/>
    <x v="10"/>
    <x v="34"/>
    <m/>
    <m/>
    <n v="13.3"/>
    <n v="1.3892908112337463E-2"/>
    <n v="1"/>
    <m/>
    <n v="5.9"/>
    <n v="9.5"/>
    <n v="3.5999999999999996"/>
    <n v="3"/>
    <n v="2"/>
    <m/>
    <m/>
    <m/>
  </r>
  <r>
    <s v="jc.gc.dg"/>
    <s v="16.04.2015"/>
    <s v="C3.P2"/>
    <s v="C3"/>
    <s v="P2"/>
    <s v="BS Semideciduo"/>
    <s v="denso"/>
    <n v="52"/>
    <s v="C2P2-"/>
    <n v="134"/>
    <m/>
    <s v="C2P2-134"/>
    <n v="2"/>
    <n v="8"/>
    <n v="250"/>
    <n v="5.9"/>
    <n v="34.455813537363142"/>
    <n v="17.982081154378555"/>
    <x v="21"/>
    <x v="0"/>
    <x v="15"/>
    <x v="21"/>
    <m/>
    <m/>
    <n v="16.899999999999999"/>
    <n v="2.2431756944794518E-2"/>
    <n v="1"/>
    <m/>
    <n v="5.3"/>
    <n v="8.8000000000000007"/>
    <n v="3.5000000000000009"/>
    <n v="2"/>
    <n v="2"/>
    <m/>
    <m/>
    <m/>
  </r>
  <r>
    <s v="jc.gc.dg"/>
    <s v="16.04.2015"/>
    <s v="C3.P2"/>
    <s v="C3"/>
    <s v="P2"/>
    <s v="BS Semideciduo"/>
    <s v="denso"/>
    <n v="52"/>
    <s v="C2P2-"/>
    <n v="135"/>
    <m/>
    <s v="C2P2-135"/>
    <n v="2"/>
    <n v="8"/>
    <n v="250"/>
    <n v="5.9"/>
    <n v="34.455813537363142"/>
    <n v="17.982081154378555"/>
    <x v="21"/>
    <x v="0"/>
    <x v="15"/>
    <x v="21"/>
    <m/>
    <m/>
    <n v="12.8"/>
    <n v="1.2867963509103793E-2"/>
    <n v="1"/>
    <m/>
    <n v="5.3"/>
    <n v="8.8000000000000007"/>
    <n v="3.5000000000000009"/>
    <n v="2"/>
    <n v="2"/>
    <m/>
    <m/>
    <m/>
  </r>
  <r>
    <s v="jc.gc.dg"/>
    <s v="16.04.2015"/>
    <s v="C3.P2"/>
    <s v="C3"/>
    <s v="P2"/>
    <s v="BS Semideciduo"/>
    <s v="denso"/>
    <n v="52"/>
    <s v="C2P2-"/>
    <n v="136"/>
    <m/>
    <s v="C2P2-136"/>
    <n v="2"/>
    <n v="8"/>
    <n v="250"/>
    <n v="3.5"/>
    <n v="36.711075827249317"/>
    <n v="18.802929498360161"/>
    <x v="17"/>
    <x v="0"/>
    <x v="12"/>
    <x v="17"/>
    <m/>
    <m/>
    <n v="44.1"/>
    <n v="0.15274502021569916"/>
    <n v="4"/>
    <m/>
    <n v="11.6"/>
    <n v="17.600000000000001"/>
    <n v="6.0000000000000018"/>
    <n v="2"/>
    <n v="2"/>
    <m/>
    <m/>
    <m/>
  </r>
  <r>
    <s v="jc.gc.dg"/>
    <s v="16.04.2015"/>
    <s v="C3.P2"/>
    <s v="C3"/>
    <s v="P2"/>
    <s v="BS Semideciduo"/>
    <s v="denso"/>
    <n v="53"/>
    <s v="C2P2-"/>
    <n v="137"/>
    <m/>
    <s v="C2P2-137"/>
    <n v="2"/>
    <n v="8"/>
    <n v="202"/>
    <n v="4.5"/>
    <n v="38.314270329628393"/>
    <n v="15.827672654449456"/>
    <x v="35"/>
    <x v="0"/>
    <x v="6"/>
    <x v="33"/>
    <m/>
    <m/>
    <n v="18.3"/>
    <n v="2.6302199094017147E-2"/>
    <n v="1"/>
    <m/>
    <n v="1.8"/>
    <n v="9.4"/>
    <n v="7.6000000000000005"/>
    <n v="2"/>
    <n v="2"/>
    <m/>
    <m/>
    <m/>
  </r>
  <r>
    <s v="jc.gc.dg"/>
    <s v="16.04.2015"/>
    <s v="C3.P2"/>
    <s v="C3"/>
    <s v="P2"/>
    <s v="BS Semideciduo"/>
    <s v="denso"/>
    <n v="54"/>
    <s v="C2P2-"/>
    <n v="35"/>
    <m/>
    <s v="C2P2-35"/>
    <n v="3"/>
    <n v="8"/>
    <n v="135"/>
    <n v="4.2"/>
    <n v="42.969848480983501"/>
    <n v="17.030151519016499"/>
    <x v="18"/>
    <x v="0"/>
    <x v="9"/>
    <x v="18"/>
    <m/>
    <m/>
    <n v="13.8"/>
    <n v="1.4957122623741007E-2"/>
    <n v="1"/>
    <m/>
    <n v="0"/>
    <n v="6.8"/>
    <n v="6.8"/>
    <n v="3"/>
    <n v="4"/>
    <m/>
    <n v="3"/>
    <m/>
  </r>
  <r>
    <s v="jc.gc.dg"/>
    <s v="16.04.2015"/>
    <s v="C3.P2"/>
    <s v="C3"/>
    <s v="P2"/>
    <s v="BS Semideciduo"/>
    <s v="denso"/>
    <n v="55"/>
    <s v="C2P2-"/>
    <n v="55"/>
    <m/>
    <s v="C2P2-55"/>
    <n v="3"/>
    <n v="8"/>
    <n v="76"/>
    <n v="7.6"/>
    <n v="47.374247519697576"/>
    <n v="21.838606406557474"/>
    <x v="37"/>
    <x v="0"/>
    <x v="10"/>
    <x v="34"/>
    <m/>
    <m/>
    <n v="11.3"/>
    <n v="1.0028749148422018E-2"/>
    <n v="1"/>
    <m/>
    <n v="7.9"/>
    <n v="11.4"/>
    <n v="3.5"/>
    <n v="2"/>
    <n v="2"/>
    <m/>
    <m/>
    <m/>
  </r>
  <r>
    <s v="jc.gc.dg"/>
    <s v="16.04.2015"/>
    <s v="C3.P2"/>
    <s v="C3"/>
    <s v="P2"/>
    <s v="BS Semideciduo"/>
    <s v="denso"/>
    <n v="56"/>
    <s v="C2P2-"/>
    <n v="44"/>
    <m/>
    <s v="C2P2-44"/>
    <n v="3"/>
    <n v="8"/>
    <n v="74"/>
    <n v="11.1"/>
    <n v="50.670004824915338"/>
    <n v="23.059574649568692"/>
    <x v="1"/>
    <x v="0"/>
    <x v="1"/>
    <x v="1"/>
    <m/>
    <m/>
    <n v="33"/>
    <n v="8.5529859993982119E-2"/>
    <n v="3"/>
    <m/>
    <n v="12.6"/>
    <n v="15.8"/>
    <n v="3.2000000000000011"/>
    <n v="2"/>
    <n v="7"/>
    <m/>
    <n v="2"/>
    <m/>
  </r>
  <r>
    <s v="jc.gc.dg"/>
    <s v="16.04.2015"/>
    <s v="C3.P2"/>
    <s v="C3"/>
    <s v="P2"/>
    <s v="BS Semideciduo"/>
    <s v="denso"/>
    <n v="57"/>
    <s v="C2P2-"/>
    <n v="43"/>
    <m/>
    <s v="C2P2-43"/>
    <n v="3"/>
    <n v="8"/>
    <n v="85"/>
    <n v="13"/>
    <n v="52.950531075192693"/>
    <n v="21.133024655719556"/>
    <x v="8"/>
    <x v="0"/>
    <x v="4"/>
    <x v="8"/>
    <m/>
    <m/>
    <n v="10.9"/>
    <n v="9.3313155793250824E-3"/>
    <n v="1"/>
    <m/>
    <n v="4.2"/>
    <n v="8.5"/>
    <n v="4.3"/>
    <n v="3"/>
    <n v="2"/>
    <m/>
    <m/>
    <m/>
  </r>
  <r>
    <s v="jc.gc.dg"/>
    <s v="16.04.2015"/>
    <s v="C3.P2"/>
    <s v="C3"/>
    <s v="P2"/>
    <s v="BS Semideciduo"/>
    <s v="denso"/>
    <n v="58"/>
    <s v="C2P2-"/>
    <n v="46"/>
    <m/>
    <s v="C2P2-46"/>
    <n v="3"/>
    <n v="8"/>
    <n v="75"/>
    <n v="15.6"/>
    <n v="55.068442890109466"/>
    <n v="24.037577103599325"/>
    <x v="1"/>
    <x v="0"/>
    <x v="1"/>
    <x v="1"/>
    <m/>
    <m/>
    <n v="19.399999999999999"/>
    <n v="2.9559245277626361E-2"/>
    <n v="1"/>
    <m/>
    <n v="6.9"/>
    <n v="9.6"/>
    <n v="2.6999999999999993"/>
    <n v="2"/>
    <n v="2"/>
    <m/>
    <m/>
    <m/>
  </r>
  <r>
    <s v="jc.gc.dg"/>
    <s v="16.04.2015"/>
    <s v="C3.P2"/>
    <s v="C3"/>
    <s v="P2"/>
    <s v="BS Semideciduo"/>
    <s v="denso"/>
    <n v="59"/>
    <s v="C2P2-"/>
    <n v="47"/>
    <m/>
    <s v="C2P2-47"/>
    <n v="3"/>
    <n v="8"/>
    <n v="66"/>
    <n v="14.7"/>
    <n v="53.42911822734623"/>
    <n v="25.979028653214264"/>
    <x v="8"/>
    <x v="0"/>
    <x v="4"/>
    <x v="8"/>
    <m/>
    <m/>
    <n v="16.2"/>
    <n v="2.0611989400202632E-2"/>
    <n v="1"/>
    <m/>
    <n v="5.7"/>
    <n v="9"/>
    <n v="3.3"/>
    <n v="3"/>
    <n v="4"/>
    <m/>
    <n v="2"/>
    <m/>
  </r>
  <r>
    <s v="jc.gc.dg"/>
    <s v="16.04.2015"/>
    <s v="C3.P2"/>
    <s v="C3"/>
    <s v="P2"/>
    <s v="BS Semideciduo"/>
    <s v="denso"/>
    <n v="60"/>
    <s v="C2P2-"/>
    <n v="45"/>
    <m/>
    <s v="C2P2-45"/>
    <n v="3"/>
    <n v="8"/>
    <n v="71"/>
    <n v="13.1"/>
    <n v="52.386293340351045"/>
    <n v="24.264942823388754"/>
    <x v="5"/>
    <x v="0"/>
    <x v="4"/>
    <x v="5"/>
    <m/>
    <m/>
    <n v="10.5"/>
    <n v="8.6590147514568668E-3"/>
    <n v="1"/>
    <m/>
    <n v="4.7"/>
    <n v="8.9"/>
    <n v="4.2"/>
    <n v="2"/>
    <n v="2"/>
    <m/>
    <m/>
    <m/>
  </r>
  <r>
    <s v="jc.gc.dg"/>
    <s v="16.04.2015"/>
    <s v="C3.P2"/>
    <s v="C3"/>
    <s v="P2"/>
    <s v="BS Semideciduo"/>
    <s v="denso"/>
    <n v="61"/>
    <s v="C2P2-"/>
    <n v="48"/>
    <m/>
    <s v="C2P2-48"/>
    <n v="3"/>
    <n v="8"/>
    <n v="83"/>
    <n v="14.4"/>
    <n v="54.292664583635037"/>
    <n v="21.754918545034123"/>
    <x v="37"/>
    <x v="0"/>
    <x v="10"/>
    <x v="34"/>
    <m/>
    <m/>
    <n v="11.2"/>
    <n v="9.8520345616575893E-3"/>
    <n v="1"/>
    <m/>
    <n v="0"/>
    <n v="6.2"/>
    <n v="6.2"/>
    <n v="3"/>
    <n v="2"/>
    <m/>
    <m/>
    <m/>
  </r>
  <r>
    <s v="jc.gc.dg"/>
    <s v="16.04.2015"/>
    <s v="C3.P2"/>
    <s v="C3"/>
    <s v="P2"/>
    <s v="BS Semideciduo"/>
    <s v="denso"/>
    <n v="62"/>
    <s v="C2P2-"/>
    <n v="49"/>
    <m/>
    <s v="C2P2-49"/>
    <n v="3"/>
    <n v="8"/>
    <n v="59"/>
    <n v="13.1"/>
    <n v="51.22889163919767"/>
    <n v="26.746998781321707"/>
    <x v="17"/>
    <x v="0"/>
    <x v="12"/>
    <x v="17"/>
    <m/>
    <m/>
    <n v="44.4"/>
    <n v="0.15483025233951936"/>
    <n v="4"/>
    <m/>
    <n v="12.9"/>
    <n v="17.399999999999999"/>
    <n v="4.4999999999999982"/>
    <n v="2"/>
    <n v="2"/>
    <m/>
    <m/>
    <m/>
  </r>
  <r>
    <s v="jc.gc.dg"/>
    <s v="16.04.2015"/>
    <s v="C3.P2"/>
    <s v="C3"/>
    <s v="P2"/>
    <s v="BS Semideciduo"/>
    <s v="denso"/>
    <n v="63"/>
    <s v="C2P2-"/>
    <n v="56"/>
    <m/>
    <s v="C2P2-56"/>
    <n v="3"/>
    <n v="8"/>
    <n v="49"/>
    <n v="11.2"/>
    <n v="48.452747298495048"/>
    <n v="27.347861124693679"/>
    <x v="17"/>
    <x v="0"/>
    <x v="12"/>
    <x v="17"/>
    <m/>
    <m/>
    <n v="38"/>
    <n v="0.11341149479459152"/>
    <n v="3"/>
    <m/>
    <n v="13.5"/>
    <n v="17.399999999999999"/>
    <n v="3.8999999999999986"/>
    <n v="2"/>
    <n v="2"/>
    <m/>
    <m/>
    <m/>
  </r>
  <r>
    <s v="jc.gc.dg"/>
    <s v="16.04.2015"/>
    <s v="C3.P2"/>
    <s v="C3"/>
    <s v="P2"/>
    <s v="BS Semideciduo"/>
    <s v="denso"/>
    <n v="64"/>
    <s v="C2P2-"/>
    <n v="50"/>
    <m/>
    <s v="C2P2-50"/>
    <n v="3"/>
    <n v="8"/>
    <n v="53"/>
    <n v="15.4"/>
    <n v="52.298986854728312"/>
    <n v="29.267951356541545"/>
    <x v="41"/>
    <x v="0"/>
    <x v="22"/>
    <x v="37"/>
    <m/>
    <m/>
    <n v="12.4"/>
    <n v="1.2076282160399167E-2"/>
    <n v="1"/>
    <m/>
    <n v="4.2"/>
    <n v="7.9"/>
    <n v="3.7"/>
    <n v="2"/>
    <n v="2"/>
    <m/>
    <m/>
    <m/>
  </r>
  <r>
    <s v="jc.gc.dg"/>
    <s v="16.04.2015"/>
    <s v="C3.P2"/>
    <s v="C3"/>
    <s v="P2"/>
    <s v="BS Semideciduo"/>
    <s v="denso"/>
    <n v="65"/>
    <s v="C2P2-"/>
    <n v="61"/>
    <m/>
    <s v="C2P2-61"/>
    <n v="3"/>
    <n v="8"/>
    <n v="43"/>
    <n v="14.9"/>
    <n v="50.161775564931226"/>
    <n v="30.897170154125639"/>
    <x v="17"/>
    <x v="0"/>
    <x v="12"/>
    <x v="17"/>
    <m/>
    <m/>
    <n v="44"/>
    <n v="0.15205308443374599"/>
    <n v="4"/>
    <m/>
    <n v="14.7"/>
    <n v="18.5"/>
    <n v="3.8000000000000007"/>
    <n v="2"/>
    <n v="2"/>
    <m/>
    <m/>
    <m/>
  </r>
  <r>
    <s v="jc.gc.dg"/>
    <s v="16.04.2015"/>
    <s v="C3.P2"/>
    <s v="C3"/>
    <s v="P2"/>
    <s v="BS Semideciduo"/>
    <s v="denso"/>
    <n v="66"/>
    <s v="C2P2-"/>
    <n v="62"/>
    <m/>
    <s v="C2P2-62"/>
    <n v="3"/>
    <n v="8"/>
    <n v="43"/>
    <n v="16"/>
    <n v="50.911973760999977"/>
    <n v="31.701659225906727"/>
    <x v="1"/>
    <x v="0"/>
    <x v="1"/>
    <x v="1"/>
    <m/>
    <m/>
    <n v="26.1"/>
    <n v="5.3502108288797583E-2"/>
    <n v="2"/>
    <m/>
    <n v="6.9"/>
    <n v="14.7"/>
    <n v="7.7999999999999989"/>
    <n v="2"/>
    <n v="4"/>
    <m/>
    <n v="2"/>
    <m/>
  </r>
  <r>
    <s v="jc.gc.dg"/>
    <s v="16.04.2015"/>
    <s v="C3.P2"/>
    <s v="C3"/>
    <s v="P2"/>
    <s v="BS Semideciduo"/>
    <s v="denso"/>
    <n v="67"/>
    <s v="C2P2-"/>
    <n v="63"/>
    <m/>
    <s v="C2P2-63"/>
    <n v="3"/>
    <n v="8"/>
    <n v="63"/>
    <n v="20.2"/>
    <n v="57.998331788605029"/>
    <n v="29.170608094738846"/>
    <x v="37"/>
    <x v="0"/>
    <x v="10"/>
    <x v="34"/>
    <m/>
    <m/>
    <n v="12.7"/>
    <n v="1.2667686977437443E-2"/>
    <n v="1"/>
    <m/>
    <n v="6.5"/>
    <n v="9.1"/>
    <n v="2.5999999999999996"/>
    <n v="2"/>
    <n v="2"/>
    <m/>
    <m/>
    <m/>
  </r>
  <r>
    <s v="jc.gc.dg"/>
    <s v="16.04.2015"/>
    <s v="C3.P2"/>
    <s v="C3"/>
    <s v="P2"/>
    <s v="BS Semideciduo"/>
    <s v="denso"/>
    <n v="68"/>
    <s v="C2P2-"/>
    <n v="64"/>
    <m/>
    <s v="C2P2-64"/>
    <n v="3"/>
    <n v="8"/>
    <n v="61"/>
    <n v="20.9"/>
    <n v="58.279551879213372"/>
    <n v="30.132521063148445"/>
    <x v="37"/>
    <x v="0"/>
    <x v="10"/>
    <x v="34"/>
    <m/>
    <m/>
    <n v="25.5"/>
    <n v="5.1070515574919075E-2"/>
    <n v="2"/>
    <m/>
    <n v="8.6999999999999993"/>
    <n v="11.9"/>
    <n v="3.2000000000000011"/>
    <n v="2"/>
    <n v="2"/>
    <m/>
    <m/>
    <m/>
  </r>
  <r>
    <s v="jc.gc.dg"/>
    <s v="16.04.2015"/>
    <s v="C3.P2"/>
    <s v="C3"/>
    <s v="P2"/>
    <s v="BS Semideciduo"/>
    <s v="denso"/>
    <n v="69"/>
    <s v="C2P2-"/>
    <n v="66"/>
    <m/>
    <s v="C2P2-66"/>
    <n v="3"/>
    <n v="8"/>
    <n v="35"/>
    <n v="29.6"/>
    <n v="56.977862515990964"/>
    <n v="44.246900510954163"/>
    <x v="37"/>
    <x v="0"/>
    <x v="10"/>
    <x v="34"/>
    <m/>
    <m/>
    <n v="21.7"/>
    <n v="3.6983614116222439E-2"/>
    <n v="2"/>
    <m/>
    <n v="7.8"/>
    <n v="11.2"/>
    <n v="3.3999999999999995"/>
    <n v="2"/>
    <n v="2"/>
    <m/>
    <m/>
    <m/>
  </r>
  <r>
    <s v="jc.gc.dg"/>
    <s v="16.04.2015"/>
    <s v="C3.P2"/>
    <s v="C3"/>
    <s v="P2"/>
    <s v="BS Semideciduo"/>
    <s v="denso"/>
    <n v="70"/>
    <s v="C2P2-"/>
    <n v="67"/>
    <m/>
    <s v="C2P2-67"/>
    <n v="3"/>
    <n v="14"/>
    <n v="82"/>
    <n v="10.9"/>
    <n v="50.793921949283117"/>
    <n v="41.516986800464714"/>
    <x v="33"/>
    <x v="0"/>
    <x v="20"/>
    <x v="31"/>
    <m/>
    <m/>
    <n v="16.2"/>
    <n v="2.0611989400202632E-2"/>
    <n v="1"/>
    <m/>
    <n v="5.2"/>
    <n v="13.5"/>
    <n v="8.3000000000000007"/>
    <n v="3"/>
    <n v="2"/>
    <m/>
    <m/>
    <s v="Árbol parecido a Uva de Pava"/>
  </r>
  <r>
    <s v="jc.gc.dg"/>
    <s v="16.04.2015"/>
    <s v="C3.P2"/>
    <s v="C3"/>
    <s v="P2"/>
    <s v="BS Semideciduo"/>
    <s v="denso"/>
    <n v="71"/>
    <s v="A"/>
    <n v="4420"/>
    <m/>
    <s v="A4420"/>
    <n v="3"/>
    <n v="14"/>
    <n v="71"/>
    <n v="11"/>
    <n v="50.400704331592486"/>
    <n v="43.581249699028724"/>
    <x v="35"/>
    <x v="0"/>
    <x v="6"/>
    <x v="33"/>
    <m/>
    <m/>
    <n v="10.6"/>
    <n v="8.8247337639337283E-3"/>
    <n v="1"/>
    <m/>
    <n v="1.2"/>
    <n v="8.5"/>
    <n v="7.3"/>
    <n v="2"/>
    <n v="2"/>
    <m/>
    <m/>
    <m/>
  </r>
  <r>
    <s v="jc.gc.dg"/>
    <s v="16.04.2015"/>
    <s v="C3.P2"/>
    <s v="C3"/>
    <s v="P2"/>
    <s v="BS Semideciduo"/>
    <s v="denso"/>
    <n v="72"/>
    <s v="C2P2-"/>
    <n v="68"/>
    <m/>
    <s v="C2P2-68"/>
    <n v="3"/>
    <n v="14"/>
    <n v="68"/>
    <n v="11.8"/>
    <n v="50.94076948388809"/>
    <n v="44.420357802307763"/>
    <x v="37"/>
    <x v="0"/>
    <x v="10"/>
    <x v="34"/>
    <m/>
    <m/>
    <n v="17.7"/>
    <n v="2.4605739061078654E-2"/>
    <n v="1"/>
    <m/>
    <n v="6.2"/>
    <n v="12.3"/>
    <n v="6.1000000000000005"/>
    <n v="2"/>
    <n v="2"/>
    <m/>
    <n v="3"/>
    <m/>
  </r>
  <r>
    <s v="jc.gc.dg"/>
    <s v="16.04.2015"/>
    <s v="C3.P2"/>
    <s v="C3"/>
    <s v="P2"/>
    <s v="BS Semideciduo"/>
    <s v="denso"/>
    <n v="73"/>
    <s v="C2P2-"/>
    <n v="81"/>
    <m/>
    <s v="C2P2-81"/>
    <n v="3"/>
    <n v="14"/>
    <n v="64"/>
    <n v="16.7"/>
    <n v="55.009860573196093"/>
    <n v="47.320798151377595"/>
    <x v="37"/>
    <x v="0"/>
    <x v="10"/>
    <x v="34"/>
    <m/>
    <m/>
    <n v="13.7"/>
    <n v="1.4741138128806704E-2"/>
    <n v="1"/>
    <m/>
    <n v="5.2"/>
    <n v="9.8000000000000007"/>
    <n v="4.6000000000000005"/>
    <n v="2"/>
    <n v="2"/>
    <m/>
    <m/>
    <m/>
  </r>
  <r>
    <s v="jc.gc.dg"/>
    <s v="16.04.2015"/>
    <s v="C3.P2"/>
    <s v="C3"/>
    <s v="P2"/>
    <s v="BS Semideciduo"/>
    <s v="denso"/>
    <n v="74"/>
    <s v="C2P2-"/>
    <n v="70"/>
    <m/>
    <s v="C2P2-70"/>
    <n v="3"/>
    <n v="14"/>
    <n v="82"/>
    <n v="17.5"/>
    <n v="57.329691202977486"/>
    <n v="42.435529266801147"/>
    <x v="8"/>
    <x v="0"/>
    <x v="4"/>
    <x v="8"/>
    <m/>
    <m/>
    <n v="14.1"/>
    <n v="1.561450088650467E-2"/>
    <n v="1"/>
    <m/>
    <n v="7.2"/>
    <n v="13.8"/>
    <n v="6.6000000000000005"/>
    <n v="3"/>
    <n v="2"/>
    <m/>
    <m/>
    <m/>
  </r>
  <r>
    <s v="jc.gc.dg"/>
    <s v="16.04.2015"/>
    <s v="C3.P2"/>
    <s v="C3"/>
    <s v="P2"/>
    <s v="BS Semideciduo"/>
    <s v="denso"/>
    <n v="75"/>
    <s v="C2P2-"/>
    <n v="82"/>
    <m/>
    <s v="C2P2-82"/>
    <n v="3"/>
    <n v="14"/>
    <n v="42"/>
    <n v="15.8"/>
    <n v="50.572263580469965"/>
    <n v="51.741688242542828"/>
    <x v="18"/>
    <x v="0"/>
    <x v="9"/>
    <x v="18"/>
    <m/>
    <m/>
    <n v="16"/>
    <n v="2.0106192982974676E-2"/>
    <n v="1"/>
    <m/>
    <n v="0"/>
    <n v="7.4"/>
    <n v="7.4"/>
    <n v="4"/>
    <n v="4"/>
    <m/>
    <m/>
    <m/>
  </r>
  <r>
    <s v="jc.gc.dg"/>
    <s v="16.04.2015"/>
    <s v="C3.P2"/>
    <s v="C3"/>
    <s v="P2"/>
    <s v="BS Semideciduo"/>
    <s v="denso"/>
    <n v="75"/>
    <s v="C2P2-"/>
    <n v="83"/>
    <m/>
    <s v="C2P2-83"/>
    <n v="3"/>
    <n v="14"/>
    <n v="42"/>
    <n v="15.8"/>
    <n v="50.572263580469965"/>
    <n v="51.741688242542828"/>
    <x v="18"/>
    <x v="0"/>
    <x v="9"/>
    <x v="18"/>
    <m/>
    <m/>
    <n v="18.2"/>
    <n v="2.6015528764377075E-2"/>
    <n v="1"/>
    <m/>
    <n v="0"/>
    <n v="7.4"/>
    <n v="7.4"/>
    <n v="4"/>
    <n v="4"/>
    <m/>
    <n v="3"/>
    <m/>
  </r>
  <r>
    <s v="jc.gc.dg"/>
    <s v="16.04.2015"/>
    <s v="C3.P2"/>
    <s v="C3"/>
    <s v="P2"/>
    <s v="BS Semideciduo"/>
    <s v="denso"/>
    <n v="76"/>
    <s v="A"/>
    <n v="4421"/>
    <m/>
    <s v="A4421"/>
    <n v="3"/>
    <n v="14"/>
    <n v="42"/>
    <n v="15.8"/>
    <n v="50.572263580469965"/>
    <n v="51.741688242542828"/>
    <x v="8"/>
    <x v="0"/>
    <x v="4"/>
    <x v="8"/>
    <m/>
    <m/>
    <n v="12.7"/>
    <n v="1.2667686977437443E-2"/>
    <n v="1"/>
    <m/>
    <n v="6.6"/>
    <n v="10.8"/>
    <n v="4.2000000000000011"/>
    <n v="4"/>
    <n v="2"/>
    <m/>
    <m/>
    <m/>
  </r>
  <r>
    <s v="jc.gc.dg"/>
    <s v="16.04.2015"/>
    <s v="C3.P2"/>
    <s v="C3"/>
    <s v="P2"/>
    <s v="BS Semideciduo"/>
    <s v="denso"/>
    <n v="77"/>
    <s v="C2P2-"/>
    <n v="87"/>
    <m/>
    <s v="C2P2-87"/>
    <n v="3"/>
    <n v="14"/>
    <n v="30"/>
    <n v="17.2"/>
    <n v="48.599999999999994"/>
    <n v="54.895636945092349"/>
    <x v="27"/>
    <x v="0"/>
    <x v="13"/>
    <x v="26"/>
    <m/>
    <m/>
    <n v="11.5"/>
    <n v="1.0386890710931252E-2"/>
    <n v="1"/>
    <m/>
    <n v="4.3"/>
    <n v="7.1"/>
    <n v="2.8"/>
    <n v="3"/>
    <n v="2"/>
    <m/>
    <m/>
    <m/>
  </r>
  <r>
    <s v="jc.gc.dg"/>
    <s v="16.04.2015"/>
    <s v="C3.P2"/>
    <s v="C3"/>
    <s v="P2"/>
    <s v="BS Semideciduo"/>
    <s v="denso"/>
    <n v="78"/>
    <s v="C2P2-"/>
    <n v="92"/>
    <m/>
    <s v="C2P2-92"/>
    <n v="3"/>
    <n v="14"/>
    <n v="23"/>
    <n v="20.7"/>
    <n v="48.088134359727967"/>
    <n v="59.054450466465511"/>
    <x v="27"/>
    <x v="0"/>
    <x v="13"/>
    <x v="26"/>
    <m/>
    <m/>
    <n v="16.399999999999999"/>
    <n v="2.1124069002737767E-2"/>
    <n v="1"/>
    <m/>
    <n v="2.9"/>
    <n v="11.4"/>
    <n v="8.5"/>
    <n v="3"/>
    <n v="6"/>
    <n v="4"/>
    <n v="2"/>
    <m/>
  </r>
  <r>
    <s v="jc.gc.dg"/>
    <s v="16.04.2015"/>
    <s v="C3.P2"/>
    <s v="C3"/>
    <s v="P2"/>
    <s v="BS Semideciduo"/>
    <s v="denso"/>
    <n v="79"/>
    <s v="C2P2-"/>
    <n v="93"/>
    <m/>
    <s v="C2P2-93"/>
    <n v="3"/>
    <n v="14"/>
    <n v="23"/>
    <n v="20.7"/>
    <n v="48.088134359727967"/>
    <n v="59.054450466465511"/>
    <x v="27"/>
    <x v="0"/>
    <x v="13"/>
    <x v="26"/>
    <m/>
    <m/>
    <n v="14.5"/>
    <n v="1.6512996385431349E-2"/>
    <n v="1"/>
    <m/>
    <n v="2.9"/>
    <n v="11.4"/>
    <n v="8.5"/>
    <n v="3"/>
    <n v="6"/>
    <n v="4"/>
    <n v="2"/>
    <m/>
  </r>
  <r>
    <s v="jc.gc.dg"/>
    <s v="16.04.2015"/>
    <s v="C3.P2"/>
    <s v="C3"/>
    <s v="P2"/>
    <s v="BS Semideciduo"/>
    <s v="denso"/>
    <n v="80"/>
    <s v="C2P2-"/>
    <n v="91"/>
    <m/>
    <s v="C2P2-91"/>
    <n v="3"/>
    <n v="14"/>
    <n v="14"/>
    <n v="13.5"/>
    <n v="43.265945590595514"/>
    <n v="53.098992304725954"/>
    <x v="17"/>
    <x v="0"/>
    <x v="12"/>
    <x v="17"/>
    <m/>
    <m/>
    <n v="50.6"/>
    <n v="0.20109020416362908"/>
    <n v="5"/>
    <m/>
    <n v="16.3"/>
    <n v="21"/>
    <n v="4.6999999999999993"/>
    <n v="2"/>
    <n v="2"/>
    <m/>
    <m/>
    <m/>
  </r>
  <r>
    <s v="jc.gc.dg"/>
    <s v="16.04.2015"/>
    <s v="C3.P2"/>
    <s v="C3"/>
    <s v="P2"/>
    <s v="BS Semideciduo"/>
    <s v="denso"/>
    <n v="81"/>
    <s v="C2P2-"/>
    <n v="90"/>
    <m/>
    <s v="C2P2-90"/>
    <n v="3"/>
    <n v="14"/>
    <n v="19"/>
    <n v="17.5"/>
    <n v="45.697442703000242"/>
    <n v="56.546575072988048"/>
    <x v="17"/>
    <x v="0"/>
    <x v="12"/>
    <x v="17"/>
    <m/>
    <m/>
    <n v="32.6"/>
    <n v="8.3468975213227214E-2"/>
    <n v="3"/>
    <m/>
    <n v="13.2"/>
    <n v="17"/>
    <n v="3.8000000000000007"/>
    <n v="2"/>
    <n v="2"/>
    <m/>
    <m/>
    <m/>
  </r>
  <r>
    <s v="jc.gc.dg"/>
    <s v="16.04.2015"/>
    <s v="C3.P2"/>
    <s v="C3"/>
    <s v="P2"/>
    <s v="BS Semideciduo"/>
    <s v="denso"/>
    <n v="82"/>
    <s v="C2P2-"/>
    <n v="89"/>
    <m/>
    <s v="C2P2-89"/>
    <n v="3"/>
    <n v="14"/>
    <n v="23"/>
    <n v="14.2"/>
    <n v="45.548382024547685"/>
    <n v="53.07116891902465"/>
    <x v="37"/>
    <x v="0"/>
    <x v="10"/>
    <x v="34"/>
    <m/>
    <m/>
    <n v="23.2"/>
    <n v="4.2273270746704256E-2"/>
    <n v="2"/>
    <m/>
    <n v="6.7"/>
    <n v="9.5"/>
    <n v="2.8"/>
    <n v="2"/>
    <n v="2"/>
    <m/>
    <m/>
    <m/>
  </r>
  <r>
    <s v="jc.gc.dg"/>
    <s v="16.04.2015"/>
    <s v="C3.P2"/>
    <s v="C3"/>
    <s v="P2"/>
    <s v="BS Semideciduo"/>
    <s v="denso"/>
    <n v="83"/>
    <s v="A"/>
    <n v="4422"/>
    <m/>
    <s v="A4422"/>
    <n v="3"/>
    <n v="14"/>
    <n v="29"/>
    <n v="14.3"/>
    <n v="46.932777569522621"/>
    <n v="52.507061812093362"/>
    <x v="2"/>
    <x v="0"/>
    <x v="2"/>
    <x v="2"/>
    <m/>
    <m/>
    <n v="16.2"/>
    <n v="2.0611989400202632E-2"/>
    <n v="1"/>
    <m/>
    <n v="4"/>
    <n v="11.4"/>
    <n v="7.4"/>
    <n v="3"/>
    <n v="4"/>
    <m/>
    <n v="2"/>
    <m/>
  </r>
  <r>
    <s v="jc.gc.dg"/>
    <s v="16.04.2015"/>
    <s v="C3.P2"/>
    <s v="C3"/>
    <s v="P2"/>
    <s v="BS Semideciduo"/>
    <s v="denso"/>
    <n v="84"/>
    <s v="A"/>
    <n v="4423"/>
    <m/>
    <s v="A4423"/>
    <n v="3"/>
    <n v="14"/>
    <n v="23"/>
    <n v="11.2"/>
    <n v="44.376188639079864"/>
    <n v="50.309654358667331"/>
    <x v="8"/>
    <x v="0"/>
    <x v="4"/>
    <x v="8"/>
    <m/>
    <m/>
    <n v="10.6"/>
    <n v="8.8247337639337283E-3"/>
    <n v="1"/>
    <m/>
    <n v="6.3"/>
    <n v="10.8"/>
    <n v="4.5000000000000009"/>
    <n v="2"/>
    <n v="2"/>
    <m/>
    <m/>
    <m/>
  </r>
  <r>
    <s v="jc.gc.dg"/>
    <s v="16.04.2015"/>
    <s v="C3.P2"/>
    <s v="C3"/>
    <s v="P2"/>
    <s v="BS Semideciduo"/>
    <s v="denso"/>
    <n v="85"/>
    <s v="C2P2-"/>
    <n v="80"/>
    <m/>
    <s v="C2P2-80"/>
    <n v="3"/>
    <n v="14"/>
    <n v="14"/>
    <n v="13.5"/>
    <n v="43.265945590595514"/>
    <n v="53.098992304725954"/>
    <x v="37"/>
    <x v="0"/>
    <x v="10"/>
    <x v="34"/>
    <m/>
    <m/>
    <n v="14.5"/>
    <n v="1.6512996385431349E-2"/>
    <n v="1"/>
    <m/>
    <n v="12.4"/>
    <n v="16.100000000000001"/>
    <n v="3.7000000000000011"/>
    <n v="3"/>
    <n v="2"/>
    <m/>
    <m/>
    <m/>
  </r>
  <r>
    <s v="jc.gc.dg"/>
    <s v="16.04.2015"/>
    <s v="C3.P2"/>
    <s v="C3"/>
    <s v="P2"/>
    <s v="BS Semideciduo"/>
    <s v="denso"/>
    <n v="86"/>
    <s v="C2P2-"/>
    <n v="79"/>
    <m/>
    <s v="C2P2-79"/>
    <n v="3"/>
    <n v="14"/>
    <n v="17"/>
    <n v="13.1"/>
    <n v="43.830069331867854"/>
    <n v="52.527592303115767"/>
    <x v="17"/>
    <x v="0"/>
    <x v="12"/>
    <x v="17"/>
    <m/>
    <m/>
    <n v="38.799999999999997"/>
    <n v="0.11823698111050544"/>
    <n v="3"/>
    <m/>
    <n v="16.5"/>
    <n v="21"/>
    <n v="4.5"/>
    <n v="2"/>
    <n v="2"/>
    <m/>
    <m/>
    <m/>
  </r>
  <r>
    <s v="jc.gc.dg"/>
    <s v="16.04.2015"/>
    <s v="C3.P2"/>
    <s v="C3"/>
    <s v="P2"/>
    <s v="BS Semideciduo"/>
    <s v="denso"/>
    <n v="87"/>
    <s v="C2P2-"/>
    <n v="94"/>
    <m/>
    <s v="C2P2-94"/>
    <n v="3"/>
    <n v="14"/>
    <n v="7"/>
    <n v="16.2"/>
    <n v="41.974283363163387"/>
    <n v="56.079247656589416"/>
    <x v="4"/>
    <x v="0"/>
    <x v="0"/>
    <x v="4"/>
    <m/>
    <m/>
    <n v="31.5"/>
    <n v="7.793113276311181E-2"/>
    <n v="3"/>
    <m/>
    <n v="8.3000000000000007"/>
    <n v="15.2"/>
    <n v="6.8999999999999986"/>
    <n v="3"/>
    <n v="4"/>
    <m/>
    <n v="3"/>
    <m/>
  </r>
  <r>
    <s v="jc.gc.dg"/>
    <s v="16.04.2015"/>
    <s v="C3.P2"/>
    <s v="C3"/>
    <s v="P2"/>
    <s v="BS Semideciduo"/>
    <s v="denso"/>
    <n v="88"/>
    <s v="C2P2-"/>
    <n v="98"/>
    <m/>
    <s v="C2P2-98"/>
    <n v="2"/>
    <n v="14"/>
    <n v="344"/>
    <n v="14"/>
    <n v="36.141077018562015"/>
    <n v="53.457663743136465"/>
    <x v="8"/>
    <x v="0"/>
    <x v="4"/>
    <x v="8"/>
    <m/>
    <m/>
    <n v="20.5"/>
    <n v="3.3006357816777764E-2"/>
    <n v="2"/>
    <m/>
    <n v="5.6"/>
    <n v="13.9"/>
    <n v="8.3000000000000007"/>
    <n v="3"/>
    <n v="2"/>
    <m/>
    <m/>
    <m/>
  </r>
  <r>
    <s v="jc.gc.dg"/>
    <s v="16.04.2015"/>
    <s v="C3.P2"/>
    <s v="C3"/>
    <s v="P2"/>
    <s v="BS Semideciduo"/>
    <s v="denso"/>
    <n v="89"/>
    <s v="C2P2-"/>
    <n v="100"/>
    <m/>
    <s v="C2P2-100"/>
    <n v="2"/>
    <n v="14"/>
    <n v="333"/>
    <n v="10"/>
    <n v="35.460095002604533"/>
    <n v="48.910065241883679"/>
    <x v="37"/>
    <x v="0"/>
    <x v="10"/>
    <x v="34"/>
    <m/>
    <m/>
    <n v="16.399999999999999"/>
    <n v="2.1124069002737767E-2"/>
    <n v="1"/>
    <m/>
    <n v="7.8"/>
    <n v="14.1"/>
    <n v="6.3"/>
    <n v="2"/>
    <n v="2"/>
    <m/>
    <m/>
    <m/>
  </r>
  <r>
    <s v="jc.gc.dg"/>
    <s v="16.04.2015"/>
    <s v="C3.P2"/>
    <s v="C3"/>
    <s v="P2"/>
    <s v="BS Semideciduo"/>
    <s v="denso"/>
    <n v="90"/>
    <s v="C2P2-"/>
    <n v="75"/>
    <m/>
    <s v="C2P2-75"/>
    <n v="3"/>
    <n v="14"/>
    <n v="27"/>
    <n v="7"/>
    <n v="43.177933498176827"/>
    <n v="46.237045669318576"/>
    <x v="37"/>
    <x v="0"/>
    <x v="10"/>
    <x v="34"/>
    <m/>
    <m/>
    <n v="11.2"/>
    <n v="9.8520345616575893E-3"/>
    <n v="1"/>
    <m/>
    <n v="8.3000000000000007"/>
    <n v="11.9"/>
    <n v="3.5999999999999996"/>
    <n v="2"/>
    <n v="2"/>
    <m/>
    <m/>
    <m/>
  </r>
  <r>
    <s v="jc.gc.dg"/>
    <s v="16.04.2015"/>
    <s v="C3.P2"/>
    <s v="C3"/>
    <s v="P2"/>
    <s v="BS Semideciduo"/>
    <s v="denso"/>
    <n v="91"/>
    <s v="C2P2-"/>
    <n v="74"/>
    <m/>
    <s v="C2P2-74"/>
    <n v="3"/>
    <n v="14"/>
    <n v="29"/>
    <n v="3.3"/>
    <n v="41.599871746812909"/>
    <n v="42.886245033560009"/>
    <x v="2"/>
    <x v="0"/>
    <x v="2"/>
    <x v="2"/>
    <m/>
    <m/>
    <n v="12.9"/>
    <n v="1.3069810837096938E-2"/>
    <n v="1"/>
    <m/>
    <n v="4"/>
    <n v="7.7"/>
    <n v="3.7"/>
    <n v="3"/>
    <n v="2"/>
    <m/>
    <m/>
    <m/>
  </r>
  <r>
    <s v="jc.gc.dg"/>
    <s v="16.04.2015"/>
    <s v="C3.P2"/>
    <s v="C3"/>
    <s v="P2"/>
    <s v="BS Semideciduo"/>
    <s v="denso"/>
    <n v="92"/>
    <s v="C2P2-"/>
    <n v="72"/>
    <m/>
    <s v="C2P2-72"/>
    <n v="3"/>
    <n v="14"/>
    <n v="68"/>
    <n v="2"/>
    <n v="41.854367709133577"/>
    <n v="40.749213186831824"/>
    <x v="37"/>
    <x v="0"/>
    <x v="10"/>
    <x v="34"/>
    <m/>
    <m/>
    <n v="19.899999999999999"/>
    <n v="3.1102552668702346E-2"/>
    <n v="1"/>
    <m/>
    <n v="7"/>
    <n v="9.8000000000000007"/>
    <n v="2.8000000000000007"/>
    <n v="2"/>
    <n v="2"/>
    <m/>
    <m/>
    <m/>
  </r>
  <r>
    <s v="jc.gc.dg"/>
    <s v="16.04.2015"/>
    <s v="C3.P2"/>
    <s v="C3"/>
    <s v="P2"/>
    <s v="BS Semideciduo"/>
    <s v="denso"/>
    <n v="93"/>
    <s v="C2P2-"/>
    <n v="71"/>
    <m/>
    <s v="C2P2-71"/>
    <n v="3"/>
    <n v="14"/>
    <n v="137"/>
    <n v="3.1"/>
    <n v="42.114194916193746"/>
    <n v="37.732803524980568"/>
    <x v="37"/>
    <x v="0"/>
    <x v="10"/>
    <x v="34"/>
    <m/>
    <m/>
    <n v="14.4"/>
    <n v="1.628601631620949E-2"/>
    <n v="1"/>
    <m/>
    <n v="8.3000000000000007"/>
    <n v="11.4"/>
    <n v="3.0999999999999996"/>
    <n v="2"/>
    <n v="4"/>
    <m/>
    <n v="3"/>
    <m/>
  </r>
  <r>
    <s v="jc.gc.dg"/>
    <s v="16.04.2015"/>
    <s v="C3.P2"/>
    <s v="C3"/>
    <s v="P2"/>
    <s v="BS Semideciduo"/>
    <s v="denso"/>
    <n v="93"/>
    <s v="C2P2-"/>
    <n v="60"/>
    <m/>
    <s v="C2P2-60"/>
    <n v="3"/>
    <n v="14"/>
    <n v="137"/>
    <n v="3.1"/>
    <n v="42.114194916193746"/>
    <n v="37.732803524980568"/>
    <x v="37"/>
    <x v="0"/>
    <x v="10"/>
    <x v="34"/>
    <m/>
    <m/>
    <n v="14.4"/>
    <n v="1.628601631620949E-2"/>
    <n v="1"/>
    <m/>
    <n v="7.6"/>
    <n v="11"/>
    <n v="3.4000000000000004"/>
    <n v="2"/>
    <n v="2"/>
    <m/>
    <m/>
    <m/>
  </r>
  <r>
    <s v="jc.gc.dg"/>
    <s v="16.04.2015"/>
    <s v="C3.P2"/>
    <s v="C3"/>
    <s v="P2"/>
    <s v="BS Semideciduo"/>
    <s v="denso"/>
    <n v="94"/>
    <s v="C2P2-"/>
    <n v="118"/>
    <m/>
    <s v="C2P2-118"/>
    <n v="3"/>
    <n v="14"/>
    <n v="119"/>
    <n v="4.5"/>
    <n v="43.935788682127281"/>
    <n v="37.818356708891486"/>
    <x v="37"/>
    <x v="0"/>
    <x v="10"/>
    <x v="34"/>
    <m/>
    <m/>
    <n v="21.6"/>
    <n v="3.6643536711471351E-2"/>
    <n v="2"/>
    <m/>
    <n v="9"/>
    <n v="13.5"/>
    <n v="4.5"/>
    <n v="2"/>
    <n v="2"/>
    <m/>
    <m/>
    <m/>
  </r>
  <r>
    <s v="jc.gc.dg"/>
    <s v="16.04.2015"/>
    <s v="C3.P2"/>
    <s v="C3"/>
    <s v="P2"/>
    <s v="BS Semideciduo"/>
    <s v="denso"/>
    <n v="94"/>
    <s v="C2P2-"/>
    <n v="119"/>
    <m/>
    <s v="C2P2-119"/>
    <n v="3"/>
    <n v="14"/>
    <n v="119"/>
    <n v="4.5"/>
    <n v="43.935788682127281"/>
    <n v="37.818356708891486"/>
    <x v="37"/>
    <x v="0"/>
    <x v="10"/>
    <x v="34"/>
    <m/>
    <m/>
    <n v="18.600000000000001"/>
    <n v="2.717163486089812E-2"/>
    <n v="1"/>
    <m/>
    <n v="9"/>
    <n v="13.5"/>
    <n v="4.5"/>
    <n v="2"/>
    <n v="2"/>
    <m/>
    <m/>
    <m/>
  </r>
  <r>
    <s v="jc.gc.dg"/>
    <s v="16.04.2015"/>
    <s v="C3.P2"/>
    <s v="C3"/>
    <s v="P2"/>
    <s v="BS Semideciduo"/>
    <s v="denso"/>
    <n v="95"/>
    <s v="C2P2-"/>
    <n v="123"/>
    <m/>
    <s v="C2P2-123"/>
    <n v="3"/>
    <n v="14"/>
    <n v="229"/>
    <n v="13.5"/>
    <n v="29.811420666992579"/>
    <n v="31.14320310862815"/>
    <x v="37"/>
    <x v="0"/>
    <x v="10"/>
    <x v="34"/>
    <m/>
    <m/>
    <n v="15.8"/>
    <n v="1.9606679751053901E-2"/>
    <n v="1"/>
    <m/>
    <n v="8.4"/>
    <n v="12"/>
    <n v="3.5999999999999996"/>
    <n v="2"/>
    <n v="2"/>
    <m/>
    <m/>
    <m/>
  </r>
  <r>
    <s v="jc.gc.dg"/>
    <s v="16.04.2015"/>
    <s v="C3.P2"/>
    <s v="C3"/>
    <s v="P2"/>
    <s v="BS Semideciduo"/>
    <s v="denso"/>
    <n v="96"/>
    <s v="C2P2-"/>
    <n v="97"/>
    <m/>
    <s v="C2P2-97"/>
    <n v="2"/>
    <n v="14"/>
    <n v="336"/>
    <n v="12.1"/>
    <n v="35.078486618782819"/>
    <n v="51.053900037475472"/>
    <x v="37"/>
    <x v="0"/>
    <x v="10"/>
    <x v="34"/>
    <m/>
    <m/>
    <n v="13.1"/>
    <n v="1.3478217882063609E-2"/>
    <n v="1"/>
    <m/>
    <n v="5.3"/>
    <n v="9.8000000000000007"/>
    <n v="4.5000000000000009"/>
    <n v="3"/>
    <n v="2"/>
    <m/>
    <m/>
    <m/>
  </r>
  <r>
    <s v="jc.gc.dg"/>
    <s v="16.04.2015"/>
    <s v="C3.P2"/>
    <s v="C3"/>
    <s v="P2"/>
    <s v="BS Semideciduo"/>
    <s v="denso"/>
    <n v="97"/>
    <s v="C2P2-"/>
    <n v="96"/>
    <m/>
    <s v="C2P2-96"/>
    <n v="2"/>
    <n v="14"/>
    <n v="336"/>
    <n v="19.399999999999999"/>
    <n v="32.109309124329478"/>
    <n v="57.72278187826646"/>
    <x v="24"/>
    <x v="0"/>
    <x v="16"/>
    <x v="23"/>
    <m/>
    <m/>
    <n v="11.3"/>
    <n v="1.0028749148422018E-2"/>
    <n v="1"/>
    <m/>
    <n v="5.2"/>
    <n v="8.3000000000000007"/>
    <n v="3.1000000000000005"/>
    <n v="2"/>
    <n v="2"/>
    <m/>
    <m/>
    <m/>
  </r>
  <r>
    <s v="jc.gc.dg"/>
    <s v="16.04.2015"/>
    <s v="C3.P2"/>
    <s v="C3"/>
    <s v="P2"/>
    <s v="BS Semideciduo"/>
    <s v="denso"/>
    <n v="98"/>
    <s v="A"/>
    <n v="4424"/>
    <m/>
    <s v="A4424"/>
    <n v="2"/>
    <n v="14"/>
    <n v="336"/>
    <n v="18.8"/>
    <n v="32.353351110174955"/>
    <n v="57.174654603680899"/>
    <x v="35"/>
    <x v="0"/>
    <x v="6"/>
    <x v="33"/>
    <m/>
    <m/>
    <n v="10.199999999999999"/>
    <n v="8.171282491987052E-3"/>
    <n v="1"/>
    <m/>
    <n v="1.4"/>
    <n v="9.1999999999999993"/>
    <n v="7.7999999999999989"/>
    <n v="2"/>
    <n v="2"/>
    <m/>
    <m/>
    <m/>
  </r>
  <r>
    <s v="jc.gc.dg"/>
    <s v="16.04.2015"/>
    <s v="C3.P2"/>
    <s v="C3"/>
    <s v="P2"/>
    <s v="BS Semideciduo"/>
    <s v="denso"/>
    <n v="99"/>
    <s v="C2P2-"/>
    <n v="102"/>
    <m/>
    <s v="C2P2-102"/>
    <n v="2"/>
    <n v="14"/>
    <n v="319"/>
    <n v="24.1"/>
    <n v="24.188977401328771"/>
    <n v="58.188500883368803"/>
    <x v="27"/>
    <x v="0"/>
    <x v="13"/>
    <x v="26"/>
    <m/>
    <m/>
    <n v="24.9"/>
    <n v="4.8695471528805184E-2"/>
    <n v="2"/>
    <m/>
    <n v="8.1999999999999993"/>
    <n v="11.2"/>
    <n v="3"/>
    <n v="3"/>
    <n v="6"/>
    <n v="4"/>
    <n v="2"/>
    <m/>
  </r>
  <r>
    <s v="jc.gc.dg"/>
    <s v="16.04.2015"/>
    <s v="C3.P2"/>
    <s v="C3"/>
    <s v="P2"/>
    <s v="BS Semideciduo"/>
    <s v="denso"/>
    <n v="100"/>
    <s v="C2P2-"/>
    <n v="106"/>
    <m/>
    <s v="C2P2-106"/>
    <n v="2"/>
    <n v="16"/>
    <n v="15"/>
    <n v="11.9"/>
    <n v="23.079946636719995"/>
    <n v="51.494517332839912"/>
    <x v="17"/>
    <x v="0"/>
    <x v="12"/>
    <x v="17"/>
    <m/>
    <m/>
    <n v="20.2"/>
    <n v="3.2047386659269476E-2"/>
    <n v="2"/>
    <m/>
    <n v="11.3"/>
    <n v="14.3"/>
    <n v="3"/>
    <n v="2"/>
    <n v="7"/>
    <m/>
    <n v="2"/>
    <m/>
  </r>
  <r>
    <s v="jc.gc.dg"/>
    <s v="16.04.2015"/>
    <s v="C3.P2"/>
    <s v="C3"/>
    <s v="P2"/>
    <s v="BS Semideciduo"/>
    <s v="denso"/>
    <n v="101"/>
    <s v="C2P2-"/>
    <n v="107"/>
    <m/>
    <s v="C2P2-107"/>
    <n v="2"/>
    <n v="16"/>
    <n v="17"/>
    <n v="11"/>
    <n v="23.216088751950103"/>
    <n v="50.519352315593387"/>
    <x v="17"/>
    <x v="0"/>
    <x v="12"/>
    <x v="17"/>
    <m/>
    <m/>
    <n v="38.299999999999997"/>
    <n v="0.11520927119060827"/>
    <n v="3"/>
    <m/>
    <n v="9.4"/>
    <n v="17"/>
    <n v="7.6"/>
    <n v="2"/>
    <n v="2"/>
    <m/>
    <m/>
    <m/>
  </r>
  <r>
    <s v="jc.gc.dg"/>
    <s v="16.04.2015"/>
    <s v="C3.P2"/>
    <s v="C3"/>
    <s v="P2"/>
    <s v="BS Semideciduo"/>
    <s v="denso"/>
    <n v="102"/>
    <s v="A"/>
    <n v="4425"/>
    <m/>
    <s v="A4425"/>
    <n v="2"/>
    <n v="16"/>
    <n v="7"/>
    <n v="9.1"/>
    <n v="21.109011024986842"/>
    <n v="49.032169979936029"/>
    <x v="37"/>
    <x v="0"/>
    <x v="10"/>
    <x v="34"/>
    <m/>
    <m/>
    <n v="10.5"/>
    <n v="8.6590147514568668E-3"/>
    <n v="1"/>
    <m/>
    <n v="8.8000000000000007"/>
    <n v="10.7"/>
    <n v="1.8999999999999986"/>
    <n v="2"/>
    <n v="2"/>
    <m/>
    <m/>
    <m/>
  </r>
  <r>
    <s v="jc.gc.dg"/>
    <s v="16.04.2015"/>
    <s v="C3.P2"/>
    <s v="C3"/>
    <s v="P2"/>
    <s v="BS Semideciduo"/>
    <s v="denso"/>
    <n v="103"/>
    <s v="C2P2-"/>
    <n v="108"/>
    <m/>
    <s v="C2P2-108"/>
    <n v="2"/>
    <n v="16"/>
    <n v="10"/>
    <n v="6.4"/>
    <n v="21.111348337068353"/>
    <n v="46.302769619278131"/>
    <x v="37"/>
    <x v="0"/>
    <x v="10"/>
    <x v="34"/>
    <m/>
    <m/>
    <n v="12"/>
    <n v="1.1309733552923255E-2"/>
    <n v="1"/>
    <m/>
    <n v="7.5"/>
    <n v="10.9"/>
    <n v="3.4000000000000004"/>
    <n v="2"/>
    <n v="2"/>
    <m/>
    <m/>
    <m/>
  </r>
  <r>
    <s v="jc.gc.dg"/>
    <s v="16.04.2015"/>
    <s v="C3.P2"/>
    <s v="C3"/>
    <s v="P2"/>
    <s v="BS Semideciduo"/>
    <s v="denso"/>
    <n v="104"/>
    <s v="C2P2-"/>
    <n v="109"/>
    <m/>
    <s v="C2P2-109"/>
    <n v="2"/>
    <n v="16"/>
    <n v="16"/>
    <n v="3.8"/>
    <n v="21.047421952104596"/>
    <n v="43.652794444565615"/>
    <x v="40"/>
    <x v="0"/>
    <x v="16"/>
    <x v="23"/>
    <m/>
    <m/>
    <n v="12.8"/>
    <n v="1.2867963509103793E-2"/>
    <n v="1"/>
    <m/>
    <n v="1.5"/>
    <n v="6.4"/>
    <n v="4.9000000000000004"/>
    <n v="2"/>
    <n v="2"/>
    <m/>
    <m/>
    <m/>
  </r>
  <r>
    <s v="jc.gc.dg"/>
    <s v="16.04.2015"/>
    <s v="C3.P2"/>
    <s v="C3"/>
    <s v="P2"/>
    <s v="BS Semideciduo"/>
    <s v="denso"/>
    <n v="105"/>
    <s v="C2P2-"/>
    <n v="195"/>
    <m/>
    <s v="C2P2-195"/>
    <n v="1"/>
    <n v="16"/>
    <n v="342"/>
    <n v="4.0999999999999996"/>
    <n v="18.733030323062714"/>
    <n v="43.899331716810131"/>
    <x v="37"/>
    <x v="0"/>
    <x v="10"/>
    <x v="34"/>
    <m/>
    <m/>
    <n v="12.6"/>
    <n v="1.2468981242097887E-2"/>
    <n v="1"/>
    <m/>
    <n v="8"/>
    <n v="10.3"/>
    <n v="2.3000000000000007"/>
    <n v="2"/>
    <n v="2"/>
    <m/>
    <m/>
    <m/>
  </r>
  <r>
    <s v="jc.gc.dg"/>
    <s v="16.04.2015"/>
    <s v="C3.P2"/>
    <s v="C3"/>
    <s v="P2"/>
    <s v="BS Semideciduo"/>
    <s v="denso"/>
    <n v="106"/>
    <s v="C2P2-"/>
    <n v="194"/>
    <m/>
    <s v="C2P2-194"/>
    <n v="1"/>
    <n v="16"/>
    <n v="324"/>
    <n v="5.2"/>
    <n v="16.943516688079139"/>
    <n v="44.206888370749724"/>
    <x v="37"/>
    <x v="0"/>
    <x v="10"/>
    <x v="34"/>
    <m/>
    <m/>
    <n v="12"/>
    <n v="1.1309733552923255E-2"/>
    <n v="1"/>
    <m/>
    <n v="7.9"/>
    <n v="11.2"/>
    <n v="3.2999999999999989"/>
    <n v="2"/>
    <n v="2"/>
    <m/>
    <m/>
    <m/>
  </r>
  <r>
    <s v="jc.gc.dg"/>
    <s v="16.04.2015"/>
    <s v="C3.P2"/>
    <s v="C3"/>
    <s v="P2"/>
    <s v="BS Semideciduo"/>
    <s v="denso"/>
    <n v="107"/>
    <s v="C2P2-"/>
    <n v="193"/>
    <m/>
    <s v="C2P2-193"/>
    <n v="1"/>
    <n v="16"/>
    <n v="300"/>
    <n v="5.7"/>
    <n v="15.0636551984287"/>
    <n v="42.85"/>
    <x v="37"/>
    <x v="0"/>
    <x v="10"/>
    <x v="34"/>
    <m/>
    <m/>
    <n v="16.7"/>
    <n v="2.1903969378991434E-2"/>
    <n v="1"/>
    <m/>
    <n v="7.3"/>
    <n v="9.1"/>
    <n v="1.7999999999999998"/>
    <n v="2"/>
    <n v="2"/>
    <m/>
    <m/>
    <m/>
  </r>
  <r>
    <s v="jc.gc.dg"/>
    <s v="16.04.2015"/>
    <s v="C3.P2"/>
    <s v="C3"/>
    <s v="P2"/>
    <s v="BS Semideciduo"/>
    <s v="denso"/>
    <n v="108"/>
    <s v="C2P2-"/>
    <n v="196"/>
    <m/>
    <s v="C2P2-196"/>
    <n v="1"/>
    <n v="16"/>
    <n v="336"/>
    <n v="6.6"/>
    <n v="17.31553815569972"/>
    <n v="46.029400020441166"/>
    <x v="39"/>
    <x v="0"/>
    <x v="21"/>
    <x v="36"/>
    <m/>
    <m/>
    <n v="11.3"/>
    <n v="1.0028749148422018E-2"/>
    <n v="1"/>
    <m/>
    <n v="0"/>
    <n v="7.1"/>
    <n v="7.1"/>
    <n v="3"/>
    <n v="2"/>
    <m/>
    <m/>
    <m/>
  </r>
  <r>
    <s v="jc.gc.dg"/>
    <s v="16.04.2015"/>
    <s v="C3.P2"/>
    <s v="C3"/>
    <s v="P2"/>
    <s v="BS Semideciduo"/>
    <s v="denso"/>
    <n v="109"/>
    <s v="C2P2-"/>
    <n v="105"/>
    <m/>
    <s v="C2P2-105"/>
    <n v="1"/>
    <n v="16"/>
    <n v="357"/>
    <n v="10.4"/>
    <n v="19.455706055073378"/>
    <n v="50.385747161447568"/>
    <x v="8"/>
    <x v="0"/>
    <x v="4"/>
    <x v="8"/>
    <m/>
    <m/>
    <n v="19.100000000000001"/>
    <n v="2.8652110398902319E-2"/>
    <n v="1"/>
    <m/>
    <n v="3.9"/>
    <n v="10.1"/>
    <n v="6.1999999999999993"/>
    <n v="3"/>
    <n v="2"/>
    <m/>
    <m/>
    <m/>
  </r>
  <r>
    <s v="jc.gc.dg"/>
    <s v="16.04.2015"/>
    <s v="C3.P2"/>
    <s v="C3"/>
    <s v="P2"/>
    <s v="BS Semideciduo"/>
    <s v="denso"/>
    <n v="110"/>
    <s v="C2P2-"/>
    <n v="104"/>
    <m/>
    <s v="C2P2-104"/>
    <n v="1"/>
    <n v="16"/>
    <n v="356"/>
    <n v="12.7"/>
    <n v="19.114092783449603"/>
    <n v="52.669063438299766"/>
    <x v="8"/>
    <x v="0"/>
    <x v="4"/>
    <x v="8"/>
    <m/>
    <m/>
    <n v="14.7"/>
    <n v="1.6971668912855457E-2"/>
    <n v="1"/>
    <m/>
    <n v="5.2"/>
    <n v="12.1"/>
    <n v="6.8999999999999995"/>
    <n v="3"/>
    <n v="2"/>
    <m/>
    <m/>
    <m/>
  </r>
  <r>
    <s v="jc.gc.dg"/>
    <s v="16.04.2015"/>
    <s v="C3.P2"/>
    <s v="C3"/>
    <s v="P2"/>
    <s v="BS Semideciduo"/>
    <s v="denso"/>
    <n v="111"/>
    <s v="C2P2-"/>
    <n v="103"/>
    <m/>
    <s v="C2P2-103"/>
    <n v="1"/>
    <n v="16"/>
    <n v="359"/>
    <n v="19.100000000000001"/>
    <n v="19.666659037047886"/>
    <n v="59.097090977487071"/>
    <x v="33"/>
    <x v="0"/>
    <x v="20"/>
    <x v="31"/>
    <m/>
    <m/>
    <n v="10.6"/>
    <n v="8.8247337639337283E-3"/>
    <n v="1"/>
    <m/>
    <n v="0"/>
    <n v="5.8"/>
    <n v="5.8"/>
    <n v="3"/>
    <n v="2"/>
    <m/>
    <m/>
    <m/>
  </r>
  <r>
    <s v="jc.gc.dg"/>
    <s v="16.04.2015"/>
    <s v="C3.P2"/>
    <s v="C3"/>
    <s v="P2"/>
    <s v="BS Semideciduo"/>
    <s v="denso"/>
    <n v="112"/>
    <s v="C2P2-"/>
    <n v="212"/>
    <m/>
    <s v="C2P2-212"/>
    <n v="1"/>
    <n v="16"/>
    <n v="237"/>
    <n v="21.4"/>
    <n v="2.0524498459679279"/>
    <n v="28.344724650678423"/>
    <x v="8"/>
    <x v="0"/>
    <x v="4"/>
    <x v="8"/>
    <m/>
    <m/>
    <n v="15.7"/>
    <n v="1.9359279329583701E-2"/>
    <n v="1"/>
    <m/>
    <n v="4.7"/>
    <n v="9.1999999999999993"/>
    <n v="4.4999999999999991"/>
    <n v="3"/>
    <n v="2"/>
    <m/>
    <m/>
    <m/>
  </r>
  <r>
    <s v="jc.gc.dg"/>
    <s v="16.04.2015"/>
    <s v="C3.P2"/>
    <s v="C3"/>
    <s v="P2"/>
    <s v="BS Semideciduo"/>
    <s v="denso"/>
    <n v="113"/>
    <s v="C2P2-"/>
    <n v="200"/>
    <m/>
    <s v="C2P2-200"/>
    <n v="1"/>
    <n v="16"/>
    <n v="338"/>
    <n v="19"/>
    <n v="12.882474725097666"/>
    <n v="57.61649323676896"/>
    <x v="18"/>
    <x v="0"/>
    <x v="9"/>
    <x v="18"/>
    <m/>
    <m/>
    <n v="11.1"/>
    <n v="9.6768907712199599E-3"/>
    <n v="1"/>
    <m/>
    <n v="0"/>
    <n v="5.0999999999999996"/>
    <n v="5.0999999999999996"/>
    <n v="4"/>
    <n v="4"/>
    <n v="7"/>
    <n v="3"/>
    <m/>
  </r>
  <r>
    <s v="jc.gc.dg"/>
    <s v="16.04.2015"/>
    <s v="C3.P2"/>
    <s v="C3"/>
    <s v="P2"/>
    <s v="BS Semideciduo"/>
    <s v="denso"/>
    <n v="114"/>
    <s v="C2P2-"/>
    <n v="199"/>
    <m/>
    <s v="C2P2-199"/>
    <n v="1"/>
    <n v="16"/>
    <n v="340"/>
    <n v="18.2"/>
    <n v="13.775233391472831"/>
    <n v="57.102405698303528"/>
    <x v="8"/>
    <x v="0"/>
    <x v="4"/>
    <x v="8"/>
    <m/>
    <m/>
    <n v="20.5"/>
    <n v="3.3006357816777764E-2"/>
    <n v="2"/>
    <m/>
    <n v="5.7"/>
    <n v="11.7"/>
    <n v="5.9999999999999991"/>
    <n v="3"/>
    <n v="2"/>
    <m/>
    <m/>
    <m/>
  </r>
  <r>
    <s v="jc.gc.dg"/>
    <s v="16.04.2015"/>
    <s v="C3.P2"/>
    <s v="C3"/>
    <s v="P2"/>
    <s v="BS Semideciduo"/>
    <s v="denso"/>
    <n v="115"/>
    <s v="C2P2-"/>
    <n v="209"/>
    <m/>
    <s v="C2P2-209"/>
    <n v="1"/>
    <n v="16"/>
    <n v="329"/>
    <n v="21"/>
    <n v="9.1842004268888555"/>
    <n v="58.000513314744353"/>
    <x v="43"/>
    <x v="0"/>
    <x v="9"/>
    <x v="38"/>
    <m/>
    <m/>
    <n v="11.2"/>
    <n v="9.8520345616575893E-3"/>
    <n v="1"/>
    <m/>
    <n v="3.2"/>
    <n v="8.1999999999999993"/>
    <n v="4.9999999999999991"/>
    <n v="3"/>
    <n v="2"/>
    <m/>
    <m/>
    <m/>
  </r>
  <r>
    <s v="jc.gc.dg"/>
    <s v="16.04.2015"/>
    <s v="C3.P2"/>
    <s v="C3"/>
    <s v="P2"/>
    <s v="BS Semideciduo"/>
    <s v="denso"/>
    <n v="116"/>
    <s v="C2P2-"/>
    <n v="208"/>
    <m/>
    <s v="C2P2-208"/>
    <n v="1"/>
    <n v="16"/>
    <n v="323"/>
    <n v="18.5"/>
    <n v="8.8664220716871078"/>
    <n v="54.774756935874919"/>
    <x v="17"/>
    <x v="0"/>
    <x v="12"/>
    <x v="17"/>
    <m/>
    <m/>
    <n v="40.9"/>
    <n v="0.13138219017128855"/>
    <n v="4"/>
    <m/>
    <n v="14.4"/>
    <n v="21.9"/>
    <n v="7.4999999999999982"/>
    <n v="2"/>
    <n v="2"/>
    <m/>
    <m/>
    <m/>
  </r>
  <r>
    <s v="jc.gc.dg"/>
    <s v="16.04.2015"/>
    <s v="C3.P2"/>
    <s v="C3"/>
    <s v="P2"/>
    <s v="BS Semideciduo"/>
    <s v="denso"/>
    <n v="117"/>
    <s v="C2P2-"/>
    <n v="206"/>
    <m/>
    <s v="C2P2-206"/>
    <n v="1"/>
    <n v="16"/>
    <n v="317"/>
    <n v="14.9"/>
    <n v="9.838224435068776"/>
    <n v="50.897170154125646"/>
    <x v="24"/>
    <x v="0"/>
    <x v="16"/>
    <x v="23"/>
    <m/>
    <m/>
    <n v="22.8"/>
    <n v="4.0828138126052953E-2"/>
    <n v="2"/>
    <m/>
    <n v="0"/>
    <n v="7.4"/>
    <n v="7.4"/>
    <n v="3"/>
    <n v="2"/>
    <m/>
    <m/>
    <m/>
  </r>
  <r>
    <s v="jc.gc.dg"/>
    <s v="16.04.2015"/>
    <s v="C3.P2"/>
    <s v="C3"/>
    <s v="P2"/>
    <s v="BS Semideciduo"/>
    <s v="denso"/>
    <n v="118"/>
    <s v="C2P2-"/>
    <n v="201"/>
    <m/>
    <s v="C2P2-201"/>
    <n v="1"/>
    <n v="16"/>
    <n v="302"/>
    <n v="14.1"/>
    <n v="8.0425218441943915"/>
    <n v="47.471861625688184"/>
    <x v="37"/>
    <x v="0"/>
    <x v="10"/>
    <x v="34"/>
    <m/>
    <m/>
    <n v="14.6"/>
    <n v="1.6741547250980007E-2"/>
    <n v="1"/>
    <m/>
    <n v="9"/>
    <n v="13.1"/>
    <n v="4.0999999999999996"/>
    <n v="2"/>
    <n v="2"/>
    <m/>
    <m/>
    <m/>
  </r>
  <r>
    <s v="jc.gc.dg"/>
    <s v="16.04.2015"/>
    <s v="C3.P2"/>
    <s v="C3"/>
    <s v="P2"/>
    <s v="BS Semideciduo"/>
    <s v="denso"/>
    <n v="119"/>
    <s v="C2P2-"/>
    <n v="202"/>
    <m/>
    <s v="C2P2-202"/>
    <n v="1"/>
    <n v="16"/>
    <n v="301"/>
    <n v="15.5"/>
    <n v="6.7139068391172589"/>
    <n v="47.983090161105842"/>
    <x v="37"/>
    <x v="0"/>
    <x v="10"/>
    <x v="34"/>
    <m/>
    <m/>
    <n v="14.2"/>
    <n v="1.5836768566746148E-2"/>
    <n v="1"/>
    <m/>
    <n v="9.3000000000000007"/>
    <n v="12.2"/>
    <n v="2.8999999999999986"/>
    <n v="2"/>
    <n v="2"/>
    <m/>
    <m/>
    <m/>
  </r>
  <r>
    <s v="jc.gc.dg"/>
    <s v="16.04.2015"/>
    <s v="C3.P2"/>
    <s v="C3"/>
    <s v="P2"/>
    <s v="BS Semideciduo"/>
    <s v="denso"/>
    <n v="120"/>
    <s v="C2P2-"/>
    <n v="205"/>
    <m/>
    <s v="C2P2-205"/>
    <n v="1"/>
    <n v="16"/>
    <n v="310"/>
    <n v="23.9"/>
    <n v="1.691537809456424"/>
    <n v="55.362623871508291"/>
    <x v="39"/>
    <x v="0"/>
    <x v="21"/>
    <x v="36"/>
    <m/>
    <m/>
    <n v="11.2"/>
    <n v="9.8520345616575893E-3"/>
    <n v="1"/>
    <m/>
    <n v="0"/>
    <n v="5.0999999999999996"/>
    <n v="5.0999999999999996"/>
    <n v="3"/>
    <n v="2"/>
    <m/>
    <m/>
    <m/>
  </r>
  <r>
    <s v="jc.gc.dg"/>
    <s v="16.04.2015"/>
    <s v="C3.P2"/>
    <s v="C3"/>
    <s v="P2"/>
    <s v="BS Semideciduo"/>
    <s v="denso"/>
    <n v="121"/>
    <s v="C2P2-"/>
    <n v="189"/>
    <m/>
    <s v="C2P2-189"/>
    <n v="1"/>
    <n v="16"/>
    <n v="284"/>
    <n v="15.4"/>
    <n v="5.0574458153496522"/>
    <n v="43.725597192234879"/>
    <x v="36"/>
    <x v="0"/>
    <x v="5"/>
    <x v="7"/>
    <m/>
    <m/>
    <n v="10.199999999999999"/>
    <n v="8.171282491987052E-3"/>
    <n v="1"/>
    <m/>
    <n v="4"/>
    <n v="6.6"/>
    <n v="2.5999999999999996"/>
    <n v="3"/>
    <n v="2"/>
    <m/>
    <m/>
    <m/>
  </r>
  <r>
    <s v="jc.gc.dg"/>
    <s v="16.04.2015"/>
    <s v="C3.P2"/>
    <s v="C3"/>
    <s v="P2"/>
    <s v="BS Semideciduo"/>
    <s v="denso"/>
    <n v="122"/>
    <s v="C2P2-"/>
    <n v="190"/>
    <m/>
    <s v="C2P2-190"/>
    <n v="1"/>
    <n v="16"/>
    <n v="283"/>
    <n v="13.8"/>
    <n v="6.5536931059637524"/>
    <n v="43.104324549945339"/>
    <x v="33"/>
    <x v="0"/>
    <x v="20"/>
    <x v="31"/>
    <m/>
    <m/>
    <n v="10.5"/>
    <n v="8.6590147514568668E-3"/>
    <n v="1"/>
    <m/>
    <n v="1.7"/>
    <n v="5.6"/>
    <n v="3.8999999999999995"/>
    <n v="3"/>
    <n v="2"/>
    <m/>
    <m/>
    <m/>
  </r>
  <r>
    <s v="jc.gc.dg"/>
    <s v="16.04.2015"/>
    <s v="C3.P2"/>
    <s v="C3"/>
    <s v="P2"/>
    <s v="BS Semideciduo"/>
    <s v="denso"/>
    <n v="123"/>
    <s v="C2P2-"/>
    <n v="187"/>
    <m/>
    <s v="C2P2-187"/>
    <n v="1"/>
    <n v="16"/>
    <n v="271"/>
    <n v="18.100000000000001"/>
    <n v="1.9027567176693161"/>
    <n v="40.315888556514828"/>
    <x v="37"/>
    <x v="0"/>
    <x v="10"/>
    <x v="34"/>
    <m/>
    <m/>
    <n v="15.4"/>
    <n v="1.8626502843133885E-2"/>
    <n v="1"/>
    <m/>
    <n v="8.3000000000000007"/>
    <n v="14.8"/>
    <n v="6.5"/>
    <n v="2"/>
    <n v="2"/>
    <m/>
    <m/>
    <m/>
  </r>
  <r>
    <s v="jc.gc.dg"/>
    <s v="16.04.2015"/>
    <s v="C3.P2"/>
    <s v="C3"/>
    <s v="P2"/>
    <s v="BS Semideciduo"/>
    <s v="denso"/>
    <n v="124"/>
    <s v="C2P2-"/>
    <n v="188"/>
    <m/>
    <s v="C2P2-188"/>
    <n v="1"/>
    <n v="16"/>
    <n v="276"/>
    <n v="18.600000000000001"/>
    <n v="1.5018927461501121"/>
    <n v="41.944229416778349"/>
    <x v="37"/>
    <x v="0"/>
    <x v="10"/>
    <x v="34"/>
    <m/>
    <m/>
    <n v="13.8"/>
    <n v="1.4957122623741007E-2"/>
    <n v="1"/>
    <m/>
    <n v="9.1"/>
    <n v="12.2"/>
    <n v="3.0999999999999996"/>
    <n v="2"/>
    <n v="2"/>
    <m/>
    <m/>
    <m/>
  </r>
  <r>
    <s v="jc.gc.dg"/>
    <s v="16.04.2015"/>
    <s v="C3.P2"/>
    <s v="C3"/>
    <s v="P2"/>
    <s v="BS Semideciduo"/>
    <s v="denso"/>
    <n v="125"/>
    <s v="C2P2-"/>
    <n v="181"/>
    <m/>
    <s v="C2P2-181"/>
    <n v="1"/>
    <n v="16"/>
    <n v="271"/>
    <n v="19.2"/>
    <n v="0.80292425299728976"/>
    <n v="40.335086203595836"/>
    <x v="37"/>
    <x v="0"/>
    <x v="10"/>
    <x v="34"/>
    <m/>
    <m/>
    <n v="16.100000000000001"/>
    <n v="2.035830579342526E-2"/>
    <n v="1"/>
    <m/>
    <n v="8"/>
    <n v="15"/>
    <n v="7"/>
    <n v="3"/>
    <n v="2"/>
    <m/>
    <m/>
    <m/>
  </r>
  <r>
    <s v="jc.gc.dg"/>
    <s v="16.04.2015"/>
    <s v="C3.P2"/>
    <s v="C3"/>
    <s v="P2"/>
    <s v="BS Semideciduo"/>
    <s v="denso"/>
    <n v="126"/>
    <s v="C2P2-"/>
    <n v="170"/>
    <m/>
    <s v="C2P2-170"/>
    <n v="1"/>
    <n v="16"/>
    <n v="257"/>
    <n v="18.8"/>
    <n v="1.6818427820375774"/>
    <n v="35.770920178335331"/>
    <x v="37"/>
    <x v="0"/>
    <x v="10"/>
    <x v="34"/>
    <m/>
    <m/>
    <n v="13.8"/>
    <n v="1.4957122623741007E-2"/>
    <n v="1"/>
    <m/>
    <n v="9"/>
    <n v="14.8"/>
    <n v="5.8000000000000007"/>
    <n v="3"/>
    <n v="2"/>
    <m/>
    <m/>
    <m/>
  </r>
  <r>
    <s v="jc.gc.dg"/>
    <s v="16.04.2015"/>
    <s v="C3.P2"/>
    <s v="C3"/>
    <s v="P2"/>
    <s v="BS Semideciduo"/>
    <s v="denso"/>
    <n v="127"/>
    <s v="C2P2-"/>
    <n v="182"/>
    <m/>
    <s v="C2P2-182"/>
    <n v="1"/>
    <n v="16"/>
    <n v="256"/>
    <n v="15.8"/>
    <n v="4.6693275248392556"/>
    <n v="36.177634049525246"/>
    <x v="37"/>
    <x v="0"/>
    <x v="10"/>
    <x v="34"/>
    <m/>
    <m/>
    <n v="15.9"/>
    <n v="1.9855650968850891E-2"/>
    <n v="1"/>
    <m/>
    <n v="9.1999999999999993"/>
    <n v="14"/>
    <n v="4.8000000000000007"/>
    <n v="2"/>
    <n v="2"/>
    <m/>
    <m/>
    <m/>
  </r>
  <r>
    <s v="jc.gc.dg"/>
    <s v="16.04.2015"/>
    <s v="C3.P2"/>
    <s v="C3"/>
    <s v="P2"/>
    <s v="BS Semideciduo"/>
    <s v="denso"/>
    <n v="128"/>
    <s v="C2P2-"/>
    <n v="183"/>
    <m/>
    <s v="C2P2-183"/>
    <n v="1"/>
    <n v="16"/>
    <n v="261"/>
    <n v="15.5"/>
    <n v="4.6908307207753666"/>
    <n v="37.575265791876419"/>
    <x v="37"/>
    <x v="0"/>
    <x v="10"/>
    <x v="34"/>
    <m/>
    <m/>
    <n v="15.4"/>
    <n v="1.8626502843133885E-2"/>
    <n v="1"/>
    <m/>
    <n v="9.6"/>
    <n v="14.7"/>
    <n v="5.0999999999999996"/>
    <n v="2"/>
    <n v="2"/>
    <m/>
    <m/>
    <m/>
  </r>
  <r>
    <s v="jc.gc.dg"/>
    <s v="16.04.2015"/>
    <s v="C3.P2"/>
    <s v="C3"/>
    <s v="P2"/>
    <s v="BS Semideciduo"/>
    <s v="denso"/>
    <n v="129"/>
    <s v="C2P2-"/>
    <n v="185"/>
    <m/>
    <s v="C2P2-185"/>
    <n v="1"/>
    <n v="16"/>
    <n v="267"/>
    <n v="14.9"/>
    <n v="5.1204199321568495"/>
    <n v="39.220194251980132"/>
    <x v="37"/>
    <x v="0"/>
    <x v="10"/>
    <x v="34"/>
    <m/>
    <m/>
    <n v="16.899999999999999"/>
    <n v="2.2431756944794518E-2"/>
    <n v="1"/>
    <m/>
    <n v="9.8000000000000007"/>
    <n v="14.6"/>
    <n v="4.7999999999999989"/>
    <n v="2"/>
    <n v="2"/>
    <m/>
    <m/>
    <m/>
  </r>
  <r>
    <s v="jc.gc.dg"/>
    <s v="16.04.2015"/>
    <s v="C3.P2"/>
    <s v="C3"/>
    <s v="P2"/>
    <s v="BS Semideciduo"/>
    <s v="denso"/>
    <n v="130"/>
    <s v="C2P2-"/>
    <n v="192"/>
    <m/>
    <s v="C2P2-192"/>
    <n v="1"/>
    <n v="16"/>
    <n v="264"/>
    <n v="9.9"/>
    <n v="10.154233235854093"/>
    <n v="38.96516821365023"/>
    <x v="37"/>
    <x v="0"/>
    <x v="10"/>
    <x v="34"/>
    <m/>
    <m/>
    <n v="12.5"/>
    <n v="1.2271846303085129E-2"/>
    <n v="1"/>
    <m/>
    <n v="7.6"/>
    <n v="11.4"/>
    <n v="3.8000000000000007"/>
    <n v="2"/>
    <n v="2"/>
    <m/>
    <m/>
    <m/>
  </r>
  <r>
    <s v="jc.gc.dg"/>
    <s v="16.04.2015"/>
    <s v="C3.P2"/>
    <s v="C3"/>
    <s v="P2"/>
    <s v="BS Semideciduo"/>
    <s v="denso"/>
    <n v="131"/>
    <s v="C2P2-"/>
    <n v="191"/>
    <m/>
    <s v="C2P2-191"/>
    <n v="1"/>
    <n v="16"/>
    <n v="262"/>
    <n v="7.7"/>
    <n v="12.37493587068991"/>
    <n v="38.92836712260749"/>
    <x v="23"/>
    <x v="0"/>
    <x v="5"/>
    <x v="22"/>
    <m/>
    <m/>
    <n v="15.9"/>
    <n v="1.9855650968850891E-2"/>
    <n v="1"/>
    <m/>
    <n v="7.2"/>
    <n v="11"/>
    <n v="3.8"/>
    <n v="3"/>
    <n v="2"/>
    <m/>
    <m/>
    <m/>
  </r>
  <r>
    <s v="jc.gc.dg"/>
    <s v="16.04.2015"/>
    <s v="C3.P2"/>
    <s v="C3"/>
    <s v="P2"/>
    <s v="BS Semideciduo"/>
    <s v="denso"/>
    <n v="132"/>
    <s v="C2P2-"/>
    <n v="180"/>
    <m/>
    <s v="C2P2-180"/>
    <n v="1"/>
    <n v="16"/>
    <n v="232"/>
    <n v="9.3000000000000007"/>
    <n v="12.671499991457484"/>
    <n v="34.274348279471383"/>
    <x v="8"/>
    <x v="0"/>
    <x v="4"/>
    <x v="8"/>
    <m/>
    <m/>
    <n v="57"/>
    <n v="0.25517586328783093"/>
    <n v="5"/>
    <m/>
    <n v="10.4"/>
    <n v="21.4"/>
    <n v="10.999999999999998"/>
    <n v="2"/>
    <n v="2"/>
    <m/>
    <m/>
    <m/>
  </r>
  <r>
    <s v="jc.gc.dg"/>
    <s v="16.04.2015"/>
    <s v="C3.P2"/>
    <s v="C3"/>
    <s v="P2"/>
    <s v="BS Semideciduo"/>
    <s v="denso"/>
    <n v="133"/>
    <s v="C2P2-"/>
    <n v="177"/>
    <m/>
    <s v="C2P2-177"/>
    <n v="1"/>
    <n v="15"/>
    <n v="311"/>
    <n v="10.3"/>
    <n v="12.226491323705446"/>
    <n v="26.757407998602222"/>
    <x v="1"/>
    <x v="0"/>
    <x v="1"/>
    <x v="1"/>
    <m/>
    <m/>
    <n v="29"/>
    <n v="6.6051985541725394E-2"/>
    <n v="2"/>
    <m/>
    <n v="11.3"/>
    <n v="18.5"/>
    <n v="7.1999999999999993"/>
    <n v="2"/>
    <n v="2"/>
    <m/>
    <m/>
    <m/>
  </r>
  <r>
    <s v="jc.gc.dg"/>
    <s v="16.04.2015"/>
    <s v="C3.P2"/>
    <s v="C3"/>
    <s v="P2"/>
    <s v="BS Semideciduo"/>
    <s v="denso"/>
    <n v="134"/>
    <s v="C2P2-"/>
    <n v="178"/>
    <m/>
    <s v="C2P2-178"/>
    <n v="1"/>
    <n v="15"/>
    <n v="311"/>
    <n v="12.2"/>
    <n v="10.792543121282179"/>
    <n v="28.003920153684184"/>
    <x v="37"/>
    <x v="0"/>
    <x v="10"/>
    <x v="34"/>
    <m/>
    <m/>
    <n v="14.6"/>
    <n v="1.6741547250980007E-2"/>
    <n v="1"/>
    <m/>
    <n v="12.1"/>
    <n v="18.5"/>
    <n v="6.4"/>
    <n v="3"/>
    <n v="2"/>
    <m/>
    <m/>
    <m/>
  </r>
  <r>
    <s v="jc.gc.dg"/>
    <s v="16.04.2015"/>
    <s v="C3.P2"/>
    <s v="C3"/>
    <s v="P2"/>
    <s v="BS Semideciduo"/>
    <s v="denso"/>
    <n v="135"/>
    <s v="C2P2-"/>
    <n v="176"/>
    <m/>
    <s v="C2P2-176"/>
    <n v="1"/>
    <n v="15"/>
    <n v="325"/>
    <n v="11.2"/>
    <n v="13.575943912868279"/>
    <n v="29.174502896036707"/>
    <x v="37"/>
    <x v="0"/>
    <x v="10"/>
    <x v="34"/>
    <m/>
    <m/>
    <n v="17.2"/>
    <n v="2.3235219265950107E-2"/>
    <n v="1"/>
    <m/>
    <n v="5"/>
    <n v="13.5"/>
    <n v="8.5"/>
    <n v="2"/>
    <n v="2"/>
    <m/>
    <m/>
    <m/>
  </r>
  <r>
    <s v="jc.gc.dg"/>
    <s v="16.04.2015"/>
    <s v="C3.P2"/>
    <s v="C3"/>
    <s v="P2"/>
    <s v="BS Semideciduo"/>
    <s v="denso"/>
    <n v="136"/>
    <s v="C2P2-"/>
    <n v="175"/>
    <m/>
    <s v="C2P2-175"/>
    <n v="1"/>
    <n v="15"/>
    <n v="239"/>
    <n v="7.9"/>
    <n v="13.228378324453313"/>
    <n v="15.931199208210568"/>
    <x v="37"/>
    <x v="0"/>
    <x v="10"/>
    <x v="34"/>
    <m/>
    <m/>
    <n v="16.2"/>
    <n v="2.0611989400202632E-2"/>
    <n v="1"/>
    <m/>
    <n v="9.5"/>
    <n v="14.4"/>
    <n v="4.9000000000000004"/>
    <n v="2"/>
    <n v="2"/>
    <m/>
    <m/>
    <m/>
  </r>
  <r>
    <s v="jc.gc.dg"/>
    <s v="16.04.2015"/>
    <s v="C3.P2"/>
    <s v="C3"/>
    <s v="P2"/>
    <s v="BS Semideciduo"/>
    <s v="denso"/>
    <n v="137"/>
    <s v="C2P2-"/>
    <n v="129"/>
    <m/>
    <s v="C2P2-129"/>
    <n v="1"/>
    <n v="15"/>
    <n v="324"/>
    <n v="8.5"/>
    <n v="15.003825355513976"/>
    <n v="26.876644452187051"/>
    <x v="37"/>
    <x v="0"/>
    <x v="10"/>
    <x v="34"/>
    <m/>
    <m/>
    <n v="19.399999999999999"/>
    <n v="2.9559245277626361E-2"/>
    <n v="1"/>
    <m/>
    <n v="8.6"/>
    <n v="13.9"/>
    <n v="5.3000000000000007"/>
    <n v="2"/>
    <n v="2"/>
    <m/>
    <m/>
    <m/>
  </r>
  <r>
    <s v="jc.gc.dg"/>
    <s v="16.04.2015"/>
    <s v="C3.P2"/>
    <s v="C3"/>
    <s v="P2"/>
    <s v="BS Semideciduo"/>
    <s v="denso"/>
    <n v="138"/>
    <s v="C2P2-"/>
    <n v="173"/>
    <m/>
    <s v="C2P2-173"/>
    <n v="1"/>
    <n v="15"/>
    <n v="288"/>
    <n v="1.9"/>
    <n v="18.19299261903921"/>
    <n v="20.5871322893124"/>
    <x v="1"/>
    <x v="0"/>
    <x v="1"/>
    <x v="1"/>
    <m/>
    <m/>
    <n v="20.9"/>
    <n v="3.4306977175363934E-2"/>
    <n v="2"/>
    <m/>
    <n v="10.3"/>
    <n v="18.100000000000001"/>
    <n v="7.8000000000000007"/>
    <n v="2"/>
    <n v="2"/>
    <m/>
    <m/>
    <m/>
  </r>
  <r>
    <s v="jc.gc.dg"/>
    <s v="16.04.2015"/>
    <s v="C3.P2"/>
    <s v="C3"/>
    <s v="P2"/>
    <s v="BS Semideciduo"/>
    <s v="denso"/>
    <n v="138"/>
    <s v="C2P2-"/>
    <n v="174"/>
    <m/>
    <s v="C2P2-174"/>
    <n v="1"/>
    <n v="15"/>
    <n v="288"/>
    <n v="1.9"/>
    <n v="18.19299261903921"/>
    <n v="20.5871322893124"/>
    <x v="1"/>
    <x v="0"/>
    <x v="1"/>
    <x v="1"/>
    <m/>
    <m/>
    <n v="14.8"/>
    <n v="1.7203361371057709E-2"/>
    <n v="1"/>
    <m/>
    <n v="10.3"/>
    <n v="18.100000000000001"/>
    <n v="7.8000000000000007"/>
    <n v="2"/>
    <n v="2"/>
    <m/>
    <m/>
    <m/>
  </r>
  <r>
    <s v="jc.gc.dg"/>
    <s v="16.04.2015"/>
    <s v="C3.P2"/>
    <s v="C3"/>
    <s v="P2"/>
    <s v="BS Semideciduo"/>
    <s v="denso"/>
    <n v="139"/>
    <s v="C2P2-"/>
    <n v="172"/>
    <m/>
    <s v="C2P2-172"/>
    <n v="1"/>
    <n v="15"/>
    <n v="252"/>
    <n v="6.5"/>
    <n v="13.818132644081501"/>
    <n v="17.991389536562842"/>
    <x v="18"/>
    <x v="0"/>
    <x v="9"/>
    <x v="18"/>
    <m/>
    <m/>
    <n v="33"/>
    <n v="8.5529859993982119E-2"/>
    <n v="3"/>
    <m/>
    <n v="0"/>
    <n v="6.1"/>
    <n v="6.1"/>
    <n v="4"/>
    <n v="8"/>
    <n v="4"/>
    <n v="3"/>
    <m/>
  </r>
  <r>
    <s v="jc.gc.dg"/>
    <s v="16.04.2015"/>
    <s v="C3.P2"/>
    <s v="C3"/>
    <s v="P2"/>
    <s v="BS Semideciduo"/>
    <s v="denso"/>
    <n v="140"/>
    <s v="C2P2-"/>
    <n v="171"/>
    <m/>
    <s v="C2P2-171"/>
    <n v="1"/>
    <n v="15"/>
    <n v="227"/>
    <n v="9.1"/>
    <n v="13.34468131526555"/>
    <n v="13.793814923431263"/>
    <x v="37"/>
    <x v="0"/>
    <x v="10"/>
    <x v="34"/>
    <m/>
    <m/>
    <n v="11.8"/>
    <n v="1.093588402714607E-2"/>
    <n v="1"/>
    <m/>
    <n v="8.1"/>
    <n v="12"/>
    <n v="3.9000000000000004"/>
    <n v="3"/>
    <n v="6"/>
    <n v="4"/>
    <n v="2"/>
    <m/>
  </r>
  <r>
    <s v="jc.gc.dg"/>
    <s v="16.04.2015"/>
    <s v="C3.P2"/>
    <s v="C3"/>
    <s v="P2"/>
    <s v="BS Semideciduo"/>
    <s v="denso"/>
    <n v="141"/>
    <s v="A"/>
    <n v="4426"/>
    <m/>
    <s v="A4426"/>
    <n v="1"/>
    <n v="15"/>
    <n v="214"/>
    <n v="8.4"/>
    <n v="15.302779610845729"/>
    <n v="13.036084390537649"/>
    <x v="37"/>
    <x v="0"/>
    <x v="10"/>
    <x v="34"/>
    <m/>
    <m/>
    <n v="15.3"/>
    <n v="1.838538560697087E-2"/>
    <n v="1"/>
    <m/>
    <n v="7.1"/>
    <n v="12.5"/>
    <n v="5.4"/>
    <n v="2"/>
    <n v="2"/>
    <m/>
    <m/>
    <m/>
  </r>
  <r>
    <s v="jc.gc.dg"/>
    <s v="16.04.2015"/>
    <s v="C3.P2"/>
    <s v="C3"/>
    <s v="P2"/>
    <s v="BS Semideciduo"/>
    <s v="denso"/>
    <n v="142"/>
    <s v="C2P2-"/>
    <n v="160"/>
    <m/>
    <s v="C2P2-160"/>
    <n v="1"/>
    <n v="15"/>
    <n v="193"/>
    <n v="6.9"/>
    <n v="18.44783772502733"/>
    <n v="13.276846552981876"/>
    <x v="8"/>
    <x v="0"/>
    <x v="4"/>
    <x v="8"/>
    <m/>
    <m/>
    <n v="38.799999999999997"/>
    <n v="0.11823698111050544"/>
    <n v="3"/>
    <m/>
    <n v="9.1"/>
    <n v="18.100000000000001"/>
    <n v="9.0000000000000018"/>
    <n v="2"/>
    <n v="2"/>
    <m/>
    <m/>
    <m/>
  </r>
  <r>
    <s v="jc.gc.dg"/>
    <s v="16.04.2015"/>
    <s v="C3.P2"/>
    <s v="C3"/>
    <s v="P2"/>
    <s v="BS Semideciduo"/>
    <s v="denso"/>
    <n v="143"/>
    <s v="C2P2-"/>
    <n v="144"/>
    <m/>
    <s v="C2P2-144"/>
    <n v="2"/>
    <n v="15"/>
    <n v="175"/>
    <n v="5.3"/>
    <n v="20.461925436562588"/>
    <n v="14.720168100113749"/>
    <x v="37"/>
    <x v="0"/>
    <x v="10"/>
    <x v="34"/>
    <m/>
    <m/>
    <n v="18.2"/>
    <n v="2.6015528764377075E-2"/>
    <n v="1"/>
    <m/>
    <n v="7.3"/>
    <n v="10.5"/>
    <n v="3.2"/>
    <n v="2"/>
    <n v="2"/>
    <m/>
    <m/>
    <m/>
  </r>
  <r>
    <s v="jc.gc.dg"/>
    <s v="16.04.2015"/>
    <s v="C3.P2"/>
    <s v="C3"/>
    <s v="P2"/>
    <s v="BS Semideciduo"/>
    <s v="denso"/>
    <n v="144"/>
    <s v="C2P2-"/>
    <n v="145"/>
    <m/>
    <s v="C2P2-145"/>
    <n v="2"/>
    <n v="15"/>
    <n v="175"/>
    <n v="10.199999999999999"/>
    <n v="20.888988576026115"/>
    <n v="9.8388140794641963"/>
    <x v="1"/>
    <x v="0"/>
    <x v="1"/>
    <x v="1"/>
    <m/>
    <m/>
    <n v="21.3"/>
    <n v="3.563272927517884E-2"/>
    <n v="2"/>
    <m/>
    <n v="10.199999999999999"/>
    <n v="17"/>
    <n v="6.8000000000000007"/>
    <n v="2"/>
    <n v="2"/>
    <m/>
    <m/>
    <m/>
  </r>
  <r>
    <s v="jc.gc.dg"/>
    <s v="16.04.2015"/>
    <s v="C3.P2"/>
    <s v="C3"/>
    <s v="P2"/>
    <s v="BS Semideciduo"/>
    <s v="denso"/>
    <n v="145"/>
    <s v="C2P2-"/>
    <n v="157"/>
    <m/>
    <s v="C2P2-157"/>
    <n v="1"/>
    <n v="15"/>
    <n v="192"/>
    <n v="11.2"/>
    <n v="17.671389062841094"/>
    <n v="9.0447468717813777"/>
    <x v="24"/>
    <x v="0"/>
    <x v="16"/>
    <x v="23"/>
    <m/>
    <m/>
    <n v="24.9"/>
    <n v="4.8695471528805184E-2"/>
    <n v="2"/>
    <m/>
    <n v="4.2"/>
    <n v="13.8"/>
    <n v="9.6000000000000014"/>
    <n v="2"/>
    <n v="2"/>
    <m/>
    <m/>
    <m/>
  </r>
  <r>
    <s v="jc.gc.dg"/>
    <s v="16.04.2015"/>
    <s v="C3.P2"/>
    <s v="C3"/>
    <s v="P2"/>
    <s v="BS Semideciduo"/>
    <s v="denso"/>
    <n v="146"/>
    <s v="C2P2-"/>
    <n v="158"/>
    <m/>
    <s v="C2P2-158"/>
    <n v="1"/>
    <n v="15"/>
    <n v="199"/>
    <n v="12.2"/>
    <n v="16.028068515622689"/>
    <n v="8.4646733776883369"/>
    <x v="16"/>
    <x v="0"/>
    <x v="0"/>
    <x v="16"/>
    <m/>
    <m/>
    <n v="12.8"/>
    <n v="1.2867963509103793E-2"/>
    <n v="1"/>
    <m/>
    <n v="6"/>
    <n v="9.9"/>
    <n v="3.9000000000000004"/>
    <n v="3"/>
    <n v="2"/>
    <m/>
    <m/>
    <m/>
  </r>
  <r>
    <s v="jc.gc.dg"/>
    <s v="16.04.2015"/>
    <s v="C3.P2"/>
    <s v="C3"/>
    <s v="P2"/>
    <s v="BS Semideciduo"/>
    <s v="denso"/>
    <n v="147"/>
    <s v="C2P2-"/>
    <n v="159"/>
    <m/>
    <s v="C2P2-159"/>
    <n v="1"/>
    <n v="15"/>
    <n v="203"/>
    <n v="11.8"/>
    <n v="15.389372683826572"/>
    <n v="9.138042729261203"/>
    <x v="37"/>
    <x v="0"/>
    <x v="10"/>
    <x v="34"/>
    <m/>
    <m/>
    <n v="12"/>
    <n v="1.1309733552923255E-2"/>
    <n v="1"/>
    <m/>
    <n v="5.8"/>
    <n v="11.6"/>
    <n v="5.8"/>
    <n v="2"/>
    <n v="2"/>
    <m/>
    <m/>
    <m/>
  </r>
  <r>
    <s v="jc.gc.dg"/>
    <s v="16.04.2015"/>
    <s v="C3.P2"/>
    <s v="C3"/>
    <s v="P2"/>
    <s v="BS Semideciduo"/>
    <s v="denso"/>
    <n v="148"/>
    <s v="C2P2-"/>
    <n v="162"/>
    <m/>
    <s v="C2P2-162"/>
    <n v="1"/>
    <n v="15"/>
    <n v="235"/>
    <n v="13.7"/>
    <n v="8.7776169932408159"/>
    <n v="12.142002821990665"/>
    <x v="36"/>
    <x v="0"/>
    <x v="5"/>
    <x v="7"/>
    <m/>
    <m/>
    <n v="12.1"/>
    <n v="1.149901451030204E-2"/>
    <n v="1"/>
    <m/>
    <n v="3.2"/>
    <n v="8.9"/>
    <n v="5.7"/>
    <n v="3"/>
    <n v="6"/>
    <n v="4"/>
    <n v="2"/>
    <m/>
  </r>
  <r>
    <s v="jc.gc.dg"/>
    <s v="16.04.2015"/>
    <s v="C3.P2"/>
    <s v="C3"/>
    <s v="P2"/>
    <s v="BS Semideciduo"/>
    <s v="denso"/>
    <n v="149"/>
    <s v="C2P2-"/>
    <n v="163"/>
    <m/>
    <s v="C2P2-163"/>
    <n v="1"/>
    <n v="15"/>
    <n v="269"/>
    <n v="16.7"/>
    <n v="3.3025434908882652"/>
    <n v="19.708544812497365"/>
    <x v="37"/>
    <x v="0"/>
    <x v="10"/>
    <x v="34"/>
    <m/>
    <m/>
    <n v="15.9"/>
    <n v="1.9855650968850891E-2"/>
    <n v="1"/>
    <m/>
    <n v="9.4"/>
    <n v="15.9"/>
    <n v="6.5"/>
    <n v="2"/>
    <n v="2"/>
    <m/>
    <n v="3"/>
    <m/>
  </r>
  <r>
    <s v="jc.gc.dg"/>
    <s v="16.04.2015"/>
    <s v="C3.P2"/>
    <s v="C3"/>
    <s v="P2"/>
    <s v="BS Semideciduo"/>
    <s v="denso"/>
    <n v="150"/>
    <s v="C2P2-"/>
    <n v="164"/>
    <m/>
    <s v="C2P2-164"/>
    <n v="1"/>
    <n v="16"/>
    <n v="275"/>
    <n v="17.5"/>
    <n v="2.5665927833944515"/>
    <n v="41.525225498084012"/>
    <x v="1"/>
    <x v="0"/>
    <x v="1"/>
    <x v="1"/>
    <m/>
    <m/>
    <n v="39.5"/>
    <n v="0.12254174844408687"/>
    <n v="3"/>
    <m/>
    <n v="6.7"/>
    <n v="14.7"/>
    <n v="7.9999999999999991"/>
    <n v="3"/>
    <n v="4"/>
    <m/>
    <m/>
    <m/>
  </r>
  <r>
    <s v="jc.gc.dg"/>
    <s v="16.04.2015"/>
    <s v="C3.P2"/>
    <s v="C3"/>
    <s v="P2"/>
    <s v="BS Semideciduo"/>
    <s v="denso"/>
    <n v="151"/>
    <s v="C2P2-"/>
    <n v="165"/>
    <m/>
    <s v="C2P2-165"/>
    <n v="1"/>
    <n v="16"/>
    <n v="278"/>
    <n v="17.8"/>
    <n v="2.3732283764000464"/>
    <n v="42.477281197089162"/>
    <x v="37"/>
    <x v="0"/>
    <x v="10"/>
    <x v="34"/>
    <m/>
    <m/>
    <n v="12.6"/>
    <n v="1.2468981242097887E-2"/>
    <n v="1"/>
    <m/>
    <n v="7.3"/>
    <n v="15.1"/>
    <n v="7.8"/>
    <n v="2"/>
    <n v="2"/>
    <m/>
    <m/>
    <m/>
  </r>
  <r>
    <s v="jc.gc.dg"/>
    <s v="16.04.2015"/>
    <s v="C3.P2"/>
    <s v="C3"/>
    <s v="P2"/>
    <s v="BS Semideciduo"/>
    <s v="denso"/>
    <n v="152"/>
    <s v="C2P2-"/>
    <n v="167"/>
    <m/>
    <s v="C2P2-167"/>
    <n v="1"/>
    <n v="16"/>
    <n v="289"/>
    <n v="20.7"/>
    <n v="0.42776548509413814"/>
    <n v="46.739260797263135"/>
    <x v="37"/>
    <x v="0"/>
    <x v="10"/>
    <x v="34"/>
    <m/>
    <m/>
    <n v="13.2"/>
    <n v="1.3684777599037136E-2"/>
    <n v="1"/>
    <m/>
    <n v="8.5"/>
    <n v="14"/>
    <n v="5.5"/>
    <n v="2"/>
    <n v="2"/>
    <m/>
    <m/>
    <m/>
  </r>
  <r>
    <s v="jc.gc.dg"/>
    <s v="16.04.2015"/>
    <s v="C3.P2"/>
    <s v="C3"/>
    <s v="P2"/>
    <s v="BS Semideciduo"/>
    <s v="denso"/>
    <n v="153"/>
    <s v="C2P2-"/>
    <n v="169"/>
    <m/>
    <s v="C2P2-169"/>
    <n v="1"/>
    <n v="16"/>
    <n v="304"/>
    <n v="19.3"/>
    <n v="3.9995748496876971"/>
    <n v="50.792423036985419"/>
    <x v="2"/>
    <x v="0"/>
    <x v="2"/>
    <x v="2"/>
    <m/>
    <m/>
    <n v="36.299999999999997"/>
    <n v="0.10349113059271836"/>
    <n v="3"/>
    <m/>
    <n v="12.1"/>
    <n v="17.7"/>
    <n v="5.6"/>
    <n v="3"/>
    <n v="2"/>
    <m/>
    <m/>
    <m/>
  </r>
  <r>
    <s v="jc.gc.dg"/>
    <s v="16.04.2015"/>
    <s v="C3.P2"/>
    <s v="C3"/>
    <s v="P2"/>
    <s v="BS Semideciduo"/>
    <s v="denso"/>
    <n v="154"/>
    <s v="C2P2-"/>
    <n v="168"/>
    <m/>
    <s v="C2P2-168"/>
    <n v="1"/>
    <n v="16"/>
    <n v="301"/>
    <n v="14.4"/>
    <n v="7.6567908698895817"/>
    <n v="47.416548278704781"/>
    <x v="37"/>
    <x v="0"/>
    <x v="10"/>
    <x v="34"/>
    <m/>
    <m/>
    <n v="15"/>
    <n v="1.7671458676442587E-2"/>
    <n v="1"/>
    <m/>
    <n v="8.9"/>
    <n v="12.3"/>
    <n v="3.4000000000000004"/>
    <n v="2"/>
    <n v="2"/>
    <m/>
    <m/>
    <m/>
  </r>
  <r>
    <s v="jc.gc.dg"/>
    <s v="16.04.2015"/>
    <s v="C3.P3"/>
    <s v="C3"/>
    <s v="P3"/>
    <s v="BS Semideciduo"/>
    <s v="denso"/>
    <n v="1"/>
    <s v="C2P3-"/>
    <n v="14"/>
    <m/>
    <s v="C2P3-14"/>
    <n v="3"/>
    <n v="8"/>
    <n v="179"/>
    <n v="15.7"/>
    <n v="40.274002781065349"/>
    <n v="4.3023911860446571"/>
    <x v="0"/>
    <x v="0"/>
    <x v="0"/>
    <x v="0"/>
    <m/>
    <m/>
    <n v="10"/>
    <n v="7.8539816339744835E-3"/>
    <n v="1"/>
    <m/>
    <n v="0"/>
    <n v="5"/>
    <n v="5"/>
    <n v="3"/>
    <n v="2"/>
    <m/>
    <m/>
    <m/>
  </r>
  <r>
    <s v="jc.gc.dg"/>
    <s v="16.04.2015"/>
    <s v="C3.P3"/>
    <s v="C3"/>
    <s v="P3"/>
    <s v="BS Semideciduo"/>
    <s v="denso"/>
    <n v="1"/>
    <s v="C2P3-"/>
    <n v="15"/>
    <m/>
    <s v="C2P3-15"/>
    <n v="3"/>
    <n v="8"/>
    <n v="179"/>
    <n v="15.7"/>
    <n v="40.274002781065349"/>
    <n v="4.3023911860446571"/>
    <x v="0"/>
    <x v="0"/>
    <x v="0"/>
    <x v="0"/>
    <m/>
    <m/>
    <n v="11.2"/>
    <n v="9.8520345616575893E-3"/>
    <n v="1"/>
    <m/>
    <n v="0"/>
    <n v="5"/>
    <n v="5"/>
    <n v="3"/>
    <n v="2"/>
    <m/>
    <m/>
    <m/>
  </r>
  <r>
    <s v="jc.gc.dg"/>
    <s v="16.04.2015"/>
    <s v="C3.P3"/>
    <s v="C3"/>
    <s v="P3"/>
    <s v="BS Semideciduo"/>
    <s v="denso"/>
    <n v="1"/>
    <s v="C2P3-"/>
    <n v="15"/>
    <m/>
    <s v="C2P3-15"/>
    <n v="3"/>
    <n v="8"/>
    <n v="179"/>
    <n v="15.7"/>
    <n v="40.274002781065349"/>
    <n v="4.3023911860446571"/>
    <x v="0"/>
    <x v="0"/>
    <x v="0"/>
    <x v="0"/>
    <m/>
    <m/>
    <n v="11"/>
    <n v="9.5033177771091243E-3"/>
    <n v="1"/>
    <m/>
    <n v="0"/>
    <n v="5"/>
    <n v="5"/>
    <n v="3"/>
    <n v="2"/>
    <m/>
    <m/>
    <m/>
  </r>
  <r>
    <s v="jc.gc.dg"/>
    <s v="16.04.2015"/>
    <s v="C3.P3"/>
    <s v="C3"/>
    <s v="P3"/>
    <s v="BS Semideciduo"/>
    <s v="denso"/>
    <n v="2"/>
    <s v="C2P3-"/>
    <n v="11"/>
    <m/>
    <s v="C2P3-11"/>
    <n v="3"/>
    <n v="8"/>
    <n v="173"/>
    <n v="17.399999999999999"/>
    <n v="42.120526575249571"/>
    <n v="2.7296969614410003"/>
    <x v="0"/>
    <x v="0"/>
    <x v="0"/>
    <x v="0"/>
    <m/>
    <m/>
    <n v="12.3"/>
    <n v="1.1882288814039996E-2"/>
    <n v="1"/>
    <m/>
    <n v="0"/>
    <n v="6"/>
    <n v="6"/>
    <n v="2"/>
    <n v="4"/>
    <m/>
    <n v="3"/>
    <m/>
  </r>
  <r>
    <s v="jc.gc.dg"/>
    <s v="16.04.2015"/>
    <s v="C3.P3"/>
    <s v="C3"/>
    <s v="P3"/>
    <s v="BS Semideciduo"/>
    <s v="denso"/>
    <n v="3"/>
    <s v="C2P3-"/>
    <n v="33"/>
    <m/>
    <s v="C2P3-33"/>
    <n v="3"/>
    <n v="8"/>
    <n v="157"/>
    <n v="17.2"/>
    <n v="46.720575410015506"/>
    <n v="4.1673165206180265"/>
    <x v="36"/>
    <x v="0"/>
    <x v="5"/>
    <x v="7"/>
    <m/>
    <m/>
    <n v="11"/>
    <n v="9.5033177771091243E-3"/>
    <n v="1"/>
    <m/>
    <n v="4"/>
    <n v="9.6"/>
    <n v="5.6"/>
    <n v="2"/>
    <n v="4"/>
    <m/>
    <n v="3"/>
    <m/>
  </r>
  <r>
    <s v="jc.gc.dg"/>
    <s v="16.04.2015"/>
    <s v="C3.P3"/>
    <s v="C3"/>
    <s v="P3"/>
    <s v="BS Semideciduo"/>
    <s v="denso"/>
    <n v="4"/>
    <s v="C2P3-"/>
    <n v="31"/>
    <m/>
    <s v="C2P3-31"/>
    <n v="3"/>
    <n v="8"/>
    <n v="156"/>
    <n v="16.100000000000001"/>
    <n v="46.548459953520386"/>
    <n v="5.2919181319541266"/>
    <x v="36"/>
    <x v="0"/>
    <x v="5"/>
    <x v="7"/>
    <m/>
    <m/>
    <n v="14.3"/>
    <n v="1.6060607043314419E-2"/>
    <n v="1"/>
    <m/>
    <n v="5.2"/>
    <n v="11.6"/>
    <n v="6.3999999999999995"/>
    <n v="2"/>
    <n v="2"/>
    <m/>
    <m/>
    <m/>
  </r>
  <r>
    <s v="jc.gc.dg"/>
    <s v="16.04.2015"/>
    <s v="C3.P3"/>
    <s v="C3"/>
    <s v="P3"/>
    <s v="BS Semideciduo"/>
    <s v="denso"/>
    <n v="4"/>
    <s v="C2P3-"/>
    <n v="32"/>
    <m/>
    <s v="C2P3-32"/>
    <n v="3"/>
    <n v="8"/>
    <n v="156"/>
    <n v="16.100000000000001"/>
    <n v="46.548459953520386"/>
    <n v="5.2919181319541266"/>
    <x v="36"/>
    <x v="0"/>
    <x v="5"/>
    <x v="7"/>
    <m/>
    <m/>
    <n v="19.899999999999999"/>
    <n v="3.1102552668702346E-2"/>
    <n v="1"/>
    <m/>
    <n v="5.2"/>
    <n v="11.6"/>
    <n v="6.3999999999999995"/>
    <n v="2"/>
    <n v="2"/>
    <m/>
    <m/>
    <m/>
  </r>
  <r>
    <s v="jc.gc.dg"/>
    <s v="16.04.2015"/>
    <s v="C3.P3"/>
    <s v="C3"/>
    <s v="P3"/>
    <s v="BS Semideciduo"/>
    <s v="denso"/>
    <n v="5"/>
    <s v="C2P3-"/>
    <n v="39"/>
    <m/>
    <s v="C2P3-39"/>
    <n v="3"/>
    <n v="8"/>
    <n v="168"/>
    <n v="12.8"/>
    <n v="42.661269642467317"/>
    <n v="7.4797107106072858"/>
    <x v="16"/>
    <x v="0"/>
    <x v="0"/>
    <x v="16"/>
    <m/>
    <m/>
    <n v="21.5"/>
    <n v="3.6305030103047045E-2"/>
    <n v="2"/>
    <m/>
    <n v="3.5"/>
    <n v="10.6"/>
    <n v="7.1"/>
    <n v="2"/>
    <n v="2"/>
    <m/>
    <m/>
    <m/>
  </r>
  <r>
    <s v="jc.gc.dg"/>
    <s v="16.04.2015"/>
    <s v="C3.P3"/>
    <s v="C3"/>
    <s v="P3"/>
    <s v="BS Semideciduo"/>
    <s v="denso"/>
    <n v="6"/>
    <s v="C2P3-"/>
    <n v="41"/>
    <m/>
    <s v="C2P3-41"/>
    <n v="3"/>
    <n v="8"/>
    <n v="173"/>
    <n v="10.1"/>
    <n v="41.230880368391993"/>
    <n v="9.9752838684226486"/>
    <x v="0"/>
    <x v="0"/>
    <x v="0"/>
    <x v="0"/>
    <m/>
    <m/>
    <n v="10.6"/>
    <n v="8.8247337639337283E-3"/>
    <n v="1"/>
    <m/>
    <n v="0"/>
    <n v="5.2"/>
    <n v="5.2"/>
    <n v="3"/>
    <n v="4"/>
    <m/>
    <n v="3"/>
    <m/>
  </r>
  <r>
    <s v="jc.gc.dg"/>
    <s v="16.04.2015"/>
    <s v="C3.P3"/>
    <s v="C3"/>
    <s v="P3"/>
    <s v="BS Semideciduo"/>
    <s v="denso"/>
    <n v="7"/>
    <s v="C2P3-"/>
    <n v="43"/>
    <m/>
    <s v="C2P3-43"/>
    <n v="3"/>
    <n v="8"/>
    <n v="173"/>
    <n v="6.34"/>
    <n v="40.772651637188638"/>
    <n v="13.707257398594018"/>
    <x v="6"/>
    <x v="1"/>
    <x v="4"/>
    <x v="6"/>
    <m/>
    <m/>
    <n v="15.7"/>
    <n v="1.9359279329583701E-2"/>
    <n v="1"/>
    <m/>
    <n v="6.6"/>
    <n v="7.4"/>
    <n v="0.80000000000000071"/>
    <n v="2"/>
    <n v="2"/>
    <m/>
    <m/>
    <m/>
  </r>
  <r>
    <s v="jc.gc.dg"/>
    <s v="16.04.2015"/>
    <s v="C3.P3"/>
    <s v="C3"/>
    <s v="P3"/>
    <s v="BS Semideciduo"/>
    <s v="denso"/>
    <n v="8"/>
    <s v="C2P3-"/>
    <n v="92"/>
    <m/>
    <s v="C2P3-92"/>
    <n v="2"/>
    <n v="8"/>
    <n v="216"/>
    <n v="3.84"/>
    <n v="37.742904631196907"/>
    <n v="16.893374741600201"/>
    <x v="4"/>
    <x v="0"/>
    <x v="0"/>
    <x v="4"/>
    <m/>
    <m/>
    <n v="32.4"/>
    <n v="8.2447957600810529E-2"/>
    <n v="3"/>
    <m/>
    <n v="6"/>
    <n v="8.6999999999999993"/>
    <n v="2.6999999999999993"/>
    <n v="2"/>
    <n v="4"/>
    <m/>
    <n v="2"/>
    <m/>
  </r>
  <r>
    <s v="jc.gc.dg"/>
    <s v="16.04.2015"/>
    <s v="C3.P3"/>
    <s v="C3"/>
    <s v="P3"/>
    <s v="BS Semideciduo"/>
    <s v="denso"/>
    <n v="9"/>
    <s v="C2P3-"/>
    <n v="89"/>
    <m/>
    <s v="C2P3-89"/>
    <n v="2"/>
    <n v="8"/>
    <n v="285"/>
    <n v="2.04"/>
    <n v="38.029511314370303"/>
    <n v="20.52799085200914"/>
    <x v="0"/>
    <x v="0"/>
    <x v="0"/>
    <x v="0"/>
    <m/>
    <m/>
    <n v="15.2"/>
    <n v="1.8145839167134643E-2"/>
    <n v="1"/>
    <m/>
    <n v="0"/>
    <n v="7.5"/>
    <n v="7.5"/>
    <n v="2"/>
    <n v="4"/>
    <m/>
    <n v="2"/>
    <m/>
  </r>
  <r>
    <s v="jc.gc.dg"/>
    <s v="16.04.2015"/>
    <s v="C3.P3"/>
    <s v="C3"/>
    <s v="P3"/>
    <s v="BS Semideciduo"/>
    <s v="denso"/>
    <n v="9"/>
    <s v="C2P3-"/>
    <n v="89"/>
    <m/>
    <s v="C2P3-89"/>
    <n v="2"/>
    <n v="8"/>
    <n v="285"/>
    <n v="2.04"/>
    <n v="38.029511314370303"/>
    <n v="20.52799085200914"/>
    <x v="0"/>
    <x v="0"/>
    <x v="0"/>
    <x v="0"/>
    <m/>
    <m/>
    <n v="12.1"/>
    <n v="1.149901451030204E-2"/>
    <n v="1"/>
    <m/>
    <n v="0"/>
    <n v="7.5"/>
    <n v="7.5"/>
    <n v="2"/>
    <n v="4"/>
    <m/>
    <n v="2"/>
    <m/>
  </r>
  <r>
    <s v="jc.gc.dg"/>
    <s v="16.04.2015"/>
    <s v="C3.P3"/>
    <s v="C3"/>
    <s v="P3"/>
    <s v="BS Semideciduo"/>
    <s v="denso"/>
    <n v="9"/>
    <s v="C2P3-"/>
    <n v="89"/>
    <m/>
    <s v="C2P3-89"/>
    <n v="2"/>
    <n v="8"/>
    <n v="285"/>
    <n v="2.04"/>
    <n v="38.029511314370303"/>
    <n v="20.52799085200914"/>
    <x v="0"/>
    <x v="0"/>
    <x v="0"/>
    <x v="0"/>
    <m/>
    <m/>
    <n v="13.2"/>
    <n v="1.3684777599037136E-2"/>
    <n v="1"/>
    <m/>
    <n v="0"/>
    <n v="7.5"/>
    <n v="7.5"/>
    <n v="2"/>
    <n v="4"/>
    <m/>
    <n v="2"/>
    <m/>
  </r>
  <r>
    <s v="jc.gc.dg"/>
    <s v="16.04.2015"/>
    <s v="C3.P3"/>
    <s v="C3"/>
    <s v="P3"/>
    <s v="BS Semideciduo"/>
    <s v="denso"/>
    <n v="9"/>
    <s v="C2P3-"/>
    <n v="90"/>
    <m/>
    <s v="C2P3-90"/>
    <n v="2"/>
    <n v="8"/>
    <n v="285"/>
    <n v="2.04"/>
    <n v="38.029511314370303"/>
    <n v="20.52799085200914"/>
    <x v="0"/>
    <x v="0"/>
    <x v="0"/>
    <x v="0"/>
    <m/>
    <m/>
    <n v="18.2"/>
    <n v="2.6015528764377075E-2"/>
    <n v="1"/>
    <m/>
    <n v="0"/>
    <n v="7.5"/>
    <n v="7.5"/>
    <n v="2"/>
    <n v="4"/>
    <m/>
    <n v="2"/>
    <m/>
  </r>
  <r>
    <s v="jc.gc.dg"/>
    <s v="16.04.2015"/>
    <s v="C3.P3"/>
    <s v="C3"/>
    <s v="P3"/>
    <s v="BS Semideciduo"/>
    <s v="denso"/>
    <n v="10"/>
    <s v="A"/>
    <n v="4459"/>
    <m/>
    <s v="A4459"/>
    <n v="2"/>
    <n v="8"/>
    <n v="306"/>
    <n v="1.46"/>
    <n v="38.818835188212574"/>
    <n v="20.858166468347012"/>
    <x v="6"/>
    <x v="1"/>
    <x v="4"/>
    <x v="6"/>
    <m/>
    <m/>
    <n v="18.899999999999999"/>
    <n v="2.8055207794720247E-2"/>
    <n v="1"/>
    <m/>
    <n v="5.5"/>
    <n v="11.6"/>
    <n v="6.1"/>
    <n v="2"/>
    <n v="2"/>
    <m/>
    <m/>
    <m/>
  </r>
  <r>
    <s v="jc.gc.dg"/>
    <s v="16.04.2015"/>
    <s v="C3.P3"/>
    <s v="C3"/>
    <s v="P3"/>
    <s v="BS Semideciduo"/>
    <s v="denso"/>
    <n v="11"/>
    <s v="A"/>
    <n v="4460"/>
    <m/>
    <s v="A4460"/>
    <n v="2"/>
    <n v="8"/>
    <n v="294"/>
    <n v="7.3"/>
    <n v="33.331118159209012"/>
    <n v="22.969177494453337"/>
    <x v="44"/>
    <x v="0"/>
    <x v="9"/>
    <x v="39"/>
    <m/>
    <m/>
    <n v="12.7"/>
    <n v="1.2667686977437443E-2"/>
    <n v="1"/>
    <m/>
    <n v="1"/>
    <n v="8.1999999999999993"/>
    <n v="7.1999999999999993"/>
    <n v="2"/>
    <n v="2"/>
    <m/>
    <m/>
    <m/>
  </r>
  <r>
    <s v="jc.gc.dg"/>
    <s v="16.04.2015"/>
    <s v="C3.P3"/>
    <s v="C3"/>
    <s v="P3"/>
    <s v="BS Semideciduo"/>
    <s v="denso"/>
    <n v="11"/>
    <s v="A"/>
    <n v="4460"/>
    <m/>
    <s v="A4460"/>
    <n v="2"/>
    <n v="8"/>
    <n v="294"/>
    <n v="7.3"/>
    <n v="33.331118159209012"/>
    <n v="22.969177494453337"/>
    <x v="44"/>
    <x v="0"/>
    <x v="9"/>
    <x v="39"/>
    <m/>
    <m/>
    <n v="13.8"/>
    <n v="1.4957122623741007E-2"/>
    <n v="1"/>
    <m/>
    <n v="1"/>
    <n v="8.1999999999999993"/>
    <n v="7.1999999999999993"/>
    <n v="2"/>
    <n v="2"/>
    <m/>
    <m/>
    <m/>
  </r>
  <r>
    <s v="jc.gc.dg"/>
    <s v="16.04.2015"/>
    <s v="C3.P3"/>
    <s v="C3"/>
    <s v="P3"/>
    <s v="BS Semideciduo"/>
    <s v="denso"/>
    <n v="12"/>
    <s v="A"/>
    <n v="4461"/>
    <m/>
    <s v="A4461"/>
    <n v="2"/>
    <n v="8"/>
    <n v="281"/>
    <n v="8.9"/>
    <n v="31.263518067315793"/>
    <n v="21.698200058851253"/>
    <x v="45"/>
    <x v="0"/>
    <x v="9"/>
    <x v="39"/>
    <m/>
    <m/>
    <n v="34.200000000000003"/>
    <n v="9.1863310783619145E-2"/>
    <n v="3"/>
    <m/>
    <n v="0"/>
    <n v="6"/>
    <n v="6"/>
    <n v="3"/>
    <n v="4"/>
    <m/>
    <n v="2"/>
    <m/>
  </r>
  <r>
    <s v="jc.gc.dg"/>
    <s v="16.04.2015"/>
    <s v="C3.P3"/>
    <s v="C3"/>
    <s v="P3"/>
    <s v="BS Semideciduo"/>
    <s v="denso"/>
    <n v="13"/>
    <s v="A"/>
    <n v="4462"/>
    <m/>
    <s v="A4462"/>
    <n v="2"/>
    <n v="8"/>
    <n v="278"/>
    <n v="10.9"/>
    <n v="29.206078050716883"/>
    <n v="21.516986800464714"/>
    <x v="0"/>
    <x v="0"/>
    <x v="0"/>
    <x v="0"/>
    <m/>
    <m/>
    <n v="11.3"/>
    <n v="1.0028749148422018E-2"/>
    <n v="1"/>
    <m/>
    <n v="0"/>
    <n v="7"/>
    <n v="7"/>
    <n v="2"/>
    <n v="4"/>
    <m/>
    <n v="3"/>
    <m/>
  </r>
  <r>
    <s v="jc.gc.dg"/>
    <s v="16.04.2015"/>
    <s v="C3.P3"/>
    <s v="C3"/>
    <s v="P3"/>
    <s v="BS Semideciduo"/>
    <s v="denso"/>
    <n v="13"/>
    <s v="A"/>
    <n v="4462"/>
    <m/>
    <s v="A4462"/>
    <n v="2"/>
    <n v="8"/>
    <n v="278"/>
    <n v="10.9"/>
    <n v="29.206078050716883"/>
    <n v="21.516986800464714"/>
    <x v="0"/>
    <x v="0"/>
    <x v="0"/>
    <x v="0"/>
    <m/>
    <m/>
    <n v="14.2"/>
    <n v="1.5836768566746148E-2"/>
    <n v="1"/>
    <m/>
    <n v="0"/>
    <n v="7"/>
    <n v="7"/>
    <n v="2"/>
    <n v="4"/>
    <m/>
    <n v="3"/>
    <m/>
  </r>
  <r>
    <s v="jc.gc.dg"/>
    <s v="16.04.2015"/>
    <s v="C3.P3"/>
    <s v="C3"/>
    <s v="P3"/>
    <s v="BS Semideciduo"/>
    <s v="denso"/>
    <n v="13"/>
    <s v="A"/>
    <n v="4462"/>
    <m/>
    <s v="A4462"/>
    <n v="2"/>
    <n v="8"/>
    <n v="278"/>
    <n v="10.9"/>
    <n v="29.206078050716883"/>
    <n v="21.516986800464714"/>
    <x v="0"/>
    <x v="0"/>
    <x v="0"/>
    <x v="0"/>
    <m/>
    <m/>
    <n v="10.3"/>
    <n v="8.3322891154835304E-3"/>
    <n v="1"/>
    <m/>
    <n v="0"/>
    <n v="7"/>
    <n v="7"/>
    <n v="2"/>
    <n v="4"/>
    <m/>
    <n v="3"/>
    <m/>
  </r>
  <r>
    <s v="jc.gc.dg"/>
    <s v="16.04.2015"/>
    <s v="C3.P3"/>
    <s v="C3"/>
    <s v="P3"/>
    <s v="BS Semideciduo"/>
    <s v="denso"/>
    <n v="13"/>
    <s v="A"/>
    <n v="4462"/>
    <m/>
    <s v="A4462"/>
    <n v="2"/>
    <n v="8"/>
    <n v="278"/>
    <n v="10.9"/>
    <n v="29.206078050716883"/>
    <n v="21.516986800464714"/>
    <x v="0"/>
    <x v="0"/>
    <x v="0"/>
    <x v="0"/>
    <m/>
    <m/>
    <n v="10.4"/>
    <n v="8.4948665353068008E-3"/>
    <n v="1"/>
    <m/>
    <n v="0"/>
    <n v="7"/>
    <n v="7"/>
    <n v="2"/>
    <n v="4"/>
    <m/>
    <n v="3"/>
    <m/>
  </r>
  <r>
    <s v="jc.gc.dg"/>
    <s v="16.04.2015"/>
    <s v="C3.P3"/>
    <s v="C3"/>
    <s v="P3"/>
    <s v="BS Semideciduo"/>
    <s v="denso"/>
    <n v="13"/>
    <s v="A"/>
    <n v="4462"/>
    <m/>
    <s v="A4462"/>
    <n v="2"/>
    <n v="8"/>
    <n v="278"/>
    <n v="10.9"/>
    <n v="29.206078050716883"/>
    <n v="21.516986800464714"/>
    <x v="0"/>
    <x v="0"/>
    <x v="0"/>
    <x v="0"/>
    <m/>
    <m/>
    <n v="10.1"/>
    <n v="8.0118466648173691E-3"/>
    <n v="1"/>
    <m/>
    <n v="0"/>
    <n v="7"/>
    <n v="7"/>
    <n v="2"/>
    <n v="4"/>
    <m/>
    <n v="3"/>
    <m/>
  </r>
  <r>
    <s v="jc.gc.dg"/>
    <s v="16.04.2015"/>
    <s v="C3.P3"/>
    <s v="C3"/>
    <s v="P3"/>
    <s v="BS Semideciduo"/>
    <s v="denso"/>
    <n v="13"/>
    <s v="A"/>
    <n v="4462"/>
    <m/>
    <s v="A4462"/>
    <n v="2"/>
    <n v="8"/>
    <n v="278"/>
    <n v="10.9"/>
    <n v="29.206078050716883"/>
    <n v="21.516986800464714"/>
    <x v="0"/>
    <x v="0"/>
    <x v="0"/>
    <x v="0"/>
    <m/>
    <m/>
    <n v="13.6"/>
    <n v="1.45267244301992E-2"/>
    <n v="1"/>
    <m/>
    <n v="0"/>
    <n v="7"/>
    <n v="7"/>
    <n v="2"/>
    <n v="4"/>
    <m/>
    <n v="3"/>
    <m/>
  </r>
  <r>
    <s v="jc.gc.dg"/>
    <s v="16.04.2015"/>
    <s v="C3.P3"/>
    <s v="C3"/>
    <s v="P3"/>
    <s v="BS Semideciduo"/>
    <s v="denso"/>
    <n v="14"/>
    <s v="C2P3-"/>
    <n v="74"/>
    <m/>
    <s v="C2P3-74"/>
    <n v="2"/>
    <n v="8"/>
    <n v="264"/>
    <n v="15.2"/>
    <n v="24.883267190402243"/>
    <n v="18.411167358331667"/>
    <x v="6"/>
    <x v="1"/>
    <x v="4"/>
    <x v="6"/>
    <m/>
    <m/>
    <n v="18.2"/>
    <n v="2.6015528764377075E-2"/>
    <n v="1"/>
    <m/>
    <n v="5"/>
    <n v="7.9"/>
    <n v="2.9000000000000004"/>
    <n v="2"/>
    <n v="2"/>
    <m/>
    <m/>
    <m/>
  </r>
  <r>
    <s v="jc.gc.dg"/>
    <s v="16.04.2015"/>
    <s v="C3.P3"/>
    <s v="C3"/>
    <s v="P3"/>
    <s v="BS Semideciduo"/>
    <s v="denso"/>
    <n v="15"/>
    <s v="C2P3-"/>
    <n v="93"/>
    <m/>
    <s v="C2P3-93"/>
    <n v="2"/>
    <n v="8"/>
    <n v="230"/>
    <n v="8.5"/>
    <n v="33.488622233488684"/>
    <n v="14.536305317664414"/>
    <x v="39"/>
    <x v="0"/>
    <x v="21"/>
    <x v="36"/>
    <m/>
    <m/>
    <n v="14.5"/>
    <n v="1.6512996385431349E-2"/>
    <n v="1"/>
    <m/>
    <n v="0"/>
    <n v="4.5"/>
    <n v="4.5"/>
    <n v="2"/>
    <n v="4"/>
    <m/>
    <n v="3"/>
    <m/>
  </r>
  <r>
    <s v="jc.gc.dg"/>
    <s v="16.04.2015"/>
    <s v="C3.P3"/>
    <s v="C3"/>
    <s v="P3"/>
    <s v="BS Semideciduo"/>
    <s v="denso"/>
    <n v="15"/>
    <s v="C2P3-"/>
    <n v="95"/>
    <m/>
    <s v="C2P3-95"/>
    <n v="2"/>
    <n v="8"/>
    <n v="230"/>
    <n v="8.5"/>
    <n v="33.488622233488684"/>
    <n v="14.536305317664414"/>
    <x v="39"/>
    <x v="0"/>
    <x v="21"/>
    <x v="36"/>
    <m/>
    <m/>
    <n v="12"/>
    <n v="1.1309733552923255E-2"/>
    <n v="1"/>
    <m/>
    <n v="0"/>
    <n v="4.5"/>
    <n v="4.5"/>
    <n v="2"/>
    <n v="4"/>
    <m/>
    <n v="3"/>
    <m/>
  </r>
  <r>
    <s v="jc.gc.dg"/>
    <s v="16.04.2015"/>
    <s v="C3.P3"/>
    <s v="C3"/>
    <s v="P3"/>
    <s v="BS Semideciduo"/>
    <s v="denso"/>
    <n v="15"/>
    <s v="C2P3-"/>
    <n v="95"/>
    <m/>
    <s v="C2P3-95"/>
    <n v="2"/>
    <n v="8"/>
    <n v="230"/>
    <n v="8.5"/>
    <n v="33.488622233488684"/>
    <n v="14.536305317664414"/>
    <x v="39"/>
    <x v="0"/>
    <x v="21"/>
    <x v="36"/>
    <m/>
    <m/>
    <n v="14.4"/>
    <n v="1.628601631620949E-2"/>
    <n v="1"/>
    <m/>
    <n v="0"/>
    <n v="4.5"/>
    <n v="4.5"/>
    <n v="2"/>
    <n v="4"/>
    <m/>
    <n v="3"/>
    <m/>
  </r>
  <r>
    <s v="jc.gc.dg"/>
    <s v="16.04.2015"/>
    <s v="C3.P3"/>
    <s v="C3"/>
    <s v="P3"/>
    <s v="BS Semideciduo"/>
    <s v="denso"/>
    <n v="17"/>
    <s v="C2P3-"/>
    <n v="97"/>
    <m/>
    <s v="C2P3-97"/>
    <n v="2"/>
    <n v="8"/>
    <n v="202"/>
    <n v="14.9"/>
    <n v="34.418361758102911"/>
    <n v="6.1849605669548673"/>
    <x v="0"/>
    <x v="0"/>
    <x v="0"/>
    <x v="0"/>
    <m/>
    <m/>
    <n v="12.3"/>
    <n v="1.1882288814039996E-2"/>
    <n v="1"/>
    <m/>
    <n v="0"/>
    <n v="6.2"/>
    <n v="6.2"/>
    <n v="3"/>
    <n v="4"/>
    <m/>
    <n v="3"/>
    <m/>
  </r>
  <r>
    <s v="jc.gc.dg"/>
    <s v="16.04.2015"/>
    <s v="C3.P3"/>
    <s v="C3"/>
    <s v="P3"/>
    <s v="BS Semideciduo"/>
    <s v="denso"/>
    <n v="17"/>
    <s v="C2P3-"/>
    <n v="97"/>
    <m/>
    <s v="C2P3-97"/>
    <n v="2"/>
    <n v="8"/>
    <n v="202"/>
    <n v="14.9"/>
    <n v="34.418361758102911"/>
    <n v="6.1849605669548673"/>
    <x v="0"/>
    <x v="0"/>
    <x v="0"/>
    <x v="0"/>
    <m/>
    <m/>
    <n v="11.1"/>
    <n v="9.6768907712199599E-3"/>
    <n v="1"/>
    <m/>
    <n v="0"/>
    <n v="6.2"/>
    <n v="6.2"/>
    <n v="3"/>
    <n v="4"/>
    <m/>
    <n v="3"/>
    <m/>
  </r>
  <r>
    <s v="jc.gc.dg"/>
    <s v="16.04.2015"/>
    <s v="C3.P3"/>
    <s v="C3"/>
    <s v="P3"/>
    <s v="BS Semideciduo"/>
    <s v="denso"/>
    <n v="17"/>
    <s v="C2P3-"/>
    <n v="97"/>
    <m/>
    <s v="C2P3-97"/>
    <n v="2"/>
    <n v="8"/>
    <n v="202"/>
    <n v="14.9"/>
    <n v="34.418361758102911"/>
    <n v="6.1849605669548673"/>
    <x v="0"/>
    <x v="0"/>
    <x v="0"/>
    <x v="0"/>
    <m/>
    <m/>
    <n v="10.199999999999999"/>
    <n v="8.171282491987052E-3"/>
    <n v="1"/>
    <m/>
    <n v="0"/>
    <n v="6.2"/>
    <n v="6.2"/>
    <n v="3"/>
    <n v="4"/>
    <m/>
    <n v="3"/>
    <m/>
  </r>
  <r>
    <s v="jc.gc.dg"/>
    <s v="16.04.2015"/>
    <s v="C3.P3"/>
    <s v="C3"/>
    <s v="P3"/>
    <s v="BS Semideciduo"/>
    <s v="denso"/>
    <n v="18"/>
    <s v="C2P3-"/>
    <n v="96"/>
    <m/>
    <s v="C2P3-96"/>
    <n v="2"/>
    <n v="8"/>
    <n v="214"/>
    <n v="15.4"/>
    <n v="31.388429286550501"/>
    <n v="7.2328213826523555"/>
    <x v="36"/>
    <x v="0"/>
    <x v="5"/>
    <x v="7"/>
    <m/>
    <m/>
    <n v="24.2"/>
    <n v="4.5996058041208161E-2"/>
    <n v="2"/>
    <m/>
    <n v="5"/>
    <n v="10"/>
    <n v="5"/>
    <n v="2"/>
    <n v="2"/>
    <m/>
    <m/>
    <m/>
  </r>
  <r>
    <s v="jc.gc.dg"/>
    <s v="16.04.2015"/>
    <s v="C3.P3"/>
    <s v="C3"/>
    <s v="P3"/>
    <s v="BS Semideciduo"/>
    <s v="denso"/>
    <n v="19"/>
    <s v="C2P3-"/>
    <n v="98"/>
    <m/>
    <s v="C2P3-98"/>
    <n v="2"/>
    <n v="8"/>
    <n v="196"/>
    <n v="17.8"/>
    <n v="35.093655066457416"/>
    <n v="2.8895418122979244"/>
    <x v="36"/>
    <x v="0"/>
    <x v="5"/>
    <x v="7"/>
    <m/>
    <m/>
    <n v="20.9"/>
    <n v="3.4306977175363934E-2"/>
    <n v="2"/>
    <m/>
    <n v="3"/>
    <n v="10.5"/>
    <n v="7.5"/>
    <n v="2"/>
    <n v="2"/>
    <m/>
    <m/>
    <m/>
  </r>
  <r>
    <s v="jc.gc.dg"/>
    <s v="16.04.2015"/>
    <s v="C3.P3"/>
    <s v="C3"/>
    <s v="P3"/>
    <s v="BS Semideciduo"/>
    <s v="denso"/>
    <n v="20"/>
    <s v="A"/>
    <n v="4464"/>
    <m/>
    <s v="A4464"/>
    <n v="2"/>
    <n v="8"/>
    <n v="186"/>
    <n v="17.600000000000001"/>
    <n v="38.1602990464893"/>
    <n v="2.4964146415183883"/>
    <x v="44"/>
    <x v="0"/>
    <x v="9"/>
    <x v="39"/>
    <m/>
    <m/>
    <n v="10.1"/>
    <n v="8.0118466648173691E-3"/>
    <n v="1"/>
    <m/>
    <n v="1"/>
    <n v="4"/>
    <n v="3"/>
    <n v="2"/>
    <n v="4"/>
    <m/>
    <n v="3"/>
    <m/>
  </r>
  <r>
    <s v="jc.gc.dg"/>
    <s v="16.04.2015"/>
    <s v="C3.P3"/>
    <s v="C3"/>
    <s v="P3"/>
    <s v="BS Semideciduo"/>
    <s v="denso"/>
    <n v="21"/>
    <s v="C2P3-"/>
    <n v="7"/>
    <m/>
    <s v="C2P3-7"/>
    <n v="3"/>
    <n v="8"/>
    <n v="104"/>
    <n v="19.3"/>
    <n v="58.726707517126734"/>
    <n v="15.330907414926411"/>
    <x v="10"/>
    <x v="0"/>
    <x v="7"/>
    <x v="10"/>
    <m/>
    <m/>
    <n v="39.4"/>
    <n v="0.12192206929316628"/>
    <n v="3"/>
    <m/>
    <n v="7.3"/>
    <n v="15.2"/>
    <n v="7.8999999999999995"/>
    <n v="2"/>
    <n v="2"/>
    <m/>
    <m/>
    <m/>
  </r>
  <r>
    <s v="jc.gc.dg"/>
    <s v="16.04.2015"/>
    <s v="C3.P3"/>
    <s v="C3"/>
    <s v="P3"/>
    <s v="BS Semideciduo"/>
    <s v="denso"/>
    <n v="22"/>
    <s v="C2P3-"/>
    <n v="6"/>
    <m/>
    <s v="C2P3-6"/>
    <n v="3"/>
    <n v="8"/>
    <n v="133"/>
    <n v="19.899999999999999"/>
    <n v="54.553938662221498"/>
    <n v="6.4282326347562844"/>
    <x v="6"/>
    <x v="1"/>
    <x v="4"/>
    <x v="6"/>
    <m/>
    <m/>
    <n v="17.2"/>
    <n v="2.3235219265950107E-2"/>
    <n v="1"/>
    <m/>
    <n v="3"/>
    <n v="7"/>
    <n v="4"/>
    <n v="2"/>
    <n v="2"/>
    <m/>
    <m/>
    <m/>
  </r>
  <r>
    <s v="jc.gc.dg"/>
    <s v="16.04.2015"/>
    <s v="C3.P3"/>
    <s v="C3"/>
    <s v="P3"/>
    <s v="BS Semideciduo"/>
    <s v="denso"/>
    <n v="23"/>
    <s v="C2P3-"/>
    <n v="3"/>
    <m/>
    <s v="C2P3-3"/>
    <n v="3"/>
    <n v="8"/>
    <n v="134"/>
    <n v="22.1"/>
    <n v="55.897409587484191"/>
    <n v="4.6480500128561566"/>
    <x v="15"/>
    <x v="0"/>
    <x v="11"/>
    <x v="15"/>
    <m/>
    <m/>
    <n v="26.2"/>
    <n v="5.3912871528254434E-2"/>
    <n v="2"/>
    <m/>
    <n v="5"/>
    <n v="9"/>
    <n v="4"/>
    <n v="2"/>
    <n v="2"/>
    <m/>
    <m/>
    <m/>
  </r>
  <r>
    <s v="jc.gc.dg"/>
    <s v="16.04.2015"/>
    <s v="C3.P3"/>
    <s v="C3"/>
    <s v="P3"/>
    <s v="BS Semideciduo"/>
    <s v="denso"/>
    <n v="24"/>
    <s v="C2P3-"/>
    <n v="4"/>
    <m/>
    <s v="C2P3-4"/>
    <n v="3"/>
    <n v="8"/>
    <n v="133"/>
    <n v="25.7"/>
    <n v="58.795790131612684"/>
    <n v="2.4726421463937918"/>
    <x v="37"/>
    <x v="0"/>
    <x v="10"/>
    <x v="34"/>
    <m/>
    <m/>
    <n v="14.9"/>
    <n v="1.743662462558675E-2"/>
    <n v="1"/>
    <m/>
    <n v="6.2"/>
    <n v="9.5"/>
    <n v="3.3"/>
    <n v="2"/>
    <n v="2"/>
    <m/>
    <m/>
    <m/>
  </r>
  <r>
    <s v="jc.gc.dg"/>
    <s v="16.04.2015"/>
    <s v="C3.P3"/>
    <s v="C3"/>
    <s v="P3"/>
    <s v="BS Semideciduo"/>
    <s v="denso"/>
    <n v="25"/>
    <s v="C2P3-"/>
    <n v="22"/>
    <m/>
    <s v="C2P3-22"/>
    <n v="3"/>
    <n v="8"/>
    <n v="89"/>
    <n v="18.2"/>
    <n v="58.197228051846324"/>
    <n v="20.31763379715856"/>
    <x v="0"/>
    <x v="0"/>
    <x v="0"/>
    <x v="0"/>
    <m/>
    <m/>
    <n v="15.2"/>
    <n v="1.8145839167134643E-2"/>
    <n v="1"/>
    <m/>
    <n v="0"/>
    <n v="5.0999999999999996"/>
    <n v="5.0999999999999996"/>
    <n v="2"/>
    <n v="4"/>
    <m/>
    <n v="3"/>
    <m/>
  </r>
  <r>
    <s v="jc.gc.dg"/>
    <s v="16.04.2015"/>
    <s v="C3.P3"/>
    <s v="C3"/>
    <s v="P3"/>
    <s v="BS Semideciduo"/>
    <s v="denso"/>
    <n v="25"/>
    <s v="C2P3-"/>
    <n v="22"/>
    <m/>
    <s v="C2P3-22"/>
    <n v="3"/>
    <n v="8"/>
    <n v="89"/>
    <n v="18.2"/>
    <n v="58.197228051846324"/>
    <n v="20.31763379715856"/>
    <x v="0"/>
    <x v="0"/>
    <x v="0"/>
    <x v="0"/>
    <m/>
    <m/>
    <n v="17"/>
    <n v="2.2698006922186254E-2"/>
    <n v="1"/>
    <m/>
    <n v="0"/>
    <n v="5.0999999999999996"/>
    <n v="5.0999999999999996"/>
    <n v="2"/>
    <n v="4"/>
    <m/>
    <n v="3"/>
    <m/>
  </r>
  <r>
    <s v="jc.gc.dg"/>
    <s v="16.04.2015"/>
    <s v="C3.P3"/>
    <s v="C3"/>
    <s v="P3"/>
    <s v="BS Semideciduo"/>
    <s v="denso"/>
    <n v="25"/>
    <s v="C2P3-"/>
    <n v="22"/>
    <m/>
    <s v="C2P3-22"/>
    <n v="3"/>
    <n v="8"/>
    <n v="89"/>
    <n v="18.2"/>
    <n v="58.197228051846324"/>
    <n v="20.31763379715856"/>
    <x v="0"/>
    <x v="0"/>
    <x v="0"/>
    <x v="0"/>
    <m/>
    <m/>
    <n v="10"/>
    <n v="7.8539816339744835E-3"/>
    <n v="1"/>
    <m/>
    <n v="0"/>
    <n v="5.0999999999999996"/>
    <n v="5.0999999999999996"/>
    <n v="2"/>
    <n v="4"/>
    <m/>
    <n v="3"/>
    <m/>
  </r>
  <r>
    <s v="jc.gc.dg"/>
    <s v="16.04.2015"/>
    <s v="C3.P3"/>
    <s v="C3"/>
    <s v="P3"/>
    <s v="BS Semideciduo"/>
    <s v="denso"/>
    <n v="26"/>
    <s v="C2P3-"/>
    <n v="49"/>
    <m/>
    <s v="C2P3-49"/>
    <n v="3"/>
    <n v="8"/>
    <n v="124"/>
    <n v="8.1999999999999993"/>
    <n v="46.798108094951345"/>
    <n v="15.414618191539876"/>
    <x v="36"/>
    <x v="0"/>
    <x v="5"/>
    <x v="7"/>
    <m/>
    <m/>
    <n v="22.6"/>
    <n v="4.0114996593688071E-2"/>
    <n v="2"/>
    <m/>
    <n v="4.5999999999999996"/>
    <n v="9.1999999999999993"/>
    <n v="4.5999999999999996"/>
    <n v="3"/>
    <n v="2"/>
    <m/>
    <m/>
    <m/>
  </r>
  <r>
    <s v="jc.gc.dg"/>
    <s v="16.04.2015"/>
    <s v="C3.P3"/>
    <s v="C3"/>
    <s v="P3"/>
    <s v="BS Semideciduo"/>
    <s v="denso"/>
    <n v="26"/>
    <s v="C2P3-"/>
    <n v="50"/>
    <m/>
    <s v="C2P3-50"/>
    <n v="3"/>
    <n v="8"/>
    <n v="124"/>
    <n v="8.1999999999999993"/>
    <n v="46.798108094951345"/>
    <n v="15.414618191539876"/>
    <x v="36"/>
    <x v="0"/>
    <x v="5"/>
    <x v="7"/>
    <m/>
    <m/>
    <n v="14.4"/>
    <n v="1.628601631620949E-2"/>
    <n v="1"/>
    <m/>
    <n v="4.5999999999999996"/>
    <n v="9.1999999999999993"/>
    <n v="4.5999999999999996"/>
    <n v="3"/>
    <n v="2"/>
    <m/>
    <m/>
    <m/>
  </r>
  <r>
    <s v="jc.gc.dg"/>
    <s v="16.04.2015"/>
    <s v="C3.P3"/>
    <s v="C3"/>
    <s v="P3"/>
    <s v="BS Semideciduo"/>
    <s v="denso"/>
    <n v="27"/>
    <s v="C2P3-"/>
    <n v="58"/>
    <m/>
    <s v="C2P3-58"/>
    <n v="3"/>
    <n v="8"/>
    <n v="106"/>
    <n v="4.7"/>
    <n v="44.517929970910096"/>
    <n v="18.704504427660105"/>
    <x v="0"/>
    <x v="0"/>
    <x v="0"/>
    <x v="0"/>
    <m/>
    <m/>
    <n v="12.7"/>
    <n v="1.2667686977437443E-2"/>
    <n v="1"/>
    <m/>
    <n v="0"/>
    <n v="5.5"/>
    <n v="5.5"/>
    <n v="3"/>
    <n v="4"/>
    <m/>
    <n v="3"/>
    <m/>
  </r>
  <r>
    <s v="jc.gc.dg"/>
    <s v="16.04.2015"/>
    <s v="C3.P3"/>
    <s v="C3"/>
    <s v="P3"/>
    <s v="BS Semideciduo"/>
    <s v="denso"/>
    <n v="27"/>
    <s v="C2P3-"/>
    <n v="60"/>
    <m/>
    <s v="C2P3-60"/>
    <n v="3"/>
    <n v="8"/>
    <n v="106"/>
    <n v="4.7"/>
    <n v="44.517929970910096"/>
    <n v="18.704504427660105"/>
    <x v="0"/>
    <x v="0"/>
    <x v="0"/>
    <x v="0"/>
    <m/>
    <m/>
    <n v="18.5"/>
    <n v="2.6880252142277669E-2"/>
    <n v="1"/>
    <m/>
    <n v="0"/>
    <n v="5.5"/>
    <n v="5.5"/>
    <n v="3"/>
    <n v="4"/>
    <m/>
    <n v="3"/>
    <m/>
  </r>
  <r>
    <s v="jc.gc.dg"/>
    <s v="16.04.2015"/>
    <s v="C3.P3"/>
    <s v="C3"/>
    <s v="P3"/>
    <s v="BS Semideciduo"/>
    <s v="denso"/>
    <n v="27"/>
    <s v="C2P3-"/>
    <n v="54"/>
    <m/>
    <s v="C2P3-54"/>
    <n v="3"/>
    <n v="8"/>
    <n v="106"/>
    <n v="4.7"/>
    <n v="44.517929970910096"/>
    <n v="18.704504427660105"/>
    <x v="0"/>
    <x v="0"/>
    <x v="0"/>
    <x v="0"/>
    <m/>
    <m/>
    <n v="12.3"/>
    <n v="1.1882288814039996E-2"/>
    <n v="1"/>
    <m/>
    <n v="0"/>
    <n v="5.5"/>
    <n v="5.5"/>
    <n v="3"/>
    <n v="4"/>
    <m/>
    <n v="3"/>
    <m/>
  </r>
  <r>
    <s v="jc.gc.dg"/>
    <s v="16.04.2015"/>
    <s v="C3.P3"/>
    <s v="C3"/>
    <s v="P3"/>
    <s v="BS Semideciduo"/>
    <s v="denso"/>
    <n v="27"/>
    <s v="C2P3-"/>
    <n v="56"/>
    <m/>
    <s v="C2P3-56"/>
    <n v="3"/>
    <n v="8"/>
    <n v="106"/>
    <n v="4.7"/>
    <n v="44.517929970910096"/>
    <n v="18.704504427660105"/>
    <x v="0"/>
    <x v="0"/>
    <x v="0"/>
    <x v="0"/>
    <m/>
    <m/>
    <n v="11.3"/>
    <n v="1.0028749148422018E-2"/>
    <n v="1"/>
    <m/>
    <n v="0"/>
    <n v="5.5"/>
    <n v="5.5"/>
    <n v="3"/>
    <n v="4"/>
    <m/>
    <n v="3"/>
    <m/>
  </r>
  <r>
    <s v="jc.gc.dg"/>
    <s v="16.04.2015"/>
    <s v="C3.P3"/>
    <s v="C3"/>
    <s v="P3"/>
    <s v="BS Semideciduo"/>
    <s v="denso"/>
    <n v="27"/>
    <s v="C2P3-"/>
    <n v="59"/>
    <m/>
    <s v="C2P3-59"/>
    <n v="3"/>
    <n v="8"/>
    <n v="106"/>
    <n v="4.7"/>
    <n v="44.517929970910096"/>
    <n v="18.704504427660105"/>
    <x v="0"/>
    <x v="0"/>
    <x v="0"/>
    <x v="0"/>
    <m/>
    <m/>
    <n v="11.3"/>
    <n v="1.0028749148422018E-2"/>
    <n v="1"/>
    <m/>
    <n v="0"/>
    <n v="5.5"/>
    <n v="5.5"/>
    <n v="3"/>
    <n v="4"/>
    <m/>
    <n v="3"/>
    <m/>
  </r>
  <r>
    <s v="jc.gc.dg"/>
    <s v="16.04.2015"/>
    <s v="C3.P3"/>
    <s v="C3"/>
    <s v="P3"/>
    <s v="BS Semideciduo"/>
    <s v="denso"/>
    <n v="27"/>
    <s v="C2P3-"/>
    <n v="61"/>
    <m/>
    <s v="C2P3-61"/>
    <n v="3"/>
    <n v="8"/>
    <n v="106"/>
    <n v="4.7"/>
    <n v="44.517929970910096"/>
    <n v="18.704504427660105"/>
    <x v="0"/>
    <x v="0"/>
    <x v="0"/>
    <x v="0"/>
    <m/>
    <m/>
    <n v="12.7"/>
    <n v="1.2667686977437443E-2"/>
    <n v="1"/>
    <m/>
    <n v="0"/>
    <n v="5.5"/>
    <n v="5.5"/>
    <n v="3"/>
    <n v="4"/>
    <m/>
    <n v="3"/>
    <m/>
  </r>
  <r>
    <s v="jc.gc.dg"/>
    <s v="16.04.2015"/>
    <s v="C3.P3"/>
    <s v="C3"/>
    <s v="P3"/>
    <s v="BS Semideciduo"/>
    <s v="denso"/>
    <n v="28"/>
    <s v="C2P3-"/>
    <n v="43"/>
    <m/>
    <s v="C2P3-43"/>
    <n v="3"/>
    <n v="8"/>
    <n v="173"/>
    <n v="6.4"/>
    <n v="40.779963797792945"/>
    <n v="13.647704629495539"/>
    <x v="6"/>
    <x v="1"/>
    <x v="4"/>
    <x v="6"/>
    <m/>
    <m/>
    <n v="15.4"/>
    <n v="1.8626502843133885E-2"/>
    <n v="1"/>
    <m/>
    <n v="3.1"/>
    <n v="6.9"/>
    <n v="3.8000000000000003"/>
    <n v="2"/>
    <n v="2"/>
    <m/>
    <m/>
    <m/>
  </r>
  <r>
    <s v="jc.gc.dg"/>
    <s v="16.04.2015"/>
    <s v="C3.P3"/>
    <s v="C3"/>
    <s v="P3"/>
    <s v="BS Semideciduo"/>
    <s v="denso"/>
    <n v="29"/>
    <s v="C2P3-"/>
    <n v="64"/>
    <m/>
    <s v="C2P3-64"/>
    <n v="3"/>
    <n v="8"/>
    <n v="104"/>
    <n v="6.9"/>
    <n v="46.695040511304377"/>
    <n v="18.330738920362293"/>
    <x v="5"/>
    <x v="0"/>
    <x v="4"/>
    <x v="5"/>
    <m/>
    <m/>
    <n v="22.8"/>
    <n v="4.0828138126052953E-2"/>
    <n v="2"/>
    <m/>
    <n v="5"/>
    <n v="9.9"/>
    <n v="4.9000000000000004"/>
    <n v="2"/>
    <n v="2"/>
    <m/>
    <m/>
    <m/>
  </r>
  <r>
    <s v="jc.gc.dg"/>
    <s v="16.04.2015"/>
    <s v="C3.P3"/>
    <s v="C3"/>
    <s v="P3"/>
    <s v="BS Semideciduo"/>
    <s v="denso"/>
    <n v="29"/>
    <s v="C2P3-"/>
    <n v="63"/>
    <m/>
    <s v="C2P3-63"/>
    <n v="3"/>
    <n v="8"/>
    <n v="104"/>
    <n v="6.9"/>
    <n v="46.695040511304377"/>
    <n v="18.330738920362293"/>
    <x v="5"/>
    <x v="0"/>
    <x v="4"/>
    <x v="5"/>
    <m/>
    <m/>
    <n v="18.3"/>
    <n v="2.6302199094017147E-2"/>
    <n v="1"/>
    <m/>
    <n v="5"/>
    <n v="9.9"/>
    <n v="4.9000000000000004"/>
    <n v="2"/>
    <n v="2"/>
    <m/>
    <m/>
    <m/>
  </r>
  <r>
    <s v="jc.gc.dg"/>
    <s v="16.04.2015"/>
    <s v="C3.P3"/>
    <s v="C3"/>
    <s v="P3"/>
    <s v="BS Semideciduo"/>
    <s v="denso"/>
    <n v="30"/>
    <s v="A"/>
    <n v="4465"/>
    <m/>
    <s v="A4465"/>
    <n v="3"/>
    <n v="8"/>
    <n v="75"/>
    <n v="7.3"/>
    <n v="47.0512585319102"/>
    <n v="21.889379029248403"/>
    <x v="5"/>
    <x v="0"/>
    <x v="4"/>
    <x v="5"/>
    <m/>
    <m/>
    <n v="15.1"/>
    <n v="1.7907863523625219E-2"/>
    <n v="1"/>
    <m/>
    <n v="5.6"/>
    <n v="9.6"/>
    <n v="4"/>
    <n v="2"/>
    <n v="2"/>
    <m/>
    <m/>
    <m/>
  </r>
  <r>
    <s v="jc.gc.dg"/>
    <s v="16.04.2015"/>
    <s v="C3.P3"/>
    <s v="C3"/>
    <s v="P3"/>
    <s v="BS Semideciduo"/>
    <s v="denso"/>
    <n v="31"/>
    <s v="C2P3-"/>
    <n v="23"/>
    <m/>
    <s v="C2P3-23"/>
    <n v="3"/>
    <n v="8"/>
    <n v="61"/>
    <n v="14.6"/>
    <n v="52.769447724235178"/>
    <n v="27.078220455596522"/>
    <x v="4"/>
    <x v="0"/>
    <x v="0"/>
    <x v="4"/>
    <m/>
    <m/>
    <n v="36.5"/>
    <n v="0.10463467031862506"/>
    <n v="3"/>
    <m/>
    <n v="0"/>
    <n v="6"/>
    <n v="6"/>
    <n v="3"/>
    <n v="4"/>
    <m/>
    <n v="3"/>
    <m/>
  </r>
  <r>
    <s v="jc.gc.dg"/>
    <s v="16.04.2015"/>
    <s v="C3.P3"/>
    <s v="C3"/>
    <s v="P3"/>
    <s v="BS Semideciduo"/>
    <s v="denso"/>
    <n v="32"/>
    <s v="C2P3-"/>
    <n v="27"/>
    <m/>
    <s v="C2P3-27"/>
    <n v="3"/>
    <n v="8"/>
    <n v="37"/>
    <n v="24.6"/>
    <n v="54.804649569540388"/>
    <n v="39.646433547163404"/>
    <x v="5"/>
    <x v="0"/>
    <x v="4"/>
    <x v="5"/>
    <m/>
    <m/>
    <n v="22.8"/>
    <n v="4.0828138126052953E-2"/>
    <n v="2"/>
    <m/>
    <n v="4.5"/>
    <n v="7.7"/>
    <n v="3.2"/>
    <n v="2"/>
    <n v="2"/>
    <m/>
    <m/>
    <m/>
  </r>
  <r>
    <s v="jc.gc.dg"/>
    <s v="16.04.2015"/>
    <s v="C3.P3"/>
    <s v="C3"/>
    <s v="P3"/>
    <s v="BS Semideciduo"/>
    <s v="denso"/>
    <n v="33"/>
    <s v="C2P3-"/>
    <n v="25"/>
    <m/>
    <s v="C2P3-25"/>
    <n v="3"/>
    <n v="8"/>
    <n v="42"/>
    <n v="26.2"/>
    <n v="57.531221886602083"/>
    <n v="39.470394427507728"/>
    <x v="2"/>
    <x v="0"/>
    <x v="2"/>
    <x v="2"/>
    <m/>
    <m/>
    <n v="32"/>
    <n v="8.0424771931898703E-2"/>
    <n v="3"/>
    <m/>
    <n v="0"/>
    <n v="9.9"/>
    <n v="9.9"/>
    <n v="2"/>
    <n v="2"/>
    <m/>
    <m/>
    <m/>
  </r>
  <r>
    <s v="jc.gc.dg"/>
    <s v="16.04.2015"/>
    <s v="C3.P3"/>
    <s v="C3"/>
    <s v="P3"/>
    <s v="BS Semideciduo"/>
    <s v="denso"/>
    <n v="34"/>
    <s v="C2P3-"/>
    <n v="68"/>
    <m/>
    <s v="C2P3-68"/>
    <n v="2"/>
    <n v="14"/>
    <n v="322"/>
    <n v="10.8"/>
    <n v="33.350856066482891"/>
    <n v="48.510516138952596"/>
    <x v="4"/>
    <x v="0"/>
    <x v="0"/>
    <x v="4"/>
    <m/>
    <m/>
    <n v="16"/>
    <n v="2.0106192982974676E-2"/>
    <n v="1"/>
    <m/>
    <n v="0"/>
    <n v="6.1"/>
    <n v="6.1"/>
    <n v="3"/>
    <n v="2"/>
    <m/>
    <m/>
    <m/>
  </r>
  <r>
    <s v="jc.gc.dg"/>
    <s v="16.04.2015"/>
    <s v="C3.P3"/>
    <s v="C3"/>
    <s v="P3"/>
    <s v="BS Semideciduo"/>
    <s v="denso"/>
    <n v="34"/>
    <s v="C2P3-"/>
    <n v="69"/>
    <m/>
    <s v="C2P3-69"/>
    <n v="2"/>
    <n v="14"/>
    <n v="322"/>
    <n v="10.8"/>
    <n v="33.350856066482891"/>
    <n v="48.510516138952596"/>
    <x v="4"/>
    <x v="0"/>
    <x v="0"/>
    <x v="4"/>
    <m/>
    <m/>
    <n v="12.9"/>
    <n v="1.3069810837096938E-2"/>
    <n v="1"/>
    <m/>
    <n v="0"/>
    <n v="6.1"/>
    <n v="6.1"/>
    <n v="3"/>
    <n v="2"/>
    <m/>
    <m/>
    <m/>
  </r>
  <r>
    <s v="jc.gc.dg"/>
    <s v="16.04.2015"/>
    <s v="C3.P3"/>
    <s v="C3"/>
    <s v="P3"/>
    <s v="BS Semideciduo"/>
    <s v="denso"/>
    <n v="34"/>
    <s v="C2P3-"/>
    <n v="70"/>
    <m/>
    <s v="C2P3-70"/>
    <n v="2"/>
    <n v="14"/>
    <n v="322"/>
    <n v="10.8"/>
    <n v="33.350856066482891"/>
    <n v="48.510516138952596"/>
    <x v="4"/>
    <x v="0"/>
    <x v="0"/>
    <x v="4"/>
    <m/>
    <m/>
    <n v="12.5"/>
    <n v="1.2271846303085129E-2"/>
    <n v="1"/>
    <m/>
    <n v="0"/>
    <n v="6.1"/>
    <n v="6.1"/>
    <n v="3"/>
    <n v="2"/>
    <m/>
    <m/>
    <m/>
  </r>
  <r>
    <s v="jc.gc.dg"/>
    <s v="16.04.2015"/>
    <s v="C3.P3"/>
    <s v="C3"/>
    <s v="P3"/>
    <s v="BS Semideciduo"/>
    <s v="denso"/>
    <n v="34"/>
    <s v="C2P3-"/>
    <n v="70"/>
    <m/>
    <s v="C2P3-70"/>
    <n v="2"/>
    <n v="14"/>
    <n v="322"/>
    <n v="10.8"/>
    <n v="33.350856066482891"/>
    <n v="48.510516138952596"/>
    <x v="4"/>
    <x v="0"/>
    <x v="0"/>
    <x v="4"/>
    <m/>
    <m/>
    <n v="10.4"/>
    <n v="8.4948665353068008E-3"/>
    <n v="1"/>
    <m/>
    <n v="0"/>
    <n v="6.1"/>
    <n v="6.1"/>
    <n v="3"/>
    <n v="2"/>
    <m/>
    <m/>
    <m/>
  </r>
  <r>
    <s v="jc.gc.dg"/>
    <s v="16.04.2015"/>
    <s v="C3.P3"/>
    <s v="C3"/>
    <s v="P3"/>
    <s v="BS Semideciduo"/>
    <s v="denso"/>
    <n v="35"/>
    <s v="A"/>
    <n v="4466"/>
    <m/>
    <s v="A4466"/>
    <n v="2"/>
    <n v="14"/>
    <n v="343"/>
    <n v="20.3"/>
    <n v="34.064854394128432"/>
    <n v="59.412986546049616"/>
    <x v="10"/>
    <x v="0"/>
    <x v="7"/>
    <x v="10"/>
    <m/>
    <m/>
    <n v="49.5"/>
    <n v="0.19244218498645976"/>
    <n v="4"/>
    <m/>
    <n v="10.1"/>
    <n v="14.8"/>
    <n v="4.7000000000000011"/>
    <n v="2"/>
    <n v="2"/>
    <m/>
    <m/>
    <m/>
  </r>
  <r>
    <s v="jc.gc.dg"/>
    <s v="16.04.2015"/>
    <s v="C3.P3"/>
    <s v="C3"/>
    <s v="P3"/>
    <s v="BS Semideciduo"/>
    <s v="denso"/>
    <n v="36"/>
    <s v="C2P3-"/>
    <n v="29"/>
    <m/>
    <s v="C2P3-29"/>
    <n v="2"/>
    <n v="14"/>
    <n v="316"/>
    <n v="21"/>
    <n v="25.412174220361052"/>
    <n v="55.10613580711167"/>
    <x v="17"/>
    <x v="0"/>
    <x v="12"/>
    <x v="17"/>
    <m/>
    <m/>
    <n v="33.799999999999997"/>
    <n v="8.972702777917807E-2"/>
    <n v="3"/>
    <m/>
    <n v="6.6"/>
    <n v="9.1999999999999993"/>
    <n v="2.5999999999999996"/>
    <n v="2"/>
    <n v="2"/>
    <m/>
    <m/>
    <m/>
  </r>
  <r>
    <s v="jc.gc.dg"/>
    <s v="16.04.2015"/>
    <s v="C3.P3"/>
    <s v="C3"/>
    <s v="P3"/>
    <s v="BS Semideciduo"/>
    <s v="denso"/>
    <n v="37"/>
    <s v="C2P3-"/>
    <n v="71"/>
    <m/>
    <s v="C2P3-71"/>
    <n v="2"/>
    <n v="14"/>
    <n v="280"/>
    <n v="14.6"/>
    <n v="25.621806806021759"/>
    <n v="42.535263393937178"/>
    <x v="4"/>
    <x v="0"/>
    <x v="0"/>
    <x v="4"/>
    <m/>
    <m/>
    <n v="17.5"/>
    <n v="2.4052818754046853E-2"/>
    <n v="1"/>
    <m/>
    <n v="0"/>
    <n v="8.1"/>
    <n v="8.1"/>
    <n v="2"/>
    <n v="2"/>
    <m/>
    <m/>
    <m/>
  </r>
  <r>
    <s v="jc.gc.dg"/>
    <s v="16.04.2015"/>
    <s v="C3.P3"/>
    <s v="C3"/>
    <s v="P3"/>
    <s v="BS Semideciduo"/>
    <s v="denso"/>
    <n v="37"/>
    <s v="C2P3-"/>
    <n v="72"/>
    <m/>
    <s v="C2P3-72"/>
    <n v="2"/>
    <n v="14"/>
    <n v="280"/>
    <n v="14.6"/>
    <n v="25.621806806021759"/>
    <n v="42.535263393937178"/>
    <x v="4"/>
    <x v="0"/>
    <x v="0"/>
    <x v="4"/>
    <m/>
    <m/>
    <n v="17.399999999999999"/>
    <n v="2.3778714795021139E-2"/>
    <n v="1"/>
    <m/>
    <n v="0"/>
    <n v="8.1"/>
    <n v="8.1"/>
    <n v="2"/>
    <n v="2"/>
    <m/>
    <m/>
    <m/>
  </r>
  <r>
    <s v="jc.gc.dg"/>
    <s v="16.04.2015"/>
    <s v="C3.P3"/>
    <s v="C3"/>
    <s v="P3"/>
    <s v="BS Semideciduo"/>
    <s v="denso"/>
    <n v="38"/>
    <s v="C2P3-"/>
    <n v="83"/>
    <m/>
    <s v="C2P3-83"/>
    <n v="2"/>
    <n v="14"/>
    <n v="194"/>
    <n v="9"/>
    <n v="37.822702939602991"/>
    <n v="31.267338463516033"/>
    <x v="35"/>
    <x v="0"/>
    <x v="6"/>
    <x v="33"/>
    <m/>
    <m/>
    <n v="11.9"/>
    <n v="1.1122023391871266E-2"/>
    <n v="1"/>
    <m/>
    <n v="1.9"/>
    <n v="8.1"/>
    <n v="6.1999999999999993"/>
    <n v="2"/>
    <n v="2"/>
    <m/>
    <m/>
    <m/>
  </r>
  <r>
    <s v="jc.gc.dg"/>
    <s v="16.04.2015"/>
    <s v="C3.P3"/>
    <s v="C3"/>
    <s v="P3"/>
    <s v="BS Semideciduo"/>
    <s v="denso"/>
    <n v="39"/>
    <s v="A"/>
    <n v="4467"/>
    <m/>
    <s v="A4467"/>
    <n v="1"/>
    <n v="16"/>
    <n v="353"/>
    <n v="18"/>
    <n v="17.806351818707348"/>
    <n v="57.865830729543802"/>
    <x v="17"/>
    <x v="0"/>
    <x v="12"/>
    <x v="17"/>
    <m/>
    <m/>
    <n v="39"/>
    <n v="0.11945906065275187"/>
    <n v="3"/>
    <m/>
    <n v="9.1"/>
    <n v="14.7"/>
    <n v="5.6"/>
    <n v="2"/>
    <n v="2"/>
    <m/>
    <m/>
    <m/>
  </r>
  <r>
    <s v="jc.gc.dg"/>
    <s v="16.04.2015"/>
    <s v="C3.P3"/>
    <s v="C3"/>
    <s v="P3"/>
    <s v="BS Semideciduo"/>
    <s v="denso"/>
    <n v="40"/>
    <s v="A"/>
    <n v="4468"/>
    <m/>
    <s v="A4468"/>
    <n v="1"/>
    <n v="16"/>
    <n v="353"/>
    <n v="19"/>
    <n v="17.684482475302204"/>
    <n v="58.858376881185123"/>
    <x v="17"/>
    <x v="0"/>
    <x v="12"/>
    <x v="17"/>
    <m/>
    <m/>
    <n v="41.2"/>
    <n v="0.13331662584773649"/>
    <n v="4"/>
    <m/>
    <n v="8.5"/>
    <n v="13.7"/>
    <n v="5.1999999999999993"/>
    <n v="2"/>
    <n v="2"/>
    <m/>
    <m/>
    <m/>
  </r>
  <r>
    <s v="jc.gc.dg"/>
    <s v="16.04.2015"/>
    <s v="C3.P3"/>
    <s v="C3"/>
    <s v="P3"/>
    <s v="BS Semideciduo"/>
    <s v="denso"/>
    <n v="41"/>
    <s v="C2P3-"/>
    <n v="127"/>
    <m/>
    <s v="C2P3-127"/>
    <n v="1"/>
    <n v="16"/>
    <n v="351"/>
    <n v="16.100000000000001"/>
    <n v="17.481405112852279"/>
    <n v="55.901782283581717"/>
    <x v="1"/>
    <x v="0"/>
    <x v="1"/>
    <x v="1"/>
    <m/>
    <m/>
    <n v="41.6"/>
    <n v="0.13591786456490881"/>
    <n v="4"/>
    <m/>
    <n v="0"/>
    <n v="10.3"/>
    <n v="10.3"/>
    <n v="3"/>
    <n v="4"/>
    <m/>
    <n v="3"/>
    <m/>
  </r>
  <r>
    <s v="jc.gc.dg"/>
    <s v="16.04.2015"/>
    <s v="C3.P3"/>
    <s v="C3"/>
    <s v="P3"/>
    <s v="BS Semideciduo"/>
    <s v="denso"/>
    <n v="42"/>
    <s v="C2P3-"/>
    <n v="126"/>
    <m/>
    <s v="C2P3-126"/>
    <n v="1"/>
    <n v="16"/>
    <n v="354"/>
    <n v="11.9"/>
    <n v="18.756111287114923"/>
    <n v="51.834810554882452"/>
    <x v="46"/>
    <x v="5"/>
    <x v="23"/>
    <x v="40"/>
    <m/>
    <m/>
    <n v="30.1"/>
    <n v="7.1157859001972218E-2"/>
    <n v="3"/>
    <m/>
    <n v="0"/>
    <n v="8.9"/>
    <n v="8.9"/>
    <n v="3"/>
    <n v="2"/>
    <m/>
    <m/>
    <m/>
  </r>
  <r>
    <s v="jc.gc.dg"/>
    <s v="16.04.2015"/>
    <s v="C3.P3"/>
    <s v="C3"/>
    <s v="P3"/>
    <s v="BS Semideciduo"/>
    <s v="denso"/>
    <n v="42"/>
    <s v="C2P3-"/>
    <n v="125"/>
    <m/>
    <s v="C2P3-125"/>
    <n v="1"/>
    <n v="16"/>
    <n v="354"/>
    <n v="11.9"/>
    <n v="18.756111287114923"/>
    <n v="51.834810554882452"/>
    <x v="46"/>
    <x v="5"/>
    <x v="23"/>
    <x v="40"/>
    <m/>
    <m/>
    <n v="19.899999999999999"/>
    <n v="3.1102552668702346E-2"/>
    <n v="1"/>
    <m/>
    <n v="0"/>
    <n v="8.9"/>
    <n v="8.9"/>
    <n v="3"/>
    <n v="2"/>
    <m/>
    <m/>
    <m/>
  </r>
  <r>
    <s v="jc.gc.dg"/>
    <s v="16.04.2015"/>
    <s v="C3.P3"/>
    <s v="C3"/>
    <s v="P3"/>
    <s v="BS Semideciduo"/>
    <s v="denso"/>
    <n v="43"/>
    <s v="C2P3-"/>
    <n v="129"/>
    <m/>
    <s v="C2P3-129"/>
    <n v="1"/>
    <n v="16"/>
    <n v="288"/>
    <n v="19.8"/>
    <n v="1.1690809773559572"/>
    <n v="46.118536488623953"/>
    <x v="4"/>
    <x v="0"/>
    <x v="0"/>
    <x v="4"/>
    <m/>
    <m/>
    <n v="39.799999999999997"/>
    <n v="0.12441021067480938"/>
    <n v="3"/>
    <m/>
    <n v="0"/>
    <n v="8.6999999999999993"/>
    <n v="8.6999999999999993"/>
    <n v="2"/>
    <n v="4"/>
    <m/>
    <n v="2"/>
    <m/>
  </r>
  <r>
    <s v="jc.gc.dg"/>
    <s v="16.04.2015"/>
    <s v="C3.P3"/>
    <s v="C3"/>
    <s v="P3"/>
    <s v="BS Semideciduo"/>
    <s v="denso"/>
    <n v="44"/>
    <s v="C2P3-"/>
    <n v="128"/>
    <m/>
    <s v="C2P3-128"/>
    <n v="1"/>
    <n v="16"/>
    <n v="290"/>
    <n v="19.899999999999999"/>
    <n v="1.3001168463604245"/>
    <n v="46.806200852180815"/>
    <x v="16"/>
    <x v="0"/>
    <x v="0"/>
    <x v="16"/>
    <m/>
    <m/>
    <n v="13.5"/>
    <n v="1.4313881527918494E-2"/>
    <n v="1"/>
    <m/>
    <n v="5.0999999999999996"/>
    <n v="9.1999999999999993"/>
    <n v="4.0999999999999996"/>
    <n v="2"/>
    <n v="2"/>
    <m/>
    <m/>
    <m/>
  </r>
  <r>
    <s v="jc.gc.dg"/>
    <s v="16.04.2015"/>
    <s v="C3.P3"/>
    <s v="C3"/>
    <s v="P3"/>
    <s v="BS Semideciduo"/>
    <s v="denso"/>
    <n v="45"/>
    <s v="C2P3-"/>
    <n v="124"/>
    <m/>
    <s v="C2P3-124"/>
    <n v="1"/>
    <n v="16"/>
    <n v="280"/>
    <n v="10.5"/>
    <n v="9.6595185933718142"/>
    <n v="41.823305865502768"/>
    <x v="6"/>
    <x v="0"/>
    <x v="4"/>
    <x v="6"/>
    <m/>
    <m/>
    <n v="17.3"/>
    <n v="2.350618163232223E-2"/>
    <n v="1"/>
    <m/>
    <n v="5.6"/>
    <n v="9.9"/>
    <n v="4.3000000000000007"/>
    <n v="2"/>
    <n v="2"/>
    <m/>
    <m/>
    <m/>
  </r>
  <r>
    <s v="jc.gc.dg"/>
    <s v="16.04.2015"/>
    <s v="C3.P3"/>
    <s v="C3"/>
    <s v="P3"/>
    <s v="BS Semideciduo"/>
    <s v="denso"/>
    <n v="46"/>
    <s v="C2P3-"/>
    <n v="120"/>
    <m/>
    <s v="C2P3-120"/>
    <n v="1"/>
    <n v="16"/>
    <n v="268"/>
    <n v="16.100000000000001"/>
    <n v="3.9098076849925576"/>
    <n v="39.438118103089735"/>
    <x v="36"/>
    <x v="0"/>
    <x v="5"/>
    <x v="7"/>
    <m/>
    <m/>
    <n v="18.8"/>
    <n v="2.7759112687119416E-2"/>
    <n v="1"/>
    <m/>
    <n v="6.5"/>
    <n v="11.1"/>
    <n v="4.5999999999999996"/>
    <n v="3"/>
    <n v="2"/>
    <m/>
    <m/>
    <m/>
  </r>
  <r>
    <s v="jc.gc.dg"/>
    <s v="16.04.2015"/>
    <s v="C3.P3"/>
    <s v="C3"/>
    <s v="P3"/>
    <s v="BS Semideciduo"/>
    <s v="denso"/>
    <n v="47"/>
    <s v="C2P3-"/>
    <n v="113"/>
    <m/>
    <s v="C2P3-113"/>
    <n v="1"/>
    <n v="16"/>
    <n v="264"/>
    <n v="17.2"/>
    <n v="2.8942233996656981"/>
    <n v="38.202110431796363"/>
    <x v="6"/>
    <x v="0"/>
    <x v="4"/>
    <x v="6"/>
    <m/>
    <m/>
    <n v="18.5"/>
    <n v="2.6880252142277669E-2"/>
    <n v="1"/>
    <m/>
    <n v="5.5"/>
    <n v="10.8"/>
    <n v="5.3000000000000007"/>
    <n v="3"/>
    <n v="2"/>
    <m/>
    <m/>
    <m/>
  </r>
  <r>
    <s v="jc.gc.dg"/>
    <s v="16.04.2015"/>
    <s v="C3.P3"/>
    <s v="C3"/>
    <s v="P3"/>
    <s v="BS Semideciduo"/>
    <s v="denso"/>
    <n v="48"/>
    <s v="C2P3-"/>
    <n v="121"/>
    <m/>
    <s v="C2P3-121"/>
    <n v="1"/>
    <n v="16"/>
    <n v="232"/>
    <n v="11.9"/>
    <n v="10.622672032080006"/>
    <n v="32.673628443624665"/>
    <x v="2"/>
    <x v="0"/>
    <x v="2"/>
    <x v="2"/>
    <m/>
    <m/>
    <n v="29.6"/>
    <n v="6.8813445484230837E-2"/>
    <n v="2"/>
    <m/>
    <n v="0"/>
    <n v="8.1999999999999993"/>
    <n v="8.1999999999999993"/>
    <n v="2"/>
    <n v="2"/>
    <m/>
    <m/>
    <m/>
  </r>
  <r>
    <s v="jc.gc.dg"/>
    <s v="16.04.2015"/>
    <s v="C3.P3"/>
    <s v="C3"/>
    <s v="P3"/>
    <s v="BS Semideciduo"/>
    <s v="denso"/>
    <n v="48"/>
    <s v="C2P3-"/>
    <n v="122"/>
    <m/>
    <s v="C2P3-122"/>
    <n v="1"/>
    <n v="16"/>
    <n v="232"/>
    <n v="11.9"/>
    <n v="10.622672032080006"/>
    <n v="32.673628443624665"/>
    <x v="2"/>
    <x v="0"/>
    <x v="2"/>
    <x v="2"/>
    <m/>
    <m/>
    <n v="14.4"/>
    <n v="1.628601631620949E-2"/>
    <n v="1"/>
    <m/>
    <n v="0"/>
    <n v="8.1999999999999993"/>
    <n v="8.1999999999999993"/>
    <n v="2"/>
    <n v="2"/>
    <m/>
    <m/>
    <m/>
  </r>
  <r>
    <s v="jc.gc.dg"/>
    <s v="16.04.2015"/>
    <s v="C3.P3"/>
    <s v="C3"/>
    <s v="P3"/>
    <s v="BS Semideciduo"/>
    <s v="denso"/>
    <n v="49"/>
    <s v="C2P3-"/>
    <n v="109"/>
    <m/>
    <s v="C2P3-109"/>
    <n v="1"/>
    <n v="16"/>
    <n v="219"/>
    <n v="9.1"/>
    <n v="14.273184441446478"/>
    <n v="32.927971750741563"/>
    <x v="6"/>
    <x v="0"/>
    <x v="4"/>
    <x v="6"/>
    <m/>
    <m/>
    <n v="16.600000000000001"/>
    <n v="2.1642431790580091E-2"/>
    <n v="1"/>
    <m/>
    <n v="6.9"/>
    <n v="11.4"/>
    <n v="4.5"/>
    <n v="2"/>
    <n v="2"/>
    <m/>
    <m/>
    <m/>
  </r>
  <r>
    <s v="jc.gc.dg"/>
    <s v="16.04.2015"/>
    <s v="C3.P3"/>
    <s v="C3"/>
    <s v="P3"/>
    <s v="BS Semideciduo"/>
    <s v="denso"/>
    <n v="50"/>
    <s v="C2P3-"/>
    <n v="110"/>
    <m/>
    <s v="C2P3-110"/>
    <n v="1"/>
    <n v="16"/>
    <n v="204"/>
    <n v="6.7"/>
    <n v="17.274864491392137"/>
    <n v="33.879245433794573"/>
    <x v="36"/>
    <x v="0"/>
    <x v="5"/>
    <x v="7"/>
    <m/>
    <m/>
    <n v="17.100000000000001"/>
    <n v="2.2965827695904786E-2"/>
    <n v="1"/>
    <m/>
    <n v="3.7"/>
    <n v="8.3000000000000007"/>
    <n v="4.6000000000000005"/>
    <n v="2"/>
    <n v="2"/>
    <m/>
    <m/>
    <m/>
  </r>
  <r>
    <s v="jc.gc.dg"/>
    <s v="16.04.2015"/>
    <s v="C3.P3"/>
    <s v="C3"/>
    <s v="P3"/>
    <s v="BS Semideciduo"/>
    <s v="denso"/>
    <n v="51"/>
    <s v="A"/>
    <n v="4469"/>
    <m/>
    <s v="A4469"/>
    <n v="1"/>
    <n v="16"/>
    <n v="184"/>
    <n v="7.5"/>
    <n v="19.476826446919059"/>
    <n v="32.518269623051317"/>
    <x v="4"/>
    <x v="0"/>
    <x v="0"/>
    <x v="4"/>
    <m/>
    <m/>
    <n v="10.9"/>
    <n v="9.3313155793250824E-3"/>
    <n v="1"/>
    <m/>
    <n v="0"/>
    <n v="3"/>
    <n v="3"/>
    <n v="2"/>
    <n v="2"/>
    <m/>
    <m/>
    <m/>
  </r>
  <r>
    <s v="jc.gc.dg"/>
    <s v="16.04.2015"/>
    <s v="C3.P3"/>
    <s v="C3"/>
    <s v="P3"/>
    <s v="BS Semideciduo"/>
    <s v="denso"/>
    <n v="52"/>
    <s v="A"/>
    <n v="4469"/>
    <m/>
    <s v="A4469"/>
    <n v="1"/>
    <n v="16"/>
    <n v="184"/>
    <n v="7.5"/>
    <n v="19.476826446919059"/>
    <n v="32.518269623051317"/>
    <x v="4"/>
    <x v="0"/>
    <x v="0"/>
    <x v="4"/>
    <m/>
    <m/>
    <n v="11.9"/>
    <n v="1.1122023391871266E-2"/>
    <n v="1"/>
    <m/>
    <n v="0"/>
    <n v="3"/>
    <n v="3"/>
    <n v="2"/>
    <n v="2"/>
    <m/>
    <m/>
    <m/>
  </r>
  <r>
    <s v="jc.gc.dg"/>
    <s v="16.04.2015"/>
    <s v="C3.P3"/>
    <s v="C3"/>
    <s v="P3"/>
    <s v="BS Semideciduo"/>
    <s v="denso"/>
    <n v="53"/>
    <s v="C2P3-"/>
    <n v="111"/>
    <m/>
    <s v="C2P3-111"/>
    <n v="1"/>
    <n v="15"/>
    <n v="277"/>
    <n v="17.100000000000001"/>
    <n v="3.0274608069333944"/>
    <n v="22.083965772228026"/>
    <x v="36"/>
    <x v="0"/>
    <x v="5"/>
    <x v="7"/>
    <m/>
    <m/>
    <n v="12.7"/>
    <n v="1.2667686977437443E-2"/>
    <n v="1"/>
    <m/>
    <n v="0"/>
    <n v="5"/>
    <n v="5"/>
    <n v="3"/>
    <n v="2"/>
    <m/>
    <m/>
    <m/>
  </r>
  <r>
    <s v="jc.gc.dg"/>
    <s v="16.04.2015"/>
    <s v="C3.P3"/>
    <s v="C3"/>
    <s v="P3"/>
    <s v="BS Semideciduo"/>
    <s v="denso"/>
    <n v="54"/>
    <s v="C2P3-"/>
    <n v="118"/>
    <m/>
    <s v="C2P3-118"/>
    <n v="1"/>
    <n v="15"/>
    <n v="296"/>
    <n v="18"/>
    <n v="3.821707166614992"/>
    <n v="27.890680642203392"/>
    <x v="6"/>
    <x v="0"/>
    <x v="4"/>
    <x v="6"/>
    <m/>
    <m/>
    <n v="21.3"/>
    <n v="3.563272927517884E-2"/>
    <n v="2"/>
    <m/>
    <n v="0"/>
    <n v="6.7"/>
    <n v="6.7"/>
    <n v="2"/>
    <n v="2"/>
    <m/>
    <m/>
    <m/>
  </r>
  <r>
    <s v="jc.gc.dg"/>
    <s v="16.04.2015"/>
    <s v="C3.P3"/>
    <s v="C3"/>
    <s v="P3"/>
    <s v="BS Semideciduo"/>
    <s v="denso"/>
    <n v="55"/>
    <s v="C2P3-"/>
    <n v="106"/>
    <m/>
    <s v="C2P3-106"/>
    <n v="1"/>
    <n v="15"/>
    <n v="257"/>
    <n v="7.8"/>
    <n v="12.399913494675166"/>
    <n v="18.245381776117853"/>
    <x v="2"/>
    <x v="0"/>
    <x v="2"/>
    <x v="2"/>
    <m/>
    <m/>
    <n v="14.4"/>
    <n v="1.628601631620949E-2"/>
    <n v="1"/>
    <m/>
    <n v="3.2"/>
    <n v="6.4"/>
    <n v="3.2"/>
    <n v="2"/>
    <n v="2"/>
    <m/>
    <m/>
    <m/>
  </r>
  <r>
    <s v="jc.gc.dg"/>
    <s v="16.04.2015"/>
    <s v="C3.P3"/>
    <s v="C3"/>
    <s v="P3"/>
    <s v="BS Semideciduo"/>
    <s v="denso"/>
    <n v="55"/>
    <s v="C2P3-"/>
    <n v="107"/>
    <m/>
    <s v="C2P3-107"/>
    <n v="1"/>
    <n v="15"/>
    <n v="257"/>
    <n v="7.8"/>
    <n v="12.399913494675166"/>
    <n v="18.245381776117853"/>
    <x v="2"/>
    <x v="0"/>
    <x v="2"/>
    <x v="2"/>
    <m/>
    <m/>
    <n v="12.2"/>
    <n v="1.1689866264007618E-2"/>
    <n v="1"/>
    <m/>
    <n v="3.2"/>
    <n v="6.4"/>
    <n v="3.2"/>
    <n v="2"/>
    <n v="2"/>
    <m/>
    <m/>
    <m/>
  </r>
  <r>
    <s v="jc.gc.dg"/>
    <s v="16.04.2015"/>
    <s v="C3.P3"/>
    <s v="C3"/>
    <s v="P3"/>
    <s v="BS Semideciduo"/>
    <s v="denso"/>
    <n v="55"/>
    <s v="C2P3-"/>
    <n v="108"/>
    <m/>
    <s v="C2P3-108"/>
    <n v="1"/>
    <n v="15"/>
    <n v="257"/>
    <n v="7.8"/>
    <n v="12.399913494675166"/>
    <n v="18.245381776117853"/>
    <x v="2"/>
    <x v="0"/>
    <x v="2"/>
    <x v="2"/>
    <m/>
    <m/>
    <n v="15.6"/>
    <n v="1.9113449704440299E-2"/>
    <n v="1"/>
    <m/>
    <n v="3.2"/>
    <n v="6.4"/>
    <n v="3.2"/>
    <n v="2"/>
    <n v="2"/>
    <m/>
    <m/>
    <m/>
  </r>
  <r>
    <s v="jc.gc.dg"/>
    <s v="16.04.2015"/>
    <s v="C3.P3"/>
    <s v="C3"/>
    <s v="P3"/>
    <s v="BS Semideciduo"/>
    <s v="denso"/>
    <n v="55"/>
    <s v="C2P3-"/>
    <n v="108"/>
    <m/>
    <s v="C2P3-108"/>
    <n v="1"/>
    <n v="15"/>
    <n v="257"/>
    <n v="7.8"/>
    <n v="12.399913494675166"/>
    <n v="18.245381776117853"/>
    <x v="2"/>
    <x v="0"/>
    <x v="2"/>
    <x v="2"/>
    <m/>
    <m/>
    <n v="23.9"/>
    <n v="4.4862728491425641E-2"/>
    <n v="2"/>
    <m/>
    <n v="3.2"/>
    <n v="6.4"/>
    <n v="3.2"/>
    <n v="2"/>
    <n v="2"/>
    <m/>
    <m/>
    <m/>
  </r>
  <r>
    <s v="jc.gc.dg"/>
    <s v="16.04.2015"/>
    <s v="C3.P3"/>
    <s v="C3"/>
    <s v="P3"/>
    <s v="BS Semideciduo"/>
    <s v="denso"/>
    <n v="56"/>
    <s v="C2P3-"/>
    <n v="115"/>
    <m/>
    <s v="C2P3-115"/>
    <n v="1"/>
    <n v="15"/>
    <n v="236"/>
    <n v="13.1"/>
    <n v="9.1396077995289513"/>
    <n v="12.674572964533219"/>
    <x v="36"/>
    <x v="0"/>
    <x v="5"/>
    <x v="7"/>
    <m/>
    <m/>
    <n v="15.3"/>
    <n v="1.838538560697087E-2"/>
    <n v="1"/>
    <m/>
    <n v="0"/>
    <n v="7.1"/>
    <n v="7.1"/>
    <n v="3"/>
    <n v="2"/>
    <m/>
    <m/>
    <m/>
  </r>
  <r>
    <s v="jc.gc.dg"/>
    <s v="16.04.2015"/>
    <s v="C3.P3"/>
    <s v="C3"/>
    <s v="P3"/>
    <s v="BS Semideciduo"/>
    <s v="denso"/>
    <n v="57"/>
    <s v="C2P3-"/>
    <n v="114"/>
    <m/>
    <s v="C2P3-114"/>
    <n v="1"/>
    <n v="15"/>
    <n v="236"/>
    <n v="22"/>
    <n v="1.7611734037890798"/>
    <n v="7.6977561236435754"/>
    <x v="0"/>
    <x v="0"/>
    <x v="0"/>
    <x v="0"/>
    <m/>
    <m/>
    <n v="26.7"/>
    <n v="5.5990249670440688E-2"/>
    <n v="2"/>
    <m/>
    <n v="0"/>
    <n v="8.5"/>
    <n v="8.5"/>
    <n v="3"/>
    <n v="2"/>
    <m/>
    <m/>
    <m/>
  </r>
  <r>
    <s v="jc.gc.dg"/>
    <s v="16.04.2015"/>
    <s v="C3.P3"/>
    <s v="C3"/>
    <s v="P3"/>
    <s v="BS Semideciduo"/>
    <s v="denso"/>
    <n v="58"/>
    <s v="C2P3-"/>
    <n v="112"/>
    <m/>
    <s v="C2P3-112"/>
    <n v="1"/>
    <n v="15"/>
    <n v="225"/>
    <n v="17.3"/>
    <n v="7.7670526854727289"/>
    <n v="7.7670526854727253"/>
    <x v="6"/>
    <x v="0"/>
    <x v="4"/>
    <x v="6"/>
    <m/>
    <m/>
    <n v="16"/>
    <n v="2.0106192982974676E-2"/>
    <n v="1"/>
    <m/>
    <n v="5.4"/>
    <n v="7.8"/>
    <n v="2.3999999999999995"/>
    <n v="2"/>
    <n v="2"/>
    <m/>
    <m/>
    <m/>
  </r>
  <r>
    <s v="jc.gc.dg"/>
    <s v="16.04.2015"/>
    <s v="C3.P3"/>
    <s v="C3"/>
    <s v="P3"/>
    <s v="BS Semideciduo"/>
    <s v="denso"/>
    <n v="59"/>
    <s v="A"/>
    <n v="4471"/>
    <m/>
    <s v="A4471"/>
    <n v="1"/>
    <n v="15"/>
    <n v="219"/>
    <n v="16.899999999999999"/>
    <n v="9.3644853912577446"/>
    <n v="6.866233251377194"/>
    <x v="36"/>
    <x v="0"/>
    <x v="5"/>
    <x v="7"/>
    <m/>
    <m/>
    <n v="13.5"/>
    <n v="1.4313881527918494E-2"/>
    <n v="1"/>
    <m/>
    <n v="5.3"/>
    <n v="8.4"/>
    <n v="3.1000000000000005"/>
    <n v="2"/>
    <n v="2"/>
    <m/>
    <m/>
    <m/>
  </r>
  <r>
    <s v="jc.gc.dg"/>
    <s v="16.04.2015"/>
    <s v="C3.P3"/>
    <s v="C3"/>
    <s v="P3"/>
    <s v="BS Semideciduo"/>
    <s v="denso"/>
    <n v="59"/>
    <s v="A"/>
    <n v="4471"/>
    <m/>
    <s v="A4471"/>
    <n v="1"/>
    <n v="15"/>
    <n v="219"/>
    <n v="16.899999999999999"/>
    <n v="9.3644853912577446"/>
    <n v="6.866233251377194"/>
    <x v="36"/>
    <x v="0"/>
    <x v="5"/>
    <x v="7"/>
    <m/>
    <m/>
    <n v="20"/>
    <n v="3.1415926535897934E-2"/>
    <n v="2"/>
    <m/>
    <n v="5.3"/>
    <n v="8.4"/>
    <n v="3.1000000000000005"/>
    <n v="2"/>
    <n v="2"/>
    <m/>
    <m/>
    <m/>
  </r>
  <r>
    <s v="jc.gc.dg"/>
    <s v="16.04.2015"/>
    <s v="C3.P3"/>
    <s v="C3"/>
    <s v="P3"/>
    <s v="BS Semideciduo"/>
    <s v="denso"/>
    <n v="60"/>
    <s v="C2P3-"/>
    <n v="113"/>
    <m/>
    <s v="C2P3-113"/>
    <n v="1"/>
    <n v="15"/>
    <n v="222"/>
    <n v="20"/>
    <n v="6.6173878728228352"/>
    <n v="5.137103490452116"/>
    <x v="6"/>
    <x v="0"/>
    <x v="4"/>
    <x v="6"/>
    <m/>
    <m/>
    <n v="10.8"/>
    <n v="9.1608841778678379E-3"/>
    <n v="1"/>
    <m/>
    <n v="4.7"/>
    <n v="7.7"/>
    <n v="3"/>
    <n v="2"/>
    <n v="2"/>
    <m/>
    <m/>
    <m/>
  </r>
  <r>
    <s v="jc.gc.dg"/>
    <s v="16.04.2015"/>
    <s v="C3.P3"/>
    <s v="C3"/>
    <s v="P3"/>
    <s v="BS Semideciduo"/>
    <s v="denso"/>
    <n v="61"/>
    <s v="A"/>
    <n v="4472"/>
    <m/>
    <s v="A4472"/>
    <n v="1"/>
    <n v="15"/>
    <n v="224"/>
    <n v="20.8"/>
    <n v="5.5511058944528546"/>
    <n v="5.0377321529560568"/>
    <x v="6"/>
    <x v="0"/>
    <x v="4"/>
    <x v="6"/>
    <m/>
    <m/>
    <n v="10.9"/>
    <n v="9.3313155793250824E-3"/>
    <n v="1"/>
    <m/>
    <n v="5.4"/>
    <n v="7.8"/>
    <n v="2.3999999999999995"/>
    <n v="2"/>
    <n v="2"/>
    <m/>
    <m/>
    <m/>
  </r>
  <r>
    <s v="jc.gc.dg"/>
    <s v="16.04.2015"/>
    <s v="C3.P3"/>
    <s v="C3"/>
    <s v="P3"/>
    <s v="BS Semideciduo"/>
    <s v="denso"/>
    <n v="62"/>
    <s v="A"/>
    <n v="4473"/>
    <m/>
    <s v="A4473"/>
    <n v="1"/>
    <n v="6"/>
    <n v="273"/>
    <n v="3.5"/>
    <n v="16.504796628358992"/>
    <n v="0.1831758468503038"/>
    <x v="4"/>
    <x v="0"/>
    <x v="0"/>
    <x v="4"/>
    <m/>
    <m/>
    <n v="30.7"/>
    <n v="7.4022991502046095E-2"/>
    <n v="3"/>
    <m/>
    <n v="0"/>
    <n v="3.1"/>
    <n v="3.1"/>
    <n v="3"/>
    <n v="2"/>
    <m/>
    <m/>
    <m/>
  </r>
  <r>
    <s v="jc.gc.dg"/>
    <s v="16.04.2015"/>
    <s v="C3.P3"/>
    <s v="C3"/>
    <s v="P3"/>
    <s v="BS Semideciduo"/>
    <s v="denso"/>
    <n v="63"/>
    <s v="C2P3-"/>
    <n v="102"/>
    <m/>
    <s v="C2P3-102"/>
    <n v="1"/>
    <n v="6"/>
    <n v="297"/>
    <n v="5.7"/>
    <n v="14.921262812126303"/>
    <n v="2.5877458485154161"/>
    <x v="36"/>
    <x v="0"/>
    <x v="5"/>
    <x v="7"/>
    <m/>
    <m/>
    <n v="12.5"/>
    <n v="1.2271846303085129E-2"/>
    <n v="1"/>
    <m/>
    <n v="1"/>
    <n v="5.3"/>
    <n v="4.3"/>
    <n v="3"/>
    <n v="2"/>
    <m/>
    <m/>
    <m/>
  </r>
  <r>
    <s v="jc.gc.dg"/>
    <s v="16.04.2015"/>
    <s v="C3.P3"/>
    <s v="C3"/>
    <s v="P3"/>
    <s v="BS Semideciduo"/>
    <s v="denso"/>
    <n v="64"/>
    <s v="C2P3-"/>
    <n v="79"/>
    <m/>
    <s v="C2P3-79"/>
    <n v="1"/>
    <n v="6"/>
    <n v="286"/>
    <n v="1.2"/>
    <n v="18.846485964874017"/>
    <n v="0.33076482698039927"/>
    <x v="36"/>
    <x v="0"/>
    <x v="5"/>
    <x v="7"/>
    <m/>
    <m/>
    <n v="21.4"/>
    <n v="3.5968094290949534E-2"/>
    <n v="2"/>
    <m/>
    <n v="3.3"/>
    <n v="10.1"/>
    <n v="6.8"/>
    <n v="2"/>
    <n v="2"/>
    <m/>
    <m/>
    <m/>
  </r>
  <r>
    <s v="jc.gc.dg"/>
    <s v="16.04.2015"/>
    <s v="C3.P3"/>
    <s v="C3"/>
    <s v="P3"/>
    <s v="BS Semideciduo"/>
    <s v="denso"/>
    <n v="65"/>
    <s v="C2P3-"/>
    <n v="80"/>
    <m/>
    <s v="C2P3-80"/>
    <n v="1"/>
    <n v="6"/>
    <n v="354"/>
    <n v="3.9"/>
    <n v="19.592338993256153"/>
    <n v="3.8786353919362657"/>
    <x v="36"/>
    <x v="0"/>
    <x v="5"/>
    <x v="7"/>
    <m/>
    <m/>
    <n v="24"/>
    <n v="4.5238934211693019E-2"/>
    <n v="2"/>
    <m/>
    <n v="4.9000000000000004"/>
    <n v="8.5"/>
    <n v="3.5999999999999996"/>
    <n v="2"/>
    <n v="2"/>
    <m/>
    <m/>
    <m/>
  </r>
  <r>
    <s v="jc.gc.dg"/>
    <s v="16.04.2015"/>
    <s v="C3.P3"/>
    <s v="C3"/>
    <s v="P3"/>
    <s v="BS Semideciduo"/>
    <s v="denso"/>
    <n v="66"/>
    <s v="C2P3-"/>
    <n v="101"/>
    <m/>
    <s v="C2P3-101"/>
    <n v="1"/>
    <n v="6"/>
    <n v="353"/>
    <n v="6.9"/>
    <n v="19.159101530504483"/>
    <n v="6.8485684463251228"/>
    <x v="6"/>
    <x v="0"/>
    <x v="4"/>
    <x v="6"/>
    <m/>
    <m/>
    <n v="22.8"/>
    <n v="4.0828138126052953E-2"/>
    <n v="2"/>
    <m/>
    <n v="5.3"/>
    <n v="11.2"/>
    <n v="5.8999999999999995"/>
    <n v="2"/>
    <n v="2"/>
    <m/>
    <m/>
    <m/>
  </r>
  <r>
    <s v="jc.gc.dg"/>
    <s v="16.04.2015"/>
    <s v="C3.P3"/>
    <s v="C3"/>
    <s v="P3"/>
    <s v="BS Semideciduo"/>
    <s v="denso"/>
    <n v="67"/>
    <s v="C2P3-"/>
    <n v="78"/>
    <m/>
    <s v="C2P3-78"/>
    <n v="2"/>
    <n v="6"/>
    <n v="37"/>
    <n v="2.9"/>
    <n v="21.745263567140938"/>
    <n v="2.3160429791371491"/>
    <x v="6"/>
    <x v="0"/>
    <x v="4"/>
    <x v="6"/>
    <m/>
    <m/>
    <n v="11.4"/>
    <n v="1.0207034531513238E-2"/>
    <n v="1"/>
    <m/>
    <n v="5.2"/>
    <n v="9"/>
    <n v="3.8"/>
    <n v="2"/>
    <n v="2"/>
    <m/>
    <m/>
    <m/>
  </r>
  <r>
    <s v="jc.gc.dg"/>
    <s v="16.04.2015"/>
    <s v="C3.P3"/>
    <s v="C3"/>
    <s v="P3"/>
    <s v="BS Semideciduo"/>
    <s v="denso"/>
    <n v="68"/>
    <s v="C2P3-"/>
    <n v="99"/>
    <m/>
    <s v="C2P3-99"/>
    <n v="2"/>
    <n v="6"/>
    <n v="86"/>
    <n v="13.3"/>
    <n v="33.267601868455664"/>
    <n v="0.92776110079686569"/>
    <x v="36"/>
    <x v="0"/>
    <x v="5"/>
    <x v="7"/>
    <m/>
    <m/>
    <n v="17.7"/>
    <n v="2.4605739061078654E-2"/>
    <n v="1"/>
    <m/>
    <n v="5.4"/>
    <n v="9.6"/>
    <n v="4.1999999999999993"/>
    <n v="2"/>
    <n v="2"/>
    <m/>
    <m/>
    <m/>
  </r>
  <r>
    <s v="sb.jc.lz.sz"/>
    <s v="05-06.11.2014"/>
    <s v="C4.P1"/>
    <s v="C4"/>
    <s v="P1"/>
    <s v="BS Semideciduo"/>
    <s v="semidenso"/>
    <n v="1"/>
    <m/>
    <m/>
    <m/>
    <s v="A433"/>
    <n v="3"/>
    <n v="13"/>
    <n v="356"/>
    <n v="5.2"/>
    <n v="59.637266336530544"/>
    <n v="5.1873330613510857"/>
    <x v="2"/>
    <x v="0"/>
    <x v="2"/>
    <x v="2"/>
    <n v="1"/>
    <m/>
    <n v="20.399999999999999"/>
    <n v="3.2685129967948208E-2"/>
    <n v="2"/>
    <m/>
    <n v="2.5"/>
    <n v="9.9"/>
    <n v="7.4"/>
    <n v="2"/>
    <n v="2"/>
    <m/>
    <n v="1"/>
    <m/>
  </r>
  <r>
    <s v="sb.jc.lz.sz"/>
    <s v="05-06.11.2014"/>
    <s v="C4.P1"/>
    <s v="C4"/>
    <s v="P1"/>
    <s v="BS Semideciduo"/>
    <s v="semidenso"/>
    <n v="2"/>
    <m/>
    <m/>
    <m/>
    <s v="A434"/>
    <n v="3"/>
    <n v="13"/>
    <n v="319"/>
    <n v="6.1"/>
    <n v="55.998039923157904"/>
    <n v="4.6037284393589086"/>
    <x v="3"/>
    <x v="0"/>
    <x v="3"/>
    <x v="3"/>
    <s v="1, 7"/>
    <m/>
    <n v="22"/>
    <n v="3.8013271108436497E-2"/>
    <n v="2"/>
    <m/>
    <n v="2.8"/>
    <n v="9.1999999999999993"/>
    <n v="6.3999999999999995"/>
    <n v="3"/>
    <n v="2"/>
    <m/>
    <n v="1"/>
    <m/>
  </r>
  <r>
    <s v="sb.jc.lz.sz"/>
    <s v="05-06.11.2014"/>
    <s v="C4.P1"/>
    <s v="C4"/>
    <s v="P1"/>
    <s v="BS Semideciduo"/>
    <s v="semidenso"/>
    <n v="3"/>
    <m/>
    <m/>
    <m/>
    <s v="A435"/>
    <n v="3"/>
    <n v="7"/>
    <n v="43"/>
    <n v="13.5"/>
    <n v="49.206977860843729"/>
    <n v="9.8732749718588018"/>
    <x v="10"/>
    <x v="0"/>
    <x v="7"/>
    <x v="10"/>
    <n v="7"/>
    <m/>
    <n v="61"/>
    <n v="0.2922466566001905"/>
    <n v="6"/>
    <m/>
    <n v="9.1999999999999993"/>
    <n v="15.2"/>
    <n v="6"/>
    <n v="2"/>
    <n v="2"/>
    <m/>
    <n v="1"/>
    <m/>
  </r>
  <r>
    <s v="sb.jc.lz.sz"/>
    <s v="05-06.11.2014"/>
    <s v="C4.P1"/>
    <s v="C4"/>
    <s v="P1"/>
    <s v="BS Semideciduo"/>
    <s v="semidenso"/>
    <n v="4"/>
    <m/>
    <m/>
    <m/>
    <s v="A436"/>
    <n v="3"/>
    <n v="7"/>
    <n v="58"/>
    <n v="16"/>
    <n v="53.568769538502814"/>
    <n v="8.4787082277312784"/>
    <x v="10"/>
    <x v="0"/>
    <x v="7"/>
    <x v="10"/>
    <n v="7"/>
    <m/>
    <n v="23.8"/>
    <n v="4.4488093567485065E-2"/>
    <n v="2"/>
    <m/>
    <n v="0"/>
    <n v="6"/>
    <n v="6"/>
    <n v="2"/>
    <n v="2"/>
    <m/>
    <n v="1"/>
    <m/>
  </r>
  <r>
    <s v="sb.jc.lz.sz"/>
    <s v="05-06.11.2014"/>
    <s v="C4.P1"/>
    <s v="C4"/>
    <s v="P1"/>
    <s v="BS Semideciduo"/>
    <s v="semidenso"/>
    <n v="5"/>
    <m/>
    <m/>
    <m/>
    <s v="A437"/>
    <n v="3"/>
    <n v="7"/>
    <n v="42"/>
    <n v="16.600000000000001"/>
    <n v="51.107568065557047"/>
    <n v="12.336204102924745"/>
    <x v="7"/>
    <x v="0"/>
    <x v="5"/>
    <x v="7"/>
    <n v="1"/>
    <m/>
    <n v="22"/>
    <n v="3.8013271108436497E-2"/>
    <n v="2"/>
    <m/>
    <n v="2.2999999999999998"/>
    <n v="8.1"/>
    <n v="5.8"/>
    <n v="3"/>
    <n v="7"/>
    <m/>
    <n v="2"/>
    <m/>
  </r>
  <r>
    <s v="sb.jc.lz.sz"/>
    <s v="05-06.11.2014"/>
    <s v="C4.P1"/>
    <s v="C4"/>
    <s v="P1"/>
    <s v="BS Semideciduo"/>
    <s v="semidenso"/>
    <n v="6"/>
    <m/>
    <m/>
    <m/>
    <s v="A438"/>
    <n v="3"/>
    <n v="7"/>
    <n v="33"/>
    <n v="16.8"/>
    <n v="49.149935788252456"/>
    <n v="14.089665541483125"/>
    <x v="5"/>
    <x v="0"/>
    <x v="4"/>
    <x v="5"/>
    <s v="1, 9, 18"/>
    <m/>
    <n v="10"/>
    <n v="7.8539816339744835E-3"/>
    <n v="1"/>
    <m/>
    <n v="2"/>
    <n v="3.4"/>
    <n v="1.4"/>
    <n v="3"/>
    <n v="2"/>
    <m/>
    <n v="1"/>
    <m/>
  </r>
  <r>
    <s v="sb.jc.lz.sz"/>
    <s v="05-06.11.2014"/>
    <s v="C4.P1"/>
    <s v="C4"/>
    <s v="P1"/>
    <s v="BS Semideciduo"/>
    <s v="semidenso"/>
    <n v="7"/>
    <m/>
    <m/>
    <m/>
    <s v="A439"/>
    <n v="3"/>
    <n v="8"/>
    <n v="125"/>
    <n v="3.2"/>
    <n v="42.621286541724771"/>
    <n v="18.164555403676651"/>
    <x v="1"/>
    <x v="0"/>
    <x v="1"/>
    <x v="1"/>
    <s v="1, 9"/>
    <m/>
    <n v="36"/>
    <n v="0.10178760197630929"/>
    <n v="3"/>
    <m/>
    <n v="1.5"/>
    <n v="11.5"/>
    <n v="10"/>
    <n v="3"/>
    <n v="2"/>
    <m/>
    <n v="1"/>
    <m/>
  </r>
  <r>
    <s v="sb.jc.lz.sz"/>
    <s v="05-06.11.2014"/>
    <s v="C4.P1"/>
    <s v="C4"/>
    <s v="P1"/>
    <s v="BS Semideciduo"/>
    <s v="semidenso"/>
    <n v="8"/>
    <m/>
    <m/>
    <m/>
    <s v="A440"/>
    <n v="3"/>
    <n v="7"/>
    <n v="15"/>
    <n v="3.9"/>
    <n v="41.00939427589983"/>
    <n v="3.7671107225273661"/>
    <x v="0"/>
    <x v="0"/>
    <x v="0"/>
    <x v="0"/>
    <s v="1 a 7"/>
    <m/>
    <n v="18.5"/>
    <n v="2.6880252142277669E-2"/>
    <n v="1"/>
    <m/>
    <n v="1.5"/>
    <n v="6.2"/>
    <n v="4.7"/>
    <n v="3"/>
    <n v="7"/>
    <m/>
    <n v="2"/>
    <m/>
  </r>
  <r>
    <s v="sb.jc.lz.sz"/>
    <s v="05-06.11.2014"/>
    <s v="C4.P1"/>
    <s v="C4"/>
    <s v="P1"/>
    <s v="BS Semideciduo"/>
    <s v="semidenso"/>
    <n v="9"/>
    <m/>
    <m/>
    <m/>
    <s v="A441"/>
    <n v="2"/>
    <n v="7"/>
    <n v="293"/>
    <n v="6.7"/>
    <n v="33.832617481868652"/>
    <n v="2.6178985608781327"/>
    <x v="16"/>
    <x v="0"/>
    <x v="0"/>
    <x v="16"/>
    <s v="1, 7"/>
    <m/>
    <n v="28.2"/>
    <n v="6.245800354601868E-2"/>
    <n v="2"/>
    <m/>
    <n v="2.9"/>
    <n v="11.7"/>
    <n v="8.7999999999999989"/>
    <n v="3"/>
    <n v="2"/>
    <m/>
    <n v="1"/>
    <m/>
  </r>
  <r>
    <s v="sb.jc.lz.sz"/>
    <s v="05-06.11.2014"/>
    <s v="C4.P1"/>
    <s v="C4"/>
    <s v="P1"/>
    <s v="BS Semideciduo"/>
    <s v="semidenso"/>
    <n v="10"/>
    <m/>
    <m/>
    <m/>
    <s v="A442"/>
    <n v="2"/>
    <n v="7"/>
    <n v="352"/>
    <n v="18.3"/>
    <n v="37.453132252430791"/>
    <n v="18.121905657970736"/>
    <x v="1"/>
    <x v="0"/>
    <x v="1"/>
    <x v="1"/>
    <s v="1, 9"/>
    <m/>
    <n v="56.5"/>
    <n v="0.25071872871055045"/>
    <n v="5"/>
    <m/>
    <n v="6.7"/>
    <n v="16.100000000000001"/>
    <n v="9.4000000000000021"/>
    <n v="2"/>
    <n v="8"/>
    <m/>
    <n v="2"/>
    <m/>
  </r>
  <r>
    <s v="sb.jc.lz.sz"/>
    <s v="05-06.11.2014"/>
    <s v="C4.P1"/>
    <s v="C4"/>
    <s v="P1"/>
    <s v="BS Semideciduo"/>
    <s v="semidenso"/>
    <n v="11"/>
    <m/>
    <m/>
    <m/>
    <s v="A443"/>
    <n v="2"/>
    <n v="8"/>
    <n v="227"/>
    <n v="8.1999999999999993"/>
    <n v="34.002899646722803"/>
    <n v="14.407613447487513"/>
    <x v="29"/>
    <x v="0"/>
    <x v="7"/>
    <x v="24"/>
    <n v="7"/>
    <m/>
    <n v="21"/>
    <n v="3.4636059005827467E-2"/>
    <n v="2"/>
    <m/>
    <n v="0"/>
    <n v="10"/>
    <n v="10"/>
    <n v="2"/>
    <n v="2"/>
    <m/>
    <n v="1"/>
    <m/>
  </r>
  <r>
    <s v="sb.jc.lz.sz"/>
    <s v="05-06.11.2014"/>
    <s v="C4.P1"/>
    <s v="C4"/>
    <s v="P1"/>
    <s v="BS Semideciduo"/>
    <s v="semidenso"/>
    <n v="12"/>
    <m/>
    <m/>
    <m/>
    <s v="A444"/>
    <n v="2"/>
    <n v="6"/>
    <n v="26"/>
    <n v="18.7"/>
    <n v="28.197540444955749"/>
    <n v="16.807448665794421"/>
    <x v="29"/>
    <x v="0"/>
    <x v="7"/>
    <x v="24"/>
    <n v="7"/>
    <m/>
    <n v="27.5"/>
    <n v="5.939573610693203E-2"/>
    <n v="2"/>
    <m/>
    <n v="5.0999999999999996"/>
    <n v="12.5"/>
    <n v="7.4"/>
    <n v="2"/>
    <n v="2"/>
    <m/>
    <n v="1"/>
    <m/>
  </r>
  <r>
    <s v="sb.jc.lz.sz"/>
    <s v="05-06.11.2014"/>
    <s v="C4.P1"/>
    <s v="C4"/>
    <s v="P1"/>
    <s v="BS Semideciduo"/>
    <s v="semidenso"/>
    <n v="13"/>
    <m/>
    <m/>
    <m/>
    <s v="A445"/>
    <n v="2"/>
    <n v="6"/>
    <n v="17"/>
    <n v="16.3"/>
    <n v="24.765658786980609"/>
    <n v="15.587767522197478"/>
    <x v="29"/>
    <x v="0"/>
    <x v="7"/>
    <x v="24"/>
    <n v="7"/>
    <m/>
    <n v="36"/>
    <n v="0.10178760197630929"/>
    <n v="3"/>
    <m/>
    <n v="10.199999999999999"/>
    <n v="18.8"/>
    <n v="8.6000000000000014"/>
    <n v="2"/>
    <n v="2"/>
    <m/>
    <n v="1"/>
    <m/>
  </r>
  <r>
    <s v="sb.jc.lz.sz"/>
    <s v="05-06.11.2014"/>
    <s v="C4.P1"/>
    <s v="C4"/>
    <s v="P1"/>
    <s v="BS Semideciduo"/>
    <s v="semidenso"/>
    <n v="14"/>
    <m/>
    <m/>
    <m/>
    <s v="A446"/>
    <n v="2"/>
    <n v="6"/>
    <n v="17"/>
    <n v="15.3"/>
    <n v="24.473287082257873"/>
    <n v="14.631462766234442"/>
    <x v="29"/>
    <x v="0"/>
    <x v="7"/>
    <x v="24"/>
    <n v="7"/>
    <m/>
    <n v="29.2"/>
    <n v="6.6966189003920026E-2"/>
    <n v="2"/>
    <m/>
    <n v="9.8000000000000007"/>
    <n v="19.7"/>
    <n v="9.8999999999999986"/>
    <n v="2"/>
    <n v="2"/>
    <m/>
    <n v="1"/>
    <m/>
  </r>
  <r>
    <s v="sb.jc.lz.sz"/>
    <s v="05-06.11.2014"/>
    <s v="C4.P1"/>
    <s v="C4"/>
    <s v="P1"/>
    <s v="BS Semideciduo"/>
    <s v="semidenso"/>
    <n v="15"/>
    <m/>
    <m/>
    <m/>
    <s v="A447"/>
    <n v="2"/>
    <n v="6"/>
    <n v="17"/>
    <n v="15.3"/>
    <n v="24.473287082257873"/>
    <n v="14.631462766234442"/>
    <x v="29"/>
    <x v="0"/>
    <x v="7"/>
    <x v="24"/>
    <n v="7"/>
    <m/>
    <n v="18.8"/>
    <n v="2.7759112687119416E-2"/>
    <n v="1"/>
    <m/>
    <n v="8.1"/>
    <n v="12"/>
    <n v="3.9000000000000004"/>
    <n v="2"/>
    <n v="2"/>
    <m/>
    <n v="1"/>
    <m/>
  </r>
  <r>
    <s v="sb.jc.lz.sz"/>
    <s v="05-06.11.2014"/>
    <s v="C4.P1"/>
    <s v="C4"/>
    <s v="P1"/>
    <s v="BS Semideciduo"/>
    <s v="semidenso"/>
    <n v="16"/>
    <m/>
    <m/>
    <m/>
    <s v="A448"/>
    <n v="2"/>
    <n v="6"/>
    <n v="54"/>
    <n v="19"/>
    <n v="35.371322893124002"/>
    <n v="11.16791979355699"/>
    <x v="7"/>
    <x v="0"/>
    <x v="5"/>
    <x v="7"/>
    <n v="1"/>
    <m/>
    <n v="13"/>
    <n v="1.3273228961416876E-2"/>
    <n v="1"/>
    <m/>
    <n v="0"/>
    <n v="8"/>
    <n v="8"/>
    <n v="3"/>
    <n v="2"/>
    <m/>
    <n v="1"/>
    <m/>
  </r>
  <r>
    <s v="sb.jc.lz.sz"/>
    <s v="05-06.11.2014"/>
    <s v="C4.P1"/>
    <s v="C4"/>
    <s v="P1"/>
    <s v="BS Semideciduo"/>
    <s v="semidenso"/>
    <n v="17"/>
    <m/>
    <m/>
    <m/>
    <s v="A449"/>
    <n v="2"/>
    <n v="6"/>
    <n v="40"/>
    <n v="12.1"/>
    <n v="27.777730077207124"/>
    <n v="9.2691377617396338"/>
    <x v="10"/>
    <x v="0"/>
    <x v="7"/>
    <x v="10"/>
    <n v="7"/>
    <m/>
    <n v="70"/>
    <n v="0.38484510006474965"/>
    <n v="7"/>
    <m/>
    <n v="11"/>
    <n v="22.3"/>
    <n v="11.3"/>
    <n v="2"/>
    <n v="2"/>
    <m/>
    <n v="1"/>
    <m/>
  </r>
  <r>
    <s v="sb.jc.lz.sz"/>
    <s v="05-06.11.2014"/>
    <s v="C4.P1"/>
    <s v="C4"/>
    <s v="P1"/>
    <s v="BS Semideciduo"/>
    <s v="semidenso"/>
    <n v="18"/>
    <m/>
    <m/>
    <m/>
    <s v="A450"/>
    <n v="2"/>
    <n v="6"/>
    <n v="13"/>
    <n v="15.9"/>
    <n v="23.576721764067454"/>
    <n v="15.49248403008524"/>
    <x v="29"/>
    <x v="0"/>
    <x v="7"/>
    <x v="24"/>
    <n v="7"/>
    <m/>
    <n v="15"/>
    <n v="1.7671458676442587E-2"/>
    <n v="1"/>
    <m/>
    <n v="7.5"/>
    <n v="11"/>
    <n v="3.5"/>
    <n v="2"/>
    <n v="2"/>
    <m/>
    <n v="1"/>
    <m/>
  </r>
  <r>
    <s v="sb.jc.lz.sz"/>
    <s v="05-06.11.2014"/>
    <s v="C4.P1"/>
    <s v="C4"/>
    <s v="P1"/>
    <s v="BS Semideciduo"/>
    <s v="semidenso"/>
    <n v="19"/>
    <m/>
    <m/>
    <m/>
    <s v="A451"/>
    <n v="2"/>
    <n v="6"/>
    <n v="29"/>
    <n v="22.8"/>
    <n v="31.053659341616488"/>
    <n v="19.941329322778223"/>
    <x v="1"/>
    <x v="0"/>
    <x v="1"/>
    <x v="1"/>
    <s v="1, 9"/>
    <m/>
    <n v="15.4"/>
    <n v="1.8626502843133885E-2"/>
    <n v="1"/>
    <m/>
    <n v="5.6"/>
    <n v="12.2"/>
    <n v="6.6"/>
    <n v="2"/>
    <n v="2"/>
    <m/>
    <n v="1"/>
    <m/>
  </r>
  <r>
    <s v="sb.jc.lz.sz"/>
    <s v="05-06.11.2014"/>
    <s v="C4.P1"/>
    <s v="C4"/>
    <s v="P1"/>
    <s v="BS Semideciduo"/>
    <s v="semidenso"/>
    <n v="20"/>
    <m/>
    <m/>
    <m/>
    <s v="A452"/>
    <n v="2"/>
    <n v="6"/>
    <n v="6"/>
    <n v="21.5"/>
    <n v="22.247361960254551"/>
    <n v="21.382220750417876"/>
    <x v="10"/>
    <x v="0"/>
    <x v="7"/>
    <x v="10"/>
    <n v="7"/>
    <m/>
    <n v="50"/>
    <n v="0.19634954084936207"/>
    <n v="5"/>
    <m/>
    <n v="6.6"/>
    <n v="16.2"/>
    <n v="9.6"/>
    <n v="2"/>
    <n v="2"/>
    <m/>
    <n v="1"/>
    <m/>
  </r>
  <r>
    <s v="sb.jc.lz.sz"/>
    <s v="05-06.11.2014"/>
    <s v="C4.P1"/>
    <s v="C4"/>
    <s v="P1"/>
    <s v="BS Semideciduo"/>
    <s v="semidenso"/>
    <n v="21"/>
    <m/>
    <m/>
    <m/>
    <s v="A453"/>
    <n v="2"/>
    <n v="6"/>
    <n v="358"/>
    <n v="13.1"/>
    <n v="19.542816593197241"/>
    <n v="13.092019833950154"/>
    <x v="10"/>
    <x v="0"/>
    <x v="7"/>
    <x v="10"/>
    <n v="7"/>
    <m/>
    <n v="25.8"/>
    <n v="5.2279243348387752E-2"/>
    <n v="2"/>
    <m/>
    <n v="10.9"/>
    <n v="16.399999999999999"/>
    <n v="5.4999999999999982"/>
    <n v="2"/>
    <n v="2"/>
    <m/>
    <n v="1"/>
    <m/>
  </r>
  <r>
    <s v="sb.jc.lz.sz"/>
    <s v="05-06.11.2014"/>
    <s v="C4.P1"/>
    <s v="C4"/>
    <s v="P1"/>
    <s v="BS Semideciduo"/>
    <s v="semidenso"/>
    <n v="22"/>
    <m/>
    <m/>
    <m/>
    <s v="A454"/>
    <n v="1"/>
    <n v="6"/>
    <n v="342"/>
    <n v="14.39"/>
    <n v="15.553245450944504"/>
    <n v="13.685703269487259"/>
    <x v="1"/>
    <x v="0"/>
    <x v="1"/>
    <x v="1"/>
    <s v="1, 9"/>
    <m/>
    <n v="25"/>
    <n v="4.9087385212340517E-2"/>
    <n v="2"/>
    <m/>
    <n v="1.9"/>
    <n v="9.5"/>
    <n v="7.6"/>
    <n v="3"/>
    <n v="4"/>
    <m/>
    <n v="2"/>
    <m/>
  </r>
  <r>
    <s v="sb.jc.lz.sz"/>
    <s v="05-06.11.2014"/>
    <s v="C4.P1"/>
    <s v="C4"/>
    <s v="P1"/>
    <s v="BS Semideciduo"/>
    <s v="semidenso"/>
    <n v="23"/>
    <m/>
    <m/>
    <m/>
    <s v="A455"/>
    <n v="1"/>
    <n v="6"/>
    <n v="332"/>
    <n v="12.1"/>
    <n v="14.319394090290722"/>
    <n v="10.683665873593014"/>
    <x v="24"/>
    <x v="0"/>
    <x v="16"/>
    <x v="23"/>
    <n v="7"/>
    <m/>
    <n v="26.3"/>
    <n v="5.4325205564038109E-2"/>
    <n v="2"/>
    <m/>
    <n v="1.7"/>
    <n v="5.8"/>
    <n v="4.0999999999999996"/>
    <n v="2"/>
    <n v="2"/>
    <m/>
    <n v="1"/>
    <m/>
  </r>
  <r>
    <s v="sb.jc.lz.sz"/>
    <s v="05-06.11.2014"/>
    <s v="C4.P1"/>
    <s v="C4"/>
    <s v="P1"/>
    <s v="BS Semideciduo"/>
    <s v="semidenso"/>
    <n v="24"/>
    <m/>
    <m/>
    <m/>
    <s v="A456"/>
    <n v="1"/>
    <n v="6"/>
    <n v="326"/>
    <n v="8.41"/>
    <n v="15.297187681811021"/>
    <n v="6.9722059851879017"/>
    <x v="10"/>
    <x v="0"/>
    <x v="7"/>
    <x v="10"/>
    <n v="7"/>
    <m/>
    <n v="40"/>
    <n v="0.12566370614359174"/>
    <n v="4"/>
    <m/>
    <n v="5.8"/>
    <n v="14.3"/>
    <n v="8.5"/>
    <n v="2"/>
    <n v="2"/>
    <m/>
    <n v="1"/>
    <m/>
  </r>
  <r>
    <s v="sb.jc.lz.sz"/>
    <s v="05-06.11.2014"/>
    <s v="C4.P1"/>
    <s v="C4"/>
    <s v="P1"/>
    <s v="BS Semideciduo"/>
    <s v="semidenso"/>
    <n v="25"/>
    <m/>
    <m/>
    <m/>
    <s v="A457"/>
    <n v="1"/>
    <n v="6"/>
    <n v="313"/>
    <n v="4.3"/>
    <n v="16.855179083037569"/>
    <n v="2.9325929482687436"/>
    <x v="30"/>
    <x v="0"/>
    <x v="18"/>
    <x v="28"/>
    <n v="5"/>
    <m/>
    <n v="22.5"/>
    <n v="3.9760782021995816E-2"/>
    <n v="2"/>
    <m/>
    <n v="0"/>
    <n v="9.6999999999999993"/>
    <n v="9.6999999999999993"/>
    <n v="3"/>
    <n v="2"/>
    <m/>
    <n v="1"/>
    <m/>
  </r>
  <r>
    <s v="sb.jc.lz.sz"/>
    <s v="05-06.11.2014"/>
    <s v="C4.P1"/>
    <s v="C4"/>
    <s v="P1"/>
    <s v="BS Semideciduo"/>
    <s v="semidenso"/>
    <n v="25"/>
    <m/>
    <m/>
    <m/>
    <s v="A457"/>
    <n v="1"/>
    <n v="6"/>
    <n v="313"/>
    <n v="4.3"/>
    <n v="16.855179083037569"/>
    <n v="2.9325929482687436"/>
    <x v="30"/>
    <x v="0"/>
    <x v="18"/>
    <x v="28"/>
    <n v="5"/>
    <m/>
    <n v="27"/>
    <n v="5.7255526111673977E-2"/>
    <n v="2"/>
    <m/>
    <n v="0"/>
    <n v="9.6999999999999993"/>
    <n v="9.6999999999999993"/>
    <n v="3"/>
    <n v="2"/>
    <m/>
    <n v="1"/>
    <m/>
  </r>
  <r>
    <s v="sb.jc.lz.sz"/>
    <s v="05-06.11.2014"/>
    <s v="C4.P1"/>
    <s v="C4"/>
    <s v="P1"/>
    <s v="BS Semideciduo"/>
    <s v="semidenso"/>
    <n v="26"/>
    <m/>
    <m/>
    <m/>
    <s v="A458"/>
    <n v="1"/>
    <n v="6"/>
    <n v="348"/>
    <n v="3.5"/>
    <n v="19.272309082137841"/>
    <n v="3.4235166025683195"/>
    <x v="7"/>
    <x v="0"/>
    <x v="5"/>
    <x v="7"/>
    <n v="1"/>
    <m/>
    <n v="11.8"/>
    <n v="1.093588402714607E-2"/>
    <n v="1"/>
    <m/>
    <n v="0"/>
    <n v="10.199999999999999"/>
    <n v="10.199999999999999"/>
    <n v="3"/>
    <n v="2"/>
    <m/>
    <n v="1"/>
    <m/>
  </r>
  <r>
    <s v="sb.jc.lz.sz"/>
    <s v="05-06.11.2014"/>
    <s v="C4.P1"/>
    <s v="C4"/>
    <s v="P1"/>
    <s v="BS Semideciduo"/>
    <s v="semidenso"/>
    <n v="27"/>
    <m/>
    <m/>
    <m/>
    <s v="A459"/>
    <n v="1"/>
    <n v="1"/>
    <n v="60"/>
    <n v="9.1"/>
    <n v="7.8808311744383905"/>
    <n v="4.5500000000000007"/>
    <x v="5"/>
    <x v="0"/>
    <x v="4"/>
    <x v="5"/>
    <s v="1, 9, 18"/>
    <m/>
    <n v="16"/>
    <n v="2.0106192982974676E-2"/>
    <n v="1"/>
    <m/>
    <n v="5.2"/>
    <n v="9.6999999999999993"/>
    <n v="4.4999999999999991"/>
    <n v="3"/>
    <n v="2"/>
    <m/>
    <n v="1"/>
    <m/>
  </r>
  <r>
    <s v="sb.jc.lz.sz"/>
    <s v="05-06.11.2014"/>
    <s v="C4.P1"/>
    <s v="C4"/>
    <s v="P1"/>
    <s v="BS Semideciduo"/>
    <s v="semidenso"/>
    <n v="27"/>
    <m/>
    <m/>
    <m/>
    <s v="A459"/>
    <n v="1"/>
    <n v="1"/>
    <n v="60"/>
    <n v="9.1"/>
    <n v="7.8808311744383905"/>
    <n v="4.5500000000000007"/>
    <x v="5"/>
    <x v="0"/>
    <x v="4"/>
    <x v="5"/>
    <s v="1, 9, 18"/>
    <m/>
    <n v="17.8"/>
    <n v="2.4884555409084755E-2"/>
    <n v="1"/>
    <m/>
    <n v="5.2"/>
    <n v="9.6999999999999993"/>
    <n v="4.4999999999999991"/>
    <n v="3"/>
    <n v="2"/>
    <m/>
    <n v="1"/>
    <m/>
  </r>
  <r>
    <s v="sb.jc.lz.sz"/>
    <s v="05-06.11.2014"/>
    <s v="C4.P1"/>
    <s v="C4"/>
    <s v="P1"/>
    <s v="BS Semideciduo"/>
    <s v="semidenso"/>
    <n v="28"/>
    <m/>
    <m/>
    <m/>
    <s v="A460"/>
    <n v="1"/>
    <n v="1"/>
    <n v="29"/>
    <n v="4.5"/>
    <n v="2.1816432911085166"/>
    <n v="3.9357886821272809"/>
    <x v="0"/>
    <x v="0"/>
    <x v="0"/>
    <x v="0"/>
    <s v="1 a 7"/>
    <m/>
    <n v="10.5"/>
    <n v="8.6590147514568668E-3"/>
    <n v="1"/>
    <m/>
    <n v="0"/>
    <n v="10.199999999999999"/>
    <n v="10.199999999999999"/>
    <n v="3"/>
    <n v="6"/>
    <n v="1"/>
    <n v="2"/>
    <m/>
  </r>
  <r>
    <s v="sb.jc.lz.sz"/>
    <s v="05-06.11.2014"/>
    <s v="C4.P1"/>
    <s v="C4"/>
    <s v="P1"/>
    <s v="BS Semideciduo"/>
    <s v="semidenso"/>
    <n v="29"/>
    <m/>
    <m/>
    <m/>
    <s v="A461"/>
    <n v="1"/>
    <n v="2"/>
    <n v="113"/>
    <n v="8.3000000000000007"/>
    <n v="7.6401902836552544"/>
    <n v="16.756931633539025"/>
    <x v="5"/>
    <x v="0"/>
    <x v="4"/>
    <x v="5"/>
    <s v="1, 9, 18"/>
    <m/>
    <n v="14"/>
    <n v="1.5393804002589986E-2"/>
    <n v="1"/>
    <m/>
    <n v="0"/>
    <n v="4.9000000000000004"/>
    <n v="4.9000000000000004"/>
    <n v="3"/>
    <n v="2"/>
    <m/>
    <n v="1"/>
    <m/>
  </r>
  <r>
    <s v="sb.jc.lz.sz"/>
    <s v="05-06.11.2014"/>
    <s v="C4.P1"/>
    <s v="C4"/>
    <s v="P1"/>
    <s v="BS Semideciduo"/>
    <s v="semidenso"/>
    <n v="30"/>
    <m/>
    <m/>
    <m/>
    <s v="A462"/>
    <n v="1"/>
    <n v="2"/>
    <n v="50"/>
    <n v="9.6999999999999993"/>
    <n v="7.4306310982540857"/>
    <n v="26.235039813959432"/>
    <x v="7"/>
    <x v="0"/>
    <x v="5"/>
    <x v="7"/>
    <n v="1"/>
    <m/>
    <n v="26.4"/>
    <n v="5.4739110396148545E-2"/>
    <n v="2"/>
    <m/>
    <n v="2.2000000000000002"/>
    <n v="8.1999999999999993"/>
    <n v="5.9999999999999991"/>
    <n v="2"/>
    <s v="4, 6"/>
    <n v="3"/>
    <n v="2"/>
    <m/>
  </r>
  <r>
    <s v="sb.jc.lz.sz"/>
    <s v="05-06.11.2014"/>
    <s v="C4.P1"/>
    <s v="C4"/>
    <s v="P1"/>
    <s v="BS Semideciduo"/>
    <s v="semidenso"/>
    <n v="31"/>
    <m/>
    <m/>
    <m/>
    <s v="A463"/>
    <n v="1"/>
    <n v="2"/>
    <n v="5"/>
    <n v="11.5"/>
    <n v="1.0022910415980688"/>
    <n v="31.456239028055073"/>
    <x v="10"/>
    <x v="0"/>
    <x v="7"/>
    <x v="10"/>
    <n v="7"/>
    <m/>
    <n v="13.2"/>
    <n v="1.3684777599037136E-2"/>
    <n v="1"/>
    <m/>
    <n v="0"/>
    <n v="9.3000000000000007"/>
    <n v="9.3000000000000007"/>
    <n v="2"/>
    <n v="2"/>
    <m/>
    <n v="1"/>
    <m/>
  </r>
  <r>
    <s v="sb.jc.lz.sz"/>
    <s v="05-06.11.2014"/>
    <s v="C4.P1"/>
    <s v="C4"/>
    <s v="P1"/>
    <s v="BS Semideciduo"/>
    <s v="semidenso"/>
    <n v="32"/>
    <m/>
    <m/>
    <m/>
    <s v="A464"/>
    <n v="1"/>
    <n v="3"/>
    <n v="126"/>
    <n v="10.8"/>
    <n v="8.7373835392494339"/>
    <n v="33.651919275241291"/>
    <x v="5"/>
    <x v="0"/>
    <x v="4"/>
    <x v="5"/>
    <s v="1, 9, 18"/>
    <m/>
    <n v="11.3"/>
    <n v="1.0028749148422018E-2"/>
    <n v="1"/>
    <m/>
    <n v="3.6"/>
    <n v="7.2"/>
    <n v="3.6"/>
    <n v="2"/>
    <n v="2"/>
    <m/>
    <n v="1"/>
    <m/>
  </r>
  <r>
    <s v="sb.jc.lz.sz"/>
    <s v="05-06.11.2014"/>
    <s v="C4.P1"/>
    <s v="C4"/>
    <s v="P1"/>
    <s v="BS Semideciduo"/>
    <s v="semidenso"/>
    <n v="33"/>
    <m/>
    <m/>
    <m/>
    <s v="A465"/>
    <n v="1"/>
    <n v="3"/>
    <n v="123"/>
    <n v="15.8"/>
    <n v="13.250994973537699"/>
    <n v="31.394703246762571"/>
    <x v="30"/>
    <x v="0"/>
    <x v="18"/>
    <x v="28"/>
    <n v="5"/>
    <m/>
    <n v="23"/>
    <n v="4.154756284372501E-2"/>
    <n v="2"/>
    <m/>
    <n v="2.8"/>
    <n v="13.2"/>
    <n v="10.399999999999999"/>
    <n v="3"/>
    <n v="2"/>
    <m/>
    <n v="1"/>
    <m/>
  </r>
  <r>
    <s v="sb.jc.lz.sz"/>
    <s v="05-06.11.2014"/>
    <s v="C4.P1"/>
    <s v="C4"/>
    <s v="P1"/>
    <s v="BS Semideciduo"/>
    <s v="semidenso"/>
    <n v="34"/>
    <m/>
    <m/>
    <m/>
    <s v="A466"/>
    <n v="1"/>
    <n v="3"/>
    <n v="123"/>
    <n v="16.3"/>
    <n v="13.670330257510411"/>
    <n v="31.122383729255056"/>
    <x v="10"/>
    <x v="0"/>
    <x v="7"/>
    <x v="10"/>
    <n v="7"/>
    <m/>
    <n v="20"/>
    <n v="3.1415926535897934E-2"/>
    <n v="2"/>
    <m/>
    <n v="6.7"/>
    <n v="11.4"/>
    <n v="4.7"/>
    <n v="2"/>
    <n v="2"/>
    <m/>
    <n v="1"/>
    <m/>
  </r>
  <r>
    <s v="sb.jc.lz.sz"/>
    <s v="05-06.11.2014"/>
    <s v="C4.P1"/>
    <s v="C4"/>
    <s v="P1"/>
    <s v="BS Semideciduo"/>
    <s v="semidenso"/>
    <n v="35"/>
    <m/>
    <m/>
    <m/>
    <s v="A467"/>
    <n v="1"/>
    <n v="3"/>
    <n v="120"/>
    <n v="16.7"/>
    <n v="14.462624243200127"/>
    <n v="31.650000000000006"/>
    <x v="29"/>
    <x v="0"/>
    <x v="7"/>
    <x v="24"/>
    <n v="7"/>
    <m/>
    <n v="15.8"/>
    <n v="1.9606679751053901E-2"/>
    <n v="1"/>
    <m/>
    <n v="0"/>
    <n v="5.5"/>
    <n v="5.5"/>
    <n v="3"/>
    <n v="2"/>
    <m/>
    <n v="1"/>
    <m/>
  </r>
  <r>
    <s v="sb.jc.lz.sz"/>
    <s v="05-06.11.2014"/>
    <s v="C4.P1"/>
    <s v="C4"/>
    <s v="P1"/>
    <s v="BS Semideciduo"/>
    <s v="semidenso"/>
    <n v="36"/>
    <m/>
    <m/>
    <m/>
    <s v="A468"/>
    <n v="1"/>
    <n v="3"/>
    <n v="113"/>
    <n v="17"/>
    <n v="15.648582508691485"/>
    <n v="33.357570815682344"/>
    <x v="29"/>
    <x v="0"/>
    <x v="7"/>
    <x v="24"/>
    <n v="7"/>
    <m/>
    <n v="30"/>
    <n v="7.0685834705770348E-2"/>
    <n v="3"/>
    <m/>
    <n v="6.5"/>
    <n v="9.8000000000000007"/>
    <n v="3.3000000000000007"/>
    <n v="2"/>
    <n v="2"/>
    <m/>
    <n v="1"/>
    <m/>
  </r>
  <r>
    <s v="sb.jc.lz.sz"/>
    <s v="05-06.11.2014"/>
    <s v="C4.P1"/>
    <s v="C4"/>
    <s v="P1"/>
    <s v="BS Semideciduo"/>
    <s v="semidenso"/>
    <n v="37"/>
    <m/>
    <m/>
    <m/>
    <s v="A469"/>
    <n v="2"/>
    <n v="14"/>
    <n v="190"/>
    <n v="9.5"/>
    <n v="38.350342312164159"/>
    <n v="30.644326346384023"/>
    <x v="17"/>
    <x v="0"/>
    <x v="12"/>
    <x v="17"/>
    <n v="0"/>
    <m/>
    <n v="15"/>
    <n v="1.7671458676442587E-2"/>
    <n v="1"/>
    <m/>
    <n v="0"/>
    <n v="13.1"/>
    <n v="13.1"/>
    <n v="3"/>
    <n v="2"/>
    <m/>
    <n v="1"/>
    <m/>
  </r>
  <r>
    <s v="sb.jc.lz.sz"/>
    <s v="05-06.11.2014"/>
    <s v="C4.P1"/>
    <s v="C4"/>
    <s v="P1"/>
    <s v="BS Semideciduo"/>
    <s v="semidenso"/>
    <n v="38"/>
    <m/>
    <m/>
    <m/>
    <s v="A470"/>
    <n v="1"/>
    <n v="14"/>
    <n v="192"/>
    <n v="7.1"/>
    <n v="38.523826995193907"/>
    <n v="33.055152034789984"/>
    <x v="29"/>
    <x v="0"/>
    <x v="7"/>
    <x v="24"/>
    <n v="7"/>
    <m/>
    <n v="12"/>
    <n v="1.1309733552923255E-2"/>
    <n v="1"/>
    <m/>
    <n v="0"/>
    <n v="7.2"/>
    <n v="7.2"/>
    <n v="3"/>
    <n v="2"/>
    <m/>
    <n v="1"/>
    <m/>
  </r>
  <r>
    <s v="sb.jc.lz.sz"/>
    <s v="05-06.11.2014"/>
    <s v="C4.P1"/>
    <s v="C4"/>
    <s v="P1"/>
    <s v="BS Semideciduo"/>
    <s v="semidenso"/>
    <n v="39"/>
    <m/>
    <m/>
    <m/>
    <s v="A471"/>
    <n v="1"/>
    <n v="14"/>
    <n v="257"/>
    <n v="8.3000000000000007"/>
    <n v="31.912728462282548"/>
    <n v="38.132906248945915"/>
    <x v="5"/>
    <x v="0"/>
    <x v="4"/>
    <x v="5"/>
    <s v="1, 9, 18"/>
    <m/>
    <n v="18.399999999999999"/>
    <n v="2.6590440219984003E-2"/>
    <n v="1"/>
    <m/>
    <n v="0"/>
    <n v="9"/>
    <n v="9"/>
    <n v="2"/>
    <n v="2"/>
    <m/>
    <n v="1"/>
    <m/>
  </r>
  <r>
    <s v="sb.jc.lz.sz"/>
    <s v="05-06.11.2014"/>
    <s v="C4.P1"/>
    <s v="C4"/>
    <s v="P1"/>
    <s v="BS Semideciduo"/>
    <s v="semidenso"/>
    <n v="40"/>
    <m/>
    <m/>
    <m/>
    <s v="A472"/>
    <n v="1"/>
    <n v="4"/>
    <n v="109"/>
    <n v="11.1"/>
    <n v="10.495256189152416"/>
    <n v="56.38619348552556"/>
    <x v="7"/>
    <x v="0"/>
    <x v="5"/>
    <x v="7"/>
    <n v="1"/>
    <m/>
    <n v="10"/>
    <n v="7.8539816339744835E-3"/>
    <n v="1"/>
    <m/>
    <n v="0"/>
    <n v="8.3000000000000007"/>
    <n v="8.3000000000000007"/>
    <n v="3"/>
    <n v="6"/>
    <n v="3"/>
    <n v="2"/>
    <m/>
  </r>
  <r>
    <s v="sb.jc.lz.sz"/>
    <s v="05-06.11.2014"/>
    <s v="C4.P1"/>
    <s v="C4"/>
    <s v="P1"/>
    <s v="BS Semideciduo"/>
    <s v="semidenso"/>
    <n v="40"/>
    <m/>
    <m/>
    <m/>
    <s v="A472"/>
    <n v="1"/>
    <n v="4"/>
    <n v="109"/>
    <n v="11.1"/>
    <n v="10.495256189152416"/>
    <n v="56.38619348552556"/>
    <x v="7"/>
    <x v="0"/>
    <x v="5"/>
    <x v="7"/>
    <n v="1"/>
    <m/>
    <n v="10.3"/>
    <n v="8.3322891154835304E-3"/>
    <n v="1"/>
    <m/>
    <n v="0"/>
    <n v="8.3000000000000007"/>
    <n v="8.3000000000000007"/>
    <n v="3"/>
    <n v="6"/>
    <n v="3"/>
    <n v="2"/>
    <m/>
  </r>
  <r>
    <s v="sb.jc.lz.sz"/>
    <s v="05-06.11.2014"/>
    <s v="C4.P1"/>
    <s v="C4"/>
    <s v="P1"/>
    <s v="BS Semideciduo"/>
    <s v="semidenso"/>
    <n v="41"/>
    <m/>
    <m/>
    <m/>
    <s v="A473"/>
    <n v="1"/>
    <n v="4"/>
    <n v="140"/>
    <n v="18"/>
    <n v="11.570176974357711"/>
    <n v="46.211200023858396"/>
    <x v="1"/>
    <x v="0"/>
    <x v="1"/>
    <x v="1"/>
    <s v="1, 9"/>
    <m/>
    <n v="16.7"/>
    <n v="2.1903969378991434E-2"/>
    <n v="1"/>
    <m/>
    <n v="13.1"/>
    <n v="14"/>
    <n v="0.90000000000000036"/>
    <n v="2"/>
    <n v="2"/>
    <m/>
    <n v="1"/>
    <m/>
  </r>
  <r>
    <s v="sb.jc.lz.sz"/>
    <s v="05-06.11.2014"/>
    <s v="C4.P1"/>
    <s v="C4"/>
    <s v="P1"/>
    <s v="BS Semideciduo"/>
    <s v="semidenso"/>
    <n v="42"/>
    <m/>
    <m/>
    <m/>
    <s v="A475"/>
    <n v="1"/>
    <n v="4"/>
    <n v="128"/>
    <n v="11.6"/>
    <n v="9.1409247418379742"/>
    <n v="52.858326886222365"/>
    <x v="47"/>
    <x v="0"/>
    <x v="3"/>
    <x v="41"/>
    <n v="1"/>
    <m/>
    <n v="22.4"/>
    <n v="3.9408138246630357E-2"/>
    <n v="2"/>
    <m/>
    <n v="0"/>
    <n v="9"/>
    <n v="9"/>
    <n v="3"/>
    <n v="2"/>
    <m/>
    <n v="1"/>
    <m/>
  </r>
  <r>
    <s v="sb.jc.lz.sz"/>
    <s v="05-06.11.2014"/>
    <s v="C4.P1"/>
    <s v="C4"/>
    <s v="P1"/>
    <s v="BS Semideciduo"/>
    <s v="semidenso"/>
    <n v="42"/>
    <m/>
    <m/>
    <m/>
    <s v="A475"/>
    <n v="1"/>
    <n v="4"/>
    <n v="128"/>
    <n v="11.6"/>
    <n v="9.1409247418379742"/>
    <n v="52.858326886222365"/>
    <x v="47"/>
    <x v="0"/>
    <x v="3"/>
    <x v="41"/>
    <n v="1"/>
    <m/>
    <n v="15.5"/>
    <n v="1.8869190875623696E-2"/>
    <n v="1"/>
    <m/>
    <n v="0"/>
    <n v="9"/>
    <n v="9"/>
    <n v="3"/>
    <n v="2"/>
    <m/>
    <n v="1"/>
    <m/>
  </r>
  <r>
    <s v="sb.jc.lz.sz"/>
    <s v="05-06.11.2014"/>
    <s v="C4.P1"/>
    <s v="C4"/>
    <s v="P1"/>
    <s v="BS Semideciduo"/>
    <s v="semidenso"/>
    <n v="43"/>
    <m/>
    <m/>
    <m/>
    <s v="A476"/>
    <n v="2"/>
    <n v="5"/>
    <n v="6"/>
    <n v="5.8"/>
    <n v="20.606265086952391"/>
    <n v="65.768226993135983"/>
    <x v="2"/>
    <x v="0"/>
    <x v="2"/>
    <x v="2"/>
    <n v="1"/>
    <m/>
    <n v="22.4"/>
    <n v="3.9408138246630357E-2"/>
    <n v="2"/>
    <m/>
    <n v="0"/>
    <n v="5.6"/>
    <n v="5.6"/>
    <n v="3"/>
    <n v="2"/>
    <m/>
    <n v="1"/>
    <m/>
  </r>
  <r>
    <s v="sb.jc.lz.sz"/>
    <s v="05-06.11.2014"/>
    <s v="C4.P1"/>
    <s v="C4"/>
    <s v="P1"/>
    <s v="BS Semideciduo"/>
    <s v="semidenso"/>
    <n v="44"/>
    <m/>
    <m/>
    <m/>
    <s v="A444"/>
    <n v="2"/>
    <n v="5"/>
    <n v="162"/>
    <n v="11.1"/>
    <n v="23.430088637561916"/>
    <n v="49.4432726691238"/>
    <x v="6"/>
    <x v="0"/>
    <x v="4"/>
    <x v="6"/>
    <s v="1, 7"/>
    <m/>
    <n v="14.9"/>
    <n v="1.743662462558675E-2"/>
    <n v="1"/>
    <m/>
    <n v="0"/>
    <n v="8"/>
    <n v="8"/>
    <n v="3"/>
    <n v="2"/>
    <m/>
    <n v="1"/>
    <m/>
  </r>
  <r>
    <s v="sb.jc.lz.sz"/>
    <s v="05-06.11.2014"/>
    <s v="C4.P1"/>
    <s v="C4"/>
    <s v="P1"/>
    <s v="BS Semideciduo"/>
    <s v="semidenso"/>
    <n v="45"/>
    <m/>
    <m/>
    <m/>
    <s v="A477"/>
    <n v="2"/>
    <n v="5"/>
    <n v="155"/>
    <n v="16"/>
    <n v="26.761892187851192"/>
    <n v="45.499075407413599"/>
    <x v="2"/>
    <x v="0"/>
    <x v="2"/>
    <x v="2"/>
    <n v="1"/>
    <m/>
    <n v="22"/>
    <n v="3.8013271108436497E-2"/>
    <n v="2"/>
    <m/>
    <n v="2.5"/>
    <n v="9.9"/>
    <n v="7.4"/>
    <n v="3"/>
    <n v="2"/>
    <m/>
    <n v="1"/>
    <m/>
  </r>
  <r>
    <s v="sb.jc.lz.sz"/>
    <s v="05-06.11.2014"/>
    <s v="C4.P1"/>
    <s v="C4"/>
    <s v="P1"/>
    <s v="BS Semideciduo"/>
    <s v="semidenso"/>
    <n v="46"/>
    <m/>
    <m/>
    <m/>
    <s v="A478"/>
    <n v="2"/>
    <n v="5"/>
    <n v="146"/>
    <n v="17.899999999999999"/>
    <n v="30.009552972126368"/>
    <n v="45.16022745126476"/>
    <x v="2"/>
    <x v="0"/>
    <x v="2"/>
    <x v="2"/>
    <n v="1"/>
    <m/>
    <n v="13"/>
    <n v="1.3273228961416876E-2"/>
    <n v="1"/>
    <m/>
    <n v="0"/>
    <n v="6.2"/>
    <n v="6.2"/>
    <n v="3"/>
    <n v="2"/>
    <m/>
    <n v="1"/>
    <m/>
  </r>
  <r>
    <s v="sb.jc.lz.sz"/>
    <s v="05-06.11.2014"/>
    <s v="C4.P1"/>
    <s v="C4"/>
    <s v="P1"/>
    <s v="BS Semideciduo"/>
    <s v="semidenso"/>
    <n v="47"/>
    <m/>
    <m/>
    <m/>
    <s v="A479"/>
    <n v="2"/>
    <n v="5"/>
    <n v="136"/>
    <n v="17.8"/>
    <n v="32.364918994170154"/>
    <n v="47.195751553972009"/>
    <x v="1"/>
    <x v="0"/>
    <x v="1"/>
    <x v="1"/>
    <s v="1, 9"/>
    <m/>
    <n v="18.899999999999999"/>
    <n v="2.8055207794720247E-2"/>
    <n v="1"/>
    <m/>
    <n v="4.8"/>
    <n v="9.5"/>
    <n v="4.7"/>
    <n v="2"/>
    <n v="2"/>
    <m/>
    <n v="1"/>
    <m/>
  </r>
  <r>
    <s v="sb.jc.lz.sz"/>
    <s v="05-06.11.2014"/>
    <s v="C4.P1"/>
    <s v="C4"/>
    <s v="P1"/>
    <s v="BS Semideciduo"/>
    <s v="semidenso"/>
    <n v="48"/>
    <m/>
    <m/>
    <m/>
    <s v="A480"/>
    <n v="2"/>
    <n v="14"/>
    <n v="160"/>
    <n v="21"/>
    <n v="47.182423009839049"/>
    <n v="20.266454963495924"/>
    <x v="5"/>
    <x v="0"/>
    <x v="4"/>
    <x v="5"/>
    <m/>
    <m/>
    <n v="24"/>
    <n v="4.5238934211693019E-2"/>
    <n v="2"/>
    <m/>
    <n v="5.5"/>
    <n v="12"/>
    <n v="6.5"/>
    <n v="2"/>
    <n v="2"/>
    <m/>
    <n v="1"/>
    <m/>
  </r>
  <r>
    <s v="sb.jc.lz.sz"/>
    <s v="05-06.11.2014"/>
    <s v="C4.P1"/>
    <s v="C4"/>
    <s v="P1"/>
    <s v="BS Semideciduo"/>
    <s v="semidenso"/>
    <n v="49"/>
    <m/>
    <m/>
    <m/>
    <s v="A481"/>
    <n v="2"/>
    <n v="14"/>
    <n v="83"/>
    <n v="12.1"/>
    <n v="52.009808434859998"/>
    <n v="41.474619055202282"/>
    <x v="1"/>
    <x v="0"/>
    <x v="1"/>
    <x v="1"/>
    <s v="1, 9"/>
    <m/>
    <n v="13.5"/>
    <n v="1.4313881527918494E-2"/>
    <n v="1"/>
    <m/>
    <n v="0"/>
    <n v="7.8"/>
    <n v="7.8"/>
    <n v="3"/>
    <n v="2"/>
    <m/>
    <n v="1"/>
    <m/>
  </r>
  <r>
    <s v="sb.jc.lz.sz"/>
    <s v="05-06.11.2014"/>
    <s v="C4.P1"/>
    <s v="C4"/>
    <s v="P1"/>
    <s v="BS Semideciduo"/>
    <s v="semidenso"/>
    <n v="50"/>
    <m/>
    <m/>
    <m/>
    <s v="A482"/>
    <n v="2"/>
    <n v="14"/>
    <n v="54"/>
    <n v="18.5"/>
    <n v="54.966814395936524"/>
    <n v="50.874027167410752"/>
    <x v="0"/>
    <x v="0"/>
    <x v="0"/>
    <x v="0"/>
    <s v="1 a 7"/>
    <m/>
    <n v="13"/>
    <n v="1.3273228961416876E-2"/>
    <n v="1"/>
    <m/>
    <n v="0"/>
    <n v="8.6"/>
    <n v="8.6"/>
    <n v="3"/>
    <n v="2"/>
    <m/>
    <n v="1"/>
    <m/>
  </r>
  <r>
    <s v="sb.jc.lz.sz"/>
    <s v="05-06.11.2014"/>
    <s v="C4.P1"/>
    <s v="C4"/>
    <s v="P1"/>
    <s v="BS Semideciduo"/>
    <s v="semidenso"/>
    <n v="50"/>
    <m/>
    <m/>
    <m/>
    <s v="A482"/>
    <n v="2"/>
    <n v="14"/>
    <n v="54"/>
    <n v="18.5"/>
    <n v="54.966814395936524"/>
    <n v="50.874027167410752"/>
    <x v="0"/>
    <x v="0"/>
    <x v="0"/>
    <x v="0"/>
    <s v="1 a 7"/>
    <m/>
    <n v="10"/>
    <n v="7.8539816339744835E-3"/>
    <n v="1"/>
    <m/>
    <n v="0"/>
    <n v="8.6"/>
    <n v="8.6"/>
    <n v="3"/>
    <n v="2"/>
    <m/>
    <n v="1"/>
    <m/>
  </r>
  <r>
    <s v="sb.jc.lz.sz"/>
    <s v="05-06.11.2014"/>
    <s v="C4.P1"/>
    <s v="C4"/>
    <s v="P1"/>
    <s v="BS Semideciduo"/>
    <s v="semidenso"/>
    <n v="51"/>
    <m/>
    <m/>
    <m/>
    <s v="A483"/>
    <n v="2"/>
    <n v="14"/>
    <n v="88"/>
    <n v="12.7"/>
    <n v="52.692263503142513"/>
    <n v="40.443223608121762"/>
    <x v="2"/>
    <x v="0"/>
    <x v="2"/>
    <x v="2"/>
    <n v="1"/>
    <m/>
    <n v="13"/>
    <n v="1.3273228961416876E-2"/>
    <n v="1"/>
    <m/>
    <n v="0"/>
    <n v="11.3"/>
    <n v="11.3"/>
    <n v="3"/>
    <n v="2"/>
    <m/>
    <n v="1"/>
    <m/>
  </r>
  <r>
    <s v="sb.jc.lz.sz"/>
    <s v="05-06.11.2014"/>
    <s v="C4.P1"/>
    <s v="C4"/>
    <s v="P1"/>
    <s v="BS Semideciduo"/>
    <s v="semidenso"/>
    <n v="52"/>
    <m/>
    <m/>
    <m/>
    <s v="A484"/>
    <n v="2"/>
    <n v="14"/>
    <n v="99"/>
    <n v="15.8"/>
    <n v="55.605475781403179"/>
    <n v="37.528335452364352"/>
    <x v="47"/>
    <x v="0"/>
    <x v="3"/>
    <x v="41"/>
    <n v="1"/>
    <m/>
    <n v="14.5"/>
    <n v="1.6512996385431349E-2"/>
    <n v="1"/>
    <m/>
    <n v="0"/>
    <n v="8.6"/>
    <n v="8.6"/>
    <n v="3"/>
    <n v="2"/>
    <m/>
    <n v="1"/>
    <m/>
  </r>
  <r>
    <s v="sb.jc.lz.sz"/>
    <s v="05-06.11.2014"/>
    <s v="C4.P1"/>
    <s v="C4"/>
    <s v="P1"/>
    <s v="BS Semideciduo"/>
    <s v="semidenso"/>
    <n v="52"/>
    <m/>
    <m/>
    <m/>
    <s v="A484"/>
    <n v="2"/>
    <n v="14"/>
    <n v="99"/>
    <n v="15.8"/>
    <n v="55.605475781403179"/>
    <n v="37.528335452364352"/>
    <x v="47"/>
    <x v="0"/>
    <x v="3"/>
    <x v="41"/>
    <n v="1"/>
    <m/>
    <n v="11.3"/>
    <n v="1.0028749148422018E-2"/>
    <n v="1"/>
    <m/>
    <n v="0"/>
    <n v="8.6"/>
    <n v="8.6"/>
    <n v="3"/>
    <n v="2"/>
    <m/>
    <n v="1"/>
    <m/>
  </r>
  <r>
    <s v="sb.jc.lz.sz"/>
    <s v="05-06.11.2014"/>
    <s v="C4.P1"/>
    <s v="C4"/>
    <s v="P1"/>
    <s v="BS Semideciduo"/>
    <s v="semidenso"/>
    <n v="53"/>
    <m/>
    <m/>
    <m/>
    <s v="A485"/>
    <n v="2"/>
    <n v="14"/>
    <n v="111"/>
    <n v="13.2"/>
    <n v="52.32326162976306"/>
    <n v="35.269543066002036"/>
    <x v="47"/>
    <x v="0"/>
    <x v="3"/>
    <x v="41"/>
    <n v="1"/>
    <m/>
    <n v="13.2"/>
    <n v="1.3684777599037136E-2"/>
    <n v="1"/>
    <m/>
    <n v="0"/>
    <n v="12.8"/>
    <n v="12.8"/>
    <n v="3"/>
    <n v="2"/>
    <m/>
    <n v="1"/>
    <m/>
  </r>
  <r>
    <s v="sb.jc.lz.sz"/>
    <s v="05-06.11.2014"/>
    <s v="C4.P1"/>
    <s v="C4"/>
    <s v="P1"/>
    <s v="BS Semideciduo"/>
    <s v="semidenso"/>
    <n v="53"/>
    <m/>
    <m/>
    <m/>
    <s v="A485"/>
    <n v="2"/>
    <n v="14"/>
    <n v="111"/>
    <n v="13.2"/>
    <n v="52.32326162976306"/>
    <n v="35.269543066002036"/>
    <x v="47"/>
    <x v="0"/>
    <x v="3"/>
    <x v="41"/>
    <n v="1"/>
    <m/>
    <n v="11.4"/>
    <n v="1.0207034531513238E-2"/>
    <n v="1"/>
    <m/>
    <n v="0"/>
    <n v="12.8"/>
    <n v="12.8"/>
    <n v="3"/>
    <n v="2"/>
    <m/>
    <n v="1"/>
    <m/>
  </r>
  <r>
    <s v="sb.jc.lz.sz"/>
    <s v="05-06.11.2014"/>
    <s v="C4.P1"/>
    <s v="C4"/>
    <s v="P1"/>
    <s v="BS Semideciduo"/>
    <s v="semidenso"/>
    <n v="53"/>
    <m/>
    <m/>
    <m/>
    <s v="A485"/>
    <n v="2"/>
    <n v="14"/>
    <n v="111"/>
    <n v="13.2"/>
    <n v="52.32326162976306"/>
    <n v="35.269543066002036"/>
    <x v="47"/>
    <x v="0"/>
    <x v="3"/>
    <x v="41"/>
    <n v="1"/>
    <m/>
    <n v="13.8"/>
    <n v="1.4957122623741007E-2"/>
    <n v="1"/>
    <m/>
    <n v="0"/>
    <n v="12.8"/>
    <n v="12.8"/>
    <n v="3"/>
    <n v="2"/>
    <m/>
    <n v="1"/>
    <m/>
  </r>
  <r>
    <s v="sb.jc.lz.sz"/>
    <s v="05-06.11.2014"/>
    <s v="C4.P1"/>
    <s v="C4"/>
    <s v="P1"/>
    <s v="BS Semideciduo"/>
    <s v="semidenso"/>
    <n v="54"/>
    <m/>
    <m/>
    <m/>
    <s v="A486"/>
    <n v="2"/>
    <n v="14"/>
    <n v="117"/>
    <n v="9.6"/>
    <n v="48.553662632208329"/>
    <n v="35.641691202500354"/>
    <x v="7"/>
    <x v="0"/>
    <x v="5"/>
    <x v="7"/>
    <n v="1"/>
    <m/>
    <n v="14"/>
    <n v="1.5393804002589986E-2"/>
    <n v="1"/>
    <m/>
    <n v="2.1"/>
    <n v="10.199999999999999"/>
    <n v="8.1"/>
    <n v="3"/>
    <n v="2"/>
    <m/>
    <n v="1"/>
    <m/>
  </r>
  <r>
    <s v="sb.jc.lz.sz"/>
    <s v="05-06.11.2014"/>
    <s v="C4.P1"/>
    <s v="C4"/>
    <s v="P1"/>
    <s v="BS Semideciduo"/>
    <s v="semidenso"/>
    <n v="54"/>
    <m/>
    <m/>
    <m/>
    <s v="A486"/>
    <n v="2"/>
    <n v="14"/>
    <n v="117"/>
    <n v="9.6"/>
    <n v="48.553662632208329"/>
    <n v="35.641691202500354"/>
    <x v="7"/>
    <x v="0"/>
    <x v="5"/>
    <x v="7"/>
    <n v="1"/>
    <m/>
    <n v="10.4"/>
    <n v="8.4948665353068008E-3"/>
    <n v="1"/>
    <m/>
    <n v="2.1"/>
    <n v="10.199999999999999"/>
    <n v="8.1"/>
    <n v="3"/>
    <n v="2"/>
    <m/>
    <n v="1"/>
    <m/>
  </r>
  <r>
    <s v="sb.jc.lz.sz"/>
    <s v="05-06.11.2014"/>
    <s v="C4.P1"/>
    <s v="C4"/>
    <s v="P1"/>
    <s v="BS Semideciduo"/>
    <s v="semidenso"/>
    <n v="55"/>
    <m/>
    <m/>
    <m/>
    <s v="A487"/>
    <n v="2"/>
    <n v="14"/>
    <n v="113"/>
    <n v="7.7"/>
    <n v="47.08788737158379"/>
    <n v="36.99137031063259"/>
    <x v="1"/>
    <x v="0"/>
    <x v="1"/>
    <x v="1"/>
    <s v="1, 9"/>
    <m/>
    <n v="14.7"/>
    <n v="1.6971668912855457E-2"/>
    <n v="1"/>
    <m/>
    <n v="0"/>
    <n v="10.1"/>
    <n v="10.1"/>
    <n v="3"/>
    <n v="2"/>
    <m/>
    <n v="1"/>
    <m/>
  </r>
  <r>
    <s v="sb.jc.lz.sz"/>
    <s v="05-06.11.2014"/>
    <s v="C4.P1"/>
    <s v="C4"/>
    <s v="P1"/>
    <s v="BS Semideciduo"/>
    <s v="semidenso"/>
    <n v="56"/>
    <m/>
    <m/>
    <m/>
    <s v="A488"/>
    <n v="2"/>
    <n v="14"/>
    <n v="164"/>
    <n v="12.5"/>
    <n v="43.44546694771249"/>
    <n v="27.984228800771014"/>
    <x v="1"/>
    <x v="0"/>
    <x v="1"/>
    <x v="1"/>
    <s v="1, 9"/>
    <m/>
    <n v="16"/>
    <n v="2.0106192982974676E-2"/>
    <n v="1"/>
    <m/>
    <n v="1.6"/>
    <n v="9.6"/>
    <n v="8"/>
    <n v="3"/>
    <n v="2"/>
    <m/>
    <n v="1"/>
    <m/>
  </r>
  <r>
    <s v="sb.jc.lz.sz"/>
    <s v="05-06.11.2014"/>
    <s v="C4.P1"/>
    <s v="C4"/>
    <s v="P1"/>
    <s v="BS Semideciduo"/>
    <s v="semidenso"/>
    <n v="57"/>
    <m/>
    <m/>
    <m/>
    <s v="A489"/>
    <n v="2"/>
    <n v="14"/>
    <n v="146"/>
    <n v="16.100000000000001"/>
    <n v="49.003005745879022"/>
    <n v="26.65249508186383"/>
    <x v="1"/>
    <x v="0"/>
    <x v="1"/>
    <x v="1"/>
    <s v="1, 9"/>
    <m/>
    <n v="10.3"/>
    <n v="8.3322891154835304E-3"/>
    <n v="1"/>
    <m/>
    <n v="1.9"/>
    <n v="8.8000000000000007"/>
    <n v="6.9"/>
    <n v="2"/>
    <n v="2"/>
    <m/>
    <n v="1"/>
    <m/>
  </r>
  <r>
    <s v="sb.jc.lz.sz"/>
    <s v="05-06.11.2014"/>
    <s v="C4.P1"/>
    <s v="C4"/>
    <s v="P1"/>
    <s v="BS Semideciduo"/>
    <s v="semidenso"/>
    <n v="58"/>
    <m/>
    <m/>
    <m/>
    <s v="A490"/>
    <n v="2"/>
    <n v="14"/>
    <n v="155"/>
    <n v="17.899999999999999"/>
    <n v="47.564866885158523"/>
    <n v="23.777090612043967"/>
    <x v="1"/>
    <x v="0"/>
    <x v="1"/>
    <x v="1"/>
    <s v="1, 9"/>
    <m/>
    <n v="13.1"/>
    <n v="1.3478217882063609E-2"/>
    <n v="1"/>
    <m/>
    <n v="3.4"/>
    <n v="9.1"/>
    <n v="5.6999999999999993"/>
    <n v="2"/>
    <n v="2"/>
    <m/>
    <n v="1"/>
    <m/>
  </r>
  <r>
    <s v="sb.jc.lz.sz"/>
    <s v="05-06.11.2014"/>
    <s v="C4.P1"/>
    <s v="C4"/>
    <s v="P1"/>
    <s v="BS Semideciduo"/>
    <s v="semidenso"/>
    <n v="59"/>
    <m/>
    <m/>
    <m/>
    <s v="A491"/>
    <n v="2"/>
    <n v="14"/>
    <n v="158"/>
    <n v="19"/>
    <n v="47.117525274902334"/>
    <n v="22.38350676323104"/>
    <x v="16"/>
    <x v="0"/>
    <x v="0"/>
    <x v="16"/>
    <s v="1, 7"/>
    <m/>
    <n v="16"/>
    <n v="2.0106192982974676E-2"/>
    <n v="1"/>
    <m/>
    <n v="0"/>
    <n v="11.1"/>
    <n v="11.1"/>
    <n v="3"/>
    <n v="2"/>
    <m/>
    <n v="1"/>
    <m/>
  </r>
  <r>
    <s v="sb.jc.lz.sz"/>
    <s v="05-06.11.2014"/>
    <s v="C4.P1"/>
    <s v="C4"/>
    <s v="P1"/>
    <s v="BS Semideciduo"/>
    <s v="semidenso"/>
    <n v="60"/>
    <m/>
    <m/>
    <m/>
    <s v="A492"/>
    <n v="2"/>
    <n v="14"/>
    <n v="140"/>
    <n v="26"/>
    <n v="56.712477851850025"/>
    <n v="20.082844478906573"/>
    <x v="5"/>
    <x v="0"/>
    <x v="4"/>
    <x v="5"/>
    <s v="1, 9, 18"/>
    <m/>
    <n v="24.7"/>
    <n v="4.7916356550714911E-2"/>
    <n v="2"/>
    <m/>
    <n v="6.5"/>
    <n v="12.1"/>
    <n v="5.6"/>
    <n v="2"/>
    <n v="2"/>
    <m/>
    <n v="1"/>
    <m/>
  </r>
  <r>
    <s v="sb.jc.lz.sz"/>
    <s v="05-06.11.2014"/>
    <s v="C4.P1"/>
    <s v="C4"/>
    <s v="P1"/>
    <s v="BS Semideciduo"/>
    <s v="semidenso"/>
    <n v="61"/>
    <m/>
    <m/>
    <m/>
    <s v="A493"/>
    <n v="2"/>
    <n v="14"/>
    <n v="126"/>
    <n v="21.2"/>
    <n v="57.151160280748883"/>
    <n v="27.538952651399573"/>
    <x v="48"/>
    <x v="0"/>
    <x v="24"/>
    <x v="42"/>
    <n v="7"/>
    <m/>
    <n v="17"/>
    <n v="2.2698006922186254E-2"/>
    <n v="1"/>
    <m/>
    <n v="1"/>
    <n v="12.1"/>
    <n v="11.1"/>
    <n v="3"/>
    <n v="2"/>
    <m/>
    <n v="1"/>
    <m/>
  </r>
  <r>
    <s v="sb.jc.lz.sz"/>
    <s v="05-06.11.2014"/>
    <s v="C4.P1"/>
    <s v="C4"/>
    <s v="P1"/>
    <s v="BS Semideciduo"/>
    <s v="semidenso"/>
    <n v="62"/>
    <m/>
    <m/>
    <m/>
    <s v="A494"/>
    <n v="2"/>
    <n v="14"/>
    <n v="116"/>
    <n v="16"/>
    <n v="54.380704740786669"/>
    <n v="32.986061651374762"/>
    <x v="47"/>
    <x v="0"/>
    <x v="3"/>
    <x v="41"/>
    <n v="1"/>
    <m/>
    <n v="10.8"/>
    <n v="9.1608841778678379E-3"/>
    <n v="1"/>
    <m/>
    <n v="0"/>
    <n v="6"/>
    <n v="6"/>
    <n v="3"/>
    <n v="7"/>
    <m/>
    <n v="2"/>
    <m/>
  </r>
  <r>
    <s v="sb.jc.lz.sz"/>
    <s v="05-06.11.2014"/>
    <s v="C4.P1"/>
    <s v="C4"/>
    <s v="P1"/>
    <s v="BS Semideciduo"/>
    <s v="semidenso"/>
    <n v="63"/>
    <m/>
    <m/>
    <m/>
    <s v="A495"/>
    <n v="2"/>
    <n v="8"/>
    <n v="34"/>
    <n v="4.4000000000000004"/>
    <n v="42.460448775271288"/>
    <n v="23.647765319242183"/>
    <x v="1"/>
    <x v="0"/>
    <x v="1"/>
    <x v="1"/>
    <s v="1, 9"/>
    <m/>
    <n v="11.3"/>
    <n v="1.0028749148422018E-2"/>
    <n v="1"/>
    <m/>
    <n v="3.4"/>
    <n v="19"/>
    <n v="15.6"/>
    <n v="3"/>
    <n v="2"/>
    <m/>
    <n v="1"/>
    <m/>
  </r>
  <r>
    <s v="sb.jc.lz.sz"/>
    <s v="05-06.11.2014"/>
    <s v="C4.P1"/>
    <s v="C4"/>
    <s v="P1"/>
    <s v="BS Semideciduo"/>
    <s v="semidenso"/>
    <n v="64"/>
    <m/>
    <m/>
    <m/>
    <s v="A496"/>
    <n v="3"/>
    <n v="8"/>
    <n v="61"/>
    <n v="6.35"/>
    <n v="45.55383514033516"/>
    <n v="23.07854108856424"/>
    <x v="16"/>
    <x v="0"/>
    <x v="0"/>
    <x v="16"/>
    <s v="1, 7"/>
    <m/>
    <n v="22"/>
    <n v="3.8013271108436497E-2"/>
    <n v="2"/>
    <m/>
    <n v="0"/>
    <n v="7.2"/>
    <n v="7.2"/>
    <n v="3"/>
    <n v="2"/>
    <m/>
    <n v="1"/>
    <m/>
  </r>
  <r>
    <s v="sb.jc.lz.sz"/>
    <s v="05-06.11.2014"/>
    <s v="C4.P1"/>
    <s v="C4"/>
    <s v="P1"/>
    <s v="BS Semideciduo"/>
    <s v="semidenso"/>
    <n v="65"/>
    <m/>
    <m/>
    <m/>
    <s v="A497"/>
    <n v="3"/>
    <n v="8"/>
    <n v="52"/>
    <n v="11.5"/>
    <n v="49.062123666477305"/>
    <n v="27.080106966245069"/>
    <x v="29"/>
    <x v="0"/>
    <x v="7"/>
    <x v="24"/>
    <n v="7"/>
    <m/>
    <n v="29"/>
    <n v="6.6051985541725394E-2"/>
    <n v="2"/>
    <m/>
    <n v="0"/>
    <n v="13.7"/>
    <n v="13.7"/>
    <n v="3"/>
    <n v="2"/>
    <m/>
    <n v="1"/>
    <m/>
  </r>
  <r>
    <s v="sb.jc.lz.sz"/>
    <s v="05-06.11.2014"/>
    <s v="C4.P1"/>
    <s v="C4"/>
    <s v="P1"/>
    <s v="BS Semideciduo"/>
    <s v="semidenso"/>
    <n v="66"/>
    <m/>
    <m/>
    <m/>
    <s v="A498"/>
    <n v="3"/>
    <n v="8"/>
    <n v="35"/>
    <n v="13.2"/>
    <n v="47.571208959833811"/>
    <n v="30.812806984614689"/>
    <x v="2"/>
    <x v="0"/>
    <x v="2"/>
    <x v="2"/>
    <n v="1"/>
    <m/>
    <n v="12.8"/>
    <n v="1.2867963509103793E-2"/>
    <n v="1"/>
    <m/>
    <n v="0"/>
    <n v="4.4000000000000004"/>
    <n v="4.4000000000000004"/>
    <n v="3"/>
    <n v="2"/>
    <m/>
    <n v="1"/>
    <m/>
  </r>
  <r>
    <s v="sb.jc.lz.sz"/>
    <s v="05-06.11.2014"/>
    <s v="C4.P1"/>
    <s v="C4"/>
    <s v="P1"/>
    <s v="BS Semideciduo"/>
    <s v="semidenso"/>
    <n v="67"/>
    <m/>
    <m/>
    <m/>
    <s v="A499"/>
    <n v="3"/>
    <n v="8"/>
    <n v="25"/>
    <n v="8.8000000000000007"/>
    <n v="43.719040703318157"/>
    <n v="27.975508525922521"/>
    <x v="29"/>
    <x v="0"/>
    <x v="7"/>
    <x v="24"/>
    <n v="7"/>
    <m/>
    <n v="22"/>
    <n v="3.8013271108436497E-2"/>
    <n v="2"/>
    <m/>
    <n v="0"/>
    <n v="6.9"/>
    <n v="6.9"/>
    <n v="3"/>
    <n v="2"/>
    <m/>
    <n v="1"/>
    <m/>
  </r>
  <r>
    <s v="sb.jc.lz.sz"/>
    <s v="05-06.11.2014"/>
    <s v="C4.P1"/>
    <s v="C4"/>
    <s v="P1"/>
    <s v="BS Semideciduo"/>
    <s v="semidenso"/>
    <n v="68"/>
    <m/>
    <m/>
    <m/>
    <s v="A500"/>
    <n v="3"/>
    <n v="8"/>
    <n v="13"/>
    <n v="11.8"/>
    <n v="42.654422441257609"/>
    <n v="31.497566764465777"/>
    <x v="1"/>
    <x v="0"/>
    <x v="1"/>
    <x v="1"/>
    <s v="1, 9"/>
    <m/>
    <n v="20"/>
    <n v="3.1415926535897934E-2"/>
    <n v="2"/>
    <m/>
    <n v="6.1"/>
    <n v="12.7"/>
    <n v="6.6"/>
    <n v="2"/>
    <n v="2"/>
    <m/>
    <n v="1"/>
    <m/>
  </r>
  <r>
    <s v="sb.jc.lz.sz"/>
    <s v="05-06.11.2014"/>
    <s v="C4.P1"/>
    <s v="C4"/>
    <s v="P1"/>
    <s v="BS Semideciduo"/>
    <s v="semidenso"/>
    <n v="69"/>
    <m/>
    <m/>
    <m/>
    <s v="A835"/>
    <n v="3"/>
    <n v="8"/>
    <n v="24"/>
    <n v="12"/>
    <n v="44.880839716909605"/>
    <n v="30.962545491711211"/>
    <x v="10"/>
    <x v="0"/>
    <x v="7"/>
    <x v="10"/>
    <n v="7"/>
    <m/>
    <n v="36.799999999999997"/>
    <n v="0.10636176087993601"/>
    <n v="3"/>
    <m/>
    <n v="4.4000000000000004"/>
    <n v="8.9"/>
    <n v="4.5"/>
    <n v="2"/>
    <n v="2"/>
    <m/>
    <n v="1"/>
    <m/>
  </r>
  <r>
    <s v="sb.jc.lz.sz"/>
    <s v="05-06.11.2014"/>
    <s v="C4.P1"/>
    <s v="C4"/>
    <s v="P1"/>
    <s v="BS Semideciduo"/>
    <s v="semidenso"/>
    <n v="70"/>
    <m/>
    <m/>
    <m/>
    <s v="A836"/>
    <n v="3"/>
    <n v="2"/>
    <n v="126"/>
    <n v="11.6"/>
    <n v="9.3845971347493897"/>
    <n v="13.181691073407313"/>
    <x v="2"/>
    <x v="0"/>
    <x v="2"/>
    <x v="2"/>
    <n v="1"/>
    <m/>
    <n v="10.199999999999999"/>
    <n v="8.171282491987052E-3"/>
    <n v="1"/>
    <m/>
    <n v="1"/>
    <n v="12.3"/>
    <n v="11.3"/>
    <n v="3"/>
    <n v="7"/>
    <m/>
    <n v="2"/>
    <m/>
  </r>
  <r>
    <s v="sb.jc.lz.sz"/>
    <s v="05-06.11.2014"/>
    <s v="C4.P1"/>
    <s v="C4"/>
    <s v="P1"/>
    <s v="BS Semideciduo"/>
    <s v="semidenso"/>
    <n v="71"/>
    <m/>
    <m/>
    <m/>
    <s v="A837"/>
    <n v="3"/>
    <n v="2"/>
    <n v="133"/>
    <n v="9.8000000000000007"/>
    <n v="7.1672662758678722"/>
    <n v="13.316416071387515"/>
    <x v="2"/>
    <x v="0"/>
    <x v="2"/>
    <x v="2"/>
    <n v="1"/>
    <m/>
    <n v="11.8"/>
    <n v="1.093588402714607E-2"/>
    <n v="1"/>
    <m/>
    <n v="2"/>
    <n v="4.3"/>
    <n v="2.2999999999999998"/>
    <n v="3"/>
    <n v="2"/>
    <m/>
    <n v="1"/>
    <m/>
  </r>
  <r>
    <s v="sb.jc.lz.sz"/>
    <s v="05-06.11.2014"/>
    <s v="C4.P1"/>
    <s v="C4"/>
    <s v="P1"/>
    <s v="BS Semideciduo"/>
    <s v="semidenso"/>
    <n v="72"/>
    <m/>
    <m/>
    <m/>
    <s v="A815"/>
    <n v="3"/>
    <n v="14"/>
    <n v="10"/>
    <n v="7.9"/>
    <n v="41.37182060356875"/>
    <n v="47.779981248796446"/>
    <x v="17"/>
    <x v="0"/>
    <x v="12"/>
    <x v="17"/>
    <n v="0"/>
    <m/>
    <n v="40"/>
    <n v="0.12566370614359174"/>
    <n v="4"/>
    <m/>
    <n v="1.8"/>
    <n v="3.1"/>
    <n v="1.3"/>
    <n v="2"/>
    <n v="2"/>
    <m/>
    <n v="1"/>
    <m/>
  </r>
  <r>
    <s v="sb.jc.lz.sz"/>
    <s v="05-06.11.2014"/>
    <s v="C4.P1"/>
    <s v="C4"/>
    <s v="P1"/>
    <s v="BS Semideciduo"/>
    <s v="semidenso"/>
    <n v="73"/>
    <m/>
    <m/>
    <m/>
    <s v="A816"/>
    <n v="3"/>
    <n v="14"/>
    <n v="61.9"/>
    <n v="6.2"/>
    <n v="45.469186569309542"/>
    <n v="42.920273663560344"/>
    <x v="7"/>
    <x v="0"/>
    <x v="5"/>
    <x v="7"/>
    <n v="1"/>
    <m/>
    <n v="26"/>
    <n v="5.3092915845667506E-2"/>
    <n v="2"/>
    <m/>
    <n v="1.4"/>
    <n v="6"/>
    <n v="4.5999999999999996"/>
    <n v="2"/>
    <n v="4"/>
    <m/>
    <n v="2"/>
    <m/>
  </r>
  <r>
    <s v="sb.jc.lz.sz"/>
    <s v="05-06.11.2014"/>
    <s v="C4.P1"/>
    <s v="C4"/>
    <s v="P1"/>
    <s v="BS Semideciduo"/>
    <s v="semidenso"/>
    <n v="74"/>
    <m/>
    <m/>
    <m/>
    <s v="A817"/>
    <n v="3"/>
    <n v="14"/>
    <n v="101.3"/>
    <n v="2"/>
    <n v="41.961229317093228"/>
    <n v="39.608107711514968"/>
    <x v="2"/>
    <x v="0"/>
    <x v="2"/>
    <x v="2"/>
    <n v="1"/>
    <m/>
    <n v="12.4"/>
    <n v="1.2076282160399167E-2"/>
    <n v="1"/>
    <m/>
    <n v="2.5"/>
    <n v="6.5"/>
    <n v="4"/>
    <n v="2"/>
    <n v="2"/>
    <m/>
    <n v="1"/>
    <m/>
  </r>
  <r>
    <s v="sb.jc.lz.sz"/>
    <s v="05-06.11.2014"/>
    <s v="C4.P1"/>
    <s v="C4"/>
    <s v="P1"/>
    <s v="BS Semideciduo"/>
    <s v="semidenso"/>
    <n v="75"/>
    <m/>
    <m/>
    <m/>
    <s v="A818"/>
    <n v="3"/>
    <n v="14"/>
    <n v="167.6"/>
    <n v="4.4000000000000004"/>
    <n v="40.944835439535076"/>
    <n v="35.702641975329662"/>
    <x v="5"/>
    <x v="0"/>
    <x v="4"/>
    <x v="5"/>
    <s v="1, 9, 18"/>
    <m/>
    <n v="10.5"/>
    <n v="8.6590147514568668E-3"/>
    <n v="1"/>
    <m/>
    <n v="4.5"/>
    <n v="6.2"/>
    <n v="1.7000000000000002"/>
    <n v="2"/>
    <n v="2"/>
    <m/>
    <n v="1"/>
    <m/>
  </r>
  <r>
    <s v="sb.jc.lz.sz"/>
    <s v="05-06.11.2014"/>
    <s v="C4.P1"/>
    <s v="C4"/>
    <s v="P1"/>
    <s v="BS Semideciduo"/>
    <s v="semidenso"/>
    <n v="76"/>
    <m/>
    <m/>
    <m/>
    <s v="A819"/>
    <n v="3"/>
    <n v="14"/>
    <n v="123"/>
    <n v="6.4"/>
    <n v="45.367491634850715"/>
    <n v="36.51431017590383"/>
    <x v="5"/>
    <x v="0"/>
    <x v="4"/>
    <x v="5"/>
    <s v="1, 9, 18"/>
    <m/>
    <n v="10.199999999999999"/>
    <n v="8.171282491987052E-3"/>
    <n v="1"/>
    <m/>
    <n v="1.7"/>
    <n v="5.7"/>
    <n v="4"/>
    <n v="2"/>
    <n v="2"/>
    <m/>
    <n v="1"/>
    <m/>
  </r>
  <r>
    <s v="sb.jc.lz.sz"/>
    <s v="05-06.11.2014"/>
    <s v="C4.P1"/>
    <s v="C4"/>
    <s v="P1"/>
    <s v="BS Semideciduo"/>
    <s v="semidenso"/>
    <n v="77"/>
    <m/>
    <m/>
    <m/>
    <s v="A820"/>
    <n v="3"/>
    <n v="14"/>
    <n v="94.399999999999991"/>
    <n v="6.2"/>
    <n v="46.181727063806903"/>
    <n v="39.524342025613727"/>
    <x v="1"/>
    <x v="0"/>
    <x v="1"/>
    <x v="1"/>
    <s v="1, 9"/>
    <m/>
    <n v="20.5"/>
    <n v="3.3006357816777764E-2"/>
    <n v="2"/>
    <m/>
    <n v="3.5"/>
    <n v="12.8"/>
    <n v="9.3000000000000007"/>
    <n v="2"/>
    <n v="2"/>
    <m/>
    <n v="1"/>
    <m/>
  </r>
  <r>
    <s v="sb.jc.lz.sz"/>
    <s v="05-06.11.2014"/>
    <s v="C4.P1"/>
    <s v="C4"/>
    <s v="P1"/>
    <s v="BS Semideciduo"/>
    <s v="semidenso"/>
    <n v="78"/>
    <m/>
    <m/>
    <m/>
    <s v="A821"/>
    <n v="3"/>
    <n v="14"/>
    <n v="79.399999999999991"/>
    <n v="9.1999999999999993"/>
    <n v="49.043005212175899"/>
    <n v="41.692352425637026"/>
    <x v="2"/>
    <x v="0"/>
    <x v="2"/>
    <x v="2"/>
    <n v="1"/>
    <m/>
    <n v="17"/>
    <n v="2.2698006922186254E-2"/>
    <n v="1"/>
    <m/>
    <n v="4.3"/>
    <n v="10.5"/>
    <n v="6.2"/>
    <n v="2"/>
    <n v="2"/>
    <m/>
    <n v="1"/>
    <m/>
  </r>
  <r>
    <s v="sb.jc.lz.sz"/>
    <s v="05-06.11.2014"/>
    <s v="C4.P1"/>
    <s v="C4"/>
    <s v="P1"/>
    <s v="BS Semideciduo"/>
    <s v="semidenso"/>
    <n v="79"/>
    <m/>
    <m/>
    <m/>
    <s v="A822"/>
    <n v="3"/>
    <n v="14"/>
    <n v="66.8"/>
    <n v="8.6"/>
    <n v="47.904563917595013"/>
    <n v="43.387900422482183"/>
    <x v="29"/>
    <x v="0"/>
    <x v="7"/>
    <x v="24"/>
    <n v="7"/>
    <m/>
    <n v="11"/>
    <n v="9.5033177771091243E-3"/>
    <n v="1"/>
    <m/>
    <n v="0"/>
    <n v="8.9"/>
    <n v="8.9"/>
    <n v="2"/>
    <n v="2"/>
    <m/>
    <n v="1"/>
    <s v="Inclinado"/>
  </r>
  <r>
    <s v="sb.jc.lz.sz"/>
    <s v="05-06.11.2014"/>
    <s v="C4.P1"/>
    <s v="C4"/>
    <s v="P1"/>
    <s v="BS Semideciduo"/>
    <s v="semidenso"/>
    <n v="80"/>
    <m/>
    <m/>
    <m/>
    <s v="A823"/>
    <n v="3"/>
    <n v="14"/>
    <n v="59.6"/>
    <n v="9.5"/>
    <n v="48.193879857468943"/>
    <n v="44.807320759151054"/>
    <x v="29"/>
    <x v="0"/>
    <x v="7"/>
    <x v="24"/>
    <n v="7"/>
    <m/>
    <n v="30.6"/>
    <n v="7.354154242788348E-2"/>
    <n v="3"/>
    <m/>
    <n v="5"/>
    <n v="8.9"/>
    <n v="3.9000000000000004"/>
    <n v="2"/>
    <n v="2"/>
    <m/>
    <n v="1"/>
    <m/>
  </r>
  <r>
    <s v="sb.jc.lz.sz"/>
    <s v="05-06.11.2014"/>
    <s v="C4.P1"/>
    <s v="C4"/>
    <s v="P1"/>
    <s v="BS Semideciduo"/>
    <s v="semidenso"/>
    <n v="81"/>
    <m/>
    <m/>
    <m/>
    <s v="A824"/>
    <n v="3"/>
    <n v="14"/>
    <n v="61.9"/>
    <n v="9.6"/>
    <n v="48.468417913769613"/>
    <n v="44.521714059706333"/>
    <x v="29"/>
    <x v="0"/>
    <x v="7"/>
    <x v="24"/>
    <n v="7"/>
    <m/>
    <n v="26.5"/>
    <n v="5.5154586024585811E-2"/>
    <n v="2"/>
    <m/>
    <n v="5"/>
    <n v="9.6"/>
    <n v="4.5999999999999996"/>
    <n v="2"/>
    <n v="2"/>
    <m/>
    <n v="1"/>
    <m/>
  </r>
  <r>
    <s v="sb.jc.lz.sz"/>
    <s v="05-06.11.2014"/>
    <s v="C4.P1"/>
    <s v="C4"/>
    <s v="P1"/>
    <s v="BS Semideciduo"/>
    <s v="semidenso"/>
    <n v="82"/>
    <m/>
    <m/>
    <m/>
    <s v="A825"/>
    <n v="3"/>
    <n v="14"/>
    <n v="57.6"/>
    <n v="11.3"/>
    <n v="49.540905558172767"/>
    <n v="46.054842783262664"/>
    <x v="29"/>
    <x v="0"/>
    <x v="7"/>
    <x v="24"/>
    <n v="7"/>
    <m/>
    <n v="22"/>
    <n v="3.8013271108436497E-2"/>
    <n v="2"/>
    <m/>
    <n v="6.4"/>
    <n v="8.9"/>
    <n v="2.5"/>
    <n v="2"/>
    <n v="2"/>
    <m/>
    <n v="1"/>
    <m/>
  </r>
  <r>
    <s v="sb.jc.lz.sz"/>
    <s v="05-06.11.2014"/>
    <s v="C4.P1"/>
    <s v="C4"/>
    <s v="P1"/>
    <s v="BS Semideciduo"/>
    <s v="semidenso"/>
    <n v="83"/>
    <m/>
    <m/>
    <m/>
    <s v="A826"/>
    <n v="3"/>
    <n v="14"/>
    <n v="53.6"/>
    <n v="10"/>
    <n v="48.048937973559141"/>
    <n v="45.934188866037012"/>
    <x v="1"/>
    <x v="0"/>
    <x v="1"/>
    <x v="1"/>
    <s v="1, 9"/>
    <m/>
    <n v="13.1"/>
    <n v="1.3478217882063609E-2"/>
    <n v="1"/>
    <m/>
    <n v="4.3"/>
    <n v="6.6"/>
    <n v="2.2999999999999998"/>
    <n v="2"/>
    <n v="2"/>
    <m/>
    <n v="1"/>
    <m/>
  </r>
  <r>
    <s v="sb.jc.lz.sz"/>
    <s v="05-06.11.2014"/>
    <s v="C4.P1"/>
    <s v="C4"/>
    <s v="P1"/>
    <s v="BS Semideciduo"/>
    <s v="semidenso"/>
    <n v="84"/>
    <m/>
    <m/>
    <m/>
    <s v="A827"/>
    <n v="3"/>
    <n v="14"/>
    <n v="50.5"/>
    <n v="12"/>
    <n v="49.259495000652642"/>
    <n v="47.632938643333169"/>
    <x v="1"/>
    <x v="0"/>
    <x v="1"/>
    <x v="1"/>
    <s v="1, 9"/>
    <m/>
    <n v="10.1"/>
    <n v="8.0118466648173691E-3"/>
    <n v="1"/>
    <m/>
    <n v="1"/>
    <n v="7.2"/>
    <n v="6.2"/>
    <n v="2"/>
    <n v="2"/>
    <m/>
    <n v="1"/>
    <m/>
  </r>
  <r>
    <s v="sb.jc.lz.sz"/>
    <s v="05-06.11.2014"/>
    <s v="C4.P1"/>
    <s v="C4"/>
    <s v="P1"/>
    <s v="BS Semideciduo"/>
    <s v="semidenso"/>
    <n v="85"/>
    <m/>
    <m/>
    <m/>
    <s v="A828"/>
    <n v="3"/>
    <n v="14"/>
    <n v="53.6"/>
    <n v="15"/>
    <n v="52.073406960338708"/>
    <n v="48.901283299055521"/>
    <x v="17"/>
    <x v="0"/>
    <x v="12"/>
    <x v="17"/>
    <n v="0"/>
    <m/>
    <n v="26.7"/>
    <n v="5.5990249670440688E-2"/>
    <n v="2"/>
    <m/>
    <n v="10"/>
    <n v="15.3"/>
    <n v="5.3000000000000007"/>
    <n v="2"/>
    <n v="2"/>
    <m/>
    <n v="1"/>
    <m/>
  </r>
  <r>
    <s v="sb.jc.lz.sz"/>
    <s v="05-06.11.2014"/>
    <s v="C4.P1"/>
    <s v="C4"/>
    <s v="P1"/>
    <s v="BS Semideciduo"/>
    <s v="semidenso"/>
    <n v="86"/>
    <m/>
    <m/>
    <m/>
    <s v="A829"/>
    <n v="3"/>
    <n v="14"/>
    <n v="54.2"/>
    <n v="16.2"/>
    <n v="53.139233867627091"/>
    <n v="49.476314334792889"/>
    <x v="30"/>
    <x v="0"/>
    <x v="18"/>
    <x v="28"/>
    <n v="5"/>
    <m/>
    <n v="35.700000000000003"/>
    <n v="0.1000982105268414"/>
    <n v="3"/>
    <m/>
    <n v="1.9"/>
    <n v="10.7"/>
    <n v="8.7999999999999989"/>
    <n v="2"/>
    <n v="2"/>
    <m/>
    <n v="1"/>
    <m/>
  </r>
  <r>
    <s v="sb.jc.lz.sz"/>
    <s v="05-06.11.2014"/>
    <s v="C4.P1"/>
    <s v="C4"/>
    <s v="P1"/>
    <s v="BS Semideciduo"/>
    <s v="semidenso"/>
    <n v="87"/>
    <m/>
    <m/>
    <m/>
    <s v="A830"/>
    <n v="3"/>
    <n v="14"/>
    <n v="59.699999999999996"/>
    <n v="14"/>
    <n v="52.087537708494807"/>
    <n v="47.063386733410269"/>
    <x v="29"/>
    <x v="0"/>
    <x v="7"/>
    <x v="24"/>
    <n v="7"/>
    <m/>
    <n v="17"/>
    <n v="2.2698006922186254E-2"/>
    <n v="1"/>
    <m/>
    <n v="1"/>
    <n v="5.0999999999999996"/>
    <n v="4.0999999999999996"/>
    <n v="2"/>
    <n v="2"/>
    <m/>
    <n v="1"/>
    <m/>
  </r>
  <r>
    <s v="sb.jc.lz.sz"/>
    <s v="05-06.11.2014"/>
    <s v="C4.P1"/>
    <s v="C4"/>
    <s v="P1"/>
    <s v="BS Semideciduo"/>
    <s v="semidenso"/>
    <n v="88"/>
    <m/>
    <m/>
    <m/>
    <s v="A831"/>
    <n v="3"/>
    <n v="14"/>
    <n v="60.699999999999996"/>
    <n v="17.5"/>
    <n v="55.261212267562115"/>
    <n v="48.564192905604813"/>
    <x v="29"/>
    <x v="0"/>
    <x v="7"/>
    <x v="24"/>
    <n v="7"/>
    <m/>
    <n v="26.9"/>
    <n v="5.683219650160274E-2"/>
    <n v="2"/>
    <m/>
    <n v="2.5"/>
    <n v="7.8"/>
    <n v="5.3"/>
    <n v="2"/>
    <n v="2"/>
    <m/>
    <n v="1"/>
    <m/>
  </r>
  <r>
    <s v="sb.jc.lz.sz"/>
    <s v="05-06.11.2014"/>
    <s v="C4.P1"/>
    <s v="C4"/>
    <s v="P1"/>
    <s v="BS Semideciduo"/>
    <s v="semidenso"/>
    <n v="89"/>
    <m/>
    <m/>
    <m/>
    <s v="A832"/>
    <n v="3"/>
    <n v="14"/>
    <n v="72.899999999999991"/>
    <n v="13"/>
    <n v="52.425309192378293"/>
    <n v="43.822524228019951"/>
    <x v="30"/>
    <x v="0"/>
    <x v="18"/>
    <x v="28"/>
    <n v="5"/>
    <m/>
    <n v="55.8"/>
    <n v="0.24454471374808309"/>
    <n v="5"/>
    <m/>
    <n v="1.7"/>
    <n v="9.6"/>
    <n v="7.8999999999999995"/>
    <n v="2"/>
    <n v="2"/>
    <m/>
    <n v="1"/>
    <m/>
  </r>
  <r>
    <s v="sb.jc.lz.sz"/>
    <s v="05-06.11.2014"/>
    <s v="C4.P1"/>
    <s v="C4"/>
    <s v="P1"/>
    <s v="BS Semideciduo"/>
    <s v="semidenso"/>
    <n v="90"/>
    <m/>
    <m/>
    <m/>
    <s v="A833"/>
    <n v="3"/>
    <n v="14"/>
    <n v="78.199999999999989"/>
    <n v="17.5"/>
    <n v="57.130179303329484"/>
    <n v="43.57868090723133"/>
    <x v="1"/>
    <x v="0"/>
    <x v="1"/>
    <x v="1"/>
    <s v="1, 9"/>
    <m/>
    <n v="34"/>
    <n v="9.0792027688745017E-2"/>
    <n v="3"/>
    <m/>
    <n v="1.9"/>
    <n v="8"/>
    <n v="6.1"/>
    <n v="3"/>
    <n v="4"/>
    <m/>
    <n v="2"/>
    <m/>
  </r>
  <r>
    <s v="sb.jc.lz.sz"/>
    <s v="05-06.11.2014"/>
    <s v="C4.P1"/>
    <s v="C4"/>
    <s v="P1"/>
    <s v="BS Semideciduo"/>
    <s v="semidenso"/>
    <n v="91"/>
    <m/>
    <m/>
    <m/>
    <s v="A834"/>
    <n v="3"/>
    <n v="14"/>
    <n v="102.5"/>
    <n v="12.6"/>
    <n v="52.30132968971116"/>
    <n v="37.272860864379908"/>
    <x v="2"/>
    <x v="0"/>
    <x v="2"/>
    <x v="2"/>
    <n v="1"/>
    <m/>
    <n v="12.2"/>
    <n v="1.1689866264007618E-2"/>
    <n v="1"/>
    <m/>
    <n v="2.8"/>
    <n v="4.5"/>
    <n v="1.7000000000000002"/>
    <n v="2"/>
    <n v="2"/>
    <m/>
    <n v="1"/>
    <m/>
  </r>
  <r>
    <s v="ja.sz.le"/>
    <s v="31.10.2014"/>
    <s v="C4.P2"/>
    <s v="C4"/>
    <s v="P2"/>
    <s v="BS Semideciduo"/>
    <s v="semidenso"/>
    <n v="1"/>
    <s v="A"/>
    <n v="174"/>
    <m/>
    <s v="A174"/>
    <n v="1"/>
    <n v="1"/>
    <n v="355.6"/>
    <n v="14.2"/>
    <n v="-1.0894101994008234"/>
    <n v="14.158149081622266"/>
    <x v="7"/>
    <x v="0"/>
    <x v="5"/>
    <x v="7"/>
    <m/>
    <m/>
    <n v="12.2"/>
    <n v="1.1689866264007618E-2"/>
    <n v="1"/>
    <m/>
    <n v="4.3"/>
    <n v="8.4"/>
    <n v="4.1000000000000005"/>
    <n v="2"/>
    <n v="2"/>
    <m/>
    <n v="1"/>
    <m/>
  </r>
  <r>
    <s v="ja.sz.le"/>
    <s v="31.10.2014"/>
    <s v="C4.P2"/>
    <s v="C4"/>
    <s v="P2"/>
    <s v="BS Semideciduo"/>
    <s v="semidenso"/>
    <n v="1"/>
    <s v="A"/>
    <n v="174"/>
    <m/>
    <s v="A174"/>
    <n v="1"/>
    <n v="1"/>
    <n v="355.6"/>
    <n v="14.2"/>
    <n v="-1.0894101994008234"/>
    <n v="14.158149081622266"/>
    <x v="7"/>
    <x v="0"/>
    <x v="5"/>
    <x v="7"/>
    <m/>
    <m/>
    <n v="10.7"/>
    <n v="8.9920235727373836E-3"/>
    <n v="1"/>
    <m/>
    <n v="4.3"/>
    <n v="8.4"/>
    <n v="4.1000000000000005"/>
    <n v="2"/>
    <n v="2"/>
    <m/>
    <n v="1"/>
    <m/>
  </r>
  <r>
    <s v="ja.sz.le"/>
    <s v="31.10.2014"/>
    <s v="C4.P2"/>
    <s v="C4"/>
    <s v="P2"/>
    <s v="BS Semideciduo"/>
    <s v="semidenso"/>
    <n v="2"/>
    <s v="A"/>
    <n v="175"/>
    <m/>
    <s v="A175"/>
    <n v="1"/>
    <n v="1"/>
    <n v="56.7"/>
    <n v="8.1"/>
    <n v="6.7700396270829888"/>
    <n v="4.4470848257848665"/>
    <x v="6"/>
    <x v="0"/>
    <x v="4"/>
    <x v="6"/>
    <m/>
    <m/>
    <n v="19.5"/>
    <n v="2.9864765163187968E-2"/>
    <n v="1"/>
    <m/>
    <n v="2.5"/>
    <n v="7.4"/>
    <n v="4.9000000000000004"/>
    <n v="2"/>
    <n v="4"/>
    <m/>
    <n v="2"/>
    <m/>
  </r>
  <r>
    <s v="ja.sz.le"/>
    <s v="31.10.2014"/>
    <s v="C4.P2"/>
    <s v="C4"/>
    <s v="P2"/>
    <s v="BS Semideciduo"/>
    <s v="semidenso"/>
    <n v="3"/>
    <s v="A"/>
    <n v="176"/>
    <m/>
    <s v="A176"/>
    <n v="1"/>
    <n v="1"/>
    <n v="68.3"/>
    <n v="10.199999999999999"/>
    <n v="9.4771522296473716"/>
    <n v="3.7714169241930589"/>
    <x v="7"/>
    <x v="0"/>
    <x v="5"/>
    <x v="7"/>
    <m/>
    <m/>
    <n v="15.9"/>
    <n v="1.9855650968850891E-2"/>
    <n v="1"/>
    <m/>
    <n v="3.2"/>
    <n v="7.7"/>
    <n v="4.5"/>
    <n v="2"/>
    <n v="4"/>
    <m/>
    <n v="2"/>
    <m/>
  </r>
  <r>
    <s v="ja.sz.le"/>
    <s v="31.10.2014"/>
    <s v="C4.P2"/>
    <s v="C4"/>
    <s v="P2"/>
    <s v="BS Semideciduo"/>
    <s v="semidenso"/>
    <n v="4"/>
    <s v="A"/>
    <n v="177"/>
    <m/>
    <s v="A177"/>
    <n v="1"/>
    <n v="1"/>
    <n v="77"/>
    <n v="13"/>
    <n v="12.666810842208058"/>
    <n v="2.9243637064702441"/>
    <x v="5"/>
    <x v="0"/>
    <x v="4"/>
    <x v="5"/>
    <m/>
    <m/>
    <n v="29"/>
    <n v="6.6051985541725394E-2"/>
    <n v="2"/>
    <m/>
    <n v="2.2999999999999998"/>
    <n v="9.1"/>
    <n v="6.8"/>
    <n v="2"/>
    <n v="2"/>
    <m/>
    <n v="1"/>
    <m/>
  </r>
  <r>
    <s v="ja.sz.le"/>
    <s v="31.10.2014"/>
    <s v="C4.P2"/>
    <s v="C4"/>
    <s v="P2"/>
    <s v="BS Semideciduo"/>
    <s v="semidenso"/>
    <n v="6"/>
    <s v="A"/>
    <n v="179"/>
    <m/>
    <s v="A179"/>
    <n v="1"/>
    <n v="1"/>
    <n v="50.5"/>
    <n v="12"/>
    <n v="9.25949500065264"/>
    <n v="7.6329386433331674"/>
    <x v="2"/>
    <x v="0"/>
    <x v="2"/>
    <x v="2"/>
    <m/>
    <m/>
    <n v="10.1"/>
    <n v="8.0118466648173691E-3"/>
    <n v="1"/>
    <m/>
    <n v="2.1"/>
    <n v="4.4000000000000004"/>
    <n v="2.3000000000000003"/>
    <n v="2"/>
    <n v="2"/>
    <m/>
    <n v="1"/>
    <m/>
  </r>
  <r>
    <s v="ja.sz.le"/>
    <s v="31.10.2014"/>
    <s v="C4.P2"/>
    <s v="C4"/>
    <s v="P2"/>
    <s v="BS Semideciduo"/>
    <s v="semidenso"/>
    <n v="7"/>
    <s v="A"/>
    <n v="180"/>
    <m/>
    <s v="A180"/>
    <n v="1"/>
    <n v="1"/>
    <n v="42.6"/>
    <n v="14.4"/>
    <n v="9.7470139634303141"/>
    <n v="10.599798054524175"/>
    <x v="2"/>
    <x v="0"/>
    <x v="2"/>
    <x v="2"/>
    <m/>
    <m/>
    <n v="15"/>
    <n v="1.7671458676442587E-2"/>
    <n v="1"/>
    <m/>
    <n v="1.9"/>
    <n v="4.7"/>
    <n v="2.8000000000000003"/>
    <n v="2"/>
    <n v="2"/>
    <m/>
    <n v="1"/>
    <m/>
  </r>
  <r>
    <s v="ja.sz.le"/>
    <s v="31.10.2014"/>
    <s v="C4.P2"/>
    <s v="C4"/>
    <s v="P2"/>
    <s v="BS Semideciduo"/>
    <s v="semidenso"/>
    <n v="5"/>
    <s v="A"/>
    <n v="178"/>
    <m/>
    <s v="A178"/>
    <n v="1"/>
    <n v="15"/>
    <n v="227.3"/>
    <n v="1.1000000000000001"/>
    <n v="19.191593945335043"/>
    <n v="19.25402436314512"/>
    <x v="5"/>
    <x v="0"/>
    <x v="4"/>
    <x v="5"/>
    <m/>
    <m/>
    <n v="12.4"/>
    <n v="1.2076282160399167E-2"/>
    <n v="1"/>
    <m/>
    <n v="2.1"/>
    <n v="4.9000000000000004"/>
    <n v="2.8000000000000003"/>
    <n v="2"/>
    <n v="2"/>
    <m/>
    <n v="1"/>
    <m/>
  </r>
  <r>
    <s v="ja.sz.le"/>
    <s v="31.10.2014"/>
    <s v="C4.P2"/>
    <s v="C4"/>
    <s v="P2"/>
    <s v="BS Semideciduo"/>
    <s v="semidenso"/>
    <n v="8"/>
    <s v="A"/>
    <n v="181"/>
    <m/>
    <s v="A181"/>
    <n v="1"/>
    <n v="15"/>
    <n v="292.2"/>
    <n v="1.9"/>
    <n v="18.24084588886101"/>
    <n v="20.717897494955086"/>
    <x v="7"/>
    <x v="0"/>
    <x v="5"/>
    <x v="7"/>
    <m/>
    <m/>
    <n v="10.199999999999999"/>
    <n v="8.171282491987052E-3"/>
    <n v="1"/>
    <m/>
    <n v="1.5"/>
    <n v="4.7"/>
    <n v="3.2"/>
    <n v="2"/>
    <n v="2"/>
    <m/>
    <n v="1"/>
    <m/>
  </r>
  <r>
    <s v="ja.sz.le"/>
    <s v="31.10.2014"/>
    <s v="C4.P2"/>
    <s v="C4"/>
    <s v="P2"/>
    <s v="BS Semideciduo"/>
    <s v="semidenso"/>
    <n v="9"/>
    <s v="A"/>
    <n v="182"/>
    <m/>
    <s v="A182"/>
    <n v="1"/>
    <n v="15"/>
    <n v="313.39999999999998"/>
    <n v="5"/>
    <n v="16.36712664514512"/>
    <n v="23.435437554022116"/>
    <x v="17"/>
    <x v="0"/>
    <x v="12"/>
    <x v="17"/>
    <m/>
    <m/>
    <n v="17.3"/>
    <n v="2.350618163232223E-2"/>
    <n v="1"/>
    <m/>
    <n v="3"/>
    <n v="10.199999999999999"/>
    <n v="7.1999999999999993"/>
    <n v="2"/>
    <n v="2"/>
    <m/>
    <n v="1"/>
    <m/>
  </r>
  <r>
    <s v="ja.sz.le"/>
    <s v="31.10.2014"/>
    <s v="C4.P2"/>
    <s v="C4"/>
    <s v="P2"/>
    <s v="BS Semideciduo"/>
    <s v="semidenso"/>
    <n v="10"/>
    <s v="A"/>
    <n v="278"/>
    <m/>
    <s v="A278"/>
    <n v="1"/>
    <n v="15"/>
    <n v="277"/>
    <n v="15"/>
    <n v="5.1118077253801708"/>
    <n v="21.828040151077214"/>
    <x v="5"/>
    <x v="0"/>
    <x v="4"/>
    <x v="5"/>
    <m/>
    <m/>
    <n v="27"/>
    <n v="5.7255526111673977E-2"/>
    <n v="2"/>
    <m/>
    <n v="5.9"/>
    <n v="10.7"/>
    <n v="4.7999999999999989"/>
    <n v="2"/>
    <n v="2"/>
    <m/>
    <n v="1"/>
    <m/>
  </r>
  <r>
    <s v="ja.sz.le"/>
    <s v="31.10.2014"/>
    <s v="C4.P2"/>
    <s v="C4"/>
    <s v="P2"/>
    <s v="BS Semideciduo"/>
    <s v="semidenso"/>
    <n v="11"/>
    <s v="A"/>
    <n v="279"/>
    <m/>
    <s v="A279"/>
    <n v="1"/>
    <n v="15"/>
    <n v="235"/>
    <n v="16.7"/>
    <n v="6.3201608603738411"/>
    <n v="10.421273512937526"/>
    <x v="2"/>
    <x v="0"/>
    <x v="2"/>
    <x v="2"/>
    <m/>
    <m/>
    <n v="29"/>
    <n v="6.6051985541725394E-2"/>
    <n v="2"/>
    <m/>
    <n v="3.3"/>
    <n v="9.6"/>
    <n v="6.3"/>
    <n v="2"/>
    <n v="2"/>
    <m/>
    <n v="1"/>
    <m/>
  </r>
  <r>
    <s v="ja.sz.le"/>
    <s v="31.10.2014"/>
    <s v="C4.P2"/>
    <s v="C4"/>
    <s v="P2"/>
    <s v="BS Semideciduo"/>
    <s v="semidenso"/>
    <n v="12"/>
    <s v="A"/>
    <n v="280"/>
    <m/>
    <s v="A280"/>
    <n v="1"/>
    <n v="16"/>
    <n v="234.9"/>
    <n v="10"/>
    <n v="11.818502825749768"/>
    <n v="34.249947479567211"/>
    <x v="29"/>
    <x v="0"/>
    <x v="7"/>
    <x v="24"/>
    <m/>
    <m/>
    <n v="51.2"/>
    <n v="0.2058874161456607"/>
    <n v="5"/>
    <m/>
    <n v="5"/>
    <n v="10.6"/>
    <n v="5.6"/>
    <n v="2"/>
    <n v="2"/>
    <m/>
    <n v="1"/>
    <m/>
  </r>
  <r>
    <s v="ja.sz.le"/>
    <s v="31.10.2014"/>
    <s v="C4.P2"/>
    <s v="C4"/>
    <s v="P2"/>
    <s v="BS Semideciduo"/>
    <s v="semidenso"/>
    <n v="13"/>
    <s v="A"/>
    <n v="281"/>
    <m/>
    <s v="A281"/>
    <n v="1"/>
    <n v="16"/>
    <n v="239.8"/>
    <n v="9.9"/>
    <n v="11.443679460658325"/>
    <n v="35.020102528360667"/>
    <x v="29"/>
    <x v="0"/>
    <x v="7"/>
    <x v="24"/>
    <m/>
    <m/>
    <n v="10.4"/>
    <n v="8.4948665353068008E-3"/>
    <n v="1"/>
    <m/>
    <n v="3"/>
    <n v="6.9"/>
    <n v="3.9000000000000004"/>
    <n v="2"/>
    <n v="2"/>
    <m/>
    <n v="1"/>
    <m/>
  </r>
  <r>
    <s v="ja.sz.le"/>
    <s v="31.10.2014"/>
    <s v="C4.P2"/>
    <s v="C4"/>
    <s v="P2"/>
    <s v="BS Semideciduo"/>
    <s v="semidenso"/>
    <n v="14"/>
    <s v="A"/>
    <n v="282"/>
    <m/>
    <s v="A282"/>
    <n v="1"/>
    <n v="16"/>
    <n v="303.5"/>
    <n v="2.9"/>
    <n v="17.581731116005212"/>
    <n v="41.60061725740497"/>
    <x v="24"/>
    <x v="0"/>
    <x v="16"/>
    <x v="23"/>
    <m/>
    <m/>
    <n v="26.8"/>
    <n v="5.6410437687858327E-2"/>
    <n v="2"/>
    <m/>
    <n v="1.4"/>
    <n v="4.0999999999999996"/>
    <n v="2.6999999999999997"/>
    <n v="2"/>
    <n v="4"/>
    <m/>
    <n v="2"/>
    <m/>
  </r>
  <r>
    <s v="ja.sz.le"/>
    <s v="31.10.2014"/>
    <s v="C4.P2"/>
    <s v="C4"/>
    <s v="P2"/>
    <s v="BS Semideciduo"/>
    <s v="semidenso"/>
    <n v="15"/>
    <s v="A"/>
    <n v="283"/>
    <m/>
    <s v="A283"/>
    <n v="1"/>
    <n v="16"/>
    <n v="290"/>
    <n v="8.4"/>
    <n v="12.106581985398369"/>
    <n v="42.872969203935618"/>
    <x v="2"/>
    <x v="0"/>
    <x v="2"/>
    <x v="2"/>
    <m/>
    <m/>
    <n v="11.7"/>
    <n v="1.0751315458747667E-2"/>
    <n v="1"/>
    <m/>
    <n v="1.4"/>
    <n v="6.3"/>
    <n v="4.9000000000000004"/>
    <n v="2"/>
    <n v="2"/>
    <m/>
    <n v="1"/>
    <m/>
  </r>
  <r>
    <s v="ja.sz.le"/>
    <s v="31.10.2014"/>
    <s v="C4.P2"/>
    <s v="C4"/>
    <s v="P2"/>
    <s v="BS Semideciduo"/>
    <s v="semidenso"/>
    <n v="16"/>
    <s v="A"/>
    <n v="284"/>
    <m/>
    <s v="A284"/>
    <n v="1"/>
    <n v="3"/>
    <n v="80.7"/>
    <n v="2.5"/>
    <n v="2.467139291017018"/>
    <n v="40.404009552758403"/>
    <x v="2"/>
    <x v="0"/>
    <x v="2"/>
    <x v="2"/>
    <m/>
    <m/>
    <n v="12.5"/>
    <n v="1.2271846303085129E-2"/>
    <n v="1"/>
    <m/>
    <n v="2.2999999999999998"/>
    <n v="5.6"/>
    <n v="3.3"/>
    <n v="3"/>
    <n v="3"/>
    <m/>
    <n v="2"/>
    <m/>
  </r>
  <r>
    <s v="ja.sz.le"/>
    <s v="31.10.2014"/>
    <s v="C4.P2"/>
    <s v="C4"/>
    <s v="P2"/>
    <s v="BS Semideciduo"/>
    <s v="semidenso"/>
    <n v="16"/>
    <s v="A"/>
    <n v="284"/>
    <m/>
    <s v="A284"/>
    <n v="1"/>
    <n v="3"/>
    <n v="80.7"/>
    <n v="2.5"/>
    <n v="2.467139291017018"/>
    <n v="40.404009552758403"/>
    <x v="2"/>
    <x v="0"/>
    <x v="2"/>
    <x v="2"/>
    <m/>
    <m/>
    <n v="17.2"/>
    <n v="2.3235219265950107E-2"/>
    <n v="1"/>
    <m/>
    <n v="2.2999999999999998"/>
    <n v="5.6"/>
    <n v="3.3"/>
    <n v="3"/>
    <n v="3"/>
    <m/>
    <n v="2"/>
    <m/>
  </r>
  <r>
    <s v="ja.sz.le"/>
    <s v="31.10.2014"/>
    <s v="C4.P2"/>
    <s v="C4"/>
    <s v="P2"/>
    <s v="BS Semideciduo"/>
    <s v="semidenso"/>
    <n v="17"/>
    <s v="A"/>
    <n v="285"/>
    <m/>
    <s v="A285"/>
    <n v="1"/>
    <n v="4"/>
    <n v="152.1"/>
    <n v="15.5"/>
    <n v="7.2529121210388876"/>
    <n v="46.301632733625254"/>
    <x v="1"/>
    <x v="0"/>
    <x v="1"/>
    <x v="1"/>
    <m/>
    <m/>
    <n v="20.3"/>
    <n v="3.2365472915445455E-2"/>
    <n v="2"/>
    <m/>
    <n v="2.6"/>
    <n v="5.8"/>
    <n v="3.1999999999999997"/>
    <n v="2"/>
    <n v="4"/>
    <m/>
    <n v="2"/>
    <m/>
  </r>
  <r>
    <s v="ja.sz.le"/>
    <s v="31.10.2014"/>
    <s v="C4.P2"/>
    <s v="C4"/>
    <s v="P2"/>
    <s v="BS Semideciduo"/>
    <s v="semidenso"/>
    <n v="18"/>
    <s v="A"/>
    <n v="286"/>
    <m/>
    <s v="A286"/>
    <n v="1"/>
    <n v="4"/>
    <n v="158.6"/>
    <n v="13.5"/>
    <n v="4.9258365885578659"/>
    <n v="47.43074648585587"/>
    <x v="7"/>
    <x v="0"/>
    <x v="5"/>
    <x v="7"/>
    <m/>
    <m/>
    <n v="12.1"/>
    <n v="1.149901451030204E-2"/>
    <n v="1"/>
    <m/>
    <n v="4.2"/>
    <n v="8.1"/>
    <n v="3.8999999999999995"/>
    <n v="2"/>
    <n v="2"/>
    <m/>
    <n v="1"/>
    <m/>
  </r>
  <r>
    <s v="ja.sz.le"/>
    <s v="31.10.2014"/>
    <s v="C4.P2"/>
    <s v="C4"/>
    <s v="P2"/>
    <s v="BS Semideciduo"/>
    <s v="semidenso"/>
    <n v="19"/>
    <s v="A"/>
    <n v="287"/>
    <m/>
    <s v="A287"/>
    <n v="1"/>
    <n v="4"/>
    <n v="138.30000000000001"/>
    <n v="12"/>
    <n v="7.9827642558523273"/>
    <n v="51.040341812575299"/>
    <x v="2"/>
    <x v="0"/>
    <x v="2"/>
    <x v="2"/>
    <m/>
    <m/>
    <n v="20.8"/>
    <n v="3.3979466141227203E-2"/>
    <n v="2"/>
    <m/>
    <n v="3.7"/>
    <n v="8.3000000000000007"/>
    <n v="4.6000000000000005"/>
    <n v="2"/>
    <n v="2"/>
    <m/>
    <n v="1"/>
    <m/>
  </r>
  <r>
    <s v="ja.sz.le"/>
    <s v="31.10.2014"/>
    <s v="C4.P2"/>
    <s v="C4"/>
    <s v="P2"/>
    <s v="BS Semideciduo"/>
    <s v="semidenso"/>
    <n v="20"/>
    <s v="A"/>
    <n v="288"/>
    <m/>
    <s v="A288"/>
    <n v="1"/>
    <n v="4"/>
    <n v="161.69999999999999"/>
    <n v="5"/>
    <n v="1.5699622798370259"/>
    <n v="55.25287261179048"/>
    <x v="5"/>
    <x v="0"/>
    <x v="4"/>
    <x v="5"/>
    <m/>
    <m/>
    <n v="12.9"/>
    <n v="1.3069810837096938E-2"/>
    <n v="1"/>
    <m/>
    <n v="3.8"/>
    <n v="7.5"/>
    <n v="3.7"/>
    <n v="2"/>
    <n v="2"/>
    <m/>
    <n v="1"/>
    <m/>
  </r>
  <r>
    <s v="ja.sz.le"/>
    <s v="31.10.2014"/>
    <s v="C4.P2"/>
    <s v="C4"/>
    <s v="P2"/>
    <s v="BS Semideciduo"/>
    <s v="semidenso"/>
    <n v="21"/>
    <s v="A"/>
    <n v="289"/>
    <m/>
    <s v="A289"/>
    <n v="1"/>
    <n v="4"/>
    <n v="136.30000000000001"/>
    <n v="3.1"/>
    <n v="2.1417354743382604"/>
    <n v="57.758801847680338"/>
    <x v="2"/>
    <x v="0"/>
    <x v="2"/>
    <x v="2"/>
    <m/>
    <m/>
    <n v="12.2"/>
    <n v="1.1689866264007618E-2"/>
    <n v="1"/>
    <m/>
    <n v="2.6"/>
    <n v="5.8"/>
    <n v="3.1999999999999997"/>
    <n v="2"/>
    <n v="2"/>
    <m/>
    <n v="1"/>
    <m/>
  </r>
  <r>
    <s v="ja.sz.le"/>
    <s v="31.10.2014"/>
    <s v="C4.P2"/>
    <s v="C4"/>
    <s v="P2"/>
    <s v="BS Semideciduo"/>
    <s v="semidenso"/>
    <n v="22"/>
    <s v="A"/>
    <n v="290"/>
    <m/>
    <s v="A290"/>
    <n v="2"/>
    <n v="5"/>
    <n v="150.1"/>
    <n v="6.3"/>
    <n v="23.140472760449132"/>
    <n v="54.538550481705705"/>
    <x v="7"/>
    <x v="0"/>
    <x v="5"/>
    <x v="7"/>
    <m/>
    <m/>
    <n v="12"/>
    <n v="1.1309733552923255E-2"/>
    <n v="1"/>
    <m/>
    <n v="0"/>
    <n v="2.5"/>
    <n v="2.5"/>
    <n v="2"/>
    <n v="2"/>
    <m/>
    <n v="1"/>
    <s v="Inclinado"/>
  </r>
  <r>
    <s v="ja.sz.le"/>
    <s v="31.10.2014"/>
    <s v="C4.P2"/>
    <s v="C4"/>
    <s v="P2"/>
    <s v="BS Semideciduo"/>
    <s v="semidenso"/>
    <n v="23"/>
    <s v="A"/>
    <n v="291"/>
    <m/>
    <s v="A291"/>
    <n v="2"/>
    <n v="5"/>
    <n v="132"/>
    <n v="7.5"/>
    <n v="25.573586191080459"/>
    <n v="54.981520452308565"/>
    <x v="18"/>
    <x v="0"/>
    <x v="9"/>
    <x v="18"/>
    <m/>
    <m/>
    <n v="19"/>
    <n v="2.835287369864788E-2"/>
    <n v="1"/>
    <m/>
    <n v="1"/>
    <n v="5.8"/>
    <n v="4.8"/>
    <n v="3"/>
    <n v="4"/>
    <m/>
    <n v="2"/>
    <m/>
  </r>
  <r>
    <s v="ja.sz.le"/>
    <s v="31.10.2014"/>
    <s v="C4.P2"/>
    <s v="C4"/>
    <s v="P2"/>
    <s v="BS Semideciduo"/>
    <s v="semidenso"/>
    <n v="23"/>
    <s v="A"/>
    <n v="291"/>
    <m/>
    <s v="A291"/>
    <n v="2"/>
    <n v="5"/>
    <n v="132"/>
    <n v="7.5"/>
    <n v="25.573586191080459"/>
    <n v="54.981520452308565"/>
    <x v="18"/>
    <x v="0"/>
    <x v="9"/>
    <x v="18"/>
    <m/>
    <m/>
    <n v="15"/>
    <n v="1.7671458676442587E-2"/>
    <n v="1"/>
    <m/>
    <n v="1"/>
    <n v="5.8"/>
    <n v="4.8"/>
    <n v="3"/>
    <n v="4"/>
    <m/>
    <n v="2"/>
    <m/>
  </r>
  <r>
    <s v="ja.sz.le"/>
    <s v="31.10.2014"/>
    <s v="C4.P2"/>
    <s v="C4"/>
    <s v="P2"/>
    <s v="BS Semideciduo"/>
    <s v="semidenso"/>
    <n v="24"/>
    <s v="A"/>
    <n v="292"/>
    <m/>
    <s v="A292"/>
    <n v="2"/>
    <n v="5"/>
    <n v="80.400000000000006"/>
    <n v="9"/>
    <n v="28.873964333634547"/>
    <n v="61.500918720444922"/>
    <x v="5"/>
    <x v="0"/>
    <x v="4"/>
    <x v="5"/>
    <m/>
    <m/>
    <n v="13"/>
    <n v="1.3273228961416876E-2"/>
    <n v="1"/>
    <m/>
    <n v="1.8"/>
    <n v="8.1999999999999993"/>
    <n v="6.3999999999999995"/>
    <n v="2"/>
    <n v="2"/>
    <m/>
    <n v="1"/>
    <m/>
  </r>
  <r>
    <s v="ja.sz.le"/>
    <s v="31.10.2014"/>
    <s v="C4.P2"/>
    <s v="C4"/>
    <s v="P2"/>
    <s v="BS Semideciduo"/>
    <s v="semidenso"/>
    <n v="24"/>
    <s v="A"/>
    <n v="292"/>
    <m/>
    <s v="A292"/>
    <n v="2"/>
    <n v="5"/>
    <n v="80.400000000000006"/>
    <n v="9"/>
    <n v="28.873964333634547"/>
    <n v="61.500918720444922"/>
    <x v="5"/>
    <x v="0"/>
    <x v="4"/>
    <x v="5"/>
    <m/>
    <m/>
    <n v="10"/>
    <n v="7.8539816339744835E-3"/>
    <n v="1"/>
    <m/>
    <n v="1.8"/>
    <n v="8.1999999999999993"/>
    <n v="6.3999999999999995"/>
    <n v="2"/>
    <n v="2"/>
    <m/>
    <n v="1"/>
    <m/>
  </r>
  <r>
    <s v="ja.sz.le"/>
    <s v="31.10.2014"/>
    <s v="C4.P2"/>
    <s v="C4"/>
    <s v="P2"/>
    <s v="BS Semideciduo"/>
    <s v="semidenso"/>
    <n v="24"/>
    <s v="A"/>
    <n v="292"/>
    <m/>
    <s v="A292"/>
    <n v="2"/>
    <n v="5"/>
    <n v="80.400000000000006"/>
    <n v="9"/>
    <n v="28.873964333634547"/>
    <n v="61.500918720444922"/>
    <x v="5"/>
    <x v="0"/>
    <x v="4"/>
    <x v="5"/>
    <m/>
    <m/>
    <n v="12.4"/>
    <n v="1.2076282160399167E-2"/>
    <n v="1"/>
    <m/>
    <n v="1.8"/>
    <n v="8.1999999999999993"/>
    <n v="6.3999999999999995"/>
    <n v="2"/>
    <n v="2"/>
    <m/>
    <n v="1"/>
    <m/>
  </r>
  <r>
    <s v="ja.sz.le"/>
    <s v="31.10.2014"/>
    <s v="C4.P2"/>
    <s v="C4"/>
    <s v="P2"/>
    <s v="BS Semideciduo"/>
    <s v="semidenso"/>
    <n v="25"/>
    <s v="A"/>
    <n v="293"/>
    <m/>
    <s v="A293"/>
    <n v="2"/>
    <n v="5"/>
    <n v="77.5"/>
    <n v="14.5"/>
    <n v="34.156292103239032"/>
    <n v="63.138374402102492"/>
    <x v="49"/>
    <x v="0"/>
    <x v="0"/>
    <x v="43"/>
    <m/>
    <m/>
    <n v="11.3"/>
    <n v="1.0028749148422018E-2"/>
    <n v="1"/>
    <m/>
    <n v="0"/>
    <n v="2.8"/>
    <n v="2.8"/>
    <n v="2"/>
    <n v="2"/>
    <m/>
    <n v="1"/>
    <s v="Inclinado"/>
  </r>
  <r>
    <s v="ja.sz.le"/>
    <s v="05.11.2014"/>
    <s v="C4.P2"/>
    <s v="C4"/>
    <s v="P2"/>
    <s v="BS Semideciduo"/>
    <s v="semidenso"/>
    <n v="26"/>
    <s v="A"/>
    <n v="294"/>
    <m/>
    <s v="A294"/>
    <n v="2"/>
    <n v="5"/>
    <n v="101.1"/>
    <n v="14.1"/>
    <n v="33.836226562290662"/>
    <n v="57.285440271984704"/>
    <x v="5"/>
    <x v="0"/>
    <x v="4"/>
    <x v="5"/>
    <m/>
    <m/>
    <n v="19.8"/>
    <n v="3.0790749597833563E-2"/>
    <n v="1"/>
    <m/>
    <n v="2.8"/>
    <n v="10"/>
    <n v="7.2"/>
    <n v="2"/>
    <n v="2"/>
    <m/>
    <n v="1"/>
    <m/>
  </r>
  <r>
    <s v="ja.sz.le"/>
    <s v="05.11.2014"/>
    <s v="C4.P2"/>
    <s v="C4"/>
    <s v="P2"/>
    <s v="BS Semideciduo"/>
    <s v="semidenso"/>
    <n v="27"/>
    <s v="A"/>
    <n v="295"/>
    <m/>
    <s v="A295"/>
    <n v="2"/>
    <n v="14"/>
    <n v="325.89999999999998"/>
    <n v="6"/>
    <n v="36.636166032620544"/>
    <n v="44.968362007734967"/>
    <x v="5"/>
    <x v="0"/>
    <x v="4"/>
    <x v="5"/>
    <m/>
    <m/>
    <n v="28"/>
    <n v="6.1575216010359944E-2"/>
    <n v="2"/>
    <m/>
    <n v="3.4"/>
    <n v="8.9"/>
    <n v="5.5"/>
    <n v="2"/>
    <n v="2"/>
    <m/>
    <n v="1"/>
    <m/>
  </r>
  <r>
    <s v="ja.sz.le"/>
    <s v="05.11.2014"/>
    <s v="C4.P2"/>
    <s v="C4"/>
    <s v="P2"/>
    <s v="BS Semideciduo"/>
    <s v="semidenso"/>
    <n v="28"/>
    <s v="A"/>
    <n v="296"/>
    <m/>
    <s v="A296"/>
    <n v="2"/>
    <n v="14"/>
    <n v="300.60000000000002"/>
    <n v="8.6"/>
    <n v="32.597618567766091"/>
    <n v="44.377756175453193"/>
    <x v="7"/>
    <x v="0"/>
    <x v="5"/>
    <x v="7"/>
    <m/>
    <m/>
    <n v="24.5"/>
    <n v="4.7143524757931835E-2"/>
    <n v="2"/>
    <m/>
    <n v="0"/>
    <n v="3.1"/>
    <n v="3.1"/>
    <n v="2"/>
    <n v="4"/>
    <m/>
    <n v="2"/>
    <m/>
  </r>
  <r>
    <s v="ja.sz.le"/>
    <s v="05.11.2014"/>
    <s v="C4.P2"/>
    <s v="C4"/>
    <s v="P2"/>
    <s v="BS Semideciduo"/>
    <s v="semidenso"/>
    <n v="29"/>
    <s v="A"/>
    <n v="297"/>
    <m/>
    <s v="A297"/>
    <n v="2"/>
    <n v="14"/>
    <n v="242.2"/>
    <n v="2.2999999999999998"/>
    <n v="37.96546375700531"/>
    <n v="38.927310727218249"/>
    <x v="3"/>
    <x v="0"/>
    <x v="3"/>
    <x v="3"/>
    <m/>
    <m/>
    <n v="22"/>
    <n v="3.8013271108436497E-2"/>
    <n v="2"/>
    <m/>
    <n v="1.6"/>
    <n v="5.0999999999999996"/>
    <n v="3.4999999999999996"/>
    <n v="2"/>
    <n v="2"/>
    <m/>
    <n v="1"/>
    <m/>
  </r>
  <r>
    <s v="ja.sz.le"/>
    <s v="05.11.2014"/>
    <s v="C4.P2"/>
    <s v="C4"/>
    <s v="P2"/>
    <s v="BS Semideciduo"/>
    <s v="semidenso"/>
    <n v="30"/>
    <s v="A"/>
    <n v="298"/>
    <m/>
    <s v="A298"/>
    <n v="2"/>
    <n v="14"/>
    <n v="236.4"/>
    <n v="6.4"/>
    <n v="34.669304059455364"/>
    <n v="36.458294084842599"/>
    <x v="2"/>
    <x v="0"/>
    <x v="2"/>
    <x v="2"/>
    <m/>
    <m/>
    <n v="16.7"/>
    <n v="2.1903969378991434E-2"/>
    <n v="1"/>
    <m/>
    <n v="1.9"/>
    <n v="5.7"/>
    <n v="3.8000000000000003"/>
    <n v="2"/>
    <n v="2"/>
    <m/>
    <n v="1"/>
    <m/>
  </r>
  <r>
    <s v="ja.sz.le"/>
    <s v="05.11.2014"/>
    <s v="C4.P2"/>
    <s v="C4"/>
    <s v="P2"/>
    <s v="BS Semideciduo"/>
    <s v="semidenso"/>
    <n v="31"/>
    <s v="A"/>
    <n v="299"/>
    <m/>
    <s v="A299"/>
    <n v="2"/>
    <n v="14"/>
    <n v="272.2"/>
    <n v="10.199999999999999"/>
    <n v="29.807518252611665"/>
    <n v="40.391555652692702"/>
    <x v="3"/>
    <x v="0"/>
    <x v="3"/>
    <x v="3"/>
    <m/>
    <m/>
    <n v="28"/>
    <n v="6.1575216010359944E-2"/>
    <n v="2"/>
    <m/>
    <n v="1.2"/>
    <n v="8.1"/>
    <n v="6.8999999999999995"/>
    <n v="2"/>
    <n v="4"/>
    <m/>
    <n v="2"/>
    <m/>
  </r>
  <r>
    <s v="ja.sz.le"/>
    <s v="05.11.2014"/>
    <s v="C4.P2"/>
    <s v="C4"/>
    <s v="P2"/>
    <s v="BS Semideciduo"/>
    <s v="semidenso"/>
    <n v="32"/>
    <s v="A"/>
    <n v="300"/>
    <m/>
    <s v="A300"/>
    <n v="2"/>
    <n v="14"/>
    <n v="278.39999999999998"/>
    <n v="14"/>
    <n v="26.150187338518165"/>
    <n v="42.04516239987376"/>
    <x v="0"/>
    <x v="0"/>
    <x v="0"/>
    <x v="0"/>
    <m/>
    <m/>
    <n v="16.5"/>
    <n v="2.138246499849553E-2"/>
    <n v="1"/>
    <m/>
    <n v="1.3"/>
    <n v="4.2"/>
    <n v="2.9000000000000004"/>
    <n v="2"/>
    <n v="2"/>
    <m/>
    <n v="1"/>
    <m/>
  </r>
  <r>
    <s v="ja.sz.le"/>
    <s v="05.11.2014"/>
    <s v="C4.P2"/>
    <s v="C4"/>
    <s v="P2"/>
    <s v="BS Semideciduo"/>
    <s v="semidenso"/>
    <n v="32"/>
    <s v="A"/>
    <n v="300"/>
    <m/>
    <s v="A300"/>
    <n v="2"/>
    <n v="14"/>
    <n v="278.39999999999998"/>
    <n v="14"/>
    <n v="26.150187338518165"/>
    <n v="42.04516239987376"/>
    <x v="0"/>
    <x v="0"/>
    <x v="0"/>
    <x v="0"/>
    <m/>
    <m/>
    <n v="13.4"/>
    <n v="1.4102609421964582E-2"/>
    <n v="1"/>
    <m/>
    <n v="1.3"/>
    <n v="4.2"/>
    <n v="2.9000000000000004"/>
    <n v="2"/>
    <n v="2"/>
    <m/>
    <n v="1"/>
    <m/>
  </r>
  <r>
    <s v="ja.sz.le"/>
    <s v="05.11.2014"/>
    <s v="C4.P2"/>
    <s v="C4"/>
    <s v="P2"/>
    <s v="BS Semideciduo"/>
    <s v="semidenso"/>
    <n v="32"/>
    <s v="A"/>
    <n v="300"/>
    <m/>
    <s v="A300"/>
    <n v="2"/>
    <n v="14"/>
    <n v="278.39999999999998"/>
    <n v="14"/>
    <n v="26.150187338518165"/>
    <n v="42.04516239987376"/>
    <x v="0"/>
    <x v="0"/>
    <x v="0"/>
    <x v="0"/>
    <m/>
    <m/>
    <n v="12.2"/>
    <n v="1.1689866264007618E-2"/>
    <n v="1"/>
    <m/>
    <n v="1.3"/>
    <n v="4.2"/>
    <n v="2.9000000000000004"/>
    <n v="2"/>
    <n v="2"/>
    <m/>
    <n v="1"/>
    <m/>
  </r>
  <r>
    <s v="ja.sz.le"/>
    <s v="05.11.2014"/>
    <s v="C4.P2"/>
    <s v="C4"/>
    <s v="P2"/>
    <s v="BS Semideciduo"/>
    <s v="semidenso"/>
    <n v="32"/>
    <s v="A"/>
    <n v="300"/>
    <m/>
    <s v="A300"/>
    <n v="2"/>
    <n v="14"/>
    <n v="278.39999999999998"/>
    <n v="14"/>
    <n v="26.150187338518165"/>
    <n v="42.04516239987376"/>
    <x v="0"/>
    <x v="0"/>
    <x v="0"/>
    <x v="0"/>
    <m/>
    <m/>
    <n v="11"/>
    <n v="9.5033177771091243E-3"/>
    <n v="1"/>
    <m/>
    <n v="1.3"/>
    <n v="4.2"/>
    <n v="2.9000000000000004"/>
    <n v="2"/>
    <n v="2"/>
    <m/>
    <n v="1"/>
    <m/>
  </r>
  <r>
    <s v="ja.sz.le"/>
    <s v="05.11.2014"/>
    <s v="C4.P2"/>
    <s v="C4"/>
    <s v="P2"/>
    <s v="BS Semideciduo"/>
    <s v="semidenso"/>
    <n v="32"/>
    <s v="A"/>
    <n v="300"/>
    <m/>
    <s v="A300"/>
    <n v="2"/>
    <n v="14"/>
    <n v="278.39999999999998"/>
    <n v="14"/>
    <n v="26.150187338518165"/>
    <n v="42.04516239987376"/>
    <x v="0"/>
    <x v="0"/>
    <x v="0"/>
    <x v="0"/>
    <m/>
    <m/>
    <n v="11.2"/>
    <n v="9.8520345616575893E-3"/>
    <n v="1"/>
    <m/>
    <n v="1.3"/>
    <n v="4.2"/>
    <n v="2.9000000000000004"/>
    <n v="2"/>
    <n v="2"/>
    <m/>
    <n v="1"/>
    <m/>
  </r>
  <r>
    <s v="ja.sz.le"/>
    <s v="05.11.2014"/>
    <s v="C4.P2"/>
    <s v="C4"/>
    <s v="P2"/>
    <s v="BS Semideciduo"/>
    <s v="semidenso"/>
    <n v="32"/>
    <s v="A"/>
    <n v="300"/>
    <m/>
    <s v="A300"/>
    <n v="2"/>
    <n v="14"/>
    <n v="278.39999999999998"/>
    <n v="14"/>
    <n v="26.150187338518165"/>
    <n v="42.04516239987376"/>
    <x v="0"/>
    <x v="0"/>
    <x v="0"/>
    <x v="0"/>
    <m/>
    <m/>
    <n v="11.1"/>
    <n v="9.6768907712199599E-3"/>
    <n v="1"/>
    <m/>
    <n v="1.3"/>
    <n v="4.2"/>
    <n v="2.9000000000000004"/>
    <n v="2"/>
    <n v="2"/>
    <m/>
    <n v="1"/>
    <m/>
  </r>
  <r>
    <s v="ja.sz.le"/>
    <s v="05.11.2014"/>
    <s v="C4.P2"/>
    <s v="C4"/>
    <s v="P2"/>
    <s v="BS Semideciduo"/>
    <s v="semidenso"/>
    <n v="32"/>
    <s v="A"/>
    <n v="300"/>
    <m/>
    <s v="A300"/>
    <n v="2"/>
    <n v="14"/>
    <n v="278.39999999999998"/>
    <n v="14"/>
    <n v="26.150187338518165"/>
    <n v="42.04516239987376"/>
    <x v="0"/>
    <x v="0"/>
    <x v="0"/>
    <x v="0"/>
    <m/>
    <m/>
    <n v="11.1"/>
    <n v="9.6768907712199599E-3"/>
    <n v="1"/>
    <m/>
    <n v="1.3"/>
    <n v="4.2"/>
    <n v="2.9000000000000004"/>
    <n v="2"/>
    <n v="2"/>
    <m/>
    <n v="1"/>
    <m/>
  </r>
  <r>
    <s v="ja.sz.le"/>
    <s v="05.11.2014"/>
    <s v="C4.P2"/>
    <s v="C4"/>
    <s v="P2"/>
    <s v="BS Semideciduo"/>
    <s v="semidenso"/>
    <n v="33"/>
    <s v="A"/>
    <n v="301"/>
    <m/>
    <s v="A301"/>
    <n v="2"/>
    <n v="16"/>
    <n v="103"/>
    <n v="1"/>
    <n v="20.974370064785234"/>
    <n v="39.775048945656138"/>
    <x v="7"/>
    <x v="0"/>
    <x v="5"/>
    <x v="7"/>
    <m/>
    <m/>
    <n v="25"/>
    <n v="4.9087385212340517E-2"/>
    <n v="2"/>
    <m/>
    <n v="2.4"/>
    <n v="8.3000000000000007"/>
    <n v="5.9"/>
    <n v="2"/>
    <n v="4"/>
    <m/>
    <n v="2"/>
    <m/>
  </r>
  <r>
    <s v="ja.sz.le"/>
    <s v="05.11.2014"/>
    <s v="C4.P2"/>
    <s v="C4"/>
    <s v="P2"/>
    <s v="BS Semideciduo"/>
    <s v="semidenso"/>
    <n v="34"/>
    <s v="A"/>
    <n v="302"/>
    <m/>
    <s v="A302"/>
    <n v="2"/>
    <n v="16"/>
    <n v="141.30000000000001"/>
    <n v="3"/>
    <n v="21.875727969007116"/>
    <n v="37.658708777985012"/>
    <x v="16"/>
    <x v="0"/>
    <x v="0"/>
    <x v="16"/>
    <m/>
    <m/>
    <n v="17.7"/>
    <n v="2.4605739061078654E-2"/>
    <n v="1"/>
    <m/>
    <n v="3.4"/>
    <n v="8.5"/>
    <n v="5.0999999999999996"/>
    <n v="2"/>
    <n v="2"/>
    <m/>
    <n v="1"/>
    <m/>
  </r>
  <r>
    <s v="ja.sz.le"/>
    <s v="05.11.2014"/>
    <s v="C4.P2"/>
    <s v="C4"/>
    <s v="P2"/>
    <s v="BS Semideciduo"/>
    <s v="semidenso"/>
    <n v="35"/>
    <s v="A"/>
    <n v="303"/>
    <m/>
    <s v="A303"/>
    <n v="2"/>
    <n v="16"/>
    <n v="154.69999999999999"/>
    <n v="6.1"/>
    <n v="22.606882966661875"/>
    <n v="34.485096447069253"/>
    <x v="17"/>
    <x v="0"/>
    <x v="12"/>
    <x v="17"/>
    <m/>
    <m/>
    <n v="14.7"/>
    <n v="1.6971668912855457E-2"/>
    <n v="1"/>
    <m/>
    <n v="5.8"/>
    <n v="10"/>
    <n v="4.2"/>
    <n v="2"/>
    <n v="2"/>
    <m/>
    <n v="1"/>
    <m/>
  </r>
  <r>
    <s v="ja.sz.le"/>
    <s v="05.11.2014"/>
    <s v="C4.P2"/>
    <s v="C4"/>
    <s v="P2"/>
    <s v="BS Semideciduo"/>
    <s v="semidenso"/>
    <n v="36"/>
    <s v="A"/>
    <n v="304"/>
    <m/>
    <s v="A304"/>
    <n v="2"/>
    <n v="16"/>
    <n v="128.6"/>
    <n v="14.2"/>
    <n v="31.097590708347226"/>
    <n v="31.140909726726719"/>
    <x v="2"/>
    <x v="0"/>
    <x v="2"/>
    <x v="2"/>
    <m/>
    <m/>
    <n v="15.2"/>
    <n v="1.8145839167134643E-2"/>
    <n v="1"/>
    <m/>
    <n v="5.6"/>
    <n v="9.9"/>
    <n v="4.3000000000000007"/>
    <n v="2"/>
    <n v="2"/>
    <m/>
    <n v="1"/>
    <m/>
  </r>
  <r>
    <s v="ja.sz.le"/>
    <s v="05.11.2014"/>
    <s v="C4.P2"/>
    <s v="C4"/>
    <s v="P2"/>
    <s v="BS Semideciduo"/>
    <s v="semidenso"/>
    <n v="37"/>
    <s v="A"/>
    <n v="305"/>
    <m/>
    <s v="A305"/>
    <n v="2"/>
    <n v="8"/>
    <n v="355.2"/>
    <n v="5.3"/>
    <n v="39.556507430338726"/>
    <n v="25.281412154022373"/>
    <x v="2"/>
    <x v="0"/>
    <x v="2"/>
    <x v="2"/>
    <m/>
    <m/>
    <n v="13.1"/>
    <n v="1.3478217882063609E-2"/>
    <n v="1"/>
    <m/>
    <n v="4.5999999999999996"/>
    <n v="7"/>
    <n v="2.4000000000000004"/>
    <n v="2"/>
    <n v="2"/>
    <m/>
    <n v="1"/>
    <m/>
  </r>
  <r>
    <s v="ja.sz.le"/>
    <s v="05.11.2014"/>
    <s v="C4.P2"/>
    <s v="C4"/>
    <s v="P2"/>
    <s v="BS Semideciduo"/>
    <s v="semidenso"/>
    <n v="38"/>
    <s v="A"/>
    <n v="306"/>
    <m/>
    <s v="A306"/>
    <n v="2"/>
    <n v="8"/>
    <n v="255.7"/>
    <n v="9.1999999999999993"/>
    <n v="31.085055271056802"/>
    <n v="17.72760908295076"/>
    <x v="5"/>
    <x v="0"/>
    <x v="4"/>
    <x v="5"/>
    <m/>
    <m/>
    <n v="12.1"/>
    <n v="1.149901451030204E-2"/>
    <n v="1"/>
    <m/>
    <n v="1.7"/>
    <n v="5.5"/>
    <n v="3.8"/>
    <n v="2"/>
    <n v="2"/>
    <m/>
    <n v="1"/>
    <m/>
  </r>
  <r>
    <s v="ja.sz.le"/>
    <s v="05.11.2014"/>
    <s v="C4.P2"/>
    <s v="C4"/>
    <s v="P2"/>
    <s v="BS Semideciduo"/>
    <s v="semidenso"/>
    <n v="39"/>
    <s v="A"/>
    <n v="307"/>
    <m/>
    <s v="A307"/>
    <n v="2"/>
    <n v="8"/>
    <n v="171.3"/>
    <n v="6.6"/>
    <n v="40.998321413631643"/>
    <n v="13.475940347062689"/>
    <x v="2"/>
    <x v="0"/>
    <x v="2"/>
    <x v="2"/>
    <m/>
    <m/>
    <n v="12.9"/>
    <n v="1.3069810837096938E-2"/>
    <n v="1"/>
    <m/>
    <n v="2.5"/>
    <n v="6.9"/>
    <n v="4.4000000000000004"/>
    <n v="2"/>
    <n v="2"/>
    <m/>
    <n v="1"/>
    <m/>
  </r>
  <r>
    <s v="ja.sz.le"/>
    <s v="05.11.2014"/>
    <s v="C4.P2"/>
    <s v="C4"/>
    <s v="P2"/>
    <s v="BS Semideciduo"/>
    <s v="semidenso"/>
    <n v="40"/>
    <s v="A"/>
    <n v="308"/>
    <m/>
    <s v="A308"/>
    <n v="2"/>
    <n v="7"/>
    <n v="299.5"/>
    <n v="17"/>
    <n v="25.203953169021702"/>
    <n v="8.3712005217589365"/>
    <x v="24"/>
    <x v="0"/>
    <x v="16"/>
    <x v="23"/>
    <m/>
    <m/>
    <n v="12.6"/>
    <n v="1.2468981242097887E-2"/>
    <n v="1"/>
    <m/>
    <n v="1.7"/>
    <n v="7.8"/>
    <n v="6.1"/>
    <n v="2"/>
    <n v="2"/>
    <m/>
    <n v="1"/>
    <m/>
  </r>
  <r>
    <s v="ja.sz.le"/>
    <s v="05.11.2014"/>
    <s v="C4.P2"/>
    <s v="C4"/>
    <s v="P2"/>
    <s v="BS Semideciduo"/>
    <s v="semidenso"/>
    <n v="40"/>
    <s v="A"/>
    <n v="308"/>
    <m/>
    <s v="A308"/>
    <n v="2"/>
    <n v="7"/>
    <n v="299.5"/>
    <n v="17"/>
    <n v="25.203953169021702"/>
    <n v="8.3712005217589365"/>
    <x v="24"/>
    <x v="0"/>
    <x v="16"/>
    <x v="23"/>
    <m/>
    <m/>
    <n v="13.1"/>
    <n v="1.3478217882063609E-2"/>
    <n v="1"/>
    <m/>
    <n v="1.7"/>
    <n v="7.8"/>
    <n v="6.1"/>
    <n v="2"/>
    <n v="2"/>
    <m/>
    <n v="1"/>
    <m/>
  </r>
  <r>
    <s v="ja.sz.le"/>
    <s v="05.11.2014"/>
    <s v="C4.P2"/>
    <s v="C4"/>
    <s v="P2"/>
    <s v="BS Semideciduo"/>
    <s v="semidenso"/>
    <n v="41"/>
    <s v="A"/>
    <n v="309"/>
    <m/>
    <s v="A309"/>
    <n v="2"/>
    <n v="7"/>
    <n v="294.8"/>
    <n v="14.5"/>
    <n v="26.837226561272828"/>
    <n v="6.0820551954695734"/>
    <x v="2"/>
    <x v="0"/>
    <x v="2"/>
    <x v="2"/>
    <m/>
    <m/>
    <n v="11.3"/>
    <n v="1.0028749148422018E-2"/>
    <n v="1"/>
    <m/>
    <n v="2.5"/>
    <n v="8.3000000000000007"/>
    <n v="5.8000000000000007"/>
    <n v="2"/>
    <n v="2"/>
    <m/>
    <n v="1"/>
    <m/>
  </r>
  <r>
    <s v="ja.sz.le"/>
    <s v="05.11.2014"/>
    <s v="C4.P2"/>
    <s v="C4"/>
    <s v="P2"/>
    <s v="BS Semideciduo"/>
    <s v="semidenso"/>
    <n v="41"/>
    <s v="A"/>
    <n v="309"/>
    <m/>
    <s v="A309"/>
    <n v="2"/>
    <n v="7"/>
    <n v="294.8"/>
    <n v="14.5"/>
    <n v="26.837226561272828"/>
    <n v="6.0820551954695734"/>
    <x v="2"/>
    <x v="0"/>
    <x v="2"/>
    <x v="2"/>
    <m/>
    <m/>
    <n v="12.3"/>
    <n v="1.1882288814039996E-2"/>
    <n v="1"/>
    <m/>
    <n v="2.5"/>
    <n v="8.3000000000000007"/>
    <n v="5.8000000000000007"/>
    <n v="2"/>
    <n v="2"/>
    <m/>
    <n v="1"/>
    <m/>
  </r>
  <r>
    <s v="ja.sz.le"/>
    <s v="05.11.2014"/>
    <s v="C4.P2"/>
    <s v="C4"/>
    <s v="P2"/>
    <s v="BS Semideciduo"/>
    <s v="semidenso"/>
    <n v="42"/>
    <s v="A"/>
    <n v="310"/>
    <m/>
    <s v="A310"/>
    <n v="2"/>
    <n v="7"/>
    <n v="279.60000000000002"/>
    <n v="15"/>
    <n v="25.210059443942427"/>
    <n v="2.5015312007415345"/>
    <x v="2"/>
    <x v="0"/>
    <x v="2"/>
    <x v="2"/>
    <m/>
    <m/>
    <n v="19"/>
    <n v="2.835287369864788E-2"/>
    <n v="1"/>
    <m/>
    <n v="5.2"/>
    <n v="8.3000000000000007"/>
    <n v="3.1000000000000005"/>
    <n v="2"/>
    <n v="2"/>
    <m/>
    <n v="1"/>
    <m/>
  </r>
  <r>
    <s v="ja.sz.le"/>
    <s v="05.11.2014"/>
    <s v="C4.P2"/>
    <s v="C4"/>
    <s v="P2"/>
    <s v="BS Semideciduo"/>
    <s v="semidenso"/>
    <n v="43"/>
    <s v="A"/>
    <n v="311"/>
    <m/>
    <s v="A311"/>
    <n v="2"/>
    <n v="7"/>
    <n v="272.8"/>
    <n v="11.9"/>
    <n v="28.114206965636935"/>
    <n v="0.58131226056780172"/>
    <x v="4"/>
    <x v="0"/>
    <x v="0"/>
    <x v="4"/>
    <m/>
    <m/>
    <n v="28"/>
    <n v="6.1575216010359944E-2"/>
    <n v="2"/>
    <m/>
    <n v="2.2999999999999998"/>
    <n v="8.9"/>
    <n v="6.6000000000000005"/>
    <n v="2"/>
    <n v="2"/>
    <m/>
    <n v="1"/>
    <m/>
  </r>
  <r>
    <s v="ja.sz.le"/>
    <s v="05.11.2014"/>
    <s v="C4.P2"/>
    <s v="C4"/>
    <s v="P2"/>
    <s v="BS Semideciduo"/>
    <s v="semidenso"/>
    <n v="44"/>
    <s v="A"/>
    <n v="312"/>
    <m/>
    <s v="A312"/>
    <n v="2"/>
    <n v="7"/>
    <n v="307.2"/>
    <n v="9.6"/>
    <n v="32.353312786967713"/>
    <n v="5.8041515026787938"/>
    <x v="28"/>
    <x v="0"/>
    <x v="9"/>
    <x v="27"/>
    <m/>
    <m/>
    <n v="11.5"/>
    <n v="1.0386890710931252E-2"/>
    <n v="1"/>
    <m/>
    <n v="1.9"/>
    <n v="3.9"/>
    <n v="2"/>
    <n v="2"/>
    <n v="2"/>
    <m/>
    <n v="1"/>
    <m/>
  </r>
  <r>
    <s v="ja.sz.le"/>
    <s v="05.11.2014"/>
    <s v="C4.P2"/>
    <s v="C4"/>
    <s v="P2"/>
    <s v="BS Semideciduo"/>
    <s v="semidenso"/>
    <n v="45"/>
    <s v="A"/>
    <n v="313"/>
    <m/>
    <s v="A313"/>
    <n v="2"/>
    <n v="7"/>
    <n v="294.10000000000002"/>
    <n v="6.8"/>
    <n v="33.792727594815311"/>
    <n v="2.7766471305934188"/>
    <x v="4"/>
    <x v="0"/>
    <x v="0"/>
    <x v="4"/>
    <m/>
    <m/>
    <n v="33"/>
    <n v="8.5529859993982119E-2"/>
    <n v="3"/>
    <m/>
    <n v="1.6"/>
    <n v="7.6"/>
    <n v="6"/>
    <n v="2"/>
    <n v="2"/>
    <m/>
    <n v="1"/>
    <m/>
  </r>
  <r>
    <s v="ja.sz.le"/>
    <s v="05.11.2014"/>
    <s v="C4.P2"/>
    <s v="C4"/>
    <s v="P2"/>
    <s v="BS Semideciduo"/>
    <s v="semidenso"/>
    <n v="45"/>
    <s v="A"/>
    <n v="313"/>
    <m/>
    <s v="A313"/>
    <n v="2"/>
    <n v="7"/>
    <n v="294.10000000000002"/>
    <n v="6.8"/>
    <n v="33.792727594815311"/>
    <n v="2.7766471305934188"/>
    <x v="4"/>
    <x v="0"/>
    <x v="0"/>
    <x v="4"/>
    <m/>
    <m/>
    <n v="29"/>
    <n v="6.6051985541725394E-2"/>
    <n v="2"/>
    <m/>
    <n v="1.6"/>
    <n v="7.6"/>
    <n v="6"/>
    <n v="2"/>
    <n v="4"/>
    <m/>
    <n v="2"/>
    <m/>
  </r>
  <r>
    <s v="ja.sz.le"/>
    <s v="05.11.2014"/>
    <s v="C4.P2"/>
    <s v="C4"/>
    <s v="P2"/>
    <s v="BS Semideciduo"/>
    <s v="semidenso"/>
    <n v="46"/>
    <s v="A"/>
    <n v="314"/>
    <m/>
    <s v="A314"/>
    <n v="2"/>
    <n v="7"/>
    <n v="292.8"/>
    <n v="6.9"/>
    <n v="33.639144254039344"/>
    <n v="2.67385754651951"/>
    <x v="7"/>
    <x v="0"/>
    <x v="5"/>
    <x v="7"/>
    <m/>
    <m/>
    <n v="10"/>
    <n v="7.8539816339744835E-3"/>
    <n v="1"/>
    <m/>
    <n v="3.1"/>
    <n v="5.6"/>
    <n v="2.4999999999999996"/>
    <n v="2"/>
    <n v="2"/>
    <m/>
    <n v="1"/>
    <m/>
  </r>
  <r>
    <s v="ja.sz.le"/>
    <s v="05.11.2014"/>
    <s v="C4.P2"/>
    <s v="C4"/>
    <s v="P2"/>
    <s v="BS Semideciduo"/>
    <s v="semidenso"/>
    <n v="47"/>
    <s v="A"/>
    <n v="315"/>
    <m/>
    <s v="A315"/>
    <n v="3"/>
    <n v="7"/>
    <n v="1.5"/>
    <n v="2.1"/>
    <n v="40.054971591446531"/>
    <n v="2.0992803824486703"/>
    <x v="2"/>
    <x v="0"/>
    <x v="2"/>
    <x v="2"/>
    <m/>
    <m/>
    <n v="14.5"/>
    <n v="1.6512996385431349E-2"/>
    <n v="1"/>
    <m/>
    <n v="1.2"/>
    <n v="5.2"/>
    <n v="4"/>
    <n v="2"/>
    <n v="2"/>
    <m/>
    <n v="1"/>
    <m/>
  </r>
  <r>
    <s v="ja.sz.le"/>
    <s v="05.11.2014"/>
    <s v="C4.P2"/>
    <s v="C4"/>
    <s v="P2"/>
    <s v="BS Semideciduo"/>
    <s v="semidenso"/>
    <n v="47"/>
    <s v="A"/>
    <n v="315"/>
    <m/>
    <s v="A315"/>
    <n v="3"/>
    <n v="7"/>
    <n v="1.5"/>
    <n v="2.1"/>
    <n v="40.054971591446531"/>
    <n v="2.0992803824486703"/>
    <x v="2"/>
    <x v="0"/>
    <x v="2"/>
    <x v="2"/>
    <m/>
    <m/>
    <n v="12.1"/>
    <n v="1.149901451030204E-2"/>
    <n v="1"/>
    <m/>
    <n v="1.2"/>
    <n v="5.2"/>
    <n v="4"/>
    <n v="2"/>
    <n v="2"/>
    <m/>
    <n v="1"/>
    <m/>
  </r>
  <r>
    <s v="ja.sz.le"/>
    <s v="05.11.2014"/>
    <s v="C4.P2"/>
    <s v="C4"/>
    <s v="P2"/>
    <s v="BS Semideciduo"/>
    <s v="semidenso"/>
    <n v="48"/>
    <s v="A"/>
    <n v="316"/>
    <m/>
    <s v="A316"/>
    <n v="3"/>
    <n v="7"/>
    <n v="41.3"/>
    <n v="11"/>
    <n v="47.260018347570302"/>
    <n v="8.2639054685386224"/>
    <x v="5"/>
    <x v="0"/>
    <x v="4"/>
    <x v="5"/>
    <m/>
    <m/>
    <n v="11.7"/>
    <n v="1.0751315458747667E-2"/>
    <n v="1"/>
    <m/>
    <n v="1.5"/>
    <n v="3.9"/>
    <n v="2.4"/>
    <n v="2"/>
    <n v="2"/>
    <m/>
    <n v="1"/>
    <m/>
  </r>
  <r>
    <s v="ja.sz.le"/>
    <s v="05.11.2014"/>
    <s v="C4.P2"/>
    <s v="C4"/>
    <s v="P2"/>
    <s v="BS Semideciduo"/>
    <s v="semidenso"/>
    <n v="49"/>
    <s v="A"/>
    <n v="317"/>
    <m/>
    <s v="A317"/>
    <n v="3"/>
    <n v="13"/>
    <n v="292.8"/>
    <n v="5.5"/>
    <n v="54.929752666263248"/>
    <n v="2.1313357254865659"/>
    <x v="24"/>
    <x v="0"/>
    <x v="16"/>
    <x v="23"/>
    <m/>
    <m/>
    <n v="11.5"/>
    <n v="1.0386890710931252E-2"/>
    <n v="1"/>
    <m/>
    <n v="2.8"/>
    <n v="3.5"/>
    <n v="0.70000000000000018"/>
    <n v="2"/>
    <n v="2"/>
    <m/>
    <n v="1"/>
    <m/>
  </r>
  <r>
    <s v="ja.sz.le"/>
    <s v="05.11.2014"/>
    <s v="C4.P2"/>
    <s v="C4"/>
    <s v="P2"/>
    <s v="BS Semideciduo"/>
    <s v="semidenso"/>
    <n v="50"/>
    <s v="A"/>
    <n v="318"/>
    <m/>
    <s v="A318"/>
    <n v="3"/>
    <n v="13"/>
    <n v="270.10000000000002"/>
    <n v="2"/>
    <n v="58.000003046173426"/>
    <n v="3.4906567317978094E-3"/>
    <x v="2"/>
    <x v="0"/>
    <x v="2"/>
    <x v="2"/>
    <m/>
    <m/>
    <n v="11.9"/>
    <n v="1.1122023391871266E-2"/>
    <n v="1"/>
    <m/>
    <n v="3.7"/>
    <n v="5.0999999999999996"/>
    <n v="1.3999999999999995"/>
    <n v="2"/>
    <n v="2"/>
    <m/>
    <n v="1"/>
    <m/>
  </r>
  <r>
    <s v="ja.sz.le"/>
    <s v="05.11.2014"/>
    <s v="C4.P2"/>
    <s v="C4"/>
    <s v="P2"/>
    <s v="BS Semideciduo"/>
    <s v="semidenso"/>
    <n v="51"/>
    <s v="A"/>
    <n v="319"/>
    <m/>
    <s v="A319"/>
    <n v="3"/>
    <n v="13"/>
    <n v="326.2"/>
    <n v="10.4"/>
    <n v="54.214525598796833"/>
    <n v="8.642238480453015"/>
    <x v="2"/>
    <x v="0"/>
    <x v="2"/>
    <x v="2"/>
    <m/>
    <m/>
    <n v="27.8"/>
    <n v="6.0698711660008391E-2"/>
    <n v="2"/>
    <m/>
    <n v="0"/>
    <n v="0"/>
    <n v="0"/>
    <n v="3"/>
    <n v="4"/>
    <m/>
    <n v="2"/>
    <s v="Inclinado"/>
  </r>
  <r>
    <s v="ja.sz.le"/>
    <s v="05.11.2014"/>
    <s v="C4.P2"/>
    <s v="C4"/>
    <s v="P2"/>
    <s v="BS Semideciduo"/>
    <s v="semidenso"/>
    <n v="52"/>
    <s v="A"/>
    <n v="320"/>
    <m/>
    <s v="A320"/>
    <n v="3"/>
    <n v="12"/>
    <n v="273.2"/>
    <n v="7.7"/>
    <n v="52.312006115798745"/>
    <n v="20.429825588447361"/>
    <x v="2"/>
    <x v="0"/>
    <x v="2"/>
    <x v="2"/>
    <m/>
    <m/>
    <n v="10.6"/>
    <n v="8.8247337639337283E-3"/>
    <n v="1"/>
    <m/>
    <n v="5"/>
    <n v="7"/>
    <n v="2"/>
    <n v="2"/>
    <n v="2"/>
    <m/>
    <n v="1"/>
    <m/>
  </r>
  <r>
    <s v="ja.sz.le"/>
    <s v="05.11.2014"/>
    <s v="C4.P2"/>
    <s v="C4"/>
    <s v="P2"/>
    <s v="BS Semideciduo"/>
    <s v="semidenso"/>
    <n v="52"/>
    <s v="A"/>
    <n v="320"/>
    <m/>
    <s v="A320"/>
    <n v="3"/>
    <n v="12"/>
    <n v="273.2"/>
    <n v="7.7"/>
    <n v="52.312006115798745"/>
    <n v="20.429825588447361"/>
    <x v="2"/>
    <x v="0"/>
    <x v="2"/>
    <x v="2"/>
    <m/>
    <m/>
    <n v="10.3"/>
    <n v="8.3322891154835304E-3"/>
    <n v="1"/>
    <m/>
    <n v="5"/>
    <n v="7"/>
    <n v="2"/>
    <n v="2"/>
    <n v="2"/>
    <m/>
    <n v="1"/>
    <m/>
  </r>
  <r>
    <s v="ja.sz.le"/>
    <s v="05.11.2014"/>
    <s v="C4.P2"/>
    <s v="C4"/>
    <s v="P2"/>
    <s v="BS Semideciduo"/>
    <s v="semidenso"/>
    <n v="53"/>
    <s v="A"/>
    <n v="321"/>
    <m/>
    <s v="A321"/>
    <n v="3"/>
    <n v="12"/>
    <n v="276"/>
    <n v="15"/>
    <n v="45.082171569475896"/>
    <n v="21.567926949014794"/>
    <x v="7"/>
    <x v="0"/>
    <x v="5"/>
    <x v="7"/>
    <m/>
    <m/>
    <n v="10.199999999999999"/>
    <n v="8.171282491987052E-3"/>
    <n v="1"/>
    <m/>
    <n v="2.4"/>
    <n v="8.3000000000000007"/>
    <n v="5.9"/>
    <n v="2"/>
    <n v="2"/>
    <m/>
    <n v="1"/>
    <m/>
  </r>
  <r>
    <s v="ja.sz.le"/>
    <s v="05.11.2014"/>
    <s v="C4.P2"/>
    <s v="C4"/>
    <s v="P2"/>
    <s v="BS Semideciduo"/>
    <s v="semidenso"/>
    <n v="54"/>
    <s v="A"/>
    <n v="322"/>
    <m/>
    <s v="A322"/>
    <n v="3"/>
    <n v="12"/>
    <n v="273.39999999999998"/>
    <n v="17"/>
    <n v="43.029922925295992"/>
    <n v="21.008208350791342"/>
    <x v="6"/>
    <x v="0"/>
    <x v="4"/>
    <x v="6"/>
    <m/>
    <m/>
    <n v="26.3"/>
    <n v="5.4325205564038109E-2"/>
    <n v="2"/>
    <m/>
    <n v="2.5"/>
    <n v="9.5"/>
    <n v="7"/>
    <n v="2"/>
    <n v="2"/>
    <m/>
    <n v="1"/>
    <m/>
  </r>
  <r>
    <s v="ja.sz.le"/>
    <s v="05.11.2014"/>
    <s v="C4.P2"/>
    <s v="C4"/>
    <s v="P2"/>
    <s v="BS Semideciduo"/>
    <s v="semidenso"/>
    <n v="55"/>
    <s v="A"/>
    <n v="323"/>
    <m/>
    <s v="A323"/>
    <n v="3"/>
    <n v="12"/>
    <n v="295.10000000000002"/>
    <n v="20"/>
    <n v="41.888624019777211"/>
    <n v="28.483988454907806"/>
    <x v="4"/>
    <x v="0"/>
    <x v="0"/>
    <x v="4"/>
    <m/>
    <m/>
    <n v="11.4"/>
    <n v="1.0207034531513238E-2"/>
    <n v="1"/>
    <m/>
    <n v="2.7"/>
    <n v="8.6"/>
    <n v="5.8999999999999995"/>
    <n v="2"/>
    <n v="2"/>
    <m/>
    <n v="1"/>
    <m/>
  </r>
  <r>
    <s v="ja.sz.le"/>
    <s v="05.11.2014"/>
    <s v="C4.P2"/>
    <s v="C4"/>
    <s v="P2"/>
    <s v="BS Semideciduo"/>
    <s v="semidenso"/>
    <n v="56"/>
    <s v="A"/>
    <n v="324"/>
    <m/>
    <s v="A324"/>
    <n v="3"/>
    <n v="12"/>
    <n v="114.2"/>
    <n v="9.5"/>
    <n v="68.665141103636586"/>
    <n v="16.10573117850506"/>
    <x v="3"/>
    <x v="0"/>
    <x v="3"/>
    <x v="3"/>
    <m/>
    <m/>
    <n v="12.6"/>
    <n v="1.2468981242097887E-2"/>
    <n v="1"/>
    <m/>
    <n v="3.7"/>
    <n v="9"/>
    <n v="5.3"/>
    <n v="2"/>
    <n v="2"/>
    <m/>
    <n v="1"/>
    <m/>
  </r>
  <r>
    <s v="ja.sz.le"/>
    <s v="05.11.2014"/>
    <s v="C4.P2"/>
    <s v="C4"/>
    <s v="P2"/>
    <s v="BS Semideciduo"/>
    <s v="semidenso"/>
    <n v="56"/>
    <s v="A"/>
    <n v="324"/>
    <m/>
    <s v="A324"/>
    <n v="3"/>
    <n v="11"/>
    <n v="114.2"/>
    <n v="9.5"/>
    <n v="68.665141103636586"/>
    <n v="36.10573117850506"/>
    <x v="3"/>
    <x v="0"/>
    <x v="3"/>
    <x v="3"/>
    <m/>
    <m/>
    <n v="13"/>
    <n v="1.3273228961416876E-2"/>
    <n v="1"/>
    <m/>
    <n v="3.7"/>
    <n v="9"/>
    <n v="5.3"/>
    <n v="2"/>
    <n v="2"/>
    <m/>
    <n v="1"/>
    <m/>
  </r>
  <r>
    <s v="ja.sz.le"/>
    <s v="05.11.2014"/>
    <s v="C4.P2"/>
    <s v="C4"/>
    <s v="P2"/>
    <s v="BS Semideciduo"/>
    <s v="semidenso"/>
    <n v="57"/>
    <s v="A"/>
    <n v="325"/>
    <m/>
    <s v="A325"/>
    <n v="3"/>
    <n v="11"/>
    <n v="273"/>
    <n v="10"/>
    <n v="50.013704652454265"/>
    <n v="40.523359562429441"/>
    <x v="3"/>
    <x v="0"/>
    <x v="3"/>
    <x v="3"/>
    <m/>
    <m/>
    <n v="28.1"/>
    <n v="6.2015824380025925E-2"/>
    <n v="2"/>
    <m/>
    <n v="2.6"/>
    <n v="9.6999999999999993"/>
    <n v="7.1"/>
    <n v="2"/>
    <n v="2"/>
    <m/>
    <n v="1"/>
    <m/>
  </r>
  <r>
    <s v="ja.sz.le"/>
    <s v="05.11.2014"/>
    <s v="C4.P2"/>
    <s v="C4"/>
    <s v="P2"/>
    <s v="BS Semideciduo"/>
    <s v="semidenso"/>
    <n v="57"/>
    <s v="A"/>
    <n v="325"/>
    <m/>
    <s v="A325"/>
    <n v="3"/>
    <n v="11"/>
    <n v="273"/>
    <n v="10"/>
    <n v="50.013704652454265"/>
    <n v="40.523359562429441"/>
    <x v="3"/>
    <x v="0"/>
    <x v="3"/>
    <x v="3"/>
    <m/>
    <m/>
    <n v="28.2"/>
    <n v="6.245800354601868E-2"/>
    <n v="2"/>
    <m/>
    <n v="2.6"/>
    <n v="9.6999999999999993"/>
    <n v="7.1"/>
    <n v="2"/>
    <n v="2"/>
    <m/>
    <n v="1"/>
    <m/>
  </r>
  <r>
    <s v="ja.sz.le"/>
    <s v="05.11.2014"/>
    <s v="C4.P2"/>
    <s v="C4"/>
    <s v="P2"/>
    <s v="BS Semideciduo"/>
    <s v="semidenso"/>
    <n v="58"/>
    <s v="A"/>
    <n v="326"/>
    <m/>
    <s v="A326"/>
    <n v="3"/>
    <n v="11"/>
    <n v="323.8"/>
    <n v="9.6"/>
    <n v="54.330185590848714"/>
    <n v="47.746818996580501"/>
    <x v="4"/>
    <x v="0"/>
    <x v="0"/>
    <x v="4"/>
    <m/>
    <m/>
    <n v="10.8"/>
    <n v="9.1608841778678379E-3"/>
    <n v="1"/>
    <m/>
    <n v="4.4000000000000004"/>
    <n v="6"/>
    <n v="1.5999999999999996"/>
    <n v="2"/>
    <n v="4"/>
    <m/>
    <n v="2"/>
    <m/>
  </r>
  <r>
    <s v="ja.sz.le"/>
    <s v="05.11.2014"/>
    <s v="C4.P2"/>
    <s v="C4"/>
    <s v="P2"/>
    <s v="BS Semideciduo"/>
    <s v="semidenso"/>
    <n v="58"/>
    <s v="A"/>
    <n v="326"/>
    <m/>
    <s v="A326"/>
    <n v="3"/>
    <n v="11"/>
    <n v="323.8"/>
    <n v="9.6"/>
    <n v="54.330185590848714"/>
    <n v="47.746818996580501"/>
    <x v="4"/>
    <x v="0"/>
    <x v="0"/>
    <x v="4"/>
    <m/>
    <m/>
    <n v="39"/>
    <n v="0.11945906065275187"/>
    <n v="3"/>
    <m/>
    <n v="4.4000000000000004"/>
    <n v="6"/>
    <n v="1.5999999999999996"/>
    <n v="2"/>
    <n v="4"/>
    <m/>
    <n v="2"/>
    <m/>
  </r>
  <r>
    <s v="ja.sz.le"/>
    <s v="05.11.2014"/>
    <s v="C4.P2"/>
    <s v="C4"/>
    <s v="P2"/>
    <s v="BS Semideciduo"/>
    <s v="semidenso"/>
    <n v="59"/>
    <s v="A"/>
    <n v="327"/>
    <m/>
    <s v="A327"/>
    <n v="3"/>
    <n v="14"/>
    <n v="34"/>
    <n v="7.6"/>
    <n v="44.249866066377677"/>
    <n v="46.300685551418319"/>
    <x v="7"/>
    <x v="0"/>
    <x v="5"/>
    <x v="7"/>
    <m/>
    <m/>
    <n v="21.6"/>
    <n v="3.6643536711471351E-2"/>
    <n v="2"/>
    <m/>
    <n v="3.8"/>
    <n v="8.8000000000000007"/>
    <n v="5.0000000000000009"/>
    <n v="2"/>
    <n v="2"/>
    <m/>
    <n v="1"/>
    <m/>
  </r>
  <r>
    <s v="ja.sz.le"/>
    <s v="05.11.2014"/>
    <s v="C4.P2"/>
    <s v="C4"/>
    <s v="P2"/>
    <s v="BS Semideciduo"/>
    <s v="semidenso"/>
    <n v="60"/>
    <s v="A"/>
    <n v="328"/>
    <m/>
    <s v="A328"/>
    <n v="3"/>
    <n v="14"/>
    <n v="3.2"/>
    <n v="3.9"/>
    <n v="40.21770386947334"/>
    <n v="43.893918980309728"/>
    <x v="5"/>
    <x v="0"/>
    <x v="4"/>
    <x v="5"/>
    <m/>
    <m/>
    <n v="28.1"/>
    <n v="6.2015824380025925E-2"/>
    <n v="2"/>
    <m/>
    <n v="2.7"/>
    <n v="11.4"/>
    <n v="8.6999999999999993"/>
    <n v="2"/>
    <n v="2"/>
    <m/>
    <n v="1"/>
    <m/>
  </r>
  <r>
    <s v="ja.sz.le"/>
    <s v="05.11.2014"/>
    <s v="C4.P2"/>
    <s v="C4"/>
    <s v="P2"/>
    <s v="BS Semideciduo"/>
    <s v="semidenso"/>
    <n v="61"/>
    <s v="A"/>
    <n v="329"/>
    <m/>
    <s v="A329"/>
    <n v="3"/>
    <n v="14"/>
    <n v="26"/>
    <n v="3.4"/>
    <n v="41.49046189908286"/>
    <n v="43.055899757417166"/>
    <x v="7"/>
    <x v="0"/>
    <x v="5"/>
    <x v="7"/>
    <m/>
    <m/>
    <n v="17"/>
    <n v="2.2698006922186254E-2"/>
    <n v="1"/>
    <m/>
    <n v="3.8"/>
    <n v="8.5"/>
    <n v="4.7"/>
    <n v="2"/>
    <n v="4"/>
    <m/>
    <n v="2"/>
    <m/>
  </r>
  <r>
    <s v="ja.sz.le"/>
    <s v="05.11.2014"/>
    <s v="C4.P2"/>
    <s v="C4"/>
    <s v="P2"/>
    <s v="BS Semideciduo"/>
    <s v="semidenso"/>
    <n v="62"/>
    <s v="A"/>
    <n v="330"/>
    <m/>
    <s v="A330"/>
    <n v="3"/>
    <n v="14"/>
    <n v="46.4"/>
    <n v="3.7"/>
    <n v="42.679435887318633"/>
    <n v="42.551592311821977"/>
    <x v="17"/>
    <x v="0"/>
    <x v="12"/>
    <x v="17"/>
    <m/>
    <m/>
    <n v="16.8"/>
    <n v="2.216707776372958E-2"/>
    <n v="1"/>
    <m/>
    <n v="5.7"/>
    <n v="9.8000000000000007"/>
    <n v="4.1000000000000005"/>
    <n v="2"/>
    <n v="2"/>
    <m/>
    <n v="1"/>
    <m/>
  </r>
  <r>
    <s v="ja.sz.le"/>
    <s v="05.11.2014"/>
    <s v="C4.P2"/>
    <s v="C4"/>
    <s v="P2"/>
    <s v="BS Semideciduo"/>
    <s v="semidenso"/>
    <n v="63"/>
    <s v="A"/>
    <n v="331"/>
    <m/>
    <s v="A331"/>
    <n v="3"/>
    <n v="14"/>
    <n v="86.9"/>
    <n v="1.6"/>
    <n v="41.597658672521938"/>
    <n v="40.086526100775643"/>
    <x v="28"/>
    <x v="0"/>
    <x v="9"/>
    <x v="27"/>
    <m/>
    <m/>
    <n v="20.8"/>
    <n v="3.3979466141227203E-2"/>
    <n v="2"/>
    <m/>
    <n v="1.7"/>
    <n v="4.3"/>
    <n v="2.5999999999999996"/>
    <n v="2"/>
    <n v="2"/>
    <m/>
    <n v="1"/>
    <m/>
  </r>
  <r>
    <s v="ja.sz.le"/>
    <s v="05.11.2014"/>
    <s v="C4.P2"/>
    <s v="C4"/>
    <s v="P2"/>
    <s v="BS Semideciduo"/>
    <s v="semidenso"/>
    <n v="64"/>
    <s v="A"/>
    <n v="332"/>
    <m/>
    <s v="A332"/>
    <n v="3"/>
    <n v="9"/>
    <n v="72.599999999999994"/>
    <n v="16.8"/>
    <n v="56.03123751907345"/>
    <n v="65.023885309902255"/>
    <x v="5"/>
    <x v="0"/>
    <x v="4"/>
    <x v="5"/>
    <m/>
    <m/>
    <n v="22.7"/>
    <n v="4.0470781961707107E-2"/>
    <n v="2"/>
    <m/>
    <n v="2.7"/>
    <n v="11.2"/>
    <n v="8.5"/>
    <n v="2"/>
    <n v="2"/>
    <m/>
    <n v="1"/>
    <m/>
  </r>
  <r>
    <s v="ja.sz.le"/>
    <s v="05.11.2014"/>
    <s v="C4.P2"/>
    <s v="C4"/>
    <s v="P2"/>
    <s v="BS Semideciduo"/>
    <s v="semidenso"/>
    <n v="64"/>
    <s v="A"/>
    <n v="332"/>
    <m/>
    <s v="A332"/>
    <n v="3"/>
    <n v="9"/>
    <n v="72.599999999999994"/>
    <n v="16.8"/>
    <n v="56.03123751907345"/>
    <n v="65.023885309902255"/>
    <x v="5"/>
    <x v="0"/>
    <x v="4"/>
    <x v="5"/>
    <m/>
    <m/>
    <n v="11.9"/>
    <n v="1.1122023391871266E-2"/>
    <n v="1"/>
    <m/>
    <n v="2.7"/>
    <n v="11.2"/>
    <n v="8.5"/>
    <n v="2"/>
    <n v="2"/>
    <m/>
    <n v="1"/>
    <m/>
  </r>
  <r>
    <s v="ja.sz.le"/>
    <s v="05.11.2014"/>
    <s v="C4.P2"/>
    <s v="C4"/>
    <s v="P2"/>
    <s v="BS Semideciduo"/>
    <s v="semidenso"/>
    <n v="65"/>
    <s v="A"/>
    <n v="333"/>
    <m/>
    <s v="A333"/>
    <n v="3"/>
    <n v="9"/>
    <n v="95.2"/>
    <n v="7.6"/>
    <n v="47.568721429481371"/>
    <n v="59.311192390496871"/>
    <x v="0"/>
    <x v="0"/>
    <x v="0"/>
    <x v="0"/>
    <m/>
    <m/>
    <n v="39"/>
    <n v="0.11945906065275187"/>
    <n v="3"/>
    <m/>
    <n v="1.6"/>
    <n v="6.4"/>
    <n v="4.8000000000000007"/>
    <n v="2"/>
    <n v="2"/>
    <m/>
    <n v="1"/>
    <m/>
  </r>
  <r>
    <s v="ja.sz.le"/>
    <s v="05.11.2014"/>
    <s v="C4.P2"/>
    <s v="C4"/>
    <s v="P2"/>
    <s v="BS Semideciduo"/>
    <s v="semidenso"/>
    <n v="65"/>
    <s v="A"/>
    <n v="333"/>
    <m/>
    <s v="A333"/>
    <n v="3"/>
    <n v="9"/>
    <n v="95.2"/>
    <n v="7.6"/>
    <n v="47.568721429481371"/>
    <n v="59.311192390496871"/>
    <x v="0"/>
    <x v="0"/>
    <x v="0"/>
    <x v="0"/>
    <m/>
    <m/>
    <n v="11.6"/>
    <n v="1.0568317686676064E-2"/>
    <n v="1"/>
    <m/>
    <n v="1.6"/>
    <n v="6.4"/>
    <n v="4.8000000000000007"/>
    <n v="2"/>
    <n v="2"/>
    <m/>
    <n v="1"/>
    <m/>
  </r>
  <r>
    <s v="ja.sz.le"/>
    <s v="05.11.2014"/>
    <s v="C4.P2"/>
    <s v="C4"/>
    <s v="P2"/>
    <s v="BS Semideciduo"/>
    <s v="semidenso"/>
    <n v="65"/>
    <s v="A"/>
    <n v="333"/>
    <m/>
    <s v="A333"/>
    <n v="3"/>
    <n v="9"/>
    <n v="95.2"/>
    <n v="7.6"/>
    <n v="47.568721429481371"/>
    <n v="59.311192390496871"/>
    <x v="0"/>
    <x v="0"/>
    <x v="0"/>
    <x v="0"/>
    <m/>
    <m/>
    <n v="14.3"/>
    <n v="1.6060607043314419E-2"/>
    <n v="1"/>
    <m/>
    <n v="1.6"/>
    <n v="6.4"/>
    <n v="4.8000000000000007"/>
    <n v="2"/>
    <n v="2"/>
    <m/>
    <n v="1"/>
    <m/>
  </r>
  <r>
    <s v="ja.sz.le"/>
    <s v="05.11.2014"/>
    <s v="C4.P2"/>
    <s v="C4"/>
    <s v="P2"/>
    <s v="BS Semideciduo"/>
    <s v="semidenso"/>
    <n v="65"/>
    <s v="A"/>
    <n v="333"/>
    <m/>
    <s v="A333"/>
    <n v="3"/>
    <n v="9"/>
    <n v="95.2"/>
    <n v="7.6"/>
    <n v="47.568721429481371"/>
    <n v="59.311192390496871"/>
    <x v="0"/>
    <x v="0"/>
    <x v="0"/>
    <x v="0"/>
    <m/>
    <m/>
    <n v="11.3"/>
    <n v="1.0028749148422018E-2"/>
    <n v="1"/>
    <m/>
    <n v="1.6"/>
    <n v="6.4"/>
    <n v="4.8000000000000007"/>
    <n v="2"/>
    <n v="2"/>
    <m/>
    <n v="1"/>
    <m/>
  </r>
  <r>
    <s v="ja.sz"/>
    <s v="06.11.2014"/>
    <s v="C4.P3"/>
    <s v="C4"/>
    <s v="P3"/>
    <s v="BS Semideciduo"/>
    <s v="semidenso"/>
    <n v="1"/>
    <s v="A"/>
    <n v="334"/>
    <m/>
    <s v="A334"/>
    <n v="3"/>
    <n v="13"/>
    <n v="307.7"/>
    <n v="7.8"/>
    <n v="53.828456442853579"/>
    <n v="4.7699109134494808"/>
    <x v="16"/>
    <x v="0"/>
    <x v="0"/>
    <x v="16"/>
    <m/>
    <m/>
    <n v="12.8"/>
    <n v="1.2867963509103793E-2"/>
    <n v="1"/>
    <m/>
    <n v="3.7"/>
    <n v="7.1"/>
    <n v="3.3999999999999995"/>
    <n v="2"/>
    <n v="2"/>
    <m/>
    <n v="1"/>
    <m/>
  </r>
  <r>
    <s v="ja.sz"/>
    <s v="06.11.2014"/>
    <s v="C4.P3"/>
    <s v="C4"/>
    <s v="P3"/>
    <s v="BS Semideciduo"/>
    <s v="semidenso"/>
    <n v="2"/>
    <s v="A"/>
    <n v="335"/>
    <m/>
    <s v="A335"/>
    <n v="3"/>
    <n v="13"/>
    <n v="285.2"/>
    <n v="3.7"/>
    <n v="56.429438970452445"/>
    <n v="0.970099960971197"/>
    <x v="0"/>
    <x v="0"/>
    <x v="0"/>
    <x v="0"/>
    <m/>
    <m/>
    <n v="21.1"/>
    <n v="3.4966711632617796E-2"/>
    <n v="2"/>
    <m/>
    <n v="1.4"/>
    <n v="4.5999999999999996"/>
    <n v="3.1999999999999997"/>
    <n v="2"/>
    <n v="2"/>
    <m/>
    <n v="1"/>
    <m/>
  </r>
  <r>
    <s v="ja.sz"/>
    <s v="06.11.2014"/>
    <s v="C4.P3"/>
    <s v="C4"/>
    <s v="P3"/>
    <s v="BS Semideciduo"/>
    <s v="semidenso"/>
    <n v="3"/>
    <s v="A"/>
    <n v="336"/>
    <m/>
    <s v="A336"/>
    <n v="3"/>
    <n v="12"/>
    <n v="235.1"/>
    <n v="7.4"/>
    <n v="53.930876118534087"/>
    <n v="15.766120536503177"/>
    <x v="28"/>
    <x v="0"/>
    <x v="9"/>
    <x v="27"/>
    <m/>
    <m/>
    <n v="12.3"/>
    <n v="1.1882288814039996E-2"/>
    <n v="1"/>
    <m/>
    <n v="3.3"/>
    <n v="6.8"/>
    <n v="3.5"/>
    <n v="2"/>
    <n v="2"/>
    <m/>
    <n v="1"/>
    <m/>
  </r>
  <r>
    <s v="ja.sz"/>
    <s v="06.11.2014"/>
    <s v="C4.P3"/>
    <s v="C4"/>
    <s v="P3"/>
    <s v="BS Semideciduo"/>
    <s v="semidenso"/>
    <n v="3"/>
    <s v="A"/>
    <n v="336"/>
    <m/>
    <s v="A336"/>
    <n v="3"/>
    <n v="12"/>
    <n v="235.1"/>
    <n v="7.4"/>
    <n v="53.930876118534087"/>
    <n v="15.766120536503177"/>
    <x v="28"/>
    <x v="0"/>
    <x v="9"/>
    <x v="27"/>
    <m/>
    <m/>
    <n v="9"/>
    <n v="6.3617251235193305E-3"/>
    <n v="1"/>
    <m/>
    <n v="3.3"/>
    <n v="6.8"/>
    <n v="3.5"/>
    <n v="2"/>
    <n v="2"/>
    <m/>
    <n v="1"/>
    <m/>
  </r>
  <r>
    <s v="ja.sz"/>
    <s v="06.11.2014"/>
    <s v="C4.P3"/>
    <s v="C4"/>
    <s v="P3"/>
    <s v="BS Semideciduo"/>
    <s v="semidenso"/>
    <n v="4"/>
    <s v="A"/>
    <n v="337"/>
    <m/>
    <s v="A337"/>
    <n v="3"/>
    <n v="12"/>
    <n v="344.3"/>
    <n v="6"/>
    <n v="58.376397324144818"/>
    <n v="25.776150478558872"/>
    <x v="4"/>
    <x v="0"/>
    <x v="0"/>
    <x v="4"/>
    <m/>
    <m/>
    <n v="33.4"/>
    <n v="8.7615877515965737E-2"/>
    <n v="3"/>
    <m/>
    <n v="1.3"/>
    <n v="6.8"/>
    <n v="5.5"/>
    <n v="2"/>
    <n v="2"/>
    <m/>
    <n v="1"/>
    <m/>
  </r>
  <r>
    <s v="ja.sz"/>
    <s v="06.11.2014"/>
    <s v="C4.P3"/>
    <s v="C4"/>
    <s v="P3"/>
    <s v="BS Semideciduo"/>
    <s v="semidenso"/>
    <n v="4"/>
    <s v="A"/>
    <n v="337"/>
    <m/>
    <s v="A337"/>
    <n v="3"/>
    <n v="12"/>
    <n v="344.3"/>
    <n v="6"/>
    <n v="58.376397324144818"/>
    <n v="25.776150478558872"/>
    <x v="4"/>
    <x v="0"/>
    <x v="0"/>
    <x v="4"/>
    <m/>
    <m/>
    <n v="41.6"/>
    <n v="0.13591786456490881"/>
    <n v="4"/>
    <m/>
    <n v="1.3"/>
    <n v="6.8"/>
    <n v="5.5"/>
    <n v="3"/>
    <n v="4"/>
    <m/>
    <n v="2"/>
    <m/>
  </r>
  <r>
    <s v="ja.sz"/>
    <s v="06.11.2014"/>
    <s v="C4.P3"/>
    <s v="C4"/>
    <s v="P3"/>
    <s v="BS Semideciduo"/>
    <s v="semidenso"/>
    <n v="5"/>
    <s v="A"/>
    <n v="338"/>
    <m/>
    <s v="A338"/>
    <n v="3"/>
    <n v="12"/>
    <n v="358.3"/>
    <n v="6.6"/>
    <n v="59.804202789038271"/>
    <n v="26.597095076787934"/>
    <x v="2"/>
    <x v="0"/>
    <x v="2"/>
    <x v="2"/>
    <m/>
    <m/>
    <n v="15.8"/>
    <n v="1.9606679751053901E-2"/>
    <n v="1"/>
    <m/>
    <n v="1"/>
    <n v="5.2"/>
    <n v="4.2"/>
    <n v="2"/>
    <n v="2"/>
    <m/>
    <n v="1"/>
    <m/>
  </r>
  <r>
    <s v="ja.sz"/>
    <s v="06.11.2014"/>
    <s v="C4.P3"/>
    <s v="C4"/>
    <s v="P3"/>
    <s v="BS Semideciduo"/>
    <s v="semidenso"/>
    <n v="5"/>
    <s v="A"/>
    <n v="338"/>
    <m/>
    <s v="A338"/>
    <n v="3"/>
    <n v="12"/>
    <n v="358.3"/>
    <n v="6.6"/>
    <n v="59.804202789038271"/>
    <n v="26.597095076787934"/>
    <x v="2"/>
    <x v="0"/>
    <x v="2"/>
    <x v="2"/>
    <m/>
    <m/>
    <n v="13.2"/>
    <n v="1.3684777599037136E-2"/>
    <n v="1"/>
    <m/>
    <n v="1"/>
    <n v="5.2"/>
    <n v="4.2"/>
    <n v="2"/>
    <n v="2"/>
    <m/>
    <n v="1"/>
    <m/>
  </r>
  <r>
    <s v="ja.sz"/>
    <s v="06.11.2014"/>
    <s v="C4.P3"/>
    <s v="C4"/>
    <s v="P3"/>
    <s v="BS Semideciduo"/>
    <s v="semidenso"/>
    <n v="6"/>
    <s v="A"/>
    <n v="339"/>
    <m/>
    <s v="A339"/>
    <n v="3"/>
    <n v="12"/>
    <n v="311.7"/>
    <n v="15.3"/>
    <n v="48.576435811033512"/>
    <n v="30.178024426211721"/>
    <x v="2"/>
    <x v="0"/>
    <x v="2"/>
    <x v="2"/>
    <m/>
    <m/>
    <n v="13.9"/>
    <n v="1.5174677915002098E-2"/>
    <n v="1"/>
    <m/>
    <n v="2.5"/>
    <n v="5.9"/>
    <n v="3.4000000000000004"/>
    <n v="2"/>
    <n v="2"/>
    <m/>
    <n v="1"/>
    <m/>
  </r>
  <r>
    <s v="ja.sz"/>
    <s v="06.11.2014"/>
    <s v="C4.P3"/>
    <s v="C4"/>
    <s v="P3"/>
    <s v="BS Semideciduo"/>
    <s v="semidenso"/>
    <n v="6"/>
    <s v="A"/>
    <n v="339"/>
    <m/>
    <s v="A339"/>
    <n v="3"/>
    <n v="12"/>
    <n v="311.7"/>
    <n v="15.3"/>
    <n v="48.576435811033512"/>
    <n v="30.178024426211721"/>
    <x v="2"/>
    <x v="0"/>
    <x v="2"/>
    <x v="2"/>
    <m/>
    <m/>
    <n v="13.4"/>
    <n v="1.4102609421964582E-2"/>
    <n v="1"/>
    <m/>
    <n v="2.5"/>
    <n v="5.9"/>
    <n v="3.4000000000000004"/>
    <n v="2"/>
    <n v="2"/>
    <m/>
    <n v="1"/>
    <m/>
  </r>
  <r>
    <s v="ja.sz"/>
    <s v="06.11.2014"/>
    <s v="C4.P3"/>
    <s v="C4"/>
    <s v="P3"/>
    <s v="BS Semideciduo"/>
    <s v="semidenso"/>
    <n v="7"/>
    <s v="A"/>
    <n v="340"/>
    <m/>
    <s v="A340"/>
    <n v="3"/>
    <n v="12"/>
    <n v="293.10000000000002"/>
    <n v="17.899999999999999"/>
    <n v="43.535195197940901"/>
    <n v="27.022834387203758"/>
    <x v="2"/>
    <x v="0"/>
    <x v="2"/>
    <x v="2"/>
    <m/>
    <m/>
    <n v="13.9"/>
    <n v="1.5174677915002098E-2"/>
    <n v="1"/>
    <m/>
    <n v="1"/>
    <n v="7.3"/>
    <n v="6.3"/>
    <n v="2"/>
    <n v="2"/>
    <m/>
    <n v="1"/>
    <m/>
  </r>
  <r>
    <s v="ja.sz"/>
    <s v="06.11.2014"/>
    <s v="C4.P3"/>
    <s v="C4"/>
    <s v="P3"/>
    <s v="BS Semideciduo"/>
    <s v="semidenso"/>
    <n v="7"/>
    <s v="A"/>
    <n v="340"/>
    <m/>
    <s v="A340"/>
    <n v="3"/>
    <n v="12"/>
    <n v="293.10000000000002"/>
    <n v="17.899999999999999"/>
    <n v="43.535195197940901"/>
    <n v="27.022834387203758"/>
    <x v="2"/>
    <x v="0"/>
    <x v="2"/>
    <x v="2"/>
    <m/>
    <m/>
    <n v="12.5"/>
    <n v="1.2271846303085129E-2"/>
    <n v="1"/>
    <m/>
    <n v="1"/>
    <n v="7.3"/>
    <n v="6.3"/>
    <n v="2"/>
    <n v="2"/>
    <m/>
    <n v="1"/>
    <m/>
  </r>
  <r>
    <s v="ja.sz"/>
    <s v="06.11.2014"/>
    <s v="C4.P3"/>
    <s v="C4"/>
    <s v="P3"/>
    <s v="BS Semideciduo"/>
    <s v="semidenso"/>
    <n v="7"/>
    <s v="A"/>
    <n v="340"/>
    <m/>
    <s v="A340"/>
    <n v="3"/>
    <n v="12"/>
    <n v="293.10000000000002"/>
    <n v="17.899999999999999"/>
    <n v="43.535195197940901"/>
    <n v="27.022834387203758"/>
    <x v="2"/>
    <x v="0"/>
    <x v="2"/>
    <x v="2"/>
    <m/>
    <m/>
    <n v="11.7"/>
    <n v="1.0751315458747667E-2"/>
    <n v="1"/>
    <m/>
    <n v="1"/>
    <n v="7.3"/>
    <n v="6.3"/>
    <n v="2"/>
    <n v="2"/>
    <m/>
    <n v="1"/>
    <m/>
  </r>
  <r>
    <s v="ja.sz"/>
    <s v="06.11.2014"/>
    <s v="C4.P3"/>
    <s v="C4"/>
    <s v="P3"/>
    <s v="BS Semideciduo"/>
    <s v="semidenso"/>
    <n v="8"/>
    <s v="A"/>
    <n v="341"/>
    <m/>
    <s v="A341"/>
    <n v="3"/>
    <n v="11"/>
    <n v="260.10000000000002"/>
    <n v="14.1"/>
    <n v="46.10995850121769"/>
    <n v="37.575799686060321"/>
    <x v="2"/>
    <x v="0"/>
    <x v="2"/>
    <x v="2"/>
    <m/>
    <m/>
    <n v="10.5"/>
    <n v="8.6590147514568668E-3"/>
    <n v="1"/>
    <m/>
    <n v="2.9"/>
    <n v="5.3"/>
    <n v="2.4"/>
    <n v="2"/>
    <n v="2"/>
    <m/>
    <n v="1"/>
    <m/>
  </r>
  <r>
    <s v="ja.sz"/>
    <s v="06.11.2014"/>
    <s v="C4.P3"/>
    <s v="C4"/>
    <s v="P3"/>
    <s v="BS Semideciduo"/>
    <s v="semidenso"/>
    <n v="9"/>
    <s v="A"/>
    <n v="342"/>
    <m/>
    <s v="A342"/>
    <n v="3"/>
    <n v="11"/>
    <n v="258.8"/>
    <n v="13.2"/>
    <n v="47.05139194939067"/>
    <n v="37.436106563896374"/>
    <x v="30"/>
    <x v="0"/>
    <x v="18"/>
    <x v="28"/>
    <m/>
    <m/>
    <n v="43.6"/>
    <n v="0.14930104926920132"/>
    <n v="4"/>
    <m/>
    <n v="4"/>
    <n v="10.5"/>
    <n v="6.5"/>
    <n v="2"/>
    <n v="2"/>
    <m/>
    <n v="1"/>
    <m/>
  </r>
  <r>
    <s v="ja.sz"/>
    <s v="06.11.2014"/>
    <s v="C4.P3"/>
    <s v="C4"/>
    <s v="P3"/>
    <s v="BS Semideciduo"/>
    <s v="semidenso"/>
    <n v="10"/>
    <s v="A"/>
    <n v="343"/>
    <m/>
    <s v="A343"/>
    <n v="3"/>
    <n v="11"/>
    <n v="244.9"/>
    <n v="8.8000000000000007"/>
    <n v="52.030994568701971"/>
    <n v="36.267045079840571"/>
    <x v="5"/>
    <x v="0"/>
    <x v="4"/>
    <x v="5"/>
    <m/>
    <m/>
    <n v="17.7"/>
    <n v="2.4605739061078654E-2"/>
    <n v="1"/>
    <m/>
    <n v="3.2"/>
    <n v="11.2"/>
    <n v="7.9999999999999991"/>
    <n v="2"/>
    <n v="2"/>
    <m/>
    <n v="1"/>
    <m/>
  </r>
  <r>
    <s v="ja.sz"/>
    <s v="06.11.2014"/>
    <s v="C4.P3"/>
    <s v="C4"/>
    <s v="P3"/>
    <s v="BS Semideciduo"/>
    <s v="semidenso"/>
    <n v="11"/>
    <s v="A"/>
    <n v="344"/>
    <m/>
    <s v="A344"/>
    <n v="3"/>
    <n v="11"/>
    <n v="248.1"/>
    <n v="4"/>
    <n v="56.288654984404317"/>
    <n v="38.508048869696765"/>
    <x v="7"/>
    <x v="0"/>
    <x v="5"/>
    <x v="7"/>
    <m/>
    <m/>
    <n v="17"/>
    <n v="2.2698006922186254E-2"/>
    <n v="1"/>
    <m/>
    <n v="3.4"/>
    <n v="6.8"/>
    <n v="3.4"/>
    <n v="2"/>
    <n v="2"/>
    <m/>
    <n v="1"/>
    <m/>
  </r>
  <r>
    <s v="ja.sz"/>
    <s v="06.11.2014"/>
    <s v="C4.P3"/>
    <s v="C4"/>
    <s v="P3"/>
    <s v="BS Semideciduo"/>
    <s v="semidenso"/>
    <n v="12"/>
    <s v="A"/>
    <n v="345"/>
    <m/>
    <s v="A345"/>
    <n v="3"/>
    <n v="11"/>
    <n v="284.39999999999998"/>
    <n v="2.5"/>
    <n v="57.578542097178421"/>
    <n v="40.621724717912137"/>
    <x v="29"/>
    <x v="0"/>
    <x v="7"/>
    <x v="24"/>
    <m/>
    <m/>
    <n v="46.5"/>
    <n v="0.16982271788061326"/>
    <n v="4"/>
    <m/>
    <n v="4.3"/>
    <n v="9.1"/>
    <n v="4.8"/>
    <n v="2"/>
    <n v="2"/>
    <m/>
    <n v="1"/>
    <m/>
  </r>
  <r>
    <s v="ja.sz"/>
    <s v="06.11.2014"/>
    <s v="C4.P3"/>
    <s v="C4"/>
    <s v="P3"/>
    <s v="BS Semideciduo"/>
    <s v="semidenso"/>
    <n v="13"/>
    <s v="A"/>
    <n v="346"/>
    <m/>
    <s v="A346"/>
    <n v="3"/>
    <n v="11"/>
    <n v="292.7"/>
    <n v="2.6"/>
    <n v="57.60140096741376"/>
    <n v="41.00335571004323"/>
    <x v="29"/>
    <x v="0"/>
    <x v="7"/>
    <x v="24"/>
    <m/>
    <m/>
    <n v="25.6"/>
    <n v="5.1471854036415174E-2"/>
    <n v="2"/>
    <m/>
    <n v="3.8"/>
    <n v="8.6999999999999993"/>
    <n v="4.8999999999999995"/>
    <n v="2"/>
    <n v="2"/>
    <m/>
    <n v="1"/>
    <m/>
  </r>
  <r>
    <s v="ja.sz"/>
    <s v="06.11.2014"/>
    <s v="C4.P3"/>
    <s v="C4"/>
    <s v="P3"/>
    <s v="BS Semideciduo"/>
    <s v="semidenso"/>
    <n v="13"/>
    <s v="A"/>
    <n v="346"/>
    <m/>
    <s v="A346"/>
    <n v="3"/>
    <n v="11"/>
    <n v="292.7"/>
    <n v="2.6"/>
    <n v="57.60140096741376"/>
    <n v="41.00335571004323"/>
    <x v="29"/>
    <x v="0"/>
    <x v="7"/>
    <x v="24"/>
    <m/>
    <m/>
    <n v="11.3"/>
    <n v="1.0028749148422018E-2"/>
    <n v="1"/>
    <m/>
    <n v="3.8"/>
    <n v="8.6999999999999993"/>
    <n v="4.8999999999999995"/>
    <n v="2"/>
    <n v="2"/>
    <m/>
    <n v="1"/>
    <m/>
  </r>
  <r>
    <s v="ja.sz"/>
    <s v="06.11.2014"/>
    <s v="C4.P3"/>
    <s v="C4"/>
    <s v="P3"/>
    <s v="BS Semideciduo"/>
    <s v="semidenso"/>
    <n v="14"/>
    <s v="A"/>
    <n v="347"/>
    <m/>
    <s v="A347"/>
    <n v="3"/>
    <n v="11"/>
    <n v="289.7"/>
    <n v="4.9000000000000004"/>
    <n v="55.386794330421012"/>
    <n v="41.651766766273099"/>
    <x v="2"/>
    <x v="0"/>
    <x v="2"/>
    <x v="2"/>
    <m/>
    <m/>
    <n v="10.9"/>
    <n v="9.3313155793250824E-3"/>
    <n v="1"/>
    <m/>
    <n v="1"/>
    <n v="4.2"/>
    <n v="3.2"/>
    <n v="2"/>
    <n v="2"/>
    <m/>
    <n v="1"/>
    <m/>
  </r>
  <r>
    <s v="ja.sz"/>
    <s v="06.11.2014"/>
    <s v="C4.P3"/>
    <s v="C4"/>
    <s v="P3"/>
    <s v="BS Semideciduo"/>
    <s v="semidenso"/>
    <n v="15"/>
    <s v="A"/>
    <n v="348"/>
    <m/>
    <s v="A348"/>
    <n v="3"/>
    <n v="11"/>
    <n v="306.3"/>
    <n v="10.7"/>
    <n v="51.37656737994088"/>
    <n v="46.33454101315165"/>
    <x v="5"/>
    <x v="0"/>
    <x v="4"/>
    <x v="5"/>
    <m/>
    <m/>
    <n v="23.4"/>
    <n v="4.300526183499067E-2"/>
    <n v="2"/>
    <m/>
    <n v="3"/>
    <n v="8.4"/>
    <n v="5.4"/>
    <n v="2"/>
    <n v="2"/>
    <m/>
    <n v="1"/>
    <m/>
  </r>
  <r>
    <s v="ja.sz"/>
    <s v="06.11.2014"/>
    <s v="C4.P3"/>
    <s v="C4"/>
    <s v="P3"/>
    <s v="BS Semideciduo"/>
    <s v="semidenso"/>
    <n v="16"/>
    <s v="A"/>
    <n v="349"/>
    <m/>
    <s v="A349"/>
    <n v="3"/>
    <n v="11"/>
    <n v="354.1"/>
    <n v="10.4"/>
    <n v="58.930957617412631"/>
    <n v="50.344909298018614"/>
    <x v="29"/>
    <x v="0"/>
    <x v="7"/>
    <x v="24"/>
    <m/>
    <m/>
    <n v="14"/>
    <n v="1.5393804002589986E-2"/>
    <n v="1"/>
    <m/>
    <n v="2.7"/>
    <n v="4.7"/>
    <n v="2"/>
    <n v="2"/>
    <n v="2"/>
    <m/>
    <n v="1"/>
    <m/>
  </r>
  <r>
    <s v="ja.sz"/>
    <s v="06.11.2014"/>
    <s v="C4.P3"/>
    <s v="C4"/>
    <s v="P3"/>
    <s v="BS Semideciduo"/>
    <s v="semidenso"/>
    <n v="17"/>
    <s v="A"/>
    <n v="800"/>
    <m/>
    <s v="A800"/>
    <n v="3"/>
    <n v="14"/>
    <n v="36.1"/>
    <n v="15"/>
    <n v="48.837945360300132"/>
    <n v="52.119848258470455"/>
    <x v="7"/>
    <x v="0"/>
    <x v="5"/>
    <x v="7"/>
    <m/>
    <m/>
    <n v="11"/>
    <n v="9.5033177771091243E-3"/>
    <n v="1"/>
    <m/>
    <n v="2.4"/>
    <n v="5.0999999999999996"/>
    <n v="2.6999999999999997"/>
    <n v="2"/>
    <n v="2"/>
    <m/>
    <n v="1"/>
    <m/>
  </r>
  <r>
    <s v="ja.sz"/>
    <s v="06.11.2014"/>
    <s v="C4.P3"/>
    <s v="C4"/>
    <s v="P3"/>
    <s v="BS Semideciduo"/>
    <s v="semidenso"/>
    <n v="18"/>
    <s v="A"/>
    <n v="801"/>
    <m/>
    <s v="A801"/>
    <n v="3"/>
    <n v="14"/>
    <n v="21.4"/>
    <n v="9.1"/>
    <n v="43.320378737472339"/>
    <n v="48.472607924349006"/>
    <x v="5"/>
    <x v="0"/>
    <x v="4"/>
    <x v="5"/>
    <m/>
    <m/>
    <n v="35.299999999999997"/>
    <n v="9.7867679742792604E-2"/>
    <n v="3"/>
    <m/>
    <n v="2.7"/>
    <n v="10.3"/>
    <n v="7.6000000000000005"/>
    <n v="2"/>
    <n v="2"/>
    <m/>
    <n v="1"/>
    <m/>
  </r>
  <r>
    <s v="ja.sz"/>
    <s v="06.11.2014"/>
    <s v="C4.P3"/>
    <s v="C4"/>
    <s v="P3"/>
    <s v="BS Semideciduo"/>
    <s v="semidenso"/>
    <n v="19"/>
    <s v="A"/>
    <n v="802"/>
    <m/>
    <s v="A802"/>
    <n v="3"/>
    <n v="14"/>
    <n v="10.7"/>
    <n v="14.2"/>
    <n v="42.636465938475197"/>
    <n v="53.953101710919334"/>
    <x v="2"/>
    <x v="0"/>
    <x v="2"/>
    <x v="2"/>
    <m/>
    <m/>
    <n v="14.3"/>
    <n v="1.6060607043314419E-2"/>
    <n v="1"/>
    <m/>
    <n v="1.5"/>
    <n v="4"/>
    <n v="2.5"/>
    <n v="2"/>
    <n v="2"/>
    <m/>
    <n v="1"/>
    <m/>
  </r>
  <r>
    <s v="ja.sz"/>
    <s v="06.11.2014"/>
    <s v="C4.P3"/>
    <s v="C4"/>
    <s v="P3"/>
    <s v="BS Semideciduo"/>
    <s v="semidenso"/>
    <n v="20"/>
    <s v="A"/>
    <n v="803"/>
    <m/>
    <s v="A803"/>
    <n v="2"/>
    <n v="14"/>
    <n v="333.8"/>
    <n v="10"/>
    <n v="35.584941472082548"/>
    <n v="48.972583696743285"/>
    <x v="5"/>
    <x v="0"/>
    <x v="4"/>
    <x v="5"/>
    <m/>
    <m/>
    <n v="15.4"/>
    <n v="1.8626502843133885E-2"/>
    <n v="1"/>
    <m/>
    <n v="2.4"/>
    <n v="7.2"/>
    <n v="4.8000000000000007"/>
    <n v="2"/>
    <n v="2"/>
    <m/>
    <n v="1"/>
    <m/>
  </r>
  <r>
    <s v="ja.sz"/>
    <s v="06.11.2014"/>
    <s v="C4.P3"/>
    <s v="C4"/>
    <s v="P3"/>
    <s v="BS Semideciduo"/>
    <s v="semidenso"/>
    <n v="21"/>
    <s v="A"/>
    <n v="804"/>
    <m/>
    <s v="A804"/>
    <n v="2"/>
    <n v="14"/>
    <n v="326.8"/>
    <n v="16.600000000000001"/>
    <n v="30.910450490023671"/>
    <n v="53.89028760341877"/>
    <x v="1"/>
    <x v="0"/>
    <x v="1"/>
    <x v="1"/>
    <m/>
    <m/>
    <n v="37.4"/>
    <n v="0.10985835350338148"/>
    <n v="3"/>
    <m/>
    <n v="2.4"/>
    <n v="9.6"/>
    <n v="7.1999999999999993"/>
    <n v="2"/>
    <s v="4, 8"/>
    <m/>
    <n v="1"/>
    <m/>
  </r>
  <r>
    <s v="ja.sz"/>
    <s v="06.11.2014"/>
    <s v="C4.P3"/>
    <s v="C4"/>
    <s v="P3"/>
    <s v="BS Semideciduo"/>
    <s v="semidenso"/>
    <n v="22"/>
    <s v="A"/>
    <n v="805"/>
    <m/>
    <s v="A805"/>
    <n v="2"/>
    <n v="14"/>
    <n v="286"/>
    <n v="10.9"/>
    <n v="29.522247514272323"/>
    <n v="43.004447178405293"/>
    <x v="2"/>
    <x v="0"/>
    <x v="2"/>
    <x v="2"/>
    <m/>
    <m/>
    <n v="27.7"/>
    <n v="6.0262815679322811E-2"/>
    <n v="2"/>
    <m/>
    <n v="1.2"/>
    <n v="4"/>
    <n v="2.8"/>
    <n v="2"/>
    <n v="2"/>
    <m/>
    <n v="1"/>
    <m/>
  </r>
  <r>
    <s v="ja.sz"/>
    <s v="06.11.2014"/>
    <s v="C4.P3"/>
    <s v="C4"/>
    <s v="P3"/>
    <s v="BS Semideciduo"/>
    <s v="semidenso"/>
    <n v="23"/>
    <s v="A"/>
    <n v="806"/>
    <m/>
    <s v="A806"/>
    <n v="2"/>
    <n v="14"/>
    <n v="297.2"/>
    <n v="8.1"/>
    <n v="32.795727376340487"/>
    <n v="43.702493209175422"/>
    <x v="7"/>
    <x v="0"/>
    <x v="5"/>
    <x v="7"/>
    <m/>
    <m/>
    <n v="16.3"/>
    <n v="2.0867243803306804E-2"/>
    <n v="1"/>
    <m/>
    <n v="2.1"/>
    <n v="6.8"/>
    <n v="4.6999999999999993"/>
    <n v="2"/>
    <n v="4"/>
    <m/>
    <n v="1"/>
    <m/>
  </r>
  <r>
    <s v="ja.sz"/>
    <s v="06.11.2014"/>
    <s v="C4.P3"/>
    <s v="C4"/>
    <s v="P3"/>
    <s v="BS Semideciduo"/>
    <s v="semidenso"/>
    <n v="24"/>
    <s v="A"/>
    <n v="807"/>
    <m/>
    <s v="A807"/>
    <n v="2"/>
    <n v="14"/>
    <n v="252.5"/>
    <n v="3.8"/>
    <n v="36.375875587156735"/>
    <n v="38.857317961883766"/>
    <x v="5"/>
    <x v="0"/>
    <x v="4"/>
    <x v="5"/>
    <m/>
    <m/>
    <n v="26"/>
    <n v="5.3092915845667506E-2"/>
    <n v="2"/>
    <m/>
    <n v="1.1000000000000001"/>
    <n v="10.5"/>
    <n v="9.4"/>
    <n v="2"/>
    <n v="2"/>
    <m/>
    <n v="1"/>
    <m/>
  </r>
  <r>
    <s v="ja.sz"/>
    <s v="06.11.2014"/>
    <s v="C4.P3"/>
    <s v="C4"/>
    <s v="P3"/>
    <s v="BS Semideciduo"/>
    <s v="semidenso"/>
    <n v="24"/>
    <s v="A"/>
    <n v="807"/>
    <m/>
    <s v="A807"/>
    <n v="2"/>
    <n v="14"/>
    <n v="252.5"/>
    <n v="3.8"/>
    <n v="36.375875587156735"/>
    <n v="38.857317961883766"/>
    <x v="5"/>
    <x v="0"/>
    <x v="4"/>
    <x v="5"/>
    <m/>
    <m/>
    <n v="18.3"/>
    <n v="2.6302199094017147E-2"/>
    <n v="1"/>
    <m/>
    <n v="1.1000000000000001"/>
    <n v="10.5"/>
    <n v="9.4"/>
    <n v="2"/>
    <n v="2"/>
    <m/>
    <n v="1"/>
    <m/>
  </r>
  <r>
    <s v="ja.sz"/>
    <s v="06.11.2014"/>
    <s v="C4.P3"/>
    <s v="C4"/>
    <s v="P3"/>
    <s v="BS Semideciduo"/>
    <s v="semidenso"/>
    <n v="24"/>
    <s v="A"/>
    <n v="807"/>
    <m/>
    <s v="A807"/>
    <n v="2"/>
    <n v="14"/>
    <n v="252.5"/>
    <n v="3.8"/>
    <n v="36.375875587156735"/>
    <n v="38.857317961883766"/>
    <x v="5"/>
    <x v="0"/>
    <x v="4"/>
    <x v="5"/>
    <m/>
    <m/>
    <n v="13.3"/>
    <n v="1.3892908112337463E-2"/>
    <n v="1"/>
    <m/>
    <n v="1.1000000000000001"/>
    <n v="10.5"/>
    <n v="9.4"/>
    <n v="2"/>
    <n v="2"/>
    <m/>
    <n v="1"/>
    <m/>
  </r>
  <r>
    <s v="ja.sz"/>
    <s v="06.11.2014"/>
    <s v="C4.P3"/>
    <s v="C4"/>
    <s v="P3"/>
    <s v="BS Semideciduo"/>
    <s v="semidenso"/>
    <n v="24"/>
    <s v="A"/>
    <n v="807"/>
    <m/>
    <s v="A807"/>
    <n v="2"/>
    <n v="14"/>
    <n v="252.5"/>
    <n v="3.8"/>
    <n v="36.375875587156735"/>
    <n v="38.857317961883766"/>
    <x v="5"/>
    <x v="0"/>
    <x v="4"/>
    <x v="5"/>
    <m/>
    <m/>
    <n v="18"/>
    <n v="2.5446900494077322E-2"/>
    <n v="1"/>
    <m/>
    <n v="1.1000000000000001"/>
    <n v="10.5"/>
    <n v="9.4"/>
    <n v="2"/>
    <n v="2"/>
    <m/>
    <n v="1"/>
    <m/>
  </r>
  <r>
    <s v="ja.sz"/>
    <s v="06.11.2014"/>
    <s v="C4.P3"/>
    <s v="C4"/>
    <s v="P3"/>
    <s v="BS Semideciduo"/>
    <s v="semidenso"/>
    <n v="24"/>
    <s v="A"/>
    <n v="807"/>
    <m/>
    <s v="A807"/>
    <n v="2"/>
    <n v="14"/>
    <n v="252.5"/>
    <n v="3.8"/>
    <n v="36.375875587156735"/>
    <n v="38.857317961883766"/>
    <x v="5"/>
    <x v="0"/>
    <x v="4"/>
    <x v="5"/>
    <m/>
    <m/>
    <n v="14"/>
    <n v="1.5393804002589986E-2"/>
    <n v="1"/>
    <m/>
    <n v="1.1000000000000001"/>
    <n v="10.5"/>
    <n v="9.4"/>
    <n v="2"/>
    <n v="2"/>
    <m/>
    <n v="1"/>
    <m/>
  </r>
  <r>
    <s v="ja.sz"/>
    <s v="06.11.2014"/>
    <s v="C4.P3"/>
    <s v="C4"/>
    <s v="P3"/>
    <s v="BS Semideciduo"/>
    <s v="semidenso"/>
    <n v="25"/>
    <s v="A"/>
    <n v="808"/>
    <m/>
    <s v="A808"/>
    <n v="2"/>
    <n v="14"/>
    <n v="241.4"/>
    <n v="9.9"/>
    <n v="31.307968543262994"/>
    <n v="35.260950606387993"/>
    <x v="2"/>
    <x v="0"/>
    <x v="2"/>
    <x v="2"/>
    <m/>
    <m/>
    <n v="14.6"/>
    <n v="1.6741547250980007E-2"/>
    <n v="1"/>
    <m/>
    <n v="2.9"/>
    <n v="5.8"/>
    <n v="2.9"/>
    <n v="2"/>
    <n v="2"/>
    <m/>
    <n v="1"/>
    <m/>
  </r>
  <r>
    <s v="ja.sz"/>
    <s v="06.11.2014"/>
    <s v="C4.P3"/>
    <s v="C4"/>
    <s v="P3"/>
    <s v="BS Semideciduo"/>
    <s v="semidenso"/>
    <n v="26"/>
    <s v="A"/>
    <n v="809"/>
    <m/>
    <s v="A809"/>
    <n v="2"/>
    <n v="16"/>
    <n v="93.5"/>
    <n v="7.9"/>
    <n v="27.885264907532751"/>
    <n v="39.51771653767463"/>
    <x v="28"/>
    <x v="0"/>
    <x v="9"/>
    <x v="27"/>
    <m/>
    <m/>
    <n v="14"/>
    <n v="1.5393804002589986E-2"/>
    <n v="1"/>
    <m/>
    <n v="3.1"/>
    <n v="8"/>
    <n v="4.9000000000000004"/>
    <n v="2"/>
    <n v="2"/>
    <m/>
    <n v="1"/>
    <m/>
  </r>
  <r>
    <s v="ja.sz"/>
    <s v="06.11.2014"/>
    <s v="C4.P3"/>
    <s v="C4"/>
    <s v="P3"/>
    <s v="BS Semideciduo"/>
    <s v="semidenso"/>
    <n v="27"/>
    <s v="A"/>
    <n v="810"/>
    <m/>
    <s v="A810"/>
    <n v="2"/>
    <n v="16"/>
    <n v="155.80000000000001"/>
    <n v="16.5"/>
    <n v="26.763730058385953"/>
    <n v="24.950018083157495"/>
    <x v="5"/>
    <x v="0"/>
    <x v="4"/>
    <x v="5"/>
    <m/>
    <m/>
    <n v="24.4"/>
    <n v="4.6759465056030472E-2"/>
    <n v="2"/>
    <m/>
    <n v="2.4"/>
    <n v="10.9"/>
    <n v="8.5"/>
    <n v="2"/>
    <n v="2"/>
    <m/>
    <n v="1"/>
    <m/>
  </r>
  <r>
    <s v="ja.sz"/>
    <s v="06.11.2014"/>
    <s v="C4.P3"/>
    <s v="C4"/>
    <s v="P3"/>
    <s v="BS Semideciduo"/>
    <s v="semidenso"/>
    <n v="28"/>
    <s v="A"/>
    <n v="811"/>
    <m/>
    <s v="A811"/>
    <n v="2"/>
    <n v="16"/>
    <n v="159.80000000000001"/>
    <n v="15.7"/>
    <n v="25.421181724276991"/>
    <n v="25.265659542674975"/>
    <x v="24"/>
    <x v="0"/>
    <x v="16"/>
    <x v="23"/>
    <m/>
    <m/>
    <n v="14.6"/>
    <n v="1.6741547250980007E-2"/>
    <n v="1"/>
    <m/>
    <n v="1.5"/>
    <n v="10.9"/>
    <n v="9.4"/>
    <n v="2"/>
    <n v="2"/>
    <m/>
    <n v="1"/>
    <m/>
  </r>
  <r>
    <s v="ja.sz"/>
    <s v="06.11.2014"/>
    <s v="C4.P3"/>
    <s v="C4"/>
    <s v="P3"/>
    <s v="BS Semideciduo"/>
    <s v="semidenso"/>
    <n v="28"/>
    <s v="A"/>
    <n v="811"/>
    <m/>
    <s v="A811"/>
    <n v="2"/>
    <n v="16"/>
    <n v="159.80000000000001"/>
    <n v="15.7"/>
    <n v="25.421181724276991"/>
    <n v="25.265659542674975"/>
    <x v="24"/>
    <x v="0"/>
    <x v="16"/>
    <x v="23"/>
    <m/>
    <m/>
    <n v="18.5"/>
    <n v="2.6880252142277669E-2"/>
    <n v="1"/>
    <m/>
    <n v="1.5"/>
    <n v="10.9"/>
    <n v="9.4"/>
    <n v="2"/>
    <n v="2"/>
    <m/>
    <n v="1"/>
    <m/>
  </r>
  <r>
    <s v="ja.sz"/>
    <s v="06.11.2014"/>
    <s v="C4.P3"/>
    <s v="C4"/>
    <s v="P3"/>
    <s v="BS Semideciduo"/>
    <s v="semidenso"/>
    <n v="28"/>
    <s v="A"/>
    <n v="811"/>
    <m/>
    <s v="A811"/>
    <n v="2"/>
    <n v="16"/>
    <n v="159.80000000000001"/>
    <n v="15.7"/>
    <n v="25.421181724276991"/>
    <n v="25.265659542674975"/>
    <x v="24"/>
    <x v="0"/>
    <x v="16"/>
    <x v="23"/>
    <m/>
    <m/>
    <n v="11.8"/>
    <n v="1.093588402714607E-2"/>
    <n v="1"/>
    <m/>
    <n v="1.5"/>
    <n v="10.9"/>
    <n v="9.4"/>
    <n v="2"/>
    <n v="2"/>
    <m/>
    <n v="1"/>
    <m/>
  </r>
  <r>
    <s v="ja.sz"/>
    <s v="06.11.2014"/>
    <s v="C4.P3"/>
    <s v="C4"/>
    <s v="P3"/>
    <s v="BS Semideciduo"/>
    <s v="semidenso"/>
    <n v="29"/>
    <s v="A"/>
    <n v="812"/>
    <m/>
    <s v="A812"/>
    <n v="2"/>
    <n v="16"/>
    <n v="137"/>
    <n v="4.4000000000000004"/>
    <n v="23.000792784274992"/>
    <n v="36.782043712875648"/>
    <x v="50"/>
    <x v="0"/>
    <x v="4"/>
    <x v="44"/>
    <m/>
    <m/>
    <n v="14.5"/>
    <n v="1.6512996385431349E-2"/>
    <n v="1"/>
    <m/>
    <n v="1.5"/>
    <n v="7.2"/>
    <n v="5.7"/>
    <n v="2"/>
    <n v="2"/>
    <m/>
    <n v="1"/>
    <m/>
  </r>
  <r>
    <s v="ja.sz"/>
    <s v="06.11.2014"/>
    <s v="C4.P3"/>
    <s v="C4"/>
    <s v="P3"/>
    <s v="BS Semideciduo"/>
    <s v="semidenso"/>
    <n v="29"/>
    <s v="A"/>
    <n v="812"/>
    <m/>
    <s v="A812"/>
    <n v="2"/>
    <n v="16"/>
    <n v="137"/>
    <n v="4.4000000000000004"/>
    <n v="23.000792784274992"/>
    <n v="36.782043712875648"/>
    <x v="50"/>
    <x v="0"/>
    <x v="4"/>
    <x v="44"/>
    <m/>
    <m/>
    <n v="20.3"/>
    <n v="3.2365472915445455E-2"/>
    <n v="2"/>
    <m/>
    <n v="1.5"/>
    <n v="7.2"/>
    <n v="5.7"/>
    <n v="2"/>
    <n v="2"/>
    <m/>
    <n v="1"/>
    <m/>
  </r>
  <r>
    <s v="ja.sz"/>
    <s v="06.11.2014"/>
    <s v="C4.P3"/>
    <s v="C4"/>
    <s v="P3"/>
    <s v="BS Semideciduo"/>
    <s v="semidenso"/>
    <n v="30"/>
    <s v="A"/>
    <n v="813"/>
    <m/>
    <s v="A813"/>
    <n v="2"/>
    <n v="16"/>
    <n v="11.2"/>
    <n v="3.4"/>
    <n v="20.660396794147903"/>
    <n v="43.335247528187253"/>
    <x v="0"/>
    <x v="0"/>
    <x v="0"/>
    <x v="0"/>
    <m/>
    <m/>
    <n v="13.1"/>
    <n v="1.3478217882063609E-2"/>
    <n v="1"/>
    <m/>
    <n v="0.8"/>
    <n v="4.4000000000000004"/>
    <n v="3.6000000000000005"/>
    <n v="2"/>
    <n v="6"/>
    <n v="1"/>
    <n v="1"/>
    <m/>
  </r>
  <r>
    <s v="ja.sz"/>
    <s v="06.11.2014"/>
    <s v="C4.P3"/>
    <s v="C4"/>
    <s v="P3"/>
    <s v="BS Semideciduo"/>
    <s v="semidenso"/>
    <n v="30"/>
    <s v="A"/>
    <n v="813"/>
    <m/>
    <s v="A813"/>
    <n v="2"/>
    <n v="16"/>
    <n v="11.2"/>
    <n v="3.4"/>
    <n v="20.660396794147903"/>
    <n v="43.335247528187253"/>
    <x v="0"/>
    <x v="0"/>
    <x v="0"/>
    <x v="0"/>
    <m/>
    <m/>
    <n v="12.2"/>
    <n v="1.1689866264007618E-2"/>
    <n v="1"/>
    <m/>
    <n v="0.8"/>
    <n v="4.4000000000000004"/>
    <n v="3.6000000000000005"/>
    <n v="2"/>
    <n v="6"/>
    <n v="1"/>
    <n v="1"/>
    <m/>
  </r>
  <r>
    <s v="ja.sz"/>
    <s v="06.11.2014"/>
    <s v="C4.P3"/>
    <s v="C4"/>
    <s v="P3"/>
    <s v="BS Semideciduo"/>
    <s v="semidenso"/>
    <n v="30"/>
    <s v="A"/>
    <n v="813"/>
    <m/>
    <s v="A813"/>
    <n v="2"/>
    <n v="16"/>
    <n v="11.2"/>
    <n v="3.4"/>
    <n v="20.660396794147903"/>
    <n v="43.335247528187253"/>
    <x v="0"/>
    <x v="0"/>
    <x v="0"/>
    <x v="0"/>
    <m/>
    <m/>
    <n v="15.5"/>
    <n v="1.8869190875623696E-2"/>
    <n v="1"/>
    <m/>
    <n v="0.8"/>
    <n v="4.4000000000000004"/>
    <n v="3.6000000000000005"/>
    <n v="2"/>
    <n v="6"/>
    <n v="1"/>
    <n v="1"/>
    <m/>
  </r>
  <r>
    <s v="ja.sz"/>
    <s v="06.11.2014"/>
    <s v="C4.P3"/>
    <s v="C4"/>
    <s v="P3"/>
    <s v="BS Semideciduo"/>
    <s v="semidenso"/>
    <n v="31"/>
    <s v="A"/>
    <n v="814"/>
    <m/>
    <s v="A814"/>
    <n v="2"/>
    <n v="16"/>
    <n v="7"/>
    <n v="13.9"/>
    <n v="21.69398387333155"/>
    <n v="53.796391507814377"/>
    <x v="50"/>
    <x v="0"/>
    <x v="4"/>
    <x v="44"/>
    <m/>
    <m/>
    <n v="34"/>
    <n v="9.0792027688745017E-2"/>
    <n v="3"/>
    <m/>
    <n v="1.9"/>
    <n v="8.8000000000000007"/>
    <n v="6.9"/>
    <n v="2"/>
    <n v="2"/>
    <m/>
    <n v="1"/>
    <m/>
  </r>
  <r>
    <s v="ja.sz"/>
    <s v="06.11.2014"/>
    <s v="C4.P3"/>
    <s v="C4"/>
    <s v="P3"/>
    <s v="BS Semideciduo"/>
    <s v="semidenso"/>
    <n v="31"/>
    <s v="A"/>
    <n v="814"/>
    <m/>
    <s v="A814"/>
    <n v="2"/>
    <n v="16"/>
    <n v="7"/>
    <n v="13.9"/>
    <n v="21.69398387333155"/>
    <n v="53.796391507814377"/>
    <x v="50"/>
    <x v="0"/>
    <x v="4"/>
    <x v="44"/>
    <m/>
    <m/>
    <n v="12.5"/>
    <n v="1.2271846303085129E-2"/>
    <n v="1"/>
    <m/>
    <n v="1.9"/>
    <n v="8.8000000000000007"/>
    <n v="6.9"/>
    <n v="2"/>
    <n v="2"/>
    <m/>
    <n v="1"/>
    <m/>
  </r>
  <r>
    <s v="ja.sz"/>
    <s v="06.11.2014"/>
    <s v="C4.P3"/>
    <s v="C4"/>
    <s v="P3"/>
    <s v="BS Semideciduo"/>
    <s v="semidenso"/>
    <n v="32"/>
    <s v="A"/>
    <n v="815"/>
    <m/>
    <s v="A815"/>
    <n v="1"/>
    <n v="16"/>
    <n v="204.5"/>
    <n v="32.4"/>
    <n v="6.5639389379378574"/>
    <n v="10.517254823600002"/>
    <x v="5"/>
    <x v="0"/>
    <x v="4"/>
    <x v="5"/>
    <m/>
    <m/>
    <n v="15.3"/>
    <n v="1.838538560697087E-2"/>
    <n v="1"/>
    <m/>
    <n v="3"/>
    <n v="8"/>
    <n v="5"/>
    <n v="2"/>
    <n v="2"/>
    <m/>
    <n v="1"/>
    <m/>
  </r>
  <r>
    <s v="jc.lz.sb"/>
    <s v="07.11.2014"/>
    <s v="C5.P1"/>
    <s v="C5"/>
    <s v="P1"/>
    <s v="BS Deciduo"/>
    <s v="ralo"/>
    <n v="1"/>
    <m/>
    <m/>
    <m/>
    <s v="A575"/>
    <n v="3"/>
    <n v="13"/>
    <n v="332"/>
    <n v="7.8"/>
    <n v="56.338121810270053"/>
    <n v="6.8869912242996296"/>
    <x v="18"/>
    <x v="0"/>
    <x v="9"/>
    <x v="18"/>
    <m/>
    <m/>
    <n v="21.8"/>
    <n v="3.732526231730033E-2"/>
    <n v="2"/>
    <m/>
    <n v="2.8"/>
    <n v="7.3"/>
    <n v="4.5"/>
    <n v="3"/>
    <n v="2"/>
    <m/>
    <n v="1"/>
    <m/>
  </r>
  <r>
    <s v="jc.lz.sb"/>
    <s v="07.11.2014"/>
    <s v="C5.P1"/>
    <s v="C5"/>
    <s v="P1"/>
    <s v="BS Deciduo"/>
    <s v="ralo"/>
    <n v="1"/>
    <m/>
    <m/>
    <m/>
    <s v="A575"/>
    <n v="3"/>
    <n v="13"/>
    <n v="332"/>
    <n v="7.8"/>
    <n v="56.338121810270053"/>
    <n v="6.8869912242996296"/>
    <x v="18"/>
    <x v="0"/>
    <x v="9"/>
    <x v="18"/>
    <m/>
    <m/>
    <n v="10"/>
    <n v="7.8539816339744835E-3"/>
    <n v="1"/>
    <m/>
    <n v="2.8"/>
    <n v="7.3"/>
    <n v="4.5"/>
    <n v="3"/>
    <n v="2"/>
    <m/>
    <n v="1"/>
    <m/>
  </r>
  <r>
    <s v="jc.lz.sb"/>
    <s v="07.11.2014"/>
    <s v="C5.P1"/>
    <s v="C5"/>
    <s v="P1"/>
    <s v="BS Deciduo"/>
    <s v="ralo"/>
    <n v="1"/>
    <m/>
    <m/>
    <m/>
    <s v="A575"/>
    <n v="3"/>
    <n v="13"/>
    <n v="332"/>
    <n v="7.8"/>
    <n v="56.338121810270053"/>
    <n v="6.8869912242996296"/>
    <x v="18"/>
    <x v="0"/>
    <x v="9"/>
    <x v="18"/>
    <m/>
    <m/>
    <n v="18.5"/>
    <n v="2.6880252142277669E-2"/>
    <n v="1"/>
    <m/>
    <n v="2.8"/>
    <n v="7.3"/>
    <n v="4.5"/>
    <n v="3"/>
    <n v="2"/>
    <m/>
    <n v="1"/>
    <m/>
  </r>
  <r>
    <s v="jc.lz.sb"/>
    <s v="07.11.2014"/>
    <s v="C5.P1"/>
    <s v="C5"/>
    <s v="P1"/>
    <s v="BS Deciduo"/>
    <s v="ralo"/>
    <n v="2"/>
    <m/>
    <m/>
    <m/>
    <s v="A576"/>
    <n v="3"/>
    <n v="13"/>
    <n v="313"/>
    <n v="10.1"/>
    <n v="52.613327613646376"/>
    <n v="6.8881834366312358"/>
    <x v="18"/>
    <x v="0"/>
    <x v="9"/>
    <x v="18"/>
    <m/>
    <m/>
    <n v="18"/>
    <n v="2.5446900494077322E-2"/>
    <n v="1"/>
    <m/>
    <n v="2.2999999999999998"/>
    <n v="7.8"/>
    <n v="5.5"/>
    <n v="2"/>
    <n v="2"/>
    <m/>
    <n v="1"/>
    <m/>
  </r>
  <r>
    <s v="jc.lz.sb"/>
    <s v="07.11.2014"/>
    <s v="C5.P1"/>
    <s v="C5"/>
    <s v="P1"/>
    <s v="BS Deciduo"/>
    <s v="ralo"/>
    <n v="3"/>
    <m/>
    <m/>
    <m/>
    <s v="A577"/>
    <n v="3"/>
    <n v="13"/>
    <n v="334"/>
    <n v="11.2"/>
    <n v="55.090243155962327"/>
    <n v="10.066493318550668"/>
    <x v="18"/>
    <x v="0"/>
    <x v="9"/>
    <x v="18"/>
    <m/>
    <m/>
    <n v="15.5"/>
    <n v="1.8869190875623696E-2"/>
    <n v="1"/>
    <m/>
    <n v="2.2999999999999998"/>
    <n v="3.6"/>
    <n v="1.3000000000000003"/>
    <n v="3"/>
    <n v="2"/>
    <m/>
    <n v="1"/>
    <m/>
  </r>
  <r>
    <s v="jc.lz.sb"/>
    <s v="07.11.2014"/>
    <s v="C5.P1"/>
    <s v="C5"/>
    <s v="P1"/>
    <s v="BS Deciduo"/>
    <s v="ralo"/>
    <n v="4"/>
    <m/>
    <m/>
    <m/>
    <s v="A578"/>
    <n v="3"/>
    <n v="13"/>
    <n v="319"/>
    <n v="21.8"/>
    <n v="45.697913168006934"/>
    <n v="16.45266884885643"/>
    <x v="18"/>
    <x v="0"/>
    <x v="9"/>
    <x v="18"/>
    <m/>
    <m/>
    <n v="25"/>
    <n v="4.9087385212340517E-2"/>
    <n v="2"/>
    <m/>
    <n v="2.1"/>
    <n v="4.13"/>
    <n v="2.0299999999999998"/>
    <n v="3"/>
    <n v="6"/>
    <n v="1"/>
    <n v="2"/>
    <m/>
  </r>
  <r>
    <s v="jc.lz.sb"/>
    <s v="07.11.2014"/>
    <s v="C5.P1"/>
    <s v="C5"/>
    <s v="P1"/>
    <s v="BS Deciduo"/>
    <s v="ralo"/>
    <n v="5"/>
    <m/>
    <m/>
    <m/>
    <s v="A579"/>
    <n v="3"/>
    <n v="7"/>
    <n v="7"/>
    <n v="9.1999999999999993"/>
    <n v="41.121197959327354"/>
    <n v="9.131424595100162"/>
    <x v="38"/>
    <x v="0"/>
    <x v="5"/>
    <x v="35"/>
    <m/>
    <m/>
    <n v="11.6"/>
    <n v="1.0568317686676064E-2"/>
    <n v="1"/>
    <m/>
    <n v="2.1"/>
    <n v="6.5"/>
    <n v="4.4000000000000004"/>
    <n v="3"/>
    <n v="6"/>
    <n v="3"/>
    <n v="2"/>
    <m/>
  </r>
  <r>
    <s v="jc.lz.sb"/>
    <s v="07.11.2014"/>
    <s v="C5.P1"/>
    <s v="C5"/>
    <s v="P1"/>
    <s v="BS Deciduo"/>
    <s v="ralo"/>
    <n v="6"/>
    <m/>
    <m/>
    <m/>
    <s v="A580"/>
    <n v="3"/>
    <n v="7"/>
    <n v="13"/>
    <n v="7.7"/>
    <n v="41.73212311844776"/>
    <n v="7.5026494988463117"/>
    <x v="38"/>
    <x v="0"/>
    <x v="5"/>
    <x v="35"/>
    <m/>
    <m/>
    <n v="12"/>
    <n v="1.1309733552923255E-2"/>
    <n v="1"/>
    <m/>
    <n v="1.7"/>
    <n v="4.7"/>
    <n v="3"/>
    <n v="3"/>
    <n v="4"/>
    <m/>
    <n v="2"/>
    <m/>
  </r>
  <r>
    <s v="jc.lz.sb"/>
    <s v="07.11.2014"/>
    <s v="C5.P1"/>
    <s v="C5"/>
    <s v="P1"/>
    <s v="BS Deciduo"/>
    <s v="ralo"/>
    <n v="7"/>
    <m/>
    <m/>
    <m/>
    <s v="A581"/>
    <n v="3"/>
    <n v="7"/>
    <n v="36"/>
    <n v="6.9"/>
    <n v="44.055718240818067"/>
    <n v="5.5822172611871377"/>
    <x v="14"/>
    <x v="0"/>
    <x v="7"/>
    <x v="14"/>
    <m/>
    <m/>
    <n v="28.8"/>
    <n v="6.5144065264837958E-2"/>
    <n v="2"/>
    <m/>
    <n v="2.6"/>
    <n v="5.9"/>
    <n v="3.3000000000000003"/>
    <n v="2"/>
    <n v="2"/>
    <m/>
    <n v="1"/>
    <m/>
  </r>
  <r>
    <s v="jc.lz.sb"/>
    <s v="07.11.2014"/>
    <s v="C5.P1"/>
    <s v="C5"/>
    <s v="P1"/>
    <s v="BS Deciduo"/>
    <s v="ralo"/>
    <n v="8"/>
    <m/>
    <m/>
    <m/>
    <s v="A582"/>
    <n v="3"/>
    <n v="12"/>
    <n v="276"/>
    <n v="6.8"/>
    <n v="53.237251111495738"/>
    <n v="20.710793550220039"/>
    <x v="18"/>
    <x v="0"/>
    <x v="9"/>
    <x v="18"/>
    <m/>
    <m/>
    <n v="13.3"/>
    <n v="1.3892908112337463E-2"/>
    <n v="1"/>
    <m/>
    <n v="0"/>
    <n v="4.5"/>
    <n v="4.5"/>
    <n v="3"/>
    <n v="7"/>
    <m/>
    <n v="2"/>
    <m/>
  </r>
  <r>
    <s v="jc.lz.sb"/>
    <s v="07.11.2014"/>
    <s v="C5.P1"/>
    <s v="C5"/>
    <s v="P1"/>
    <s v="BS Deciduo"/>
    <s v="ralo"/>
    <n v="9"/>
    <m/>
    <m/>
    <m/>
    <s v="A583"/>
    <n v="3"/>
    <n v="12"/>
    <n v="310"/>
    <n v="10.4"/>
    <n v="52.033137791562623"/>
    <n v="26.68499114074001"/>
    <x v="18"/>
    <x v="0"/>
    <x v="9"/>
    <x v="18"/>
    <m/>
    <m/>
    <n v="17"/>
    <n v="2.2698006922186254E-2"/>
    <n v="1"/>
    <m/>
    <n v="0"/>
    <n v="5.7"/>
    <n v="5.7"/>
    <n v="3"/>
    <n v="4"/>
    <m/>
    <n v="2"/>
    <m/>
  </r>
  <r>
    <s v="jc.lz.sb"/>
    <s v="07.11.2014"/>
    <s v="C5.P1"/>
    <s v="C5"/>
    <s v="P1"/>
    <s v="BS Deciduo"/>
    <s v="ralo"/>
    <n v="9"/>
    <m/>
    <m/>
    <m/>
    <s v="A583"/>
    <n v="3"/>
    <n v="12"/>
    <n v="310"/>
    <n v="10.4"/>
    <n v="52.033137791562623"/>
    <n v="26.68499114074001"/>
    <x v="18"/>
    <x v="0"/>
    <x v="9"/>
    <x v="18"/>
    <m/>
    <m/>
    <n v="14"/>
    <n v="1.5393804002589986E-2"/>
    <n v="1"/>
    <m/>
    <n v="0"/>
    <n v="5.7"/>
    <n v="5.7"/>
    <n v="3"/>
    <n v="4"/>
    <m/>
    <n v="2"/>
    <m/>
  </r>
  <r>
    <s v="jc.lz.sb"/>
    <s v="07.11.2014"/>
    <s v="C5.P1"/>
    <s v="C5"/>
    <s v="P1"/>
    <s v="BS Deciduo"/>
    <s v="ralo"/>
    <n v="9"/>
    <m/>
    <m/>
    <m/>
    <s v="A583"/>
    <n v="3"/>
    <n v="12"/>
    <n v="310"/>
    <n v="10.4"/>
    <n v="52.033137791562623"/>
    <n v="26.68499114074001"/>
    <x v="18"/>
    <x v="0"/>
    <x v="9"/>
    <x v="18"/>
    <m/>
    <m/>
    <n v="23.5"/>
    <n v="4.3373613573624084E-2"/>
    <n v="2"/>
    <m/>
    <n v="0"/>
    <n v="5.7"/>
    <n v="5.7"/>
    <n v="3"/>
    <n v="4"/>
    <m/>
    <n v="2"/>
    <m/>
  </r>
  <r>
    <s v="jc.lz.sb"/>
    <s v="07.11.2014"/>
    <s v="C5.P1"/>
    <s v="C5"/>
    <s v="P1"/>
    <s v="BS Deciduo"/>
    <s v="ralo"/>
    <n v="9"/>
    <m/>
    <m/>
    <m/>
    <s v="A583"/>
    <n v="3"/>
    <n v="12"/>
    <n v="310"/>
    <n v="10.4"/>
    <n v="52.033137791562623"/>
    <n v="26.68499114074001"/>
    <x v="18"/>
    <x v="0"/>
    <x v="9"/>
    <x v="18"/>
    <m/>
    <m/>
    <n v="15.6"/>
    <n v="1.9113449704440299E-2"/>
    <n v="1"/>
    <m/>
    <n v="0"/>
    <n v="5.7"/>
    <n v="5.7"/>
    <n v="3"/>
    <n v="4"/>
    <m/>
    <n v="2"/>
    <m/>
  </r>
  <r>
    <s v="jc.lz.sb"/>
    <s v="07.11.2014"/>
    <s v="C5.P1"/>
    <s v="C5"/>
    <s v="P1"/>
    <s v="BS Deciduo"/>
    <s v="ralo"/>
    <n v="10"/>
    <m/>
    <m/>
    <m/>
    <s v="A584"/>
    <n v="3"/>
    <n v="12"/>
    <n v="332"/>
    <n v="8.6999999999999993"/>
    <n v="55.915597403762753"/>
    <n v="27.681644057872663"/>
    <x v="38"/>
    <x v="0"/>
    <x v="5"/>
    <x v="35"/>
    <m/>
    <m/>
    <n v="16"/>
    <n v="2.0106192982974676E-2"/>
    <n v="1"/>
    <m/>
    <n v="0"/>
    <n v="5.2"/>
    <n v="5.2"/>
    <n v="2"/>
    <n v="6"/>
    <n v="3"/>
    <n v="2"/>
    <m/>
  </r>
  <r>
    <s v="jc.lz.sb"/>
    <s v="07.11.2014"/>
    <s v="C5.P1"/>
    <s v="C5"/>
    <s v="P1"/>
    <s v="BS Deciduo"/>
    <s v="ralo"/>
    <n v="11"/>
    <m/>
    <m/>
    <m/>
    <s v="A585"/>
    <n v="3"/>
    <n v="12"/>
    <n v="358"/>
    <n v="10.6"/>
    <n v="59.630065334953493"/>
    <n v="30.593542766402415"/>
    <x v="18"/>
    <x v="0"/>
    <x v="9"/>
    <x v="18"/>
    <m/>
    <m/>
    <n v="15.7"/>
    <n v="1.9359279329583701E-2"/>
    <n v="1"/>
    <m/>
    <n v="0"/>
    <n v="6.3"/>
    <n v="6.3"/>
    <n v="3"/>
    <n v="4"/>
    <m/>
    <n v="2"/>
    <m/>
  </r>
  <r>
    <s v="jc.lz.sb"/>
    <s v="07.11.2014"/>
    <s v="C5.P1"/>
    <s v="C5"/>
    <s v="P1"/>
    <s v="BS Deciduo"/>
    <s v="ralo"/>
    <n v="12"/>
    <m/>
    <m/>
    <m/>
    <s v="A586"/>
    <n v="3"/>
    <n v="11"/>
    <n v="208"/>
    <n v="5.6"/>
    <n v="57.370959248399011"/>
    <n v="35.055493479990012"/>
    <x v="18"/>
    <x v="0"/>
    <x v="9"/>
    <x v="18"/>
    <m/>
    <m/>
    <n v="28.6"/>
    <n v="6.4242428173257676E-2"/>
    <n v="2"/>
    <m/>
    <n v="1.4"/>
    <n v="4.3"/>
    <n v="2.9"/>
    <n v="3"/>
    <n v="4"/>
    <m/>
    <n v="2"/>
    <m/>
  </r>
  <r>
    <s v="jc.lz.sb"/>
    <s v="07.11.2014"/>
    <s v="C5.P1"/>
    <s v="C5"/>
    <s v="P1"/>
    <s v="BS Deciduo"/>
    <s v="ralo"/>
    <n v="13"/>
    <m/>
    <m/>
    <m/>
    <s v="A587"/>
    <n v="3"/>
    <n v="11"/>
    <n v="274"/>
    <n v="10.199999999999999"/>
    <n v="49.82484668734979"/>
    <n v="40.711516032190076"/>
    <x v="18"/>
    <x v="0"/>
    <x v="9"/>
    <x v="18"/>
    <m/>
    <m/>
    <n v="23.4"/>
    <n v="4.300526183499067E-2"/>
    <n v="2"/>
    <m/>
    <n v="1.9"/>
    <n v="4.7"/>
    <n v="2.8000000000000003"/>
    <n v="3"/>
    <n v="4"/>
    <m/>
    <n v="2"/>
    <m/>
  </r>
  <r>
    <s v="jc.lz.sb"/>
    <s v="07.11.2014"/>
    <s v="C5.P1"/>
    <s v="C5"/>
    <s v="P1"/>
    <s v="BS Deciduo"/>
    <s v="ralo"/>
    <n v="14"/>
    <m/>
    <m/>
    <m/>
    <s v="A588"/>
    <n v="3"/>
    <n v="11"/>
    <n v="302"/>
    <n v="11.4"/>
    <n v="50.332251703816738"/>
    <n v="46.041079612258535"/>
    <x v="14"/>
    <x v="0"/>
    <x v="7"/>
    <x v="14"/>
    <m/>
    <m/>
    <n v="23.8"/>
    <n v="4.4488093567485065E-2"/>
    <n v="2"/>
    <m/>
    <n v="4.5"/>
    <n v="8.9"/>
    <n v="4.4000000000000004"/>
    <n v="2"/>
    <n v="2"/>
    <m/>
    <n v="1"/>
    <m/>
  </r>
  <r>
    <s v="jc.lz.sb"/>
    <s v="07.11.2014"/>
    <s v="C5.P1"/>
    <s v="C5"/>
    <s v="P1"/>
    <s v="BS Deciduo"/>
    <s v="ralo"/>
    <n v="15"/>
    <m/>
    <m/>
    <m/>
    <s v="A589"/>
    <n v="3"/>
    <n v="11"/>
    <n v="322"/>
    <n v="13.9"/>
    <n v="51.442305492973347"/>
    <n v="50.953349475133436"/>
    <x v="18"/>
    <x v="0"/>
    <x v="9"/>
    <x v="18"/>
    <m/>
    <m/>
    <n v="20"/>
    <n v="3.1415926535897934E-2"/>
    <n v="2"/>
    <m/>
    <n v="1.6"/>
    <n v="4.9000000000000004"/>
    <n v="3.3000000000000003"/>
    <n v="2"/>
    <n v="4"/>
    <m/>
    <n v="2"/>
    <m/>
  </r>
  <r>
    <s v="jc.lz.sb"/>
    <s v="07.11.2014"/>
    <s v="C5.P1"/>
    <s v="C5"/>
    <s v="P1"/>
    <s v="BS Deciduo"/>
    <s v="ralo"/>
    <n v="16"/>
    <m/>
    <m/>
    <m/>
    <s v="A590"/>
    <n v="3"/>
    <n v="11"/>
    <n v="320"/>
    <n v="15.8"/>
    <n v="49.843955766952675"/>
    <n v="52.103502201279852"/>
    <x v="38"/>
    <x v="0"/>
    <x v="5"/>
    <x v="35"/>
    <m/>
    <m/>
    <n v="11.8"/>
    <n v="1.093588402714607E-2"/>
    <n v="1"/>
    <m/>
    <n v="2"/>
    <n v="5.3"/>
    <n v="3.3"/>
    <n v="3"/>
    <n v="6"/>
    <n v="3"/>
    <n v="3"/>
    <m/>
  </r>
  <r>
    <s v="jc.lz.sb"/>
    <s v="07.11.2014"/>
    <s v="C5.P1"/>
    <s v="C5"/>
    <s v="P1"/>
    <s v="BS Deciduo"/>
    <s v="ralo"/>
    <n v="17"/>
    <m/>
    <m/>
    <m/>
    <s v="A591"/>
    <n v="3"/>
    <n v="9"/>
    <n v="179"/>
    <n v="3.7"/>
    <n v="40.064573903817951"/>
    <n v="56.300563527921355"/>
    <x v="30"/>
    <x v="0"/>
    <x v="18"/>
    <x v="28"/>
    <m/>
    <m/>
    <n v="23"/>
    <n v="4.154756284372501E-2"/>
    <n v="2"/>
    <m/>
    <n v="3.4"/>
    <n v="9.6"/>
    <n v="6.1999999999999993"/>
    <n v="2"/>
    <n v="2"/>
    <m/>
    <n v="1"/>
    <m/>
  </r>
  <r>
    <s v="jc.lz.sb"/>
    <s v="07.11.2014"/>
    <s v="C5.P1"/>
    <s v="C5"/>
    <s v="P1"/>
    <s v="BS Deciduo"/>
    <s v="ralo"/>
    <n v="18"/>
    <m/>
    <m/>
    <m/>
    <s v="A592"/>
    <n v="3"/>
    <n v="9"/>
    <n v="170"/>
    <n v="11.6"/>
    <n v="42.014318860936392"/>
    <n v="48.57623006505839"/>
    <x v="38"/>
    <x v="0"/>
    <x v="5"/>
    <x v="35"/>
    <m/>
    <m/>
    <n v="13.5"/>
    <n v="1.4313881527918494E-2"/>
    <n v="1"/>
    <m/>
    <n v="4.3"/>
    <n v="7.2"/>
    <n v="2.9000000000000004"/>
    <n v="2"/>
    <n v="6"/>
    <n v="3"/>
    <n v="2"/>
    <m/>
  </r>
  <r>
    <s v="jc.lz.sb"/>
    <s v="07.11.2014"/>
    <s v="C5.P1"/>
    <s v="C5"/>
    <s v="P1"/>
    <s v="BS Deciduo"/>
    <s v="ralo"/>
    <n v="19"/>
    <m/>
    <m/>
    <m/>
    <s v="A593"/>
    <n v="2"/>
    <n v="9"/>
    <n v="209"/>
    <n v="2.5"/>
    <n v="38.787975949384155"/>
    <n v="57.813450732151509"/>
    <x v="30"/>
    <x v="0"/>
    <x v="18"/>
    <x v="28"/>
    <m/>
    <m/>
    <n v="29.5"/>
    <n v="6.8349275169662937E-2"/>
    <n v="2"/>
    <m/>
    <n v="5.4"/>
    <n v="14.8"/>
    <n v="9.4"/>
    <n v="2"/>
    <n v="2"/>
    <m/>
    <n v="1"/>
    <m/>
  </r>
  <r>
    <s v="jc.lz.sb"/>
    <s v="07.11.2014"/>
    <s v="C5.P1"/>
    <s v="C5"/>
    <s v="P1"/>
    <s v="BS Deciduo"/>
    <s v="ralo"/>
    <n v="20"/>
    <m/>
    <m/>
    <m/>
    <s v="A594"/>
    <n v="2"/>
    <n v="9"/>
    <n v="220"/>
    <n v="8.3000000000000007"/>
    <n v="34.664862839601724"/>
    <n v="53.641831122112478"/>
    <x v="18"/>
    <x v="0"/>
    <x v="9"/>
    <x v="18"/>
    <m/>
    <m/>
    <n v="23"/>
    <n v="4.154756284372501E-2"/>
    <n v="2"/>
    <m/>
    <n v="1.6"/>
    <n v="8.4"/>
    <n v="6.8000000000000007"/>
    <n v="3"/>
    <n v="4"/>
    <m/>
    <n v="2"/>
    <m/>
  </r>
  <r>
    <s v="jc.lz.sb"/>
    <s v="07.11.2014"/>
    <s v="C5.P1"/>
    <s v="C5"/>
    <s v="P1"/>
    <s v="BS Deciduo"/>
    <s v="ralo"/>
    <n v="20"/>
    <m/>
    <m/>
    <m/>
    <s v="A594"/>
    <n v="2"/>
    <n v="9"/>
    <n v="220"/>
    <n v="8.3000000000000007"/>
    <n v="34.664862839601724"/>
    <n v="53.641831122112478"/>
    <x v="18"/>
    <x v="0"/>
    <x v="9"/>
    <x v="18"/>
    <m/>
    <m/>
    <n v="10.8"/>
    <n v="9.1608841778678379E-3"/>
    <n v="1"/>
    <m/>
    <n v="1.6"/>
    <n v="8.4"/>
    <n v="6.8000000000000007"/>
    <n v="3"/>
    <n v="4"/>
    <n v="2"/>
    <n v="2"/>
    <m/>
  </r>
  <r>
    <s v="jc.lz.sb"/>
    <s v="07.11.2014"/>
    <s v="C5.P1"/>
    <s v="C5"/>
    <s v="P1"/>
    <s v="BS Deciduo"/>
    <s v="ralo"/>
    <n v="21"/>
    <m/>
    <m/>
    <m/>
    <s v="A595"/>
    <n v="2"/>
    <n v="9"/>
    <n v="213"/>
    <n v="13.4"/>
    <n v="32.701836930798635"/>
    <n v="48.761814389531317"/>
    <x v="18"/>
    <x v="0"/>
    <x v="9"/>
    <x v="18"/>
    <m/>
    <m/>
    <n v="22.7"/>
    <n v="4.0470781961707107E-2"/>
    <n v="2"/>
    <m/>
    <n v="2.4"/>
    <n v="7.2"/>
    <n v="4.8000000000000007"/>
    <n v="2"/>
    <n v="2"/>
    <m/>
    <n v="2"/>
    <m/>
  </r>
  <r>
    <s v="jc.lz.sb"/>
    <s v="07.11.2014"/>
    <s v="C5.P1"/>
    <s v="C5"/>
    <s v="P1"/>
    <s v="BS Deciduo"/>
    <s v="ralo"/>
    <n v="21"/>
    <m/>
    <m/>
    <m/>
    <s v="A595"/>
    <n v="2"/>
    <n v="9"/>
    <n v="213"/>
    <n v="13.4"/>
    <n v="32.701836930798635"/>
    <n v="48.761814389531317"/>
    <x v="18"/>
    <x v="0"/>
    <x v="9"/>
    <x v="18"/>
    <m/>
    <m/>
    <n v="21"/>
    <n v="3.4636059005827467E-2"/>
    <n v="2"/>
    <m/>
    <n v="2.4"/>
    <n v="7.2"/>
    <n v="4.8000000000000007"/>
    <n v="2"/>
    <n v="2"/>
    <m/>
    <n v="1"/>
    <m/>
  </r>
  <r>
    <s v="jc.lz.sb"/>
    <s v="07.11.2014"/>
    <s v="C5.P1"/>
    <s v="C5"/>
    <s v="P1"/>
    <s v="BS Deciduo"/>
    <s v="ralo"/>
    <n v="22"/>
    <m/>
    <m/>
    <m/>
    <s v="A596"/>
    <n v="2"/>
    <n v="9"/>
    <n v="245"/>
    <n v="14.6"/>
    <n v="26.767906309264909"/>
    <n v="53.829773378585791"/>
    <x v="18"/>
    <x v="0"/>
    <x v="9"/>
    <x v="18"/>
    <m/>
    <m/>
    <n v="12.6"/>
    <n v="1.2468981242097887E-2"/>
    <n v="1"/>
    <m/>
    <n v="0"/>
    <n v="6.6"/>
    <n v="6.6"/>
    <n v="2"/>
    <n v="4"/>
    <m/>
    <n v="2"/>
    <m/>
  </r>
  <r>
    <s v="jc.lz.sb"/>
    <s v="07.11.2014"/>
    <s v="C5.P1"/>
    <s v="C5"/>
    <s v="P1"/>
    <s v="BS Deciduo"/>
    <s v="ralo"/>
    <n v="23"/>
    <m/>
    <m/>
    <m/>
    <s v="A597"/>
    <n v="2"/>
    <n v="9"/>
    <n v="226"/>
    <n v="15"/>
    <n v="29.209902994920235"/>
    <n v="49.580124443115039"/>
    <x v="38"/>
    <x v="0"/>
    <x v="5"/>
    <x v="35"/>
    <m/>
    <m/>
    <n v="12"/>
    <n v="1.1309733552923255E-2"/>
    <n v="1"/>
    <m/>
    <n v="4"/>
    <n v="8.1999999999999993"/>
    <n v="4.1999999999999993"/>
    <n v="2"/>
    <n v="2"/>
    <m/>
    <n v="1"/>
    <m/>
  </r>
  <r>
    <s v="jc.zs.sa"/>
    <s v="07.11.2014"/>
    <s v="C5.P1"/>
    <s v="C5"/>
    <s v="P1"/>
    <s v="BS Deciduo"/>
    <s v="ralo"/>
    <n v="24"/>
    <s v="A"/>
    <n v="598"/>
    <m/>
    <s v="A598"/>
    <n v="2"/>
    <n v="14"/>
    <n v="200"/>
    <n v="15.5"/>
    <n v="34.69868777845214"/>
    <n v="25.434764377818418"/>
    <x v="8"/>
    <x v="0"/>
    <x v="4"/>
    <x v="8"/>
    <m/>
    <m/>
    <n v="16.600000000000001"/>
    <n v="2.1642431790580091E-2"/>
    <n v="1"/>
    <m/>
    <n v="3.9"/>
    <n v="7.6"/>
    <n v="3.6999999999999997"/>
    <n v="2"/>
    <n v="2"/>
    <n v="3"/>
    <n v="2"/>
    <m/>
  </r>
  <r>
    <s v="jc.zs.sa"/>
    <s v="07.11.2014"/>
    <s v="C5.P1"/>
    <s v="C5"/>
    <s v="P1"/>
    <s v="BS Deciduo"/>
    <s v="ralo"/>
    <n v="25"/>
    <s v="A"/>
    <n v="599"/>
    <m/>
    <s v="A599"/>
    <n v="2"/>
    <n v="14"/>
    <n v="258"/>
    <n v="19.2"/>
    <n v="21.219566065910932"/>
    <n v="36.00809553629901"/>
    <x v="38"/>
    <x v="0"/>
    <x v="5"/>
    <x v="35"/>
    <m/>
    <m/>
    <n v="18"/>
    <n v="2.5446900494077322E-2"/>
    <n v="1"/>
    <m/>
    <n v="0"/>
    <n v="9.9"/>
    <n v="9.9"/>
    <n v="3"/>
    <n v="6"/>
    <n v="3"/>
    <m/>
    <m/>
  </r>
  <r>
    <s v="jc.zs.sa"/>
    <s v="07.11.2014"/>
    <s v="C5.P1"/>
    <s v="C5"/>
    <s v="P1"/>
    <s v="BS Deciduo"/>
    <s v="ralo"/>
    <n v="25"/>
    <s v="A"/>
    <n v="599"/>
    <m/>
    <s v="A599"/>
    <n v="2"/>
    <n v="14"/>
    <n v="258"/>
    <n v="19.2"/>
    <n v="21.219566065910932"/>
    <n v="36.00809553629901"/>
    <x v="38"/>
    <x v="0"/>
    <x v="5"/>
    <x v="35"/>
    <m/>
    <m/>
    <n v="12.6"/>
    <n v="1.2468981242097887E-2"/>
    <n v="1"/>
    <m/>
    <n v="0"/>
    <n v="9.9"/>
    <n v="9.9"/>
    <n v="3"/>
    <n v="6"/>
    <n v="3"/>
    <m/>
    <m/>
  </r>
  <r>
    <s v="jc.zs.sa"/>
    <s v="07.11.2014"/>
    <s v="C5.P1"/>
    <s v="C5"/>
    <s v="P1"/>
    <s v="BS Deciduo"/>
    <s v="ralo"/>
    <n v="25"/>
    <s v="A"/>
    <n v="599"/>
    <m/>
    <s v="A599"/>
    <n v="2"/>
    <n v="14"/>
    <n v="258"/>
    <n v="19.2"/>
    <n v="21.219566065910932"/>
    <n v="36.00809553629901"/>
    <x v="38"/>
    <x v="0"/>
    <x v="5"/>
    <x v="35"/>
    <m/>
    <m/>
    <n v="12.8"/>
    <n v="1.2867963509103793E-2"/>
    <n v="1"/>
    <m/>
    <n v="0"/>
    <n v="9.9"/>
    <n v="9.9"/>
    <n v="3"/>
    <n v="6"/>
    <m/>
    <m/>
    <m/>
  </r>
  <r>
    <s v="jc.zs.sa"/>
    <s v="07.11.2014"/>
    <s v="C5.P1"/>
    <s v="C5"/>
    <s v="P1"/>
    <s v="BS Deciduo"/>
    <s v="ralo"/>
    <n v="26"/>
    <s v="A"/>
    <n v="600"/>
    <m/>
    <s v="A600"/>
    <n v="2"/>
    <n v="14"/>
    <n v="238"/>
    <n v="19.2"/>
    <n v="23.717476553796622"/>
    <n v="29.825550126722462"/>
    <x v="5"/>
    <x v="0"/>
    <x v="4"/>
    <x v="5"/>
    <m/>
    <m/>
    <n v="23"/>
    <n v="4.154756284372501E-2"/>
    <n v="2"/>
    <m/>
    <n v="4.0999999999999996"/>
    <n v="12.2"/>
    <n v="8.1"/>
    <m/>
    <m/>
    <m/>
    <m/>
    <m/>
  </r>
  <r>
    <s v="jc.zs.sa"/>
    <s v="07.11.2014"/>
    <s v="C5.P1"/>
    <s v="C5"/>
    <s v="P1"/>
    <s v="BS Deciduo"/>
    <s v="ralo"/>
    <n v="27"/>
    <s v="A"/>
    <n v="601"/>
    <m/>
    <s v="A601"/>
    <n v="2"/>
    <n v="14"/>
    <n v="233"/>
    <n v="16.5"/>
    <n v="26.822514084219669"/>
    <n v="30.070052117991203"/>
    <x v="38"/>
    <x v="0"/>
    <x v="5"/>
    <x v="35"/>
    <m/>
    <m/>
    <n v="15.3"/>
    <n v="1.838538560697087E-2"/>
    <n v="1"/>
    <m/>
    <n v="2.6"/>
    <n v="9"/>
    <n v="6.4"/>
    <n v="2"/>
    <n v="3"/>
    <m/>
    <m/>
    <m/>
  </r>
  <r>
    <s v="jc.zs.sa"/>
    <s v="07.11.2014"/>
    <s v="C5.P1"/>
    <s v="C5"/>
    <s v="P1"/>
    <s v="BS Deciduo"/>
    <s v="ralo"/>
    <n v="28"/>
    <s v="A"/>
    <n v="602"/>
    <m/>
    <s v="A602"/>
    <n v="2"/>
    <n v="14"/>
    <n v="222"/>
    <n v="12.3"/>
    <n v="31.769693541786044"/>
    <n v="30.859318646628051"/>
    <x v="18"/>
    <x v="0"/>
    <x v="9"/>
    <x v="18"/>
    <m/>
    <m/>
    <n v="11.3"/>
    <n v="1.0028749148422018E-2"/>
    <n v="1"/>
    <m/>
    <n v="0"/>
    <n v="4.0999999999999996"/>
    <n v="4.0999999999999996"/>
    <n v="3"/>
    <n v="2"/>
    <m/>
    <m/>
    <m/>
  </r>
  <r>
    <s v="jc.zs.sa"/>
    <s v="07.11.2014"/>
    <s v="C5.P1"/>
    <s v="C5"/>
    <s v="P1"/>
    <s v="BS Deciduo"/>
    <s v="ralo"/>
    <n v="28"/>
    <s v="A"/>
    <n v="602"/>
    <m/>
    <s v="A602"/>
    <n v="2"/>
    <n v="14"/>
    <n v="222"/>
    <n v="12.3"/>
    <n v="31.769693541786044"/>
    <n v="30.859318646628051"/>
    <x v="18"/>
    <x v="0"/>
    <x v="9"/>
    <x v="18"/>
    <m/>
    <m/>
    <n v="13.2"/>
    <n v="1.3684777599037136E-2"/>
    <n v="1"/>
    <m/>
    <n v="0"/>
    <n v="4.0999999999999996"/>
    <n v="4.0999999999999996"/>
    <m/>
    <m/>
    <m/>
    <m/>
    <m/>
  </r>
  <r>
    <s v="jc.zs.sa"/>
    <s v="07.11.2014"/>
    <s v="C5.P1"/>
    <s v="C5"/>
    <s v="P1"/>
    <s v="BS Deciduo"/>
    <s v="ralo"/>
    <n v="29"/>
    <s v="A"/>
    <n v="603"/>
    <m/>
    <s v="A603"/>
    <n v="2"/>
    <n v="14"/>
    <n v="227"/>
    <n v="9"/>
    <n v="33.417816685427468"/>
    <n v="33.862014759437514"/>
    <x v="38"/>
    <x v="0"/>
    <x v="5"/>
    <x v="35"/>
    <m/>
    <m/>
    <n v="12"/>
    <n v="1.1309733552923255E-2"/>
    <n v="1"/>
    <m/>
    <n v="0"/>
    <n v="6.5"/>
    <n v="6.5"/>
    <n v="3"/>
    <n v="7"/>
    <m/>
    <n v="2"/>
    <m/>
  </r>
  <r>
    <s v="jc.zs.sa"/>
    <s v="07.11.2014"/>
    <s v="C5.P1"/>
    <s v="C5"/>
    <s v="P1"/>
    <s v="BS Deciduo"/>
    <s v="ralo"/>
    <n v="29"/>
    <s v="A"/>
    <n v="604"/>
    <m/>
    <s v="A604"/>
    <n v="2"/>
    <n v="14"/>
    <n v="227"/>
    <n v="9"/>
    <n v="33.417816685427468"/>
    <n v="33.862014759437514"/>
    <x v="38"/>
    <x v="0"/>
    <x v="5"/>
    <x v="35"/>
    <m/>
    <m/>
    <n v="12.8"/>
    <n v="1.2867963509103793E-2"/>
    <n v="1"/>
    <m/>
    <n v="0"/>
    <n v="6.5"/>
    <n v="6.5"/>
    <n v="3"/>
    <n v="7"/>
    <m/>
    <n v="2"/>
    <m/>
  </r>
  <r>
    <s v="jc.zs.sa"/>
    <s v="07.11.2014"/>
    <s v="C5.P1"/>
    <s v="C5"/>
    <s v="P1"/>
    <s v="BS Deciduo"/>
    <s v="ralo"/>
    <n v="30"/>
    <s v="A"/>
    <n v="604"/>
    <m/>
    <s v="A604"/>
    <n v="2"/>
    <n v="14"/>
    <n v="220"/>
    <n v="14.2"/>
    <n v="30.872415942451141"/>
    <n v="29.122168907710513"/>
    <x v="38"/>
    <x v="0"/>
    <x v="5"/>
    <x v="35"/>
    <m/>
    <m/>
    <n v="21.3"/>
    <n v="3.563272927517884E-2"/>
    <n v="2"/>
    <m/>
    <n v="4"/>
    <n v="10"/>
    <n v="6"/>
    <n v="3"/>
    <n v="6"/>
    <n v="3"/>
    <n v="2"/>
    <m/>
  </r>
  <r>
    <s v="jc.zs.sa"/>
    <s v="07.11.2014"/>
    <s v="C5.P1"/>
    <s v="C5"/>
    <s v="P1"/>
    <s v="BS Deciduo"/>
    <s v="ralo"/>
    <n v="31"/>
    <s v="A"/>
    <n v="603"/>
    <m/>
    <s v="A603"/>
    <n v="2"/>
    <n v="14"/>
    <n v="216"/>
    <n v="4.9000000000000004"/>
    <n v="37.11985226376688"/>
    <n v="36.035816727562754"/>
    <x v="38"/>
    <x v="0"/>
    <x v="5"/>
    <x v="35"/>
    <m/>
    <m/>
    <n v="12.7"/>
    <n v="1.2667686977437443E-2"/>
    <n v="1"/>
    <m/>
    <n v="0"/>
    <n v="6.3"/>
    <n v="6.3"/>
    <n v="3"/>
    <n v="7"/>
    <m/>
    <n v="3"/>
    <m/>
  </r>
  <r>
    <s v="jc.zs.sa"/>
    <s v="07.11.2014"/>
    <s v="C5.P1"/>
    <s v="C5"/>
    <s v="P1"/>
    <s v="BS Deciduo"/>
    <s v="ralo"/>
    <n v="32"/>
    <s v="A"/>
    <n v="605"/>
    <m/>
    <s v="A605"/>
    <n v="2"/>
    <n v="14"/>
    <n v="213"/>
    <n v="2.5"/>
    <n v="38.638402412462433"/>
    <n v="37.903323580136437"/>
    <x v="18"/>
    <x v="0"/>
    <x v="9"/>
    <x v="18"/>
    <m/>
    <m/>
    <n v="18.5"/>
    <n v="2.6880252142277669E-2"/>
    <n v="1"/>
    <m/>
    <n v="2.2999999999999998"/>
    <n v="6.7"/>
    <n v="4.4000000000000004"/>
    <n v="2"/>
    <n v="4"/>
    <m/>
    <n v="2"/>
    <m/>
  </r>
  <r>
    <s v="jc.zs.sa"/>
    <s v="07.11.2014"/>
    <s v="C5.P1"/>
    <s v="C5"/>
    <s v="P1"/>
    <s v="BS Deciduo"/>
    <s v="ralo"/>
    <n v="32"/>
    <s v="A"/>
    <n v="606"/>
    <m/>
    <s v="A606"/>
    <n v="2"/>
    <n v="14"/>
    <n v="213"/>
    <n v="2.5"/>
    <n v="38.638402412462433"/>
    <n v="37.903323580136437"/>
    <x v="18"/>
    <x v="0"/>
    <x v="9"/>
    <x v="18"/>
    <m/>
    <m/>
    <n v="16.5"/>
    <n v="2.138246499849553E-2"/>
    <n v="1"/>
    <m/>
    <n v="0"/>
    <n v="6.7"/>
    <n v="6.7"/>
    <n v="2"/>
    <n v="4"/>
    <n v="3"/>
    <n v="2"/>
    <m/>
  </r>
  <r>
    <s v="jc.zs.sa"/>
    <s v="07.11.2014"/>
    <s v="C5.P1"/>
    <s v="C5"/>
    <s v="P1"/>
    <s v="BS Deciduo"/>
    <s v="ralo"/>
    <n v="32"/>
    <s v="A"/>
    <n v="606"/>
    <m/>
    <s v="A606"/>
    <n v="2"/>
    <n v="14"/>
    <n v="213"/>
    <n v="2.5"/>
    <n v="38.638402412462433"/>
    <n v="37.903323580136437"/>
    <x v="18"/>
    <x v="0"/>
    <x v="9"/>
    <x v="18"/>
    <m/>
    <m/>
    <n v="10.3"/>
    <n v="8.3322891154835304E-3"/>
    <n v="1"/>
    <m/>
    <n v="0"/>
    <n v="6.7"/>
    <n v="6.7"/>
    <n v="2"/>
    <n v="4"/>
    <n v="3"/>
    <n v="2"/>
    <m/>
  </r>
  <r>
    <s v="jc.zs.sa"/>
    <s v="07.11.2014"/>
    <s v="C5.P1"/>
    <s v="C5"/>
    <s v="P1"/>
    <s v="BS Deciduo"/>
    <s v="ralo"/>
    <n v="33"/>
    <s v="A"/>
    <n v="606"/>
    <m/>
    <s v="A606"/>
    <n v="2"/>
    <n v="14"/>
    <n v="213"/>
    <n v="16"/>
    <n v="31.285775439759568"/>
    <n v="26.581270912873215"/>
    <x v="18"/>
    <x v="0"/>
    <x v="9"/>
    <x v="18"/>
    <m/>
    <m/>
    <n v="16"/>
    <n v="2.0106192982974676E-2"/>
    <n v="1"/>
    <m/>
    <n v="0"/>
    <n v="5.3"/>
    <n v="5.3"/>
    <n v="3"/>
    <n v="4"/>
    <m/>
    <n v="2"/>
    <m/>
  </r>
  <r>
    <s v="jc.zs.sa"/>
    <s v="07.11.2014"/>
    <s v="C5.P1"/>
    <s v="C5"/>
    <s v="P1"/>
    <s v="BS Deciduo"/>
    <s v="ralo"/>
    <n v="33"/>
    <s v="A"/>
    <n v="607"/>
    <m/>
    <s v="A607"/>
    <n v="2"/>
    <n v="14"/>
    <n v="210"/>
    <n v="16"/>
    <n v="32"/>
    <n v="26.143593539448982"/>
    <x v="18"/>
    <x v="0"/>
    <x v="9"/>
    <x v="18"/>
    <m/>
    <m/>
    <n v="16.3"/>
    <n v="2.0867243803306804E-2"/>
    <n v="1"/>
    <m/>
    <n v="0"/>
    <n v="5.3"/>
    <n v="5.3"/>
    <n v="3"/>
    <n v="4"/>
    <m/>
    <n v="2"/>
    <m/>
  </r>
  <r>
    <s v="jc.zs.sa"/>
    <s v="07.11.2014"/>
    <s v="C5.P1"/>
    <s v="C5"/>
    <s v="P1"/>
    <s v="BS Deciduo"/>
    <s v="ralo"/>
    <n v="33"/>
    <s v="A"/>
    <n v="607"/>
    <m/>
    <s v="A607"/>
    <n v="2"/>
    <n v="14"/>
    <n v="210"/>
    <n v="16"/>
    <n v="32"/>
    <n v="26.143593539448982"/>
    <x v="18"/>
    <x v="0"/>
    <x v="9"/>
    <x v="18"/>
    <m/>
    <m/>
    <n v="12.8"/>
    <n v="1.2867963509103793E-2"/>
    <n v="1"/>
    <m/>
    <n v="0"/>
    <n v="5.3"/>
    <n v="5.3"/>
    <n v="3"/>
    <n v="4"/>
    <m/>
    <n v="2"/>
    <m/>
  </r>
  <r>
    <s v="jc.zs.sa"/>
    <s v="07.11.2014"/>
    <s v="C5.P1"/>
    <s v="C5"/>
    <s v="P1"/>
    <s v="BS Deciduo"/>
    <s v="ralo"/>
    <n v="34"/>
    <s v="A"/>
    <n v="607"/>
    <m/>
    <s v="A607"/>
    <n v="2"/>
    <n v="14"/>
    <n v="210"/>
    <n v="10.9"/>
    <n v="34.549999999999997"/>
    <n v="30.56032309874962"/>
    <x v="38"/>
    <x v="0"/>
    <x v="5"/>
    <x v="35"/>
    <m/>
    <m/>
    <n v="11.9"/>
    <n v="1.1122023391871266E-2"/>
    <n v="1"/>
    <m/>
    <n v="4.9000000000000004"/>
    <n v="8.9"/>
    <n v="4"/>
    <n v="2"/>
    <n v="6"/>
    <n v="3"/>
    <n v="2"/>
    <m/>
  </r>
  <r>
    <s v="jc.zs.sa"/>
    <s v="07.11.2014"/>
    <s v="C5.P1"/>
    <s v="C5"/>
    <s v="P1"/>
    <s v="BS Deciduo"/>
    <s v="ralo"/>
    <n v="35"/>
    <s v="A"/>
    <n v="608"/>
    <m/>
    <s v="A608"/>
    <n v="2"/>
    <n v="8"/>
    <n v="327"/>
    <n v="10.8"/>
    <n v="34.117898421837708"/>
    <n v="29.057642133810582"/>
    <x v="38"/>
    <x v="0"/>
    <x v="5"/>
    <x v="35"/>
    <m/>
    <m/>
    <n v="16"/>
    <n v="2.0106192982974676E-2"/>
    <n v="1"/>
    <m/>
    <n v="0"/>
    <n v="11.3"/>
    <n v="11.3"/>
    <n v="3"/>
    <n v="4.5999999999999996"/>
    <n v="3"/>
    <n v="2"/>
    <m/>
  </r>
  <r>
    <s v="jc.zs.sa"/>
    <s v="07.11.2014"/>
    <s v="C5.P1"/>
    <s v="C5"/>
    <s v="P1"/>
    <s v="BS Deciduo"/>
    <s v="ralo"/>
    <n v="36"/>
    <s v="A"/>
    <n v="609"/>
    <m/>
    <s v="A609"/>
    <n v="2"/>
    <n v="8"/>
    <n v="236"/>
    <n v="12.6"/>
    <n v="29.554126585806472"/>
    <n v="12.954169416268593"/>
    <x v="38"/>
    <x v="0"/>
    <x v="5"/>
    <x v="35"/>
    <m/>
    <m/>
    <n v="10.7"/>
    <n v="8.9920235727373836E-3"/>
    <n v="1"/>
    <m/>
    <n v="0"/>
    <n v="10.5"/>
    <n v="10.5"/>
    <n v="3"/>
    <n v="2"/>
    <m/>
    <m/>
    <m/>
  </r>
  <r>
    <s v="jc.zs.sa"/>
    <s v="07.11.2014"/>
    <s v="C5.P1"/>
    <s v="C5"/>
    <s v="P1"/>
    <s v="BS Deciduo"/>
    <s v="ralo"/>
    <n v="36"/>
    <s v="A"/>
    <n v="610"/>
    <m/>
    <s v="A610"/>
    <n v="2"/>
    <n v="8"/>
    <n v="302"/>
    <n v="12.6"/>
    <n v="29.314593988429031"/>
    <n v="26.676982729338377"/>
    <x v="38"/>
    <x v="0"/>
    <x v="5"/>
    <x v="35"/>
    <m/>
    <m/>
    <n v="10.6"/>
    <n v="8.8247337639337283E-3"/>
    <n v="1"/>
    <m/>
    <n v="0"/>
    <n v="10.5"/>
    <n v="10.5"/>
    <m/>
    <m/>
    <m/>
    <m/>
    <m/>
  </r>
  <r>
    <s v="jc.zs.sa"/>
    <s v="07.11.2014"/>
    <s v="C5.P1"/>
    <s v="C5"/>
    <s v="P1"/>
    <s v="BS Deciduo"/>
    <s v="ralo"/>
    <n v="36"/>
    <s v="A"/>
    <n v="610"/>
    <m/>
    <s v="A610"/>
    <n v="2"/>
    <n v="8"/>
    <n v="302"/>
    <n v="12.6"/>
    <n v="29.314593988429031"/>
    <n v="26.676982729338377"/>
    <x v="38"/>
    <x v="0"/>
    <x v="5"/>
    <x v="35"/>
    <m/>
    <m/>
    <n v="12.3"/>
    <n v="1.1882288814039996E-2"/>
    <n v="1"/>
    <m/>
    <n v="0"/>
    <n v="10.5"/>
    <n v="10.5"/>
    <n v="3"/>
    <n v="2"/>
    <m/>
    <m/>
    <m/>
  </r>
  <r>
    <s v="jc.zs.sa"/>
    <s v="07.11.2014"/>
    <s v="C5.P1"/>
    <s v="C5"/>
    <s v="P1"/>
    <s v="BS Deciduo"/>
    <s v="ralo"/>
    <n v="37"/>
    <s v="A"/>
    <n v="610"/>
    <m/>
    <s v="A610"/>
    <n v="2"/>
    <n v="8"/>
    <n v="302"/>
    <n v="17.7"/>
    <n v="24.989548698031257"/>
    <n v="29.379570976927724"/>
    <x v="38"/>
    <x v="0"/>
    <x v="5"/>
    <x v="35"/>
    <m/>
    <m/>
    <n v="10"/>
    <n v="7.8539816339744835E-3"/>
    <n v="1"/>
    <m/>
    <n v="0"/>
    <n v="4.2"/>
    <n v="4.2"/>
    <n v="3"/>
    <n v="7"/>
    <m/>
    <n v="2"/>
    <m/>
  </r>
  <r>
    <s v="jc.zs.sa"/>
    <s v="07.11.2014"/>
    <s v="C5.P1"/>
    <s v="C5"/>
    <s v="P1"/>
    <s v="BS Deciduo"/>
    <s v="ralo"/>
    <n v="38"/>
    <s v="A"/>
    <n v="611"/>
    <m/>
    <s v="A611"/>
    <n v="2"/>
    <n v="8"/>
    <n v="294"/>
    <n v="18.600000000000001"/>
    <n v="23.00805448784762"/>
    <n v="27.565301561209878"/>
    <x v="38"/>
    <x v="0"/>
    <x v="5"/>
    <x v="35"/>
    <m/>
    <m/>
    <n v="21.3"/>
    <n v="3.563272927517884E-2"/>
    <n v="2"/>
    <m/>
    <n v="4"/>
    <n v="10.199999999999999"/>
    <n v="6.1999999999999993"/>
    <n v="3"/>
    <n v="4"/>
    <m/>
    <n v="2"/>
    <m/>
  </r>
  <r>
    <s v="jc.zs.sa"/>
    <s v="07.11.2014"/>
    <s v="C5.P1"/>
    <s v="C5"/>
    <s v="P1"/>
    <s v="BS Deciduo"/>
    <s v="ralo"/>
    <n v="38"/>
    <s v="A"/>
    <n v="612"/>
    <m/>
    <s v="A612"/>
    <n v="2"/>
    <n v="8"/>
    <n v="294"/>
    <n v="18.600000000000001"/>
    <n v="23.00805448784762"/>
    <n v="27.565301561209878"/>
    <x v="38"/>
    <x v="0"/>
    <x v="5"/>
    <x v="35"/>
    <m/>
    <m/>
    <n v="13.8"/>
    <n v="1.4957122623741007E-2"/>
    <n v="1"/>
    <m/>
    <n v="4"/>
    <n v="10.199999999999999"/>
    <n v="6.1999999999999993"/>
    <n v="3"/>
    <n v="4"/>
    <m/>
    <n v="2"/>
    <m/>
  </r>
  <r>
    <s v="jc.zs.sa"/>
    <s v="07.11.2014"/>
    <s v="C5.P1"/>
    <s v="C5"/>
    <s v="P1"/>
    <s v="BS Deciduo"/>
    <s v="ralo"/>
    <n v="39"/>
    <s v="A"/>
    <n v="312"/>
    <m/>
    <s v="A312"/>
    <n v="2"/>
    <n v="8"/>
    <n v="291"/>
    <n v="26"/>
    <n v="15.726908911072755"/>
    <n v="29.317566688177809"/>
    <x v="38"/>
    <x v="0"/>
    <x v="5"/>
    <x v="35"/>
    <m/>
    <m/>
    <n v="13.5"/>
    <n v="1.4313881527918494E-2"/>
    <n v="1"/>
    <m/>
    <n v="2.2999999999999998"/>
    <n v="7.7"/>
    <n v="5.4"/>
    <n v="2"/>
    <n v="6"/>
    <m/>
    <n v="2"/>
    <m/>
  </r>
  <r>
    <s v="jc.zs.sa"/>
    <s v="07.11.2014"/>
    <s v="C5.P1"/>
    <s v="C5"/>
    <s v="P1"/>
    <s v="BS Deciduo"/>
    <s v="ralo"/>
    <n v="39"/>
    <s v="A"/>
    <n v="613"/>
    <m/>
    <s v="A613"/>
    <n v="2"/>
    <n v="8"/>
    <n v="291"/>
    <n v="26"/>
    <n v="15.726908911072755"/>
    <n v="29.317566688177809"/>
    <x v="38"/>
    <x v="0"/>
    <x v="5"/>
    <x v="35"/>
    <m/>
    <m/>
    <n v="12"/>
    <n v="1.1309733552923255E-2"/>
    <n v="1"/>
    <m/>
    <n v="0"/>
    <n v="7.7"/>
    <n v="7.7"/>
    <n v="2"/>
    <n v="6"/>
    <n v="3"/>
    <n v="2"/>
    <m/>
  </r>
  <r>
    <s v="jc.zs.sa"/>
    <s v="07.11.2014"/>
    <s v="C5.P1"/>
    <s v="C5"/>
    <s v="P1"/>
    <s v="BS Deciduo"/>
    <s v="ralo"/>
    <n v="40"/>
    <s v="A"/>
    <n v="614"/>
    <m/>
    <s v="A614"/>
    <n v="2"/>
    <n v="8"/>
    <n v="287"/>
    <n v="18.5"/>
    <n v="22.308362014683844"/>
    <n v="25.408876537370631"/>
    <x v="18"/>
    <x v="0"/>
    <x v="9"/>
    <x v="18"/>
    <m/>
    <m/>
    <n v="14.6"/>
    <n v="1.6741547250980007E-2"/>
    <n v="1"/>
    <m/>
    <n v="0"/>
    <n v="13.7"/>
    <n v="13.7"/>
    <n v="3"/>
    <n v="4"/>
    <m/>
    <n v="2"/>
    <m/>
  </r>
  <r>
    <s v="jc.zs.sa"/>
    <s v="07.11.2014"/>
    <s v="C5.P1"/>
    <s v="C5"/>
    <s v="P1"/>
    <s v="BS Deciduo"/>
    <s v="ralo"/>
    <n v="41"/>
    <s v="A"/>
    <n v="615"/>
    <m/>
    <s v="A615"/>
    <n v="2"/>
    <n v="8"/>
    <n v="282"/>
    <n v="22"/>
    <n v="18.480752783856278"/>
    <n v="24.574057197990708"/>
    <x v="18"/>
    <x v="0"/>
    <x v="9"/>
    <x v="18"/>
    <m/>
    <m/>
    <n v="15.4"/>
    <n v="1.8626502843133885E-2"/>
    <n v="1"/>
    <m/>
    <n v="1.3"/>
    <n v="8.3000000000000007"/>
    <n v="7.0000000000000009"/>
    <n v="3"/>
    <n v="7"/>
    <m/>
    <n v="2"/>
    <m/>
  </r>
  <r>
    <s v="jc.zs.sa"/>
    <s v="07.11.2014"/>
    <s v="C5.P1"/>
    <s v="C5"/>
    <s v="P1"/>
    <s v="BS Deciduo"/>
    <s v="ralo"/>
    <n v="42"/>
    <s v="A"/>
    <n v="616"/>
    <m/>
    <s v="A616"/>
    <n v="2"/>
    <n v="8"/>
    <n v="282"/>
    <n v="14.3"/>
    <n v="26.012489309506577"/>
    <n v="22.97313717869396"/>
    <x v="38"/>
    <x v="0"/>
    <x v="5"/>
    <x v="35"/>
    <m/>
    <m/>
    <n v="23"/>
    <n v="4.154756284372501E-2"/>
    <n v="2"/>
    <m/>
    <n v="3.8"/>
    <n v="13.7"/>
    <n v="9.8999999999999986"/>
    <n v="2"/>
    <n v="7"/>
    <m/>
    <n v="2"/>
    <m/>
  </r>
  <r>
    <s v="jc.zs.sa"/>
    <s v="07.11.2014"/>
    <s v="C5.P1"/>
    <s v="C5"/>
    <s v="P1"/>
    <s v="BS Deciduo"/>
    <s v="ralo"/>
    <n v="43"/>
    <s v="A"/>
    <n v="617"/>
    <m/>
    <s v="A617"/>
    <n v="2"/>
    <n v="8"/>
    <n v="211"/>
    <n v="7.9"/>
    <n v="35.931199208210572"/>
    <n v="13.228378324453313"/>
    <x v="18"/>
    <x v="0"/>
    <x v="9"/>
    <x v="18"/>
    <m/>
    <m/>
    <n v="14.3"/>
    <n v="1.6060607043314419E-2"/>
    <n v="1"/>
    <m/>
    <n v="8.3000000000000007"/>
    <n v="13.6"/>
    <n v="5.2999999999999989"/>
    <n v="2"/>
    <n v="4"/>
    <m/>
    <n v="2"/>
    <m/>
  </r>
  <r>
    <s v="jc.zs.sa"/>
    <s v="07.11.2014"/>
    <s v="C5.P1"/>
    <s v="C5"/>
    <s v="P1"/>
    <s v="BS Deciduo"/>
    <s v="ralo"/>
    <n v="43"/>
    <s v="A"/>
    <n v="617"/>
    <m/>
    <s v="A617"/>
    <n v="2"/>
    <n v="8"/>
    <n v="211"/>
    <n v="7.9"/>
    <n v="35.931199208210572"/>
    <n v="13.228378324453313"/>
    <x v="18"/>
    <x v="0"/>
    <x v="9"/>
    <x v="18"/>
    <m/>
    <m/>
    <n v="21"/>
    <n v="3.4636059005827467E-2"/>
    <n v="2"/>
    <m/>
    <n v="8.3000000000000007"/>
    <n v="13.6"/>
    <n v="5.2999999999999989"/>
    <n v="2"/>
    <n v="4"/>
    <m/>
    <n v="4"/>
    <m/>
  </r>
  <r>
    <s v="jc.zs.sa"/>
    <s v="07.11.2014"/>
    <s v="C5.P1"/>
    <s v="C5"/>
    <s v="P1"/>
    <s v="BS Deciduo"/>
    <s v="ralo"/>
    <n v="44"/>
    <s v="A"/>
    <n v="618"/>
    <m/>
    <s v="A618"/>
    <n v="2"/>
    <n v="8"/>
    <n v="225"/>
    <n v="8.6"/>
    <n v="33.918881681795689"/>
    <n v="13.918881681795689"/>
    <x v="5"/>
    <x v="0"/>
    <x v="4"/>
    <x v="5"/>
    <m/>
    <m/>
    <n v="16"/>
    <n v="2.0106192982974676E-2"/>
    <n v="1"/>
    <m/>
    <n v="1.7"/>
    <n v="6.3"/>
    <n v="4.5999999999999996"/>
    <n v="2"/>
    <n v="2"/>
    <m/>
    <m/>
    <m/>
  </r>
  <r>
    <s v="jc.zs.sa"/>
    <s v="07.11.2014"/>
    <s v="C5.P1"/>
    <s v="C5"/>
    <s v="P1"/>
    <s v="BS Deciduo"/>
    <s v="ralo"/>
    <n v="45"/>
    <s v="A"/>
    <n v="619"/>
    <m/>
    <s v="A619"/>
    <n v="2"/>
    <n v="7"/>
    <n v="219"/>
    <n v="11"/>
    <n v="33.077475698451785"/>
    <n v="-8.548605576026679"/>
    <x v="5"/>
    <x v="0"/>
    <x v="4"/>
    <x v="5"/>
    <m/>
    <m/>
    <n v="25.5"/>
    <n v="5.1070515574919075E-2"/>
    <n v="2"/>
    <m/>
    <n v="3"/>
    <n v="5.3"/>
    <n v="2.2999999999999998"/>
    <n v="3"/>
    <n v="2"/>
    <m/>
    <m/>
    <m/>
  </r>
  <r>
    <s v="jc.zs.sa"/>
    <s v="07.11.2014"/>
    <s v="C5.P1"/>
    <s v="C5"/>
    <s v="P1"/>
    <s v="BS Deciduo"/>
    <s v="ralo"/>
    <n v="46"/>
    <s v="A"/>
    <n v="620"/>
    <m/>
    <s v="A620"/>
    <n v="2"/>
    <n v="7"/>
    <n v="335"/>
    <n v="5.5"/>
    <n v="37.675599560426157"/>
    <n v="4.9846928287015757"/>
    <x v="38"/>
    <x v="0"/>
    <x v="5"/>
    <x v="35"/>
    <m/>
    <m/>
    <n v="16"/>
    <n v="2.0106192982974676E-2"/>
    <n v="1"/>
    <m/>
    <n v="3"/>
    <n v="5.9"/>
    <n v="2.9000000000000004"/>
    <n v="3"/>
    <n v="4"/>
    <m/>
    <n v="2"/>
    <m/>
  </r>
  <r>
    <s v="jc.zs.sa"/>
    <s v="07.11.2014"/>
    <s v="C5.P1"/>
    <s v="C5"/>
    <s v="P1"/>
    <s v="BS Deciduo"/>
    <s v="ralo"/>
    <n v="47"/>
    <s v="A"/>
    <n v="621"/>
    <m/>
    <s v="A621"/>
    <n v="2"/>
    <n v="7"/>
    <n v="307"/>
    <n v="2"/>
    <n v="38.402728979905412"/>
    <n v="1.2036300463040959"/>
    <x v="38"/>
    <x v="0"/>
    <x v="5"/>
    <x v="35"/>
    <m/>
    <m/>
    <n v="18.3"/>
    <n v="2.6302199094017147E-2"/>
    <n v="1"/>
    <m/>
    <n v="1.3"/>
    <n v="6.3"/>
    <n v="5"/>
    <n v="2"/>
    <n v="4"/>
    <m/>
    <n v="2"/>
    <m/>
  </r>
  <r>
    <s v="jc.zs.sa"/>
    <s v="07.11.2014"/>
    <s v="C5.P1"/>
    <s v="C5"/>
    <s v="P1"/>
    <s v="BS Deciduo"/>
    <s v="ralo"/>
    <n v="48"/>
    <s v="A"/>
    <n v="622"/>
    <m/>
    <s v="A622"/>
    <n v="2"/>
    <n v="7"/>
    <n v="284"/>
    <n v="12.1"/>
    <n v="28.259421712060444"/>
    <n v="2.9272549367559759"/>
    <x v="38"/>
    <x v="0"/>
    <x v="5"/>
    <x v="35"/>
    <m/>
    <m/>
    <n v="15.2"/>
    <n v="1.8145839167134643E-2"/>
    <n v="1"/>
    <m/>
    <n v="2.7"/>
    <n v="12.5"/>
    <n v="9.8000000000000007"/>
    <n v="2"/>
    <n v="2"/>
    <m/>
    <m/>
    <m/>
  </r>
  <r>
    <s v="jc.zs.sa"/>
    <s v="07.11.2014"/>
    <s v="C5.P1"/>
    <s v="C5"/>
    <s v="P1"/>
    <s v="BS Deciduo"/>
    <s v="ralo"/>
    <n v="49"/>
    <s v="A"/>
    <n v="623"/>
    <m/>
    <s v="A623"/>
    <n v="2"/>
    <n v="7"/>
    <n v="281"/>
    <n v="12.2"/>
    <n v="28.024148361938501"/>
    <n v="2.3278697435938502"/>
    <x v="5"/>
    <x v="0"/>
    <x v="4"/>
    <x v="5"/>
    <m/>
    <m/>
    <n v="11"/>
    <n v="9.5033177771091243E-3"/>
    <n v="1"/>
    <m/>
    <n v="2.7"/>
    <n v="9.4"/>
    <n v="6.7"/>
    <n v="3"/>
    <n v="2"/>
    <m/>
    <m/>
    <m/>
  </r>
  <r>
    <s v="jc.zs.sa"/>
    <s v="07.11.2014"/>
    <s v="C5.P1"/>
    <s v="C5"/>
    <s v="P1"/>
    <s v="BS Deciduo"/>
    <s v="ralo"/>
    <n v="49"/>
    <s v="A"/>
    <n v="623"/>
    <m/>
    <s v="A623"/>
    <n v="2"/>
    <n v="7"/>
    <n v="281"/>
    <n v="12.2"/>
    <n v="28.024148361938501"/>
    <n v="2.3278697435938502"/>
    <x v="38"/>
    <x v="0"/>
    <x v="5"/>
    <x v="35"/>
    <m/>
    <m/>
    <n v="10.3"/>
    <n v="8.3322891154835304E-3"/>
    <n v="1"/>
    <m/>
    <n v="2.7"/>
    <n v="9.4"/>
    <n v="6.7"/>
    <n v="3"/>
    <n v="2"/>
    <m/>
    <m/>
    <m/>
  </r>
  <r>
    <s v="jc.zs.sa"/>
    <s v="07.11.2014"/>
    <s v="C5.P1"/>
    <s v="C5"/>
    <s v="P1"/>
    <s v="BS Deciduo"/>
    <s v="ralo"/>
    <n v="50"/>
    <s v="A"/>
    <n v="624"/>
    <m/>
    <s v="A624"/>
    <n v="2"/>
    <n v="7"/>
    <n v="276"/>
    <n v="17.3"/>
    <n v="22.794771210128868"/>
    <n v="1.8083424145303968"/>
    <x v="38"/>
    <x v="0"/>
    <x v="5"/>
    <x v="35"/>
    <m/>
    <m/>
    <n v="10.9"/>
    <n v="9.3313155793250824E-3"/>
    <n v="1"/>
    <m/>
    <n v="4.2"/>
    <n v="9.9"/>
    <n v="5.7"/>
    <n v="2"/>
    <n v="2"/>
    <m/>
    <m/>
    <m/>
  </r>
  <r>
    <s v="jc.zs.sa"/>
    <s v="07.11.2014"/>
    <s v="C5.P1"/>
    <s v="C5"/>
    <s v="P1"/>
    <s v="BS Deciduo"/>
    <s v="ralo"/>
    <n v="50"/>
    <s v="A"/>
    <n v="624"/>
    <m/>
    <s v="A624"/>
    <n v="2"/>
    <n v="7"/>
    <n v="276"/>
    <n v="17.3"/>
    <n v="22.794771210128868"/>
    <n v="1.8083424145303968"/>
    <x v="18"/>
    <x v="0"/>
    <x v="9"/>
    <x v="18"/>
    <m/>
    <m/>
    <n v="14"/>
    <n v="1.5393804002589986E-2"/>
    <n v="1"/>
    <m/>
    <n v="4.2"/>
    <n v="9.9"/>
    <n v="5.7"/>
    <n v="2"/>
    <n v="2"/>
    <m/>
    <m/>
    <m/>
  </r>
  <r>
    <s v="jc.zs.sa"/>
    <s v="07.11.2014"/>
    <s v="C5.P1"/>
    <s v="C5"/>
    <s v="P1"/>
    <s v="BS Deciduo"/>
    <s v="ralo"/>
    <n v="50"/>
    <s v="A"/>
    <n v="624"/>
    <m/>
    <s v="A624"/>
    <n v="2"/>
    <n v="7"/>
    <n v="276"/>
    <n v="17.3"/>
    <n v="22.794771210128868"/>
    <n v="1.8083424145303968"/>
    <x v="18"/>
    <x v="0"/>
    <x v="9"/>
    <x v="18"/>
    <m/>
    <m/>
    <n v="17.5"/>
    <n v="2.4052818754046853E-2"/>
    <n v="1"/>
    <m/>
    <n v="4.2"/>
    <n v="9.9"/>
    <n v="5.7"/>
    <n v="2"/>
    <n v="2"/>
    <m/>
    <m/>
    <m/>
  </r>
  <r>
    <s v="jc.zs.sa"/>
    <s v="07.11.2014"/>
    <s v="C5.P1"/>
    <s v="C5"/>
    <s v="P1"/>
    <s v="BS Deciduo"/>
    <s v="ralo"/>
    <n v="51"/>
    <s v="A"/>
    <n v="625"/>
    <m/>
    <s v="A625"/>
    <n v="2"/>
    <n v="7"/>
    <n v="286"/>
    <n v="20.7"/>
    <n v="20.101882894076802"/>
    <n v="5.7056932654118873"/>
    <x v="38"/>
    <x v="0"/>
    <x v="5"/>
    <x v="35"/>
    <m/>
    <m/>
    <n v="12.3"/>
    <n v="1.1882288814039996E-2"/>
    <n v="1"/>
    <m/>
    <n v="2.2999999999999998"/>
    <n v="5.3"/>
    <n v="3"/>
    <n v="3"/>
    <n v="2"/>
    <m/>
    <m/>
    <m/>
  </r>
  <r>
    <s v="jc.zs.sa"/>
    <s v="07.11.2014"/>
    <s v="C5.P1"/>
    <s v="C5"/>
    <s v="P1"/>
    <s v="BS Deciduo"/>
    <s v="ralo"/>
    <n v="52"/>
    <s v="A"/>
    <n v="626"/>
    <m/>
    <s v="A626"/>
    <n v="2"/>
    <n v="7"/>
    <n v="292"/>
    <n v="17.7"/>
    <n v="23.588845774167865"/>
    <n v="6.6305367034616411"/>
    <x v="38"/>
    <x v="0"/>
    <x v="5"/>
    <x v="35"/>
    <m/>
    <m/>
    <n v="19"/>
    <n v="2.835287369864788E-2"/>
    <n v="1"/>
    <m/>
    <n v="2.2999999999999998"/>
    <n v="8.5"/>
    <n v="6.2"/>
    <n v="3"/>
    <n v="2"/>
    <m/>
    <m/>
    <m/>
  </r>
  <r>
    <s v="jc.zs.sa"/>
    <s v="07.11.2014"/>
    <s v="C5.P1"/>
    <s v="C5"/>
    <s v="P1"/>
    <s v="BS Deciduo"/>
    <s v="ralo"/>
    <n v="53"/>
    <s v="A"/>
    <n v="627"/>
    <m/>
    <s v="A627"/>
    <n v="1"/>
    <n v="1"/>
    <n v="82"/>
    <n v="19.899999999999999"/>
    <n v="19.706334567957249"/>
    <n v="2.7695447091053027"/>
    <x v="38"/>
    <x v="0"/>
    <x v="5"/>
    <x v="35"/>
    <m/>
    <m/>
    <n v="8.8000000000000007"/>
    <n v="6.0821233773498407E-3"/>
    <n v="1"/>
    <m/>
    <n v="0"/>
    <n v="6.4"/>
    <n v="6.4"/>
    <n v="2"/>
    <n v="7.6"/>
    <n v="3"/>
    <n v="2"/>
    <m/>
  </r>
  <r>
    <s v="jc.zs.sa"/>
    <s v="07.11.2014"/>
    <s v="C5.P1"/>
    <s v="C5"/>
    <s v="P1"/>
    <s v="BS Deciduo"/>
    <s v="ralo"/>
    <n v="54"/>
    <s v="A"/>
    <n v="628"/>
    <m/>
    <s v="A628"/>
    <n v="1"/>
    <n v="1"/>
    <n v="59"/>
    <n v="18.2"/>
    <n v="15.600444872778445"/>
    <n v="9.373692963362986"/>
    <x v="38"/>
    <x v="0"/>
    <x v="5"/>
    <x v="35"/>
    <m/>
    <m/>
    <n v="12"/>
    <n v="1.1309733552923255E-2"/>
    <n v="1"/>
    <m/>
    <n v="2.2999999999999998"/>
    <n v="5.6"/>
    <n v="3.3"/>
    <n v="3"/>
    <n v="2"/>
    <m/>
    <m/>
    <m/>
  </r>
  <r>
    <s v="jc.zs.sa"/>
    <s v="07.11.2014"/>
    <s v="C5.P1"/>
    <s v="C5"/>
    <s v="P1"/>
    <s v="BS Deciduo"/>
    <s v="ralo"/>
    <n v="55"/>
    <s v="A"/>
    <n v="629"/>
    <m/>
    <s v="A629"/>
    <n v="1"/>
    <n v="1"/>
    <n v="53"/>
    <n v="18.5"/>
    <n v="14.774756935874917"/>
    <n v="11.133577928312896"/>
    <x v="38"/>
    <x v="0"/>
    <x v="5"/>
    <x v="35"/>
    <m/>
    <m/>
    <n v="11.26"/>
    <n v="9.9578748181570302E-3"/>
    <n v="1"/>
    <m/>
    <n v="3"/>
    <n v="10.5"/>
    <n v="7.5"/>
    <n v="3"/>
    <n v="4"/>
    <m/>
    <m/>
    <m/>
  </r>
  <r>
    <s v="jc.zs.sa"/>
    <s v="07.11.2014"/>
    <s v="C5.P1"/>
    <s v="C5"/>
    <s v="P1"/>
    <s v="BS Deciduo"/>
    <s v="ralo"/>
    <n v="56"/>
    <s v="A"/>
    <n v="630"/>
    <m/>
    <s v="A630"/>
    <n v="1"/>
    <n v="1"/>
    <n v="46"/>
    <n v="10.8"/>
    <n v="7.7688698436574324"/>
    <n v="7.5023104009571711"/>
    <x v="38"/>
    <x v="0"/>
    <x v="5"/>
    <x v="35"/>
    <m/>
    <m/>
    <n v="11.8"/>
    <n v="1.093588402714607E-2"/>
    <n v="1"/>
    <m/>
    <n v="2.1"/>
    <n v="8"/>
    <n v="5.9"/>
    <n v="2"/>
    <n v="6"/>
    <n v="3"/>
    <n v="2"/>
    <m/>
  </r>
  <r>
    <s v="jc.zs.sa"/>
    <s v="07.11.2014"/>
    <s v="C5.P1"/>
    <s v="C5"/>
    <s v="P1"/>
    <s v="BS Deciduo"/>
    <s v="ralo"/>
    <n v="57"/>
    <s v="A"/>
    <n v="631"/>
    <m/>
    <s v="A631"/>
    <n v="1"/>
    <n v="1"/>
    <n v="20"/>
    <n v="9.6"/>
    <n v="3.2833933759264196"/>
    <n v="9.0210491595447202"/>
    <x v="38"/>
    <x v="0"/>
    <x v="5"/>
    <x v="35"/>
    <m/>
    <m/>
    <n v="14"/>
    <n v="1.5393804002589986E-2"/>
    <n v="1"/>
    <m/>
    <n v="1.6"/>
    <n v="8.9"/>
    <n v="7.3000000000000007"/>
    <n v="2"/>
    <n v="6"/>
    <n v="3"/>
    <n v="2"/>
    <m/>
  </r>
  <r>
    <s v="jc.zs.sa"/>
    <s v="07.11.2014"/>
    <s v="C5.P1"/>
    <s v="C5"/>
    <s v="P1"/>
    <s v="BS Deciduo"/>
    <s v="ralo"/>
    <n v="57"/>
    <s v="A"/>
    <n v="632"/>
    <m/>
    <s v="A632"/>
    <n v="1"/>
    <n v="1"/>
    <n v="20"/>
    <n v="9.6"/>
    <n v="3.2833933759264196"/>
    <n v="9.0210491595447202"/>
    <x v="38"/>
    <x v="0"/>
    <x v="5"/>
    <x v="35"/>
    <m/>
    <m/>
    <n v="12.3"/>
    <n v="1.1882288814039996E-2"/>
    <n v="1"/>
    <m/>
    <n v="1.6"/>
    <n v="8.9"/>
    <n v="7.3000000000000007"/>
    <n v="2"/>
    <n v="6"/>
    <n v="3"/>
    <n v="2"/>
    <m/>
  </r>
  <r>
    <s v="jc.zs.sa"/>
    <s v="07.11.2014"/>
    <s v="C5.P1"/>
    <s v="C5"/>
    <s v="P1"/>
    <s v="BS Deciduo"/>
    <s v="ralo"/>
    <n v="58"/>
    <s v="A"/>
    <n v="632"/>
    <m/>
    <s v="A632"/>
    <n v="1"/>
    <n v="1"/>
    <n v="10"/>
    <n v="12.3"/>
    <n v="2.1358725853032432"/>
    <n v="12.113135362050159"/>
    <x v="38"/>
    <x v="0"/>
    <x v="5"/>
    <x v="35"/>
    <m/>
    <m/>
    <n v="10.3"/>
    <n v="8.3322891154835304E-3"/>
    <n v="1"/>
    <m/>
    <n v="1.6"/>
    <n v="9.5"/>
    <n v="7.9"/>
    <n v="2"/>
    <n v="6"/>
    <n v="3"/>
    <n v="2"/>
    <m/>
  </r>
  <r>
    <s v="jc.zs.sa"/>
    <s v="07.11.2014"/>
    <s v="C5.P1"/>
    <s v="C5"/>
    <s v="P1"/>
    <s v="BS Deciduo"/>
    <s v="ralo"/>
    <n v="59"/>
    <s v="A"/>
    <n v="633"/>
    <m/>
    <s v="A633"/>
    <n v="1"/>
    <n v="1"/>
    <n v="30"/>
    <n v="16.899999999999999"/>
    <n v="8.4499999999999975"/>
    <n v="14.635829323957013"/>
    <x v="18"/>
    <x v="0"/>
    <x v="9"/>
    <x v="18"/>
    <m/>
    <m/>
    <n v="29.5"/>
    <n v="6.8349275169662937E-2"/>
    <n v="2"/>
    <m/>
    <n v="1.5"/>
    <n v="7.9"/>
    <n v="6.4"/>
    <n v="3"/>
    <n v="4"/>
    <m/>
    <n v="3"/>
    <m/>
  </r>
  <r>
    <s v="jc.zs.sa"/>
    <s v="07.11.2014"/>
    <s v="C5.P1"/>
    <s v="C5"/>
    <s v="P1"/>
    <s v="BS Deciduo"/>
    <s v="ralo"/>
    <n v="60"/>
    <s v="A"/>
    <n v="634"/>
    <m/>
    <s v="A634"/>
    <n v="1"/>
    <n v="1"/>
    <n v="32"/>
    <n v="18"/>
    <n v="9.5385467561976878"/>
    <n v="15.264865730815668"/>
    <x v="38"/>
    <x v="0"/>
    <x v="5"/>
    <x v="35"/>
    <m/>
    <m/>
    <n v="13"/>
    <n v="1.3273228961416876E-2"/>
    <n v="1"/>
    <m/>
    <n v="2.2000000000000002"/>
    <n v="7"/>
    <n v="4.8"/>
    <n v="3"/>
    <n v="2"/>
    <m/>
    <m/>
    <m/>
  </r>
  <r>
    <s v="jc.zs.sa"/>
    <s v="07.11.2014"/>
    <s v="C5.P1"/>
    <s v="C5"/>
    <s v="P1"/>
    <s v="BS Deciduo"/>
    <s v="ralo"/>
    <n v="61"/>
    <s v="A"/>
    <n v="635"/>
    <m/>
    <s v="A635"/>
    <n v="1"/>
    <n v="1"/>
    <n v="37"/>
    <n v="25.1"/>
    <n v="15.105557081116412"/>
    <n v="20.04575130218705"/>
    <x v="38"/>
    <x v="0"/>
    <x v="5"/>
    <x v="35"/>
    <m/>
    <m/>
    <n v="12"/>
    <n v="1.1309733552923255E-2"/>
    <n v="1"/>
    <m/>
    <n v="1.9"/>
    <n v="5.3"/>
    <n v="3.4"/>
    <n v="3"/>
    <n v="6"/>
    <n v="3"/>
    <n v="2"/>
    <m/>
  </r>
  <r>
    <s v="jc.zs.sa"/>
    <s v="07.11.2014"/>
    <s v="C5.P1"/>
    <s v="C5"/>
    <s v="P1"/>
    <s v="BS Deciduo"/>
    <s v="ralo"/>
    <n v="62"/>
    <s v="A"/>
    <n v="636"/>
    <m/>
    <s v="A636"/>
    <n v="1"/>
    <n v="2"/>
    <n v="96"/>
    <n v="14.2"/>
    <n v="14.12221091422948"/>
    <n v="18.515695821599319"/>
    <x v="38"/>
    <x v="0"/>
    <x v="5"/>
    <x v="35"/>
    <m/>
    <m/>
    <n v="13"/>
    <n v="1.3273228961416876E-2"/>
    <n v="1"/>
    <m/>
    <n v="1.2"/>
    <n v="8.6999999999999993"/>
    <n v="7.4999999999999991"/>
    <n v="3"/>
    <n v="6"/>
    <n v="3"/>
    <n v="3"/>
    <m/>
  </r>
  <r>
    <s v="jc.zs.sa"/>
    <s v="07.11.2014"/>
    <s v="C5.P1"/>
    <s v="C5"/>
    <s v="P1"/>
    <s v="BS Deciduo"/>
    <s v="ralo"/>
    <n v="62"/>
    <s v="A"/>
    <n v="636"/>
    <m/>
    <s v="A636"/>
    <n v="1"/>
    <n v="2"/>
    <n v="96"/>
    <n v="14.2"/>
    <n v="14.12221091422948"/>
    <n v="18.515695821599319"/>
    <x v="38"/>
    <x v="0"/>
    <x v="5"/>
    <x v="35"/>
    <m/>
    <m/>
    <n v="11.5"/>
    <n v="1.0386890710931252E-2"/>
    <n v="1"/>
    <m/>
    <n v="1.2"/>
    <n v="8.6999999999999993"/>
    <n v="7.4999999999999991"/>
    <n v="3"/>
    <n v="6"/>
    <n v="3"/>
    <n v="3"/>
    <m/>
  </r>
  <r>
    <s v="jc.zs.sa"/>
    <s v="07.11.2014"/>
    <s v="C5.P1"/>
    <s v="C5"/>
    <s v="P1"/>
    <s v="BS Deciduo"/>
    <s v="ralo"/>
    <n v="63"/>
    <s v="A"/>
    <n v="637"/>
    <m/>
    <s v="A637"/>
    <n v="1"/>
    <n v="2"/>
    <n v="80"/>
    <n v="11.3"/>
    <n v="11.128327609037951"/>
    <n v="21.962224407636313"/>
    <x v="14"/>
    <x v="0"/>
    <x v="7"/>
    <x v="14"/>
    <m/>
    <m/>
    <n v="32.5"/>
    <n v="8.2957681008855477E-2"/>
    <n v="3"/>
    <m/>
    <n v="2.8"/>
    <n v="10"/>
    <n v="7.2"/>
    <n v="3"/>
    <n v="2"/>
    <m/>
    <m/>
    <m/>
  </r>
  <r>
    <s v="jc.zs.sa"/>
    <s v="07.11.2014"/>
    <s v="C5.P1"/>
    <s v="C5"/>
    <s v="P1"/>
    <s v="BS Deciduo"/>
    <s v="ralo"/>
    <n v="64"/>
    <s v="A"/>
    <n v="638"/>
    <m/>
    <s v="A638"/>
    <n v="1"/>
    <n v="2"/>
    <n v="84"/>
    <n v="11.2"/>
    <n v="11.138645228124661"/>
    <n v="21.170718788597718"/>
    <x v="38"/>
    <x v="0"/>
    <x v="5"/>
    <x v="35"/>
    <m/>
    <m/>
    <n v="12.3"/>
    <n v="1.1882288814039996E-2"/>
    <n v="1"/>
    <m/>
    <n v="1.5"/>
    <n v="9.8000000000000007"/>
    <n v="8.3000000000000007"/>
    <n v="2"/>
    <n v="6"/>
    <n v="3"/>
    <n v="3"/>
    <m/>
  </r>
  <r>
    <s v="jc.zs.sa"/>
    <s v="07.11.2014"/>
    <s v="C5.P1"/>
    <s v="C5"/>
    <s v="P1"/>
    <s v="BS Deciduo"/>
    <s v="ralo"/>
    <n v="65"/>
    <s v="A"/>
    <n v="639"/>
    <m/>
    <s v="A639"/>
    <n v="1"/>
    <n v="2"/>
    <n v="49"/>
    <n v="9.9"/>
    <n v="7.4716248442054436"/>
    <n v="26.494984387006021"/>
    <x v="38"/>
    <x v="0"/>
    <x v="5"/>
    <x v="35"/>
    <m/>
    <m/>
    <n v="13.6"/>
    <n v="1.45267244301992E-2"/>
    <n v="1"/>
    <m/>
    <n v="1.5"/>
    <n v="13.6"/>
    <n v="12.1"/>
    <n v="2"/>
    <n v="4"/>
    <m/>
    <n v="3"/>
    <m/>
  </r>
  <r>
    <s v="jc.zs.sa"/>
    <s v="07.11.2014"/>
    <s v="C5.P1"/>
    <s v="C5"/>
    <s v="P1"/>
    <s v="BS Deciduo"/>
    <s v="ralo"/>
    <n v="66"/>
    <s v="A"/>
    <n v="640"/>
    <m/>
    <s v="A640"/>
    <n v="1"/>
    <n v="2"/>
    <n v="62"/>
    <n v="12.3"/>
    <n v="10.860255392164801"/>
    <n v="25.774500222266457"/>
    <x v="18"/>
    <x v="0"/>
    <x v="9"/>
    <x v="18"/>
    <m/>
    <m/>
    <n v="18.3"/>
    <n v="2.6302199094017147E-2"/>
    <n v="1"/>
    <m/>
    <n v="1.9"/>
    <n v="6.5"/>
    <n v="4.5999999999999996"/>
    <n v="2"/>
    <n v="4"/>
    <m/>
    <n v="2"/>
    <m/>
  </r>
  <r>
    <s v="jc.zs.sa"/>
    <s v="07.11.2014"/>
    <s v="C5.P1"/>
    <s v="C5"/>
    <s v="P1"/>
    <s v="BS Deciduo"/>
    <s v="ralo"/>
    <n v="66"/>
    <s v="A"/>
    <n v="640"/>
    <m/>
    <s v="A640"/>
    <n v="1"/>
    <n v="4"/>
    <n v="62"/>
    <n v="12.3"/>
    <n v="10.860255392164801"/>
    <n v="65.774500222266454"/>
    <x v="18"/>
    <x v="0"/>
    <x v="9"/>
    <x v="18"/>
    <m/>
    <m/>
    <n v="22.2"/>
    <n v="3.870756308487984E-2"/>
    <n v="2"/>
    <m/>
    <n v="1.9"/>
    <n v="6.5"/>
    <n v="4.5999999999999996"/>
    <m/>
    <n v="6"/>
    <m/>
    <m/>
    <m/>
  </r>
  <r>
    <s v="jc.zs.sa"/>
    <s v="07.11.2014"/>
    <s v="C5.P1"/>
    <s v="C5"/>
    <s v="P1"/>
    <s v="BS Deciduo"/>
    <s v="ralo"/>
    <n v="67"/>
    <s v="A"/>
    <n v="641"/>
    <m/>
    <s v="A641"/>
    <n v="1"/>
    <n v="2"/>
    <n v="76"/>
    <n v="13.8"/>
    <n v="13.390081022608753"/>
    <n v="23.338522159275414"/>
    <x v="38"/>
    <x v="0"/>
    <x v="5"/>
    <x v="35"/>
    <m/>
    <m/>
    <n v="11.2"/>
    <n v="9.8520345616575893E-3"/>
    <n v="1"/>
    <m/>
    <n v="3.7"/>
    <n v="9.5"/>
    <n v="5.8"/>
    <n v="3"/>
    <n v="7"/>
    <n v="3"/>
    <n v="2"/>
    <m/>
  </r>
  <r>
    <s v="jc.zs.sa"/>
    <s v="07.11.2014"/>
    <s v="C5.P1"/>
    <s v="C5"/>
    <s v="P1"/>
    <s v="BS Deciduo"/>
    <s v="ralo"/>
    <n v="68"/>
    <s v="A"/>
    <n v="642"/>
    <m/>
    <s v="A642"/>
    <n v="1"/>
    <n v="2"/>
    <n v="59"/>
    <n v="16.3"/>
    <n v="13.971827001444431"/>
    <n v="28.395120621033882"/>
    <x v="38"/>
    <x v="0"/>
    <x v="5"/>
    <x v="35"/>
    <m/>
    <m/>
    <n v="13.4"/>
    <n v="1.4102609421964582E-2"/>
    <n v="1"/>
    <m/>
    <n v="0"/>
    <n v="7.9"/>
    <n v="7.9"/>
    <n v="3"/>
    <n v="2"/>
    <m/>
    <n v="2"/>
    <m/>
  </r>
  <r>
    <s v="jc.zs.sa"/>
    <s v="07.11.2014"/>
    <s v="C5.P1"/>
    <s v="C5"/>
    <s v="P1"/>
    <s v="BS Deciduo"/>
    <s v="ralo"/>
    <n v="69"/>
    <s v="A"/>
    <n v="643"/>
    <m/>
    <s v="A643"/>
    <n v="1"/>
    <n v="2"/>
    <n v="52"/>
    <n v="13.2"/>
    <n v="10.40174194760873"/>
    <n v="28.126731474298687"/>
    <x v="18"/>
    <x v="0"/>
    <x v="9"/>
    <x v="18"/>
    <m/>
    <m/>
    <n v="14.3"/>
    <n v="1.6060607043314419E-2"/>
    <n v="1"/>
    <m/>
    <n v="1.8"/>
    <n v="5.3"/>
    <n v="3.5"/>
    <n v="3"/>
    <n v="7.6"/>
    <n v="3"/>
    <n v="3"/>
    <m/>
  </r>
  <r>
    <s v="jc.zs.sa"/>
    <s v="07.11.2014"/>
    <s v="C5.P1"/>
    <s v="C5"/>
    <s v="P1"/>
    <s v="BS Deciduo"/>
    <s v="ralo"/>
    <n v="70"/>
    <s v="A"/>
    <n v="644"/>
    <m/>
    <s v="A644"/>
    <n v="1"/>
    <n v="2"/>
    <n v="44"/>
    <n v="13.6"/>
    <n v="9.4473538382423623"/>
    <n v="29.783021284605656"/>
    <x v="38"/>
    <x v="0"/>
    <x v="5"/>
    <x v="35"/>
    <m/>
    <m/>
    <n v="21"/>
    <n v="3.4636059005827467E-2"/>
    <n v="2"/>
    <m/>
    <n v="0"/>
    <n v="9.8000000000000007"/>
    <n v="9.8000000000000007"/>
    <n v="3"/>
    <n v="4"/>
    <m/>
    <m/>
    <m/>
  </r>
  <r>
    <s v="jc.zs.sa"/>
    <s v="07.11.2014"/>
    <s v="C5.P1"/>
    <s v="C5"/>
    <s v="P1"/>
    <s v="BS Deciduo"/>
    <s v="ralo"/>
    <n v="71"/>
    <s v="A"/>
    <n v="645"/>
    <m/>
    <s v="A645"/>
    <n v="1"/>
    <n v="3"/>
    <n v="108"/>
    <n v="7.8"/>
    <n v="7.4182408271021982"/>
    <n v="37.589667443875413"/>
    <x v="38"/>
    <x v="0"/>
    <x v="5"/>
    <x v="35"/>
    <m/>
    <m/>
    <n v="13"/>
    <n v="1.3273228961416876E-2"/>
    <n v="1"/>
    <m/>
    <n v="0"/>
    <n v="5.8"/>
    <n v="5.8"/>
    <n v="3"/>
    <m/>
    <m/>
    <m/>
    <m/>
  </r>
  <r>
    <s v="jc.zs.sa"/>
    <s v="07.11.2014"/>
    <s v="C5.P1"/>
    <s v="C5"/>
    <s v="P1"/>
    <s v="BS Deciduo"/>
    <s v="ralo"/>
    <n v="71"/>
    <s v="A"/>
    <n v="645"/>
    <m/>
    <s v="A645"/>
    <n v="1"/>
    <n v="3"/>
    <n v="1"/>
    <n v="7.8"/>
    <n v="0.13612877021081138"/>
    <n v="47.798812022219849"/>
    <x v="38"/>
    <x v="0"/>
    <x v="5"/>
    <x v="35"/>
    <m/>
    <m/>
    <n v="16.8"/>
    <n v="2.216707776372958E-2"/>
    <n v="1"/>
    <m/>
    <n v="0"/>
    <n v="5.8"/>
    <n v="5.8"/>
    <n v="3"/>
    <m/>
    <m/>
    <m/>
    <m/>
  </r>
  <r>
    <s v="jc.zs.sa"/>
    <s v="07.11.2014"/>
    <s v="C5.P1"/>
    <s v="C5"/>
    <s v="P1"/>
    <s v="BS Deciduo"/>
    <s v="ralo"/>
    <n v="71"/>
    <s v="A"/>
    <n v="645"/>
    <m/>
    <s v="A645"/>
    <n v="1"/>
    <n v="3"/>
    <n v="1"/>
    <n v="7.8"/>
    <n v="0.13612877021081138"/>
    <n v="47.798812022219849"/>
    <x v="38"/>
    <x v="0"/>
    <x v="5"/>
    <x v="35"/>
    <m/>
    <m/>
    <n v="30.5"/>
    <n v="7.3061664150047625E-2"/>
    <n v="3"/>
    <m/>
    <n v="0"/>
    <n v="5.8"/>
    <n v="5.8"/>
    <n v="3"/>
    <n v="7"/>
    <m/>
    <n v="2"/>
    <m/>
  </r>
  <r>
    <s v="jc.zs.sa"/>
    <s v="07.11.2014"/>
    <s v="C5.P1"/>
    <s v="C5"/>
    <s v="P1"/>
    <s v="BS Deciduo"/>
    <s v="ralo"/>
    <n v="72"/>
    <s v="A"/>
    <n v="646"/>
    <m/>
    <s v="A646"/>
    <n v="1"/>
    <n v="3"/>
    <n v="113"/>
    <n v="13.1"/>
    <n v="12.058613580226966"/>
    <n v="34.881422216790511"/>
    <x v="38"/>
    <x v="0"/>
    <x v="5"/>
    <x v="35"/>
    <m/>
    <m/>
    <n v="19"/>
    <n v="2.835287369864788E-2"/>
    <n v="1"/>
    <m/>
    <n v="0"/>
    <n v="8.1"/>
    <n v="8.1"/>
    <n v="3"/>
    <n v="6"/>
    <n v="3"/>
    <n v="2"/>
    <m/>
  </r>
  <r>
    <s v="jc.zs.sa"/>
    <s v="07.11.2014"/>
    <s v="C5.P1"/>
    <s v="C5"/>
    <s v="P1"/>
    <s v="BS Deciduo"/>
    <s v="ralo"/>
    <n v="73"/>
    <s v="A"/>
    <n v="647"/>
    <m/>
    <s v="A647"/>
    <n v="1"/>
    <n v="3"/>
    <n v="104"/>
    <n v="13.9"/>
    <n v="13.487110595236352"/>
    <n v="36.637285651164618"/>
    <x v="38"/>
    <x v="0"/>
    <x v="5"/>
    <x v="35"/>
    <m/>
    <m/>
    <n v="19"/>
    <n v="2.835287369864788E-2"/>
    <n v="1"/>
    <m/>
    <n v="3.1"/>
    <n v="7.5"/>
    <n v="4.4000000000000004"/>
    <n v="3"/>
    <n v="2"/>
    <m/>
    <m/>
    <m/>
  </r>
  <r>
    <s v="jc.zs.sa"/>
    <s v="07.11.2014"/>
    <s v="C5.P1"/>
    <s v="C5"/>
    <s v="P1"/>
    <s v="BS Deciduo"/>
    <s v="ralo"/>
    <n v="74"/>
    <s v="A"/>
    <n v="648"/>
    <m/>
    <s v="A648"/>
    <n v="1"/>
    <n v="3"/>
    <n v="87"/>
    <n v="8.1"/>
    <n v="8.0888992315120483"/>
    <n v="40.423921245567847"/>
    <x v="14"/>
    <x v="0"/>
    <x v="7"/>
    <x v="14"/>
    <m/>
    <m/>
    <n v="26.5"/>
    <n v="5.5154586024585811E-2"/>
    <n v="2"/>
    <m/>
    <n v="4.0999999999999996"/>
    <n v="6.6"/>
    <n v="2.5"/>
    <n v="2"/>
    <n v="2"/>
    <m/>
    <m/>
    <m/>
  </r>
  <r>
    <s v="jc.zs.sa"/>
    <s v="07.11.2014"/>
    <s v="C5.P1"/>
    <s v="C5"/>
    <s v="P1"/>
    <s v="BS Deciduo"/>
    <s v="ralo"/>
    <n v="74"/>
    <s v="A"/>
    <n v="648"/>
    <m/>
    <s v="A648"/>
    <n v="1"/>
    <n v="3"/>
    <n v="87"/>
    <n v="8.1"/>
    <n v="8.0888992315120483"/>
    <n v="40.423921245567847"/>
    <x v="14"/>
    <x v="0"/>
    <x v="7"/>
    <x v="14"/>
    <m/>
    <m/>
    <n v="28"/>
    <n v="6.1575216010359944E-2"/>
    <n v="2"/>
    <m/>
    <n v="4.0999999999999996"/>
    <n v="6.6"/>
    <n v="2.5"/>
    <n v="2"/>
    <n v="2"/>
    <m/>
    <m/>
    <m/>
  </r>
  <r>
    <s v="jc.zs.sa"/>
    <s v="07.11.2014"/>
    <s v="C5.P1"/>
    <s v="C5"/>
    <s v="P1"/>
    <s v="BS Deciduo"/>
    <s v="ralo"/>
    <n v="75"/>
    <s v="A"/>
    <n v="649"/>
    <m/>
    <s v="A649"/>
    <n v="1"/>
    <n v="3"/>
    <n v="70"/>
    <n v="9.6999999999999993"/>
    <n v="9.1150184216233097"/>
    <n v="43.317595390258987"/>
    <x v="30"/>
    <x v="0"/>
    <x v="18"/>
    <x v="28"/>
    <m/>
    <m/>
    <n v="36.299999999999997"/>
    <n v="0.10349113059271836"/>
    <n v="3"/>
    <m/>
    <n v="4"/>
    <n v="14.7"/>
    <n v="10.7"/>
    <n v="3"/>
    <n v="4"/>
    <m/>
    <n v="2"/>
    <m/>
  </r>
  <r>
    <s v="jc.zs.sa"/>
    <s v="07.11.2014"/>
    <s v="C5.P1"/>
    <s v="C5"/>
    <s v="P1"/>
    <s v="BS Deciduo"/>
    <s v="ralo"/>
    <n v="76"/>
    <s v="A"/>
    <n v="650"/>
    <m/>
    <s v="A650"/>
    <n v="1"/>
    <n v="3"/>
    <n v="5"/>
    <n v="9.3000000000000007"/>
    <n v="0.810548407553221"/>
    <n v="49.264610692253235"/>
    <x v="18"/>
    <x v="0"/>
    <x v="9"/>
    <x v="18"/>
    <m/>
    <m/>
    <n v="31.5"/>
    <n v="7.793113276311181E-2"/>
    <n v="3"/>
    <m/>
    <n v="1.8"/>
    <n v="5.4"/>
    <n v="3.6000000000000005"/>
    <n v="3"/>
    <n v="4"/>
    <m/>
    <n v="2"/>
    <m/>
  </r>
  <r>
    <s v="jc.zs.sa"/>
    <s v="07.11.2014"/>
    <s v="C5.P1"/>
    <s v="C5"/>
    <s v="P1"/>
    <s v="BS Deciduo"/>
    <s v="ralo"/>
    <n v="77"/>
    <s v="A"/>
    <n v="651"/>
    <m/>
    <s v="A651"/>
    <n v="1"/>
    <n v="3"/>
    <n v="31"/>
    <n v="14.4"/>
    <n v="7.4165482787047798"/>
    <n v="52.343209130110417"/>
    <x v="18"/>
    <x v="0"/>
    <x v="9"/>
    <x v="18"/>
    <m/>
    <m/>
    <n v="20.399999999999999"/>
    <n v="3.2685129967948208E-2"/>
    <n v="2"/>
    <m/>
    <n v="0"/>
    <n v="8.3000000000000007"/>
    <n v="8.3000000000000007"/>
    <n v="3"/>
    <n v="2"/>
    <m/>
    <m/>
    <m/>
  </r>
  <r>
    <s v="jc.zs.sa"/>
    <s v="07.11.2014"/>
    <s v="C5.P1"/>
    <s v="C5"/>
    <s v="P1"/>
    <s v="BS Deciduo"/>
    <s v="ralo"/>
    <n v="78"/>
    <s v="A"/>
    <n v="652"/>
    <m/>
    <s v="A652"/>
    <n v="1"/>
    <n v="3"/>
    <n v="39"/>
    <n v="16.7"/>
    <n v="10.509650530532284"/>
    <n v="52.978337556331411"/>
    <x v="30"/>
    <x v="0"/>
    <x v="18"/>
    <x v="28"/>
    <m/>
    <m/>
    <n v="30.5"/>
    <n v="7.3061664150047625E-2"/>
    <n v="3"/>
    <m/>
    <n v="4.5999999999999996"/>
    <n v="11.9"/>
    <n v="7.3000000000000007"/>
    <n v="2"/>
    <n v="2"/>
    <m/>
    <m/>
    <m/>
  </r>
  <r>
    <s v="jc.zs.sa"/>
    <s v="07.11.2014"/>
    <s v="C5.P1"/>
    <s v="C5"/>
    <s v="P1"/>
    <s v="BS Deciduo"/>
    <s v="ralo"/>
    <n v="79"/>
    <s v="A"/>
    <n v="653"/>
    <m/>
    <s v="A653"/>
    <n v="1"/>
    <n v="3"/>
    <n v="76"/>
    <n v="14.5"/>
    <n v="14.06928803100195"/>
    <n v="43.507867486195181"/>
    <x v="5"/>
    <x v="0"/>
    <x v="4"/>
    <x v="5"/>
    <m/>
    <m/>
    <n v="11.3"/>
    <n v="1.0028749148422018E-2"/>
    <n v="1"/>
    <m/>
    <n v="4"/>
    <n v="10.199999999999999"/>
    <n v="6.1999999999999993"/>
    <n v="2"/>
    <n v="2"/>
    <m/>
    <m/>
    <m/>
  </r>
  <r>
    <s v="jc.zs.sa"/>
    <s v="07.11.2014"/>
    <s v="C5.P1"/>
    <s v="C5"/>
    <s v="P1"/>
    <s v="BS Deciduo"/>
    <s v="ralo"/>
    <n v="79"/>
    <s v="A"/>
    <n v="653"/>
    <m/>
    <s v="A653"/>
    <n v="1"/>
    <n v="3"/>
    <n v="76"/>
    <n v="14.5"/>
    <n v="14.06928803100195"/>
    <n v="43.507867486195181"/>
    <x v="5"/>
    <x v="0"/>
    <x v="4"/>
    <x v="5"/>
    <m/>
    <m/>
    <n v="14.8"/>
    <n v="1.7203361371057709E-2"/>
    <n v="1"/>
    <m/>
    <n v="0"/>
    <n v="10.199999999999999"/>
    <n v="10.199999999999999"/>
    <n v="2"/>
    <n v="2"/>
    <m/>
    <m/>
    <m/>
  </r>
  <r>
    <s v="jc.zs.sa"/>
    <s v="07.11.2014"/>
    <s v="C5.P1"/>
    <s v="C5"/>
    <s v="P1"/>
    <s v="BS Deciduo"/>
    <s v="ralo"/>
    <n v="80"/>
    <s v="A"/>
    <n v="654"/>
    <m/>
    <s v="A654"/>
    <n v="1"/>
    <n v="3"/>
    <n v="50"/>
    <n v="18.100000000000001"/>
    <n v="13.865404420453503"/>
    <n v="51.634455735326362"/>
    <x v="30"/>
    <x v="0"/>
    <x v="18"/>
    <x v="28"/>
    <m/>
    <m/>
    <n v="26.8"/>
    <n v="5.6410437687858327E-2"/>
    <n v="2"/>
    <m/>
    <n v="5.9"/>
    <n v="12.1"/>
    <n v="6.1999999999999993"/>
    <n v="2"/>
    <n v="2"/>
    <m/>
    <m/>
    <m/>
  </r>
  <r>
    <s v="jc.zs.sa"/>
    <s v="07.11.2014"/>
    <s v="C5.P1"/>
    <s v="C5"/>
    <s v="P1"/>
    <s v="BS Deciduo"/>
    <s v="ralo"/>
    <n v="81"/>
    <s v="A"/>
    <n v="655"/>
    <m/>
    <s v="A655"/>
    <n v="1"/>
    <n v="3"/>
    <n v="50"/>
    <n v="18.5"/>
    <n v="14.171822197701093"/>
    <n v="51.891570779200975"/>
    <x v="30"/>
    <x v="0"/>
    <x v="18"/>
    <x v="28"/>
    <m/>
    <m/>
    <n v="26"/>
    <n v="5.3092915845667506E-2"/>
    <n v="2"/>
    <m/>
    <n v="1"/>
    <n v="4.3"/>
    <n v="3.3"/>
    <n v="2"/>
    <n v="2"/>
    <m/>
    <m/>
    <m/>
  </r>
  <r>
    <s v="jc.zs.sa"/>
    <s v="07.11.2014"/>
    <s v="C5.P1"/>
    <s v="C5"/>
    <s v="P1"/>
    <s v="BS Deciduo"/>
    <s v="ralo"/>
    <n v="82"/>
    <s v="A"/>
    <n v="656"/>
    <m/>
    <s v="A656"/>
    <n v="1"/>
    <n v="3"/>
    <n v="59"/>
    <n v="19.7"/>
    <n v="16.886195823831613"/>
    <n v="50.146250075728062"/>
    <x v="18"/>
    <x v="0"/>
    <x v="9"/>
    <x v="18"/>
    <m/>
    <m/>
    <n v="11"/>
    <n v="9.5033177771091243E-3"/>
    <n v="1"/>
    <m/>
    <n v="0"/>
    <n v="4.0999999999999996"/>
    <n v="4.0999999999999996"/>
    <n v="3"/>
    <n v="2"/>
    <m/>
    <m/>
    <m/>
  </r>
  <r>
    <s v="jc.zs.sa"/>
    <s v="07.11.2014"/>
    <s v="C5.P1"/>
    <s v="C5"/>
    <s v="P1"/>
    <s v="BS Deciduo"/>
    <s v="ralo"/>
    <n v="83"/>
    <s v="A"/>
    <n v="657"/>
    <m/>
    <s v="A657"/>
    <n v="1"/>
    <n v="3"/>
    <n v="43"/>
    <n v="25.5"/>
    <n v="17.39095818159371"/>
    <n v="58.649519391288848"/>
    <x v="18"/>
    <x v="0"/>
    <x v="9"/>
    <x v="18"/>
    <m/>
    <m/>
    <n v="11.5"/>
    <n v="1.0386890710931252E-2"/>
    <n v="1"/>
    <m/>
    <n v="1.8"/>
    <n v="5.4"/>
    <n v="3.6000000000000005"/>
    <n v="3"/>
    <n v="4"/>
    <m/>
    <n v="2"/>
    <m/>
  </r>
  <r>
    <s v="jc.zs.sa"/>
    <s v="07.11.2014"/>
    <s v="C5.P1"/>
    <s v="C5"/>
    <s v="P1"/>
    <s v="BS Deciduo"/>
    <s v="ralo"/>
    <n v="83"/>
    <s v="A"/>
    <n v="657"/>
    <m/>
    <s v="A657"/>
    <n v="1"/>
    <n v="3"/>
    <n v="43"/>
    <n v="25.5"/>
    <n v="17.39095818159371"/>
    <n v="58.649519391288848"/>
    <x v="18"/>
    <x v="0"/>
    <x v="9"/>
    <x v="18"/>
    <m/>
    <m/>
    <n v="15"/>
    <n v="1.7671458676442587E-2"/>
    <n v="1"/>
    <m/>
    <n v="0"/>
    <n v="5.4"/>
    <n v="5.4"/>
    <n v="3"/>
    <n v="2"/>
    <m/>
    <n v="2"/>
    <m/>
  </r>
  <r>
    <s v="jc.zs.sa"/>
    <s v="07.11.2014"/>
    <s v="C5.P1"/>
    <s v="C5"/>
    <s v="P1"/>
    <s v="BS Deciduo"/>
    <s v="ralo"/>
    <n v="84"/>
    <s v="A"/>
    <n v="658"/>
    <m/>
    <s v="A658"/>
    <n v="1"/>
    <n v="3"/>
    <n v="8"/>
    <n v="11.8"/>
    <n v="1.6422425913287724"/>
    <n v="51.685163211150531"/>
    <x v="30"/>
    <x v="0"/>
    <x v="18"/>
    <x v="28"/>
    <m/>
    <m/>
    <n v="38"/>
    <n v="0.11341149479459152"/>
    <n v="3"/>
    <m/>
    <n v="3.6"/>
    <n v="11.2"/>
    <n v="7.6"/>
    <n v="2"/>
    <n v="2"/>
    <m/>
    <m/>
    <m/>
  </r>
  <r>
    <s v="jc.zs.sa"/>
    <s v="07.11.2014"/>
    <s v="C5.P1"/>
    <s v="C5"/>
    <s v="P1"/>
    <s v="BS Deciduo"/>
    <s v="ralo"/>
    <n v="85"/>
    <s v="A"/>
    <n v="659"/>
    <m/>
    <s v="A659"/>
    <n v="1"/>
    <n v="3"/>
    <n v="2"/>
    <n v="17.100000000000001"/>
    <n v="0.59678139361276661"/>
    <n v="57.089583142026541"/>
    <x v="38"/>
    <x v="0"/>
    <x v="5"/>
    <x v="35"/>
    <m/>
    <m/>
    <n v="102"/>
    <n v="0.81712824919870519"/>
    <n v="10"/>
    <m/>
    <n v="2.1"/>
    <n v="5.9"/>
    <n v="3.8000000000000003"/>
    <n v="3"/>
    <n v="6"/>
    <n v="3"/>
    <n v="3"/>
    <m/>
  </r>
  <r>
    <s v="ja.sz"/>
    <s v="07.11.2014"/>
    <s v="C5.P2"/>
    <s v="C5"/>
    <s v="P2"/>
    <s v="BS Deciduo"/>
    <s v="ralo"/>
    <n v="1"/>
    <s v="A"/>
    <n v="838"/>
    <m/>
    <s v="A838"/>
    <n v="3"/>
    <n v="13"/>
    <n v="357.3"/>
    <n v="13.7"/>
    <n v="59.354641625277893"/>
    <n v="13.684791286978989"/>
    <x v="7"/>
    <x v="0"/>
    <x v="5"/>
    <x v="7"/>
    <m/>
    <m/>
    <n v="22"/>
    <n v="3.8013271108436497E-2"/>
    <n v="2"/>
    <m/>
    <n v="2.5"/>
    <n v="6.4"/>
    <n v="3.9000000000000004"/>
    <n v="3"/>
    <n v="4"/>
    <m/>
    <n v="1"/>
    <m/>
  </r>
  <r>
    <s v="ja.sz"/>
    <s v="07.11.2014"/>
    <s v="C5.P2"/>
    <s v="C5"/>
    <s v="P2"/>
    <s v="BS Deciduo"/>
    <s v="ralo"/>
    <n v="2"/>
    <s v="A"/>
    <n v="839"/>
    <m/>
    <s v="A839"/>
    <n v="3"/>
    <n v="13"/>
    <n v="323.39999999999998"/>
    <n v="13.9"/>
    <n v="51.712474237977936"/>
    <n v="11.159162905156489"/>
    <x v="5"/>
    <x v="0"/>
    <x v="4"/>
    <x v="5"/>
    <m/>
    <m/>
    <n v="17.2"/>
    <n v="2.3235219265950107E-2"/>
    <n v="1"/>
    <m/>
    <n v="2.7"/>
    <n v="8.1999999999999993"/>
    <n v="5.4999999999999991"/>
    <n v="2"/>
    <n v="2"/>
    <m/>
    <n v="1"/>
    <m/>
  </r>
  <r>
    <s v="ja.sz"/>
    <s v="07.11.2014"/>
    <s v="C5.P2"/>
    <s v="C5"/>
    <s v="P2"/>
    <s v="BS Deciduo"/>
    <s v="ralo"/>
    <n v="3"/>
    <s v="A"/>
    <n v="840"/>
    <m/>
    <s v="A840"/>
    <n v="3"/>
    <n v="13"/>
    <n v="312.89999999999998"/>
    <n v="14.2"/>
    <n v="49.597890837219218"/>
    <n v="9.666236339216626"/>
    <x v="7"/>
    <x v="0"/>
    <x v="5"/>
    <x v="7"/>
    <m/>
    <m/>
    <n v="11.5"/>
    <n v="1.0386890710931252E-2"/>
    <n v="1"/>
    <m/>
    <n v="1.9"/>
    <n v="7.7"/>
    <n v="5.8000000000000007"/>
    <n v="3"/>
    <n v="2"/>
    <m/>
    <n v="1"/>
    <m/>
  </r>
  <r>
    <s v="ja.sz"/>
    <s v="07.11.2014"/>
    <s v="C5.P2"/>
    <s v="C5"/>
    <s v="P2"/>
    <s v="BS Deciduo"/>
    <s v="ralo"/>
    <n v="4"/>
    <s v="A"/>
    <n v="841"/>
    <m/>
    <s v="A841"/>
    <n v="3"/>
    <n v="13"/>
    <n v="329.7"/>
    <n v="1.6"/>
    <n v="59.19275580189597"/>
    <n v="1.3814328809708345"/>
    <x v="7"/>
    <x v="0"/>
    <x v="5"/>
    <x v="7"/>
    <m/>
    <m/>
    <n v="10.1"/>
    <n v="8.0118466648173691E-3"/>
    <n v="1"/>
    <m/>
    <n v="1.7"/>
    <n v="4.5"/>
    <n v="2.8"/>
    <n v="3"/>
    <n v="6"/>
    <n v="3"/>
    <n v="2"/>
    <m/>
  </r>
  <r>
    <s v="ja.sz"/>
    <s v="07.11.2014"/>
    <s v="C5.P2"/>
    <s v="C5"/>
    <s v="P2"/>
    <s v="BS Deciduo"/>
    <s v="ralo"/>
    <n v="5"/>
    <s v="A"/>
    <n v="842"/>
    <m/>
    <s v="A842"/>
    <n v="3"/>
    <n v="13"/>
    <n v="278"/>
    <n v="11.6"/>
    <n v="48.512890402597783"/>
    <n v="1.6144079711367594"/>
    <x v="5"/>
    <x v="0"/>
    <x v="4"/>
    <x v="5"/>
    <m/>
    <m/>
    <n v="10.199999999999999"/>
    <n v="8.171282491987052E-3"/>
    <n v="1"/>
    <m/>
    <n v="3"/>
    <n v="7.8"/>
    <n v="4.8"/>
    <n v="2"/>
    <n v="2"/>
    <m/>
    <n v="1"/>
    <m/>
  </r>
  <r>
    <s v="ja.sz"/>
    <s v="07.11.2014"/>
    <s v="C5.P2"/>
    <s v="C5"/>
    <s v="P2"/>
    <s v="BS Deciduo"/>
    <s v="ralo"/>
    <n v="6"/>
    <s v="A"/>
    <n v="843"/>
    <m/>
    <s v="A843"/>
    <n v="3"/>
    <n v="13"/>
    <n v="278.10000000000002"/>
    <n v="12.3"/>
    <n v="47.822709010086342"/>
    <n v="1.7330851528322655"/>
    <x v="5"/>
    <x v="0"/>
    <x v="4"/>
    <x v="5"/>
    <m/>
    <m/>
    <n v="12.1"/>
    <n v="1.149901451030204E-2"/>
    <n v="1"/>
    <m/>
    <n v="4.8"/>
    <n v="9.5"/>
    <n v="4.7"/>
    <n v="2"/>
    <n v="2"/>
    <m/>
    <n v="1"/>
    <m/>
  </r>
  <r>
    <s v="ja.sz"/>
    <s v="07.11.2014"/>
    <s v="C5.P2"/>
    <s v="C5"/>
    <s v="P2"/>
    <s v="BS Deciduo"/>
    <s v="ralo"/>
    <n v="7"/>
    <s v="A"/>
    <n v="844"/>
    <m/>
    <s v="A844"/>
    <n v="3"/>
    <n v="13"/>
    <n v="285.89999999999998"/>
    <n v="12"/>
    <n v="48.45910428540946"/>
    <n v="3.2875106243091827"/>
    <x v="5"/>
    <x v="0"/>
    <x v="4"/>
    <x v="5"/>
    <m/>
    <m/>
    <n v="17.3"/>
    <n v="2.350618163232223E-2"/>
    <n v="1"/>
    <m/>
    <n v="4.7"/>
    <n v="12"/>
    <n v="7.3"/>
    <n v="2"/>
    <n v="2"/>
    <m/>
    <n v="1"/>
    <m/>
  </r>
  <r>
    <s v="ja.sz"/>
    <s v="07.11.2014"/>
    <s v="C5.P2"/>
    <s v="C5"/>
    <s v="P2"/>
    <s v="BS Deciduo"/>
    <s v="ralo"/>
    <n v="8"/>
    <s v="A"/>
    <n v="845"/>
    <m/>
    <s v="A845"/>
    <n v="3"/>
    <n v="13"/>
    <n v="294.3"/>
    <n v="16.100000000000001"/>
    <n v="45.326407246169332"/>
    <n v="6.6253811735422525"/>
    <x v="29"/>
    <x v="0"/>
    <x v="7"/>
    <x v="24"/>
    <m/>
    <m/>
    <n v="34.1"/>
    <n v="9.1326883838018694E-2"/>
    <n v="3"/>
    <m/>
    <n v="4.7"/>
    <n v="9.6"/>
    <n v="4.8999999999999995"/>
    <n v="2"/>
    <n v="2"/>
    <m/>
    <n v="1"/>
    <m/>
  </r>
  <r>
    <s v="ja.sz"/>
    <s v="07.11.2014"/>
    <s v="C5.P2"/>
    <s v="C5"/>
    <s v="P2"/>
    <s v="BS Deciduo"/>
    <s v="ralo"/>
    <n v="9"/>
    <s v="A"/>
    <n v="846"/>
    <m/>
    <s v="A846"/>
    <n v="3"/>
    <n v="13"/>
    <n v="297.2"/>
    <n v="18.899999999999999"/>
    <n v="43.190030544794475"/>
    <n v="8.6391508214093111"/>
    <x v="30"/>
    <x v="0"/>
    <x v="18"/>
    <x v="28"/>
    <m/>
    <m/>
    <n v="16.100000000000001"/>
    <n v="2.035830579342526E-2"/>
    <n v="1"/>
    <m/>
    <n v="3.8"/>
    <n v="9.8000000000000007"/>
    <n v="6.0000000000000009"/>
    <n v="3"/>
    <n v="2"/>
    <m/>
    <n v="1"/>
    <m/>
  </r>
  <r>
    <s v="ja.sz"/>
    <s v="07.11.2014"/>
    <s v="C5.P2"/>
    <s v="C5"/>
    <s v="P2"/>
    <s v="BS Deciduo"/>
    <s v="ralo"/>
    <n v="10"/>
    <s v="A"/>
    <n v="847"/>
    <m/>
    <s v="A847"/>
    <n v="3"/>
    <n v="13"/>
    <n v="317.3"/>
    <n v="24.2"/>
    <n v="43.588535989192692"/>
    <n v="17.784933202629027"/>
    <x v="7"/>
    <x v="0"/>
    <x v="5"/>
    <x v="7"/>
    <m/>
    <m/>
    <n v="12.2"/>
    <n v="1.1689866264007618E-2"/>
    <n v="1"/>
    <m/>
    <n v="1.4"/>
    <n v="5.7"/>
    <n v="4.3000000000000007"/>
    <n v="3"/>
    <n v="6"/>
    <n v="3"/>
    <n v="3"/>
    <m/>
  </r>
  <r>
    <s v="ja.sz"/>
    <s v="07.11.2014"/>
    <s v="C5.P2"/>
    <s v="C5"/>
    <s v="P2"/>
    <s v="BS Deciduo"/>
    <s v="ralo"/>
    <n v="11"/>
    <s v="A"/>
    <n v="848"/>
    <m/>
    <s v="A848"/>
    <n v="3"/>
    <n v="13"/>
    <n v="320"/>
    <n v="24.7"/>
    <n v="44.123146040742469"/>
    <n v="18.92129774503875"/>
    <x v="30"/>
    <x v="0"/>
    <x v="18"/>
    <x v="28"/>
    <m/>
    <m/>
    <n v="31"/>
    <n v="7.5476763502494784E-2"/>
    <n v="3"/>
    <m/>
    <n v="4.0999999999999996"/>
    <n v="10.6"/>
    <n v="6.5"/>
    <n v="2"/>
    <n v="2"/>
    <m/>
    <n v="1"/>
    <m/>
  </r>
  <r>
    <s v="ja.sz"/>
    <s v="07.11.2014"/>
    <s v="C5.P2"/>
    <s v="C5"/>
    <s v="P2"/>
    <s v="BS Deciduo"/>
    <s v="ralo"/>
    <n v="12"/>
    <s v="A"/>
    <n v="849"/>
    <m/>
    <s v="A849"/>
    <n v="3"/>
    <n v="13"/>
    <n v="328"/>
    <n v="23.6"/>
    <n v="47.493905364096364"/>
    <n v="20.013935069291655"/>
    <x v="30"/>
    <x v="0"/>
    <x v="18"/>
    <x v="28"/>
    <m/>
    <m/>
    <n v="33.1"/>
    <n v="8.604900817998784E-2"/>
    <n v="3"/>
    <m/>
    <n v="2.8"/>
    <n v="9.5"/>
    <n v="6.7"/>
    <n v="2"/>
    <n v="2"/>
    <m/>
    <n v="1"/>
    <m/>
  </r>
  <r>
    <s v="ja.sz"/>
    <s v="07.11.2014"/>
    <s v="C5.P2"/>
    <s v="C5"/>
    <s v="P2"/>
    <s v="BS Deciduo"/>
    <s v="ralo"/>
    <n v="13"/>
    <s v="A"/>
    <n v="850"/>
    <m/>
    <s v="A850"/>
    <n v="3"/>
    <n v="13"/>
    <n v="329.7"/>
    <n v="22.2"/>
    <n v="48.799486751306567"/>
    <n v="19.167381223470329"/>
    <x v="8"/>
    <x v="0"/>
    <x v="4"/>
    <x v="8"/>
    <m/>
    <m/>
    <n v="14"/>
    <n v="1.5393804002589986E-2"/>
    <n v="1"/>
    <m/>
    <n v="1.8"/>
    <n v="7"/>
    <n v="5.2"/>
    <n v="3"/>
    <n v="2"/>
    <m/>
    <n v="1"/>
    <m/>
  </r>
  <r>
    <s v="ja.sz"/>
    <s v="07.11.2014"/>
    <s v="C5.P2"/>
    <s v="C5"/>
    <s v="P2"/>
    <s v="BS Deciduo"/>
    <s v="ralo"/>
    <n v="14"/>
    <s v="A"/>
    <n v="851"/>
    <m/>
    <s v="A851"/>
    <n v="3"/>
    <n v="13"/>
    <n v="354"/>
    <n v="19.899999999999999"/>
    <n v="57.919883580973696"/>
    <n v="19.790985717828637"/>
    <x v="18"/>
    <x v="0"/>
    <x v="9"/>
    <x v="18"/>
    <m/>
    <m/>
    <n v="18.3"/>
    <n v="2.6302199094017147E-2"/>
    <n v="1"/>
    <m/>
    <n v="2.7"/>
    <n v="6.5"/>
    <n v="3.8"/>
    <n v="3"/>
    <n v="4"/>
    <m/>
    <n v="1"/>
    <m/>
  </r>
  <r>
    <s v="ja.sz"/>
    <s v="07.11.2014"/>
    <s v="C5.P2"/>
    <s v="C5"/>
    <s v="P2"/>
    <s v="BS Deciduo"/>
    <s v="ralo"/>
    <n v="15"/>
    <s v="A"/>
    <n v="852"/>
    <m/>
    <s v="A852"/>
    <n v="3"/>
    <n v="13"/>
    <n v="357"/>
    <n v="21.9"/>
    <n v="58.853842558279517"/>
    <n v="21.869986811125166"/>
    <x v="18"/>
    <x v="0"/>
    <x v="9"/>
    <x v="18"/>
    <m/>
    <m/>
    <n v="20.8"/>
    <n v="3.3979466141227203E-2"/>
    <n v="2"/>
    <m/>
    <n v="1.9"/>
    <n v="6.8"/>
    <n v="4.9000000000000004"/>
    <n v="3"/>
    <n v="4"/>
    <m/>
    <n v="1"/>
    <m/>
  </r>
  <r>
    <s v="ja.sz"/>
    <s v="07.11.2014"/>
    <s v="C5.P2"/>
    <s v="C5"/>
    <s v="P2"/>
    <s v="BS Deciduo"/>
    <s v="ralo"/>
    <n v="16"/>
    <s v="A"/>
    <n v="853"/>
    <m/>
    <s v="A853"/>
    <n v="3"/>
    <n v="11"/>
    <n v="173.3"/>
    <n v="10.6"/>
    <n v="61.236709813252929"/>
    <n v="29.472391114892048"/>
    <x v="30"/>
    <x v="0"/>
    <x v="18"/>
    <x v="28"/>
    <m/>
    <m/>
    <n v="29.6"/>
    <n v="6.8813445484230837E-2"/>
    <n v="2"/>
    <m/>
    <n v="2.8"/>
    <n v="12.5"/>
    <n v="9.6999999999999993"/>
    <n v="2"/>
    <n v="2"/>
    <m/>
    <n v="1"/>
    <m/>
  </r>
  <r>
    <s v="ja.sz"/>
    <s v="07.11.2014"/>
    <s v="C5.P2"/>
    <s v="C5"/>
    <s v="P2"/>
    <s v="BS Deciduo"/>
    <s v="ralo"/>
    <n v="17"/>
    <s v="A"/>
    <n v="854"/>
    <m/>
    <s v="A854"/>
    <n v="3"/>
    <n v="11"/>
    <n v="111.9"/>
    <n v="12"/>
    <n v="71.134035046787034"/>
    <n v="35.524146609090295"/>
    <x v="7"/>
    <x v="0"/>
    <x v="5"/>
    <x v="7"/>
    <m/>
    <m/>
    <n v="10.7"/>
    <n v="8.9920235727373836E-3"/>
    <n v="1"/>
    <m/>
    <n v="2"/>
    <n v="4.8"/>
    <n v="2.8"/>
    <n v="3"/>
    <n v="3"/>
    <m/>
    <n v="2"/>
    <m/>
  </r>
  <r>
    <s v="ja.sz"/>
    <s v="07.11.2014"/>
    <s v="C5.P2"/>
    <s v="C5"/>
    <s v="P2"/>
    <s v="BS Deciduo"/>
    <s v="ralo"/>
    <n v="18"/>
    <s v="A"/>
    <n v="855"/>
    <m/>
    <s v="A855"/>
    <n v="3"/>
    <n v="11"/>
    <n v="214.1"/>
    <n v="17"/>
    <n v="50.469137092424894"/>
    <n v="25.92297431141759"/>
    <x v="7"/>
    <x v="0"/>
    <x v="5"/>
    <x v="7"/>
    <m/>
    <m/>
    <n v="17.100000000000001"/>
    <n v="2.2965827695904786E-2"/>
    <n v="1"/>
    <m/>
    <n v="1.6"/>
    <n v="7.4"/>
    <n v="5.8000000000000007"/>
    <n v="3"/>
    <n v="2"/>
    <m/>
    <n v="1"/>
    <m/>
  </r>
  <r>
    <s v="ja.sz"/>
    <s v="07.11.2014"/>
    <s v="C5.P2"/>
    <s v="C5"/>
    <s v="P2"/>
    <s v="BS Deciduo"/>
    <s v="ralo"/>
    <n v="19"/>
    <s v="A"/>
    <n v="856"/>
    <m/>
    <s v="A856"/>
    <n v="3"/>
    <n v="11"/>
    <n v="219.7"/>
    <n v="19.899999999999999"/>
    <n v="47.288520431439608"/>
    <n v="24.688948854566789"/>
    <x v="7"/>
    <x v="0"/>
    <x v="5"/>
    <x v="7"/>
    <m/>
    <m/>
    <n v="13.7"/>
    <n v="1.4741138128806704E-2"/>
    <n v="1"/>
    <m/>
    <n v="2.1"/>
    <n v="7.1"/>
    <n v="5"/>
    <n v="3"/>
    <n v="6"/>
    <n v="3"/>
    <n v="2"/>
    <m/>
  </r>
  <r>
    <s v="ja.sz"/>
    <s v="07.11.2014"/>
    <s v="C5.P2"/>
    <s v="C5"/>
    <s v="P2"/>
    <s v="BS Deciduo"/>
    <s v="ralo"/>
    <n v="20"/>
    <s v="A"/>
    <n v="857"/>
    <m/>
    <s v="A857"/>
    <n v="3"/>
    <n v="11"/>
    <n v="224.7"/>
    <n v="21.6"/>
    <n v="44.806674419293117"/>
    <n v="24.646731364343356"/>
    <x v="7"/>
    <x v="0"/>
    <x v="5"/>
    <x v="7"/>
    <m/>
    <m/>
    <n v="11"/>
    <n v="9.5033177771091243E-3"/>
    <n v="1"/>
    <m/>
    <n v="2.6"/>
    <n v="6.2"/>
    <n v="3.6"/>
    <n v="3"/>
    <n v="4"/>
    <m/>
    <n v="1"/>
    <m/>
  </r>
  <r>
    <s v="ja.sz"/>
    <s v="07.11.2014"/>
    <s v="C5.P2"/>
    <s v="C5"/>
    <s v="P2"/>
    <s v="BS Deciduo"/>
    <s v="ralo"/>
    <n v="21"/>
    <s v="A"/>
    <n v="858"/>
    <m/>
    <s v="A858"/>
    <n v="3"/>
    <n v="11"/>
    <n v="227.4"/>
    <n v="25.2"/>
    <n v="41.4503534045827"/>
    <n v="22.942725563996948"/>
    <x v="18"/>
    <x v="0"/>
    <x v="9"/>
    <x v="18"/>
    <m/>
    <m/>
    <n v="18.3"/>
    <n v="2.6302199094017147E-2"/>
    <n v="1"/>
    <m/>
    <n v="1.2"/>
    <n v="6.6"/>
    <n v="5.3999999999999995"/>
    <n v="3"/>
    <n v="4"/>
    <m/>
    <n v="1"/>
    <m/>
  </r>
  <r>
    <s v="ja.sz"/>
    <s v="07.11.2014"/>
    <s v="C5.P2"/>
    <s v="C5"/>
    <s v="P2"/>
    <s v="BS Deciduo"/>
    <s v="ralo"/>
    <n v="21"/>
    <s v="A"/>
    <n v="858"/>
    <m/>
    <s v="A858"/>
    <n v="3"/>
    <n v="11"/>
    <n v="227.4"/>
    <n v="25.2"/>
    <n v="41.4503534045827"/>
    <n v="22.942725563996948"/>
    <x v="18"/>
    <x v="0"/>
    <x v="9"/>
    <x v="18"/>
    <m/>
    <m/>
    <n v="14.7"/>
    <n v="1.6971668912855457E-2"/>
    <n v="1"/>
    <m/>
    <n v="1.2"/>
    <n v="6.6"/>
    <n v="5.3999999999999995"/>
    <n v="3"/>
    <n v="4"/>
    <m/>
    <n v="1"/>
    <m/>
  </r>
  <r>
    <s v="ja.sz"/>
    <s v="07.11.2014"/>
    <s v="C5.P2"/>
    <s v="C5"/>
    <s v="P2"/>
    <s v="BS Deciduo"/>
    <s v="ralo"/>
    <n v="22"/>
    <s v="A"/>
    <n v="859"/>
    <m/>
    <s v="A859"/>
    <n v="3"/>
    <n v="11"/>
    <n v="244.1"/>
    <n v="17.899999999999999"/>
    <n v="43.897915756702275"/>
    <n v="32.181247988218125"/>
    <x v="18"/>
    <x v="0"/>
    <x v="9"/>
    <x v="18"/>
    <m/>
    <m/>
    <n v="18.2"/>
    <n v="2.6015528764377075E-2"/>
    <n v="1"/>
    <m/>
    <n v="1.1000000000000001"/>
    <n v="5.0999999999999996"/>
    <n v="3.9999999999999996"/>
    <n v="3"/>
    <n v="4"/>
    <m/>
    <n v="1"/>
    <m/>
  </r>
  <r>
    <s v="ja.sz"/>
    <s v="07.11.2014"/>
    <s v="C5.P2"/>
    <s v="C5"/>
    <s v="P2"/>
    <s v="BS Deciduo"/>
    <s v="ralo"/>
    <n v="22"/>
    <s v="A"/>
    <n v="859"/>
    <m/>
    <s v="A859"/>
    <n v="3"/>
    <n v="11"/>
    <n v="244.1"/>
    <n v="17.899999999999999"/>
    <n v="43.897915756702275"/>
    <n v="32.181247988218125"/>
    <x v="18"/>
    <x v="0"/>
    <x v="9"/>
    <x v="18"/>
    <m/>
    <m/>
    <n v="21.7"/>
    <n v="3.6983614116222439E-2"/>
    <n v="2"/>
    <m/>
    <n v="1.1000000000000001"/>
    <n v="5.0999999999999996"/>
    <n v="3.9999999999999996"/>
    <n v="3"/>
    <n v="4"/>
    <m/>
    <n v="1"/>
    <m/>
  </r>
  <r>
    <s v="ja.sz"/>
    <s v="07.11.2014"/>
    <s v="C5.P2"/>
    <s v="C5"/>
    <s v="P2"/>
    <s v="BS Deciduo"/>
    <s v="ralo"/>
    <n v="23"/>
    <s v="A"/>
    <n v="860"/>
    <m/>
    <s v="A860"/>
    <n v="3"/>
    <n v="11"/>
    <n v="237.6"/>
    <n v="15.6"/>
    <n v="46.828484362168567"/>
    <n v="31.641101998327645"/>
    <x v="8"/>
    <x v="0"/>
    <x v="4"/>
    <x v="8"/>
    <m/>
    <m/>
    <n v="15.2"/>
    <n v="1.8145839167134643E-2"/>
    <n v="1"/>
    <m/>
    <n v="2.6"/>
    <n v="6.3"/>
    <n v="3.6999999999999997"/>
    <n v="3"/>
    <n v="2"/>
    <m/>
    <n v="1"/>
    <m/>
  </r>
  <r>
    <s v="ja.sz"/>
    <s v="07.11.2014"/>
    <s v="C5.P2"/>
    <s v="C5"/>
    <s v="P2"/>
    <s v="BS Deciduo"/>
    <s v="ralo"/>
    <n v="24"/>
    <s v="A"/>
    <n v="861"/>
    <m/>
    <s v="A861"/>
    <n v="3"/>
    <n v="11"/>
    <n v="277"/>
    <n v="13.9"/>
    <n v="46.203608492185623"/>
    <n v="41.693983873331554"/>
    <x v="18"/>
    <x v="0"/>
    <x v="9"/>
    <x v="18"/>
    <m/>
    <m/>
    <n v="16.600000000000001"/>
    <n v="2.1642431790580091E-2"/>
    <n v="1"/>
    <m/>
    <n v="1.1000000000000001"/>
    <n v="8.1999999999999993"/>
    <n v="7.1"/>
    <n v="3"/>
    <n v="4"/>
    <m/>
    <n v="1"/>
    <m/>
  </r>
  <r>
    <s v="ja.sz"/>
    <s v="07.11.2014"/>
    <s v="C5.P2"/>
    <s v="C5"/>
    <s v="P2"/>
    <s v="BS Deciduo"/>
    <s v="ralo"/>
    <n v="24"/>
    <s v="A"/>
    <n v="861"/>
    <m/>
    <s v="A861"/>
    <n v="3"/>
    <n v="11"/>
    <n v="277"/>
    <n v="13.9"/>
    <n v="46.203608492185623"/>
    <n v="41.693983873331554"/>
    <x v="18"/>
    <x v="0"/>
    <x v="9"/>
    <x v="18"/>
    <m/>
    <m/>
    <n v="12"/>
    <n v="1.1309733552923255E-2"/>
    <n v="1"/>
    <m/>
    <n v="1.1000000000000001"/>
    <n v="8.1999999999999993"/>
    <n v="7.1"/>
    <n v="3"/>
    <n v="4"/>
    <m/>
    <n v="1"/>
    <m/>
  </r>
  <r>
    <s v="ja.sz"/>
    <s v="07.11.2014"/>
    <s v="C5.P2"/>
    <s v="C5"/>
    <s v="P2"/>
    <s v="BS Deciduo"/>
    <s v="ralo"/>
    <n v="24"/>
    <s v="A"/>
    <n v="861"/>
    <m/>
    <s v="A861"/>
    <n v="3"/>
    <n v="11"/>
    <n v="277"/>
    <n v="13.9"/>
    <n v="46.203608492185623"/>
    <n v="41.693983873331554"/>
    <x v="18"/>
    <x v="0"/>
    <x v="9"/>
    <x v="18"/>
    <m/>
    <m/>
    <n v="11.1"/>
    <n v="9.6768907712199599E-3"/>
    <n v="1"/>
    <m/>
    <n v="1.1000000000000001"/>
    <n v="8.1999999999999993"/>
    <n v="7.1"/>
    <n v="3"/>
    <n v="4"/>
    <m/>
    <n v="1"/>
    <m/>
  </r>
  <r>
    <s v="ja.sz"/>
    <s v="07.11.2014"/>
    <s v="C5.P2"/>
    <s v="C5"/>
    <s v="P2"/>
    <s v="BS Deciduo"/>
    <s v="ralo"/>
    <n v="25"/>
    <s v="A"/>
    <n v="862"/>
    <m/>
    <s v="A862"/>
    <n v="3"/>
    <n v="11"/>
    <n v="262.89999999999998"/>
    <n v="3.9"/>
    <n v="56.129905442246596"/>
    <n v="39.517954240712079"/>
    <x v="51"/>
    <x v="0"/>
    <x v="14"/>
    <x v="45"/>
    <m/>
    <m/>
    <n v="21.7"/>
    <n v="3.6983614116222439E-2"/>
    <n v="2"/>
    <m/>
    <n v="2.1"/>
    <n v="6.4"/>
    <n v="4.3000000000000007"/>
    <n v="2"/>
    <n v="2"/>
    <m/>
    <n v="1"/>
    <m/>
  </r>
  <r>
    <s v="ja.sz"/>
    <s v="07.11.2014"/>
    <s v="C5.P2"/>
    <s v="C5"/>
    <s v="P2"/>
    <s v="BS Deciduo"/>
    <s v="ralo"/>
    <n v="26"/>
    <s v="A"/>
    <n v="863"/>
    <m/>
    <s v="A863"/>
    <n v="3"/>
    <n v="11"/>
    <n v="344.2"/>
    <n v="18.7"/>
    <n v="54.90835938034126"/>
    <n v="57.993476478997636"/>
    <x v="7"/>
    <x v="0"/>
    <x v="5"/>
    <x v="7"/>
    <m/>
    <m/>
    <n v="15.6"/>
    <n v="1.9113449704440299E-2"/>
    <n v="1"/>
    <m/>
    <n v="2.2999999999999998"/>
    <n v="6.8"/>
    <n v="4.5"/>
    <n v="3"/>
    <n v="6"/>
    <n v="3"/>
    <n v="3"/>
    <m/>
  </r>
  <r>
    <s v="ja.sz"/>
    <s v="07.11.2014"/>
    <s v="C5.P2"/>
    <s v="C5"/>
    <s v="P2"/>
    <s v="BS Deciduo"/>
    <s v="ralo"/>
    <n v="26"/>
    <s v="A"/>
    <n v="863"/>
    <m/>
    <s v="A863"/>
    <n v="3"/>
    <n v="11"/>
    <n v="344.2"/>
    <n v="18.7"/>
    <n v="54.90835938034126"/>
    <n v="57.993476478997636"/>
    <x v="7"/>
    <x v="0"/>
    <x v="5"/>
    <x v="7"/>
    <m/>
    <m/>
    <n v="15.8"/>
    <n v="1.9606679751053901E-2"/>
    <n v="1"/>
    <m/>
    <n v="2.2999999999999998"/>
    <n v="6.8"/>
    <n v="4.5"/>
    <n v="3"/>
    <n v="6"/>
    <n v="3"/>
    <n v="3"/>
    <m/>
  </r>
  <r>
    <s v="ja.sz"/>
    <s v="07.11.2014"/>
    <s v="C5.P2"/>
    <s v="C5"/>
    <s v="P2"/>
    <s v="BS Deciduo"/>
    <s v="ralo"/>
    <n v="27"/>
    <s v="A"/>
    <n v="864"/>
    <m/>
    <s v="A864"/>
    <n v="3"/>
    <n v="11"/>
    <n v="311.89999999999998"/>
    <n v="21.2"/>
    <n v="44.220595219899529"/>
    <n v="54.158050175986183"/>
    <x v="18"/>
    <x v="0"/>
    <x v="9"/>
    <x v="18"/>
    <m/>
    <m/>
    <n v="13"/>
    <n v="1.3273228961416876E-2"/>
    <n v="1"/>
    <m/>
    <n v="1.1000000000000001"/>
    <n v="7.3"/>
    <n v="6.1999999999999993"/>
    <n v="1"/>
    <n v="6"/>
    <n v="3"/>
    <n v="3"/>
    <m/>
  </r>
  <r>
    <s v="ja.sz"/>
    <s v="07.11.2014"/>
    <s v="C5.P2"/>
    <s v="C5"/>
    <s v="P2"/>
    <s v="BS Deciduo"/>
    <s v="ralo"/>
    <n v="27"/>
    <s v="A"/>
    <n v="864"/>
    <m/>
    <s v="A864"/>
    <n v="3"/>
    <n v="11"/>
    <n v="311.89999999999998"/>
    <n v="21.2"/>
    <n v="44.220595219899529"/>
    <n v="54.158050175986183"/>
    <x v="18"/>
    <x v="0"/>
    <x v="9"/>
    <x v="18"/>
    <m/>
    <m/>
    <n v="10.5"/>
    <n v="8.6590147514568668E-3"/>
    <n v="1"/>
    <m/>
    <n v="1.1000000000000001"/>
    <n v="7.3"/>
    <n v="6.1999999999999993"/>
    <n v="1"/>
    <n v="6"/>
    <n v="3"/>
    <n v="3"/>
    <m/>
  </r>
  <r>
    <s v="ja.sz"/>
    <s v="07.11.2014"/>
    <s v="C5.P2"/>
    <s v="C5"/>
    <s v="P2"/>
    <s v="BS Deciduo"/>
    <s v="ralo"/>
    <n v="27"/>
    <s v="A"/>
    <n v="864"/>
    <m/>
    <s v="A864"/>
    <n v="3"/>
    <n v="11"/>
    <n v="311.89999999999998"/>
    <n v="21.2"/>
    <n v="44.220595219899529"/>
    <n v="54.158050175986183"/>
    <x v="18"/>
    <x v="0"/>
    <x v="9"/>
    <x v="18"/>
    <m/>
    <m/>
    <n v="13.3"/>
    <n v="1.3892908112337463E-2"/>
    <n v="1"/>
    <m/>
    <n v="1.1000000000000001"/>
    <n v="7.3"/>
    <n v="6.1999999999999993"/>
    <n v="1"/>
    <n v="6"/>
    <n v="3"/>
    <n v="3"/>
    <m/>
  </r>
  <r>
    <s v="ja.sz"/>
    <s v="07.11.2014"/>
    <s v="C5.P2"/>
    <s v="C5"/>
    <s v="P2"/>
    <s v="BS Deciduo"/>
    <s v="ralo"/>
    <n v="28"/>
    <s v="A"/>
    <n v="865"/>
    <m/>
    <s v="A865"/>
    <n v="3"/>
    <n v="11"/>
    <n v="309.10000000000002"/>
    <n v="21.9"/>
    <n v="43.00458368524265"/>
    <n v="53.811800182745166"/>
    <x v="18"/>
    <x v="0"/>
    <x v="9"/>
    <x v="18"/>
    <m/>
    <m/>
    <n v="35.4"/>
    <n v="9.8422956244314616E-2"/>
    <n v="3"/>
    <m/>
    <n v="1.8"/>
    <n v="7.3"/>
    <n v="5.5"/>
    <n v="3"/>
    <n v="4"/>
    <m/>
    <n v="2"/>
    <m/>
  </r>
  <r>
    <s v="ja.sz"/>
    <s v="07.11.2014"/>
    <s v="C5.P2"/>
    <s v="C5"/>
    <s v="P2"/>
    <s v="BS Deciduo"/>
    <s v="ralo"/>
    <n v="29"/>
    <s v="A"/>
    <n v="866"/>
    <m/>
    <s v="A866"/>
    <n v="3"/>
    <n v="9"/>
    <n v="164"/>
    <n v="6.7"/>
    <n v="41.846770283973896"/>
    <n v="53.559546637213266"/>
    <x v="7"/>
    <x v="0"/>
    <x v="5"/>
    <x v="7"/>
    <m/>
    <m/>
    <n v="17.2"/>
    <n v="2.3235219265950107E-2"/>
    <n v="1"/>
    <m/>
    <n v="1.2"/>
    <n v="7.5"/>
    <n v="6.3"/>
    <n v="3"/>
    <n v="4"/>
    <m/>
    <n v="1"/>
    <m/>
  </r>
  <r>
    <s v="ja.sz"/>
    <s v="07.11.2014"/>
    <s v="C5.P2"/>
    <s v="C5"/>
    <s v="P2"/>
    <s v="BS Deciduo"/>
    <s v="ralo"/>
    <n v="30"/>
    <s v="A"/>
    <n v="867"/>
    <m/>
    <s v="A867"/>
    <n v="2"/>
    <n v="9"/>
    <n v="233.3"/>
    <n v="5.2"/>
    <n v="35.830766649932478"/>
    <n v="56.892349235727288"/>
    <x v="7"/>
    <x v="0"/>
    <x v="5"/>
    <x v="7"/>
    <m/>
    <m/>
    <n v="16.3"/>
    <n v="2.0867243803306804E-2"/>
    <n v="1"/>
    <m/>
    <n v="0.7"/>
    <n v="5.5"/>
    <n v="4.8"/>
    <n v="3"/>
    <n v="6"/>
    <n v="3"/>
    <n v="3"/>
    <m/>
  </r>
  <r>
    <s v="ja.sz"/>
    <s v="07.11.2014"/>
    <s v="C5.P2"/>
    <s v="C5"/>
    <s v="P2"/>
    <s v="BS Deciduo"/>
    <s v="ralo"/>
    <n v="31"/>
    <s v="A"/>
    <n v="868"/>
    <m/>
    <s v="A868"/>
    <n v="2"/>
    <n v="9"/>
    <n v="216"/>
    <n v="8.1999999999999993"/>
    <n v="35.180160931201719"/>
    <n v="53.366060646125433"/>
    <x v="7"/>
    <x v="0"/>
    <x v="5"/>
    <x v="7"/>
    <m/>
    <m/>
    <n v="10.4"/>
    <n v="8.4948665353068008E-3"/>
    <n v="1"/>
    <m/>
    <n v="2.9"/>
    <n v="8.6999999999999993"/>
    <n v="5.7999999999999989"/>
    <n v="2"/>
    <n v="2"/>
    <m/>
    <n v="1"/>
    <m/>
  </r>
  <r>
    <s v="ja.sz"/>
    <s v="07.11.2014"/>
    <s v="C5.P2"/>
    <s v="C5"/>
    <s v="P2"/>
    <s v="BS Deciduo"/>
    <s v="ralo"/>
    <n v="32"/>
    <s v="A"/>
    <n v="869"/>
    <m/>
    <s v="A869"/>
    <n v="2"/>
    <n v="9"/>
    <n v="222"/>
    <n v="10.199999999999999"/>
    <n v="33.174867815139649"/>
    <n v="52.419922780130577"/>
    <x v="7"/>
    <x v="0"/>
    <x v="5"/>
    <x v="7"/>
    <m/>
    <m/>
    <n v="10.5"/>
    <n v="8.6590147514568668E-3"/>
    <n v="1"/>
    <m/>
    <n v="0"/>
    <n v="8.8000000000000007"/>
    <n v="8.8000000000000007"/>
    <n v="3"/>
    <n v="6"/>
    <n v="3"/>
    <n v="3"/>
    <m/>
  </r>
  <r>
    <s v="ja.sz"/>
    <s v="07.11.2014"/>
    <s v="C5.P2"/>
    <s v="C5"/>
    <s v="P2"/>
    <s v="BS Deciduo"/>
    <s v="ralo"/>
    <n v="32"/>
    <s v="A"/>
    <n v="869"/>
    <m/>
    <s v="A869"/>
    <n v="2"/>
    <n v="9"/>
    <n v="222"/>
    <n v="10.199999999999999"/>
    <n v="33.174867815139649"/>
    <n v="52.419922780130577"/>
    <x v="7"/>
    <x v="0"/>
    <x v="5"/>
    <x v="7"/>
    <m/>
    <m/>
    <n v="10.6"/>
    <n v="8.8247337639337283E-3"/>
    <n v="1"/>
    <m/>
    <n v="0"/>
    <n v="8.8000000000000007"/>
    <n v="8.8000000000000007"/>
    <n v="3"/>
    <n v="6"/>
    <n v="3"/>
    <n v="3"/>
    <m/>
  </r>
  <r>
    <s v="ja.sz"/>
    <s v="07.11.2014"/>
    <s v="C5.P2"/>
    <s v="C5"/>
    <s v="P2"/>
    <s v="BS Deciduo"/>
    <s v="ralo"/>
    <n v="32"/>
    <s v="A"/>
    <n v="869"/>
    <m/>
    <s v="A869"/>
    <n v="2"/>
    <n v="9"/>
    <n v="222"/>
    <n v="10.199999999999999"/>
    <n v="33.174867815139649"/>
    <n v="52.419922780130577"/>
    <x v="7"/>
    <x v="0"/>
    <x v="5"/>
    <x v="7"/>
    <m/>
    <m/>
    <n v="12.8"/>
    <n v="1.2867963509103793E-2"/>
    <n v="1"/>
    <m/>
    <n v="0"/>
    <n v="8.8000000000000007"/>
    <n v="8.8000000000000007"/>
    <n v="3"/>
    <n v="6"/>
    <n v="3"/>
    <n v="3"/>
    <m/>
  </r>
  <r>
    <s v="ja.sz"/>
    <s v="07.11.2014"/>
    <s v="C5.P2"/>
    <s v="C5"/>
    <s v="P2"/>
    <s v="BS Deciduo"/>
    <s v="ralo"/>
    <n v="33"/>
    <s v="A"/>
    <n v="870"/>
    <m/>
    <s v="A870"/>
    <n v="2"/>
    <n v="9"/>
    <n v="250.4"/>
    <n v="10.5"/>
    <n v="30.108396745733387"/>
    <n v="56.47775851762232"/>
    <x v="7"/>
    <x v="0"/>
    <x v="5"/>
    <x v="7"/>
    <m/>
    <m/>
    <n v="16.2"/>
    <n v="2.0611989400202632E-2"/>
    <n v="1"/>
    <m/>
    <n v="4.8"/>
    <n v="10.4"/>
    <n v="5.6000000000000005"/>
    <n v="2"/>
    <n v="2"/>
    <m/>
    <n v="1"/>
    <m/>
  </r>
  <r>
    <s v="ja.sz"/>
    <s v="07.11.2014"/>
    <s v="C5.P2"/>
    <s v="C5"/>
    <s v="P2"/>
    <s v="BS Deciduo"/>
    <s v="ralo"/>
    <n v="34"/>
    <s v="A"/>
    <n v="871"/>
    <m/>
    <s v="A871"/>
    <n v="2"/>
    <n v="9"/>
    <n v="247.9"/>
    <n v="15.7"/>
    <n v="25.453500495312156"/>
    <n v="54.093279068711958"/>
    <x v="7"/>
    <x v="0"/>
    <x v="5"/>
    <x v="7"/>
    <m/>
    <m/>
    <n v="18.7"/>
    <n v="2.746458837584537E-2"/>
    <n v="1"/>
    <m/>
    <n v="1"/>
    <n v="6.3"/>
    <n v="5.3"/>
    <n v="1"/>
    <n v="6"/>
    <n v="3"/>
    <n v="3"/>
    <m/>
  </r>
  <r>
    <s v="ja.sz"/>
    <s v="07.11.2014"/>
    <s v="C5.P2"/>
    <s v="C5"/>
    <s v="P2"/>
    <s v="BS Deciduo"/>
    <s v="ralo"/>
    <n v="35"/>
    <s v="A"/>
    <n v="872"/>
    <m/>
    <s v="A872"/>
    <n v="2"/>
    <n v="9"/>
    <n v="256.10000000000002"/>
    <n v="17"/>
    <n v="23.497819813170754"/>
    <n v="55.916123277886527"/>
    <x v="8"/>
    <x v="0"/>
    <x v="4"/>
    <x v="8"/>
    <m/>
    <m/>
    <n v="11.1"/>
    <n v="9.6768907712199599E-3"/>
    <n v="1"/>
    <m/>
    <n v="3"/>
    <n v="7.2"/>
    <n v="4.2"/>
    <n v="3"/>
    <n v="2"/>
    <m/>
    <n v="1"/>
    <m/>
  </r>
  <r>
    <s v="ja.sz"/>
    <s v="07.11.2014"/>
    <s v="C5.P2"/>
    <s v="C5"/>
    <s v="P2"/>
    <s v="BS Deciduo"/>
    <s v="ralo"/>
    <n v="36"/>
    <s v="A"/>
    <n v="873"/>
    <m/>
    <s v="A873"/>
    <n v="2"/>
    <n v="9"/>
    <n v="253"/>
    <n v="16.899999999999999"/>
    <n v="23.838449624224705"/>
    <n v="55.058918190185743"/>
    <x v="5"/>
    <x v="0"/>
    <x v="4"/>
    <x v="5"/>
    <m/>
    <m/>
    <n v="10.8"/>
    <n v="9.1608841778678379E-3"/>
    <n v="1"/>
    <m/>
    <n v="1.9"/>
    <n v="6.3"/>
    <n v="4.4000000000000004"/>
    <n v="2"/>
    <n v="2"/>
    <m/>
    <n v="1"/>
    <m/>
  </r>
  <r>
    <s v="ja.sz"/>
    <s v="07.11.2014"/>
    <s v="C5.P2"/>
    <s v="C5"/>
    <s v="P2"/>
    <s v="BS Deciduo"/>
    <s v="ralo"/>
    <n v="37"/>
    <s v="A"/>
    <n v="874"/>
    <m/>
    <s v="A874"/>
    <n v="2"/>
    <n v="9"/>
    <n v="252.5"/>
    <n v="19.399999999999999"/>
    <n v="21.4978911554844"/>
    <n v="54.166307489617104"/>
    <x v="7"/>
    <x v="0"/>
    <x v="5"/>
    <x v="7"/>
    <m/>
    <m/>
    <n v="10"/>
    <n v="7.8539816339744835E-3"/>
    <n v="1"/>
    <m/>
    <n v="0.9"/>
    <n v="4"/>
    <n v="3.1"/>
    <n v="3"/>
    <n v="6"/>
    <n v="3"/>
    <n v="1"/>
    <m/>
  </r>
  <r>
    <s v="ja.sz"/>
    <s v="07.11.2014"/>
    <s v="C5.P2"/>
    <s v="C5"/>
    <s v="P2"/>
    <s v="BS Deciduo"/>
    <s v="ralo"/>
    <n v="38"/>
    <s v="A"/>
    <n v="875"/>
    <m/>
    <s v="A875"/>
    <n v="2"/>
    <n v="9"/>
    <n v="240.6"/>
    <n v="18.2"/>
    <n v="24.143908637612554"/>
    <n v="51.065551684204436"/>
    <x v="7"/>
    <x v="0"/>
    <x v="5"/>
    <x v="7"/>
    <m/>
    <m/>
    <n v="10.3"/>
    <n v="8.3322891154835304E-3"/>
    <n v="1"/>
    <m/>
    <n v="4"/>
    <n v="8.1999999999999993"/>
    <n v="4.1999999999999993"/>
    <n v="3"/>
    <n v="6"/>
    <n v="3"/>
    <n v="3"/>
    <m/>
  </r>
  <r>
    <s v="ja.sz"/>
    <s v="07.11.2014"/>
    <s v="C5.P2"/>
    <s v="C5"/>
    <s v="P2"/>
    <s v="BS Deciduo"/>
    <s v="ralo"/>
    <n v="39"/>
    <s v="A"/>
    <n v="876"/>
    <m/>
    <s v="A876"/>
    <n v="2"/>
    <n v="9"/>
    <n v="237.7"/>
    <n v="19.100000000000001"/>
    <n v="23.855498985462553"/>
    <n v="49.793870126654305"/>
    <x v="5"/>
    <x v="0"/>
    <x v="4"/>
    <x v="5"/>
    <m/>
    <m/>
    <n v="10.1"/>
    <n v="8.0118466648173691E-3"/>
    <n v="1"/>
    <m/>
    <n v="3.5"/>
    <n v="6.9"/>
    <n v="3.4000000000000004"/>
    <n v="2"/>
    <n v="2"/>
    <m/>
    <n v="1"/>
    <m/>
  </r>
  <r>
    <s v="ja.sz"/>
    <s v="07.11.2014"/>
    <s v="C5.P2"/>
    <s v="C5"/>
    <s v="P2"/>
    <s v="BS Deciduo"/>
    <s v="ralo"/>
    <n v="40"/>
    <s v="A"/>
    <n v="877"/>
    <m/>
    <s v="A877"/>
    <n v="2"/>
    <n v="9"/>
    <n v="232.5"/>
    <n v="17.399999999999999"/>
    <n v="26.195651878932512"/>
    <n v="49.407551135248255"/>
    <x v="7"/>
    <x v="0"/>
    <x v="5"/>
    <x v="7"/>
    <m/>
    <m/>
    <n v="10.3"/>
    <n v="8.3322891154835304E-3"/>
    <n v="1"/>
    <m/>
    <n v="1.7"/>
    <n v="5.6"/>
    <n v="3.8999999999999995"/>
    <n v="3"/>
    <n v="2"/>
    <m/>
    <n v="1"/>
    <m/>
  </r>
  <r>
    <s v="ja.sz"/>
    <s v="07.11.2014"/>
    <s v="C5.P2"/>
    <s v="C5"/>
    <s v="P2"/>
    <s v="BS Deciduo"/>
    <s v="ralo"/>
    <n v="41"/>
    <s v="A"/>
    <n v="878"/>
    <m/>
    <s v="A878"/>
    <n v="2"/>
    <n v="9"/>
    <n v="235.7"/>
    <n v="15.2"/>
    <n v="27.44330592366439"/>
    <n v="51.434404056148914"/>
    <x v="5"/>
    <x v="0"/>
    <x v="4"/>
    <x v="5"/>
    <m/>
    <m/>
    <n v="10.9"/>
    <n v="9.3313155793250824E-3"/>
    <n v="1"/>
    <m/>
    <n v="2.9"/>
    <n v="7.5"/>
    <n v="4.5999999999999996"/>
    <n v="2"/>
    <n v="2"/>
    <m/>
    <n v="1"/>
    <m/>
  </r>
  <r>
    <s v="ja.sz"/>
    <s v="07.11.2014"/>
    <s v="C5.P2"/>
    <s v="C5"/>
    <s v="P2"/>
    <s v="BS Deciduo"/>
    <s v="ralo"/>
    <n v="42"/>
    <s v="A"/>
    <n v="879"/>
    <m/>
    <s v="A879"/>
    <n v="2"/>
    <n v="9"/>
    <n v="227"/>
    <n v="14.3"/>
    <n v="29.54164206684586"/>
    <n v="50.247423451106272"/>
    <x v="5"/>
    <x v="0"/>
    <x v="4"/>
    <x v="5"/>
    <m/>
    <m/>
    <n v="11.2"/>
    <n v="9.8520345616575893E-3"/>
    <n v="1"/>
    <m/>
    <n v="2.6"/>
    <n v="8.3000000000000007"/>
    <n v="5.7000000000000011"/>
    <n v="2"/>
    <n v="2"/>
    <m/>
    <n v="1"/>
    <m/>
  </r>
  <r>
    <s v="ja.sz"/>
    <s v="07.11.2014"/>
    <s v="C5.P2"/>
    <s v="C5"/>
    <s v="P2"/>
    <s v="BS Deciduo"/>
    <s v="ralo"/>
    <n v="43"/>
    <s v="A"/>
    <n v="880"/>
    <m/>
    <s v="A880"/>
    <n v="2"/>
    <n v="9"/>
    <n v="224.9"/>
    <n v="12.6"/>
    <n v="31.106018209448621"/>
    <n v="51.074918044670937"/>
    <x v="5"/>
    <x v="0"/>
    <x v="4"/>
    <x v="5"/>
    <m/>
    <m/>
    <n v="15.5"/>
    <n v="1.8869190875623696E-2"/>
    <n v="1"/>
    <m/>
    <n v="1.8"/>
    <n v="8.4"/>
    <n v="6.6000000000000005"/>
    <n v="2"/>
    <n v="2"/>
    <m/>
    <n v="1"/>
    <m/>
  </r>
  <r>
    <s v="ja.sz"/>
    <s v="07.11.2014"/>
    <s v="C5.P2"/>
    <s v="C5"/>
    <s v="P2"/>
    <s v="BS Deciduo"/>
    <s v="ralo"/>
    <n v="44"/>
    <s v="A"/>
    <n v="881"/>
    <m/>
    <s v="A881"/>
    <n v="2"/>
    <n v="16"/>
    <n v="22.5"/>
    <n v="8.3000000000000007"/>
    <n v="23.176272488630246"/>
    <n v="47.668200119843682"/>
    <x v="5"/>
    <x v="0"/>
    <x v="4"/>
    <x v="5"/>
    <m/>
    <m/>
    <n v="22"/>
    <n v="3.8013271108436497E-2"/>
    <n v="2"/>
    <m/>
    <n v="3.5"/>
    <n v="9.1999999999999993"/>
    <n v="5.6999999999999993"/>
    <n v="2"/>
    <n v="2"/>
    <m/>
    <n v="1"/>
    <m/>
  </r>
  <r>
    <s v="ja.sz"/>
    <s v="07.11.2014"/>
    <s v="C5.P2"/>
    <s v="C5"/>
    <s v="P2"/>
    <s v="BS Deciduo"/>
    <s v="ralo"/>
    <n v="45"/>
    <s v="A"/>
    <n v="882"/>
    <m/>
    <s v="A882"/>
    <n v="2"/>
    <n v="16"/>
    <n v="35.6"/>
    <n v="10.1"/>
    <n v="25.879441998588625"/>
    <n v="48.212317686574977"/>
    <x v="7"/>
    <x v="0"/>
    <x v="5"/>
    <x v="7"/>
    <m/>
    <m/>
    <n v="12.2"/>
    <n v="1.1689866264007618E-2"/>
    <n v="1"/>
    <m/>
    <n v="1.8"/>
    <n v="6.4"/>
    <n v="4.6000000000000005"/>
    <n v="3"/>
    <n v="4"/>
    <m/>
    <n v="2"/>
    <m/>
  </r>
  <r>
    <s v="ja.sz"/>
    <s v="07.11.2014"/>
    <s v="C5.P2"/>
    <s v="C5"/>
    <s v="P2"/>
    <s v="BS Deciduo"/>
    <s v="ralo"/>
    <n v="46"/>
    <s v="A"/>
    <n v="883"/>
    <m/>
    <s v="A883"/>
    <n v="2"/>
    <n v="16"/>
    <n v="49.9"/>
    <n v="7.5"/>
    <n v="25.736910506888236"/>
    <n v="44.830927223210395"/>
    <x v="7"/>
    <x v="0"/>
    <x v="5"/>
    <x v="7"/>
    <m/>
    <m/>
    <n v="10.6"/>
    <n v="8.8247337639337283E-3"/>
    <n v="1"/>
    <m/>
    <n v="2.1"/>
    <n v="5.9"/>
    <n v="3.8000000000000003"/>
    <n v="3"/>
    <n v="4"/>
    <m/>
    <n v="2"/>
    <m/>
  </r>
  <r>
    <s v="ja.sz"/>
    <s v="07.11.2014"/>
    <s v="C5.P2"/>
    <s v="C5"/>
    <s v="P2"/>
    <s v="BS Deciduo"/>
    <s v="ralo"/>
    <n v="46"/>
    <s v="A"/>
    <n v="883"/>
    <m/>
    <s v="A883"/>
    <n v="2"/>
    <n v="16"/>
    <n v="49.9"/>
    <n v="7.5"/>
    <n v="25.736910506888236"/>
    <n v="44.830927223210395"/>
    <x v="7"/>
    <x v="0"/>
    <x v="5"/>
    <x v="7"/>
    <m/>
    <m/>
    <n v="10"/>
    <n v="7.8539816339744835E-3"/>
    <n v="1"/>
    <m/>
    <n v="2.1"/>
    <n v="5.9"/>
    <n v="3.8000000000000003"/>
    <n v="1"/>
    <n v="4"/>
    <m/>
    <n v="2"/>
    <m/>
  </r>
  <r>
    <s v="ja.sz"/>
    <s v="07.11.2014"/>
    <s v="C5.P2"/>
    <s v="C5"/>
    <s v="P2"/>
    <s v="BS Deciduo"/>
    <s v="ralo"/>
    <n v="47"/>
    <s v="A"/>
    <n v="884"/>
    <m/>
    <s v="A884"/>
    <n v="2"/>
    <n v="16"/>
    <n v="67"/>
    <n v="3"/>
    <n v="22.76151456035732"/>
    <n v="41.172193385467821"/>
    <x v="7"/>
    <x v="0"/>
    <x v="5"/>
    <x v="7"/>
    <m/>
    <m/>
    <n v="16"/>
    <n v="2.0106192982974676E-2"/>
    <n v="1"/>
    <m/>
    <n v="1.4"/>
    <n v="6"/>
    <n v="4.5999999999999996"/>
    <n v="1"/>
    <n v="6"/>
    <n v="3"/>
    <n v="3"/>
    <m/>
  </r>
  <r>
    <s v="ja.sz"/>
    <s v="07.11.2014"/>
    <s v="C5.P2"/>
    <s v="C5"/>
    <s v="P2"/>
    <s v="BS Deciduo"/>
    <s v="ralo"/>
    <n v="48"/>
    <s v="A"/>
    <n v="885"/>
    <m/>
    <s v="A885"/>
    <n v="2"/>
    <n v="16"/>
    <n v="27.9"/>
    <n v="0.6"/>
    <n v="20.280757888556344"/>
    <n v="40.530259378053216"/>
    <x v="0"/>
    <x v="0"/>
    <x v="0"/>
    <x v="0"/>
    <m/>
    <m/>
    <n v="16.5"/>
    <n v="2.138246499849553E-2"/>
    <n v="1"/>
    <m/>
    <n v="0"/>
    <n v="0"/>
    <n v="0"/>
    <n v="3"/>
    <n v="3"/>
    <m/>
    <n v="3"/>
    <m/>
  </r>
  <r>
    <s v="ja.sz"/>
    <s v="07.11.2014"/>
    <s v="C5.P2"/>
    <s v="C5"/>
    <s v="P2"/>
    <s v="BS Deciduo"/>
    <s v="ralo"/>
    <n v="49"/>
    <s v="A"/>
    <n v="886"/>
    <m/>
    <s v="A886"/>
    <n v="2"/>
    <n v="16"/>
    <n v="78.400000000000006"/>
    <n v="7.8"/>
    <n v="27.640686946874883"/>
    <n v="41.568407784938522"/>
    <x v="7"/>
    <x v="0"/>
    <x v="5"/>
    <x v="7"/>
    <m/>
    <m/>
    <n v="11.4"/>
    <n v="1.0207034531513238E-2"/>
    <n v="1"/>
    <m/>
    <n v="1.5"/>
    <n v="4.8"/>
    <n v="3.3"/>
    <n v="3"/>
    <n v="2"/>
    <m/>
    <n v="1"/>
    <m/>
  </r>
  <r>
    <s v="ja.sz"/>
    <s v="07.11.2014"/>
    <s v="C5.P2"/>
    <s v="C5"/>
    <s v="P2"/>
    <s v="BS Deciduo"/>
    <s v="ralo"/>
    <n v="50"/>
    <s v="A"/>
    <n v="887"/>
    <m/>
    <s v="A887"/>
    <n v="2"/>
    <n v="16"/>
    <n v="72.5"/>
    <n v="8.1"/>
    <n v="27.725107301060639"/>
    <n v="42.435716975984612"/>
    <x v="14"/>
    <x v="0"/>
    <x v="7"/>
    <x v="14"/>
    <m/>
    <m/>
    <n v="31.5"/>
    <n v="7.793113276311181E-2"/>
    <n v="3"/>
    <m/>
    <n v="4.5"/>
    <n v="9.9"/>
    <n v="5.4"/>
    <n v="3"/>
    <n v="2"/>
    <m/>
    <n v="1"/>
    <m/>
  </r>
  <r>
    <s v="ja.sz"/>
    <s v="07.11.2014"/>
    <s v="C5.P2"/>
    <s v="C5"/>
    <s v="P2"/>
    <s v="BS Deciduo"/>
    <s v="ralo"/>
    <n v="50"/>
    <s v="A"/>
    <n v="887"/>
    <m/>
    <s v="A887"/>
    <n v="2"/>
    <n v="16"/>
    <n v="72.5"/>
    <n v="8.1"/>
    <n v="27.725107301060639"/>
    <n v="42.435716975984612"/>
    <x v="14"/>
    <x v="0"/>
    <x v="7"/>
    <x v="14"/>
    <m/>
    <m/>
    <n v="37.6"/>
    <n v="0.11103645074847766"/>
    <n v="3"/>
    <m/>
    <n v="4.5"/>
    <n v="9.9"/>
    <n v="5.4"/>
    <n v="3"/>
    <n v="2"/>
    <m/>
    <n v="1"/>
    <m/>
  </r>
  <r>
    <s v="ja.sz"/>
    <s v="07.11.2014"/>
    <s v="C5.P2"/>
    <s v="C5"/>
    <s v="P2"/>
    <s v="BS Deciduo"/>
    <s v="ralo"/>
    <n v="51"/>
    <s v="A"/>
    <n v="888"/>
    <m/>
    <s v="A888"/>
    <n v="2"/>
    <n v="16"/>
    <n v="71.8"/>
    <n v="10.7"/>
    <n v="30.164700951313783"/>
    <n v="43.341983628080889"/>
    <x v="7"/>
    <x v="0"/>
    <x v="5"/>
    <x v="7"/>
    <m/>
    <m/>
    <n v="16.2"/>
    <n v="2.0611989400202632E-2"/>
    <n v="1"/>
    <m/>
    <n v="1.7"/>
    <n v="8"/>
    <n v="6.3"/>
    <n v="3"/>
    <n v="6"/>
    <n v="3"/>
    <n v="2"/>
    <m/>
  </r>
  <r>
    <s v="ja.sz"/>
    <s v="07.11.2014"/>
    <s v="C5.P2"/>
    <s v="C5"/>
    <s v="P2"/>
    <s v="BS Deciduo"/>
    <s v="ralo"/>
    <n v="52"/>
    <s v="A"/>
    <n v="889"/>
    <m/>
    <s v="A889"/>
    <n v="2"/>
    <n v="16"/>
    <n v="52.8"/>
    <n v="11.5"/>
    <n v="29.160094057278258"/>
    <n v="46.952889820917314"/>
    <x v="7"/>
    <x v="0"/>
    <x v="5"/>
    <x v="7"/>
    <m/>
    <m/>
    <n v="13.2"/>
    <n v="1.3684777599037136E-2"/>
    <n v="1"/>
    <m/>
    <n v="2.1"/>
    <n v="7.2"/>
    <n v="5.0999999999999996"/>
    <n v="1"/>
    <n v="6"/>
    <n v="3"/>
    <n v="3"/>
    <m/>
  </r>
  <r>
    <s v="ja.sz"/>
    <s v="07.11.2014"/>
    <s v="C5.P2"/>
    <s v="C5"/>
    <s v="P2"/>
    <s v="BS Deciduo"/>
    <s v="ralo"/>
    <n v="53"/>
    <s v="A"/>
    <n v="890"/>
    <m/>
    <s v="A890"/>
    <n v="2"/>
    <n v="16"/>
    <n v="60.8"/>
    <n v="11.9"/>
    <n v="30.387772719510735"/>
    <n v="45.805529943750919"/>
    <x v="7"/>
    <x v="0"/>
    <x v="5"/>
    <x v="7"/>
    <m/>
    <m/>
    <n v="15.2"/>
    <n v="1.8145839167134643E-2"/>
    <n v="1"/>
    <m/>
    <n v="1.9"/>
    <n v="8.8000000000000007"/>
    <n v="6.9"/>
    <n v="1"/>
    <n v="6"/>
    <n v="3"/>
    <n v="3"/>
    <m/>
  </r>
  <r>
    <s v="ja.sz"/>
    <s v="07.11.2014"/>
    <s v="C5.P2"/>
    <s v="C5"/>
    <s v="P2"/>
    <s v="BS Deciduo"/>
    <s v="ralo"/>
    <n v="54"/>
    <s v="A"/>
    <n v="891"/>
    <m/>
    <s v="A891"/>
    <n v="2"/>
    <n v="16"/>
    <n v="68"/>
    <n v="12.9"/>
    <n v="31.96067172391156"/>
    <n v="44.832425055065265"/>
    <x v="8"/>
    <x v="0"/>
    <x v="4"/>
    <x v="8"/>
    <m/>
    <m/>
    <n v="19.600000000000001"/>
    <n v="3.0171855845076378E-2"/>
    <n v="1"/>
    <m/>
    <n v="2.1"/>
    <n v="7.6"/>
    <n v="5.5"/>
    <n v="3"/>
    <n v="4"/>
    <m/>
    <n v="1"/>
    <m/>
  </r>
  <r>
    <s v="ja.sz"/>
    <s v="07.11.2014"/>
    <s v="C5.P2"/>
    <s v="C5"/>
    <s v="P2"/>
    <s v="BS Deciduo"/>
    <s v="ralo"/>
    <n v="55"/>
    <s v="A"/>
    <n v="892"/>
    <m/>
    <s v="A892"/>
    <n v="2"/>
    <n v="16"/>
    <n v="75.5"/>
    <n v="14.9"/>
    <n v="34.425399841633805"/>
    <n v="43.730662060411177"/>
    <x v="18"/>
    <x v="0"/>
    <x v="9"/>
    <x v="18"/>
    <m/>
    <m/>
    <n v="14.4"/>
    <n v="1.628601631620949E-2"/>
    <n v="1"/>
    <m/>
    <n v="1.9"/>
    <n v="5.8"/>
    <n v="3.9"/>
    <n v="3"/>
    <n v="4"/>
    <m/>
    <n v="1"/>
    <m/>
  </r>
  <r>
    <s v="ja.sz"/>
    <s v="07.11.2014"/>
    <s v="C5.P2"/>
    <s v="C5"/>
    <s v="P2"/>
    <s v="BS Deciduo"/>
    <s v="ralo"/>
    <n v="55"/>
    <s v="A"/>
    <n v="892"/>
    <m/>
    <s v="A892"/>
    <n v="2"/>
    <n v="16"/>
    <n v="75.5"/>
    <n v="14.9"/>
    <n v="34.425399841633805"/>
    <n v="43.730662060411177"/>
    <x v="18"/>
    <x v="0"/>
    <x v="9"/>
    <x v="18"/>
    <m/>
    <m/>
    <n v="14.6"/>
    <n v="1.6741547250980007E-2"/>
    <n v="1"/>
    <m/>
    <n v="1.9"/>
    <n v="5.8"/>
    <n v="3.9"/>
    <n v="3"/>
    <n v="4"/>
    <m/>
    <n v="1"/>
    <m/>
  </r>
  <r>
    <s v="ja.sz"/>
    <s v="07.11.2014"/>
    <s v="C5.P2"/>
    <s v="C5"/>
    <s v="P2"/>
    <s v="BS Deciduo"/>
    <s v="ralo"/>
    <n v="56"/>
    <s v="A"/>
    <n v="893"/>
    <m/>
    <s v="A893"/>
    <n v="2"/>
    <n v="16"/>
    <n v="110.7"/>
    <n v="13.3"/>
    <n v="32.441405610037236"/>
    <n v="35.29878457773588"/>
    <x v="18"/>
    <x v="0"/>
    <x v="9"/>
    <x v="18"/>
    <m/>
    <m/>
    <n v="11.7"/>
    <n v="1.0751315458747667E-2"/>
    <n v="1"/>
    <m/>
    <n v="1.2"/>
    <n v="3.8"/>
    <n v="2.5999999999999996"/>
    <n v="3"/>
    <n v="4"/>
    <m/>
    <n v="1"/>
    <m/>
  </r>
  <r>
    <s v="ja.sz"/>
    <s v="07.11.2014"/>
    <s v="C5.P2"/>
    <s v="C5"/>
    <s v="P2"/>
    <s v="BS Deciduo"/>
    <s v="ralo"/>
    <n v="56"/>
    <s v="A"/>
    <n v="893"/>
    <m/>
    <s v="A893"/>
    <n v="2"/>
    <n v="16"/>
    <n v="110.7"/>
    <n v="13.3"/>
    <n v="32.441405610037236"/>
    <n v="35.29878457773588"/>
    <x v="18"/>
    <x v="0"/>
    <x v="9"/>
    <x v="18"/>
    <m/>
    <m/>
    <n v="15.6"/>
    <n v="1.9113449704440299E-2"/>
    <n v="1"/>
    <m/>
    <n v="1.2"/>
    <n v="3.8"/>
    <n v="2.5999999999999996"/>
    <n v="3"/>
    <n v="4"/>
    <m/>
    <n v="1"/>
    <m/>
  </r>
  <r>
    <s v="ja.sz"/>
    <s v="07.11.2014"/>
    <s v="C5.P2"/>
    <s v="C5"/>
    <s v="P2"/>
    <s v="BS Deciduo"/>
    <s v="ralo"/>
    <n v="57"/>
    <s v="A"/>
    <n v="894"/>
    <m/>
    <s v="A894"/>
    <n v="2"/>
    <n v="16"/>
    <n v="112.7"/>
    <n v="12.4"/>
    <n v="31.439472309257454"/>
    <n v="35.214765075178448"/>
    <x v="14"/>
    <x v="0"/>
    <x v="7"/>
    <x v="14"/>
    <m/>
    <m/>
    <n v="34"/>
    <n v="9.0792027688745017E-2"/>
    <n v="3"/>
    <m/>
    <n v="4.7"/>
    <n v="11.9"/>
    <n v="7.2"/>
    <n v="2"/>
    <n v="2"/>
    <m/>
    <n v="1"/>
    <m/>
  </r>
  <r>
    <s v="ja.sz"/>
    <s v="07.11.2014"/>
    <s v="C5.P2"/>
    <s v="C5"/>
    <s v="P2"/>
    <s v="BS Deciduo"/>
    <s v="ralo"/>
    <n v="58"/>
    <s v="A"/>
    <n v="895"/>
    <m/>
    <s v="A895"/>
    <n v="2"/>
    <n v="16"/>
    <n v="116"/>
    <n v="8"/>
    <n v="27.190352370393335"/>
    <n v="36.493030825687377"/>
    <x v="8"/>
    <x v="0"/>
    <x v="4"/>
    <x v="8"/>
    <m/>
    <m/>
    <n v="13.9"/>
    <n v="1.5174677915002098E-2"/>
    <n v="1"/>
    <m/>
    <n v="2.9"/>
    <n v="6.9"/>
    <n v="4"/>
    <n v="3"/>
    <n v="4"/>
    <m/>
    <n v="2"/>
    <m/>
  </r>
  <r>
    <s v="ja.sz"/>
    <s v="07.11.2014"/>
    <s v="C5.P2"/>
    <s v="C5"/>
    <s v="P2"/>
    <s v="BS Deciduo"/>
    <s v="ralo"/>
    <n v="59"/>
    <s v="A"/>
    <n v="896"/>
    <m/>
    <s v="A896"/>
    <n v="2"/>
    <n v="16"/>
    <n v="174.3"/>
    <n v="5.8"/>
    <n v="20.576054548513106"/>
    <n v="34.228677694224885"/>
    <x v="18"/>
    <x v="0"/>
    <x v="9"/>
    <x v="18"/>
    <m/>
    <m/>
    <n v="11.5"/>
    <n v="1.0386890710931252E-2"/>
    <n v="1"/>
    <m/>
    <n v="1"/>
    <n v="5.2"/>
    <n v="4.2"/>
    <n v="3"/>
    <n v="2"/>
    <m/>
    <n v="1"/>
    <m/>
  </r>
  <r>
    <s v="ja.sz"/>
    <s v="07.11.2014"/>
    <s v="C5.P2"/>
    <s v="C5"/>
    <s v="P2"/>
    <s v="BS Deciduo"/>
    <s v="ralo"/>
    <n v="59"/>
    <s v="A"/>
    <n v="896"/>
    <m/>
    <s v="A896"/>
    <n v="2"/>
    <n v="16"/>
    <n v="174.3"/>
    <n v="5.8"/>
    <n v="20.576054548513106"/>
    <n v="34.228677694224885"/>
    <x v="18"/>
    <x v="0"/>
    <x v="9"/>
    <x v="18"/>
    <m/>
    <m/>
    <n v="11"/>
    <n v="9.5033177771091243E-3"/>
    <n v="1"/>
    <m/>
    <n v="1"/>
    <n v="5.2"/>
    <n v="4.2"/>
    <n v="3"/>
    <n v="2"/>
    <m/>
    <n v="1"/>
    <m/>
  </r>
  <r>
    <s v="ja.sz"/>
    <s v="07.11.2014"/>
    <s v="C5.P2"/>
    <s v="C5"/>
    <s v="P2"/>
    <s v="BS Deciduo"/>
    <s v="ralo"/>
    <n v="60"/>
    <s v="A"/>
    <n v="897"/>
    <m/>
    <s v="A897"/>
    <n v="2"/>
    <n v="16"/>
    <n v="162"/>
    <n v="16.2"/>
    <n v="25.006075308874149"/>
    <n v="24.592884436018515"/>
    <x v="5"/>
    <x v="0"/>
    <x v="4"/>
    <x v="5"/>
    <m/>
    <m/>
    <n v="18"/>
    <n v="2.5446900494077322E-2"/>
    <n v="1"/>
    <m/>
    <n v="2.2000000000000002"/>
    <n v="7.9"/>
    <n v="5.7"/>
    <n v="3"/>
    <n v="2"/>
    <m/>
    <n v="1"/>
    <m/>
  </r>
  <r>
    <s v="ja.sz"/>
    <s v="07.11.2014"/>
    <s v="C5.P2"/>
    <s v="C5"/>
    <s v="P2"/>
    <s v="BS Deciduo"/>
    <s v="ralo"/>
    <n v="61"/>
    <s v="A"/>
    <n v="898"/>
    <m/>
    <s v="A898"/>
    <n v="2"/>
    <n v="16"/>
    <n v="155.4"/>
    <n v="18.2"/>
    <n v="27.5763104191393"/>
    <n v="23.451902815343352"/>
    <x v="5"/>
    <x v="0"/>
    <x v="4"/>
    <x v="5"/>
    <m/>
    <m/>
    <n v="10.9"/>
    <n v="9.3313155793250824E-3"/>
    <n v="1"/>
    <m/>
    <n v="1.9"/>
    <n v="6.4"/>
    <n v="4.5"/>
    <n v="2"/>
    <n v="2"/>
    <m/>
    <n v="1"/>
    <m/>
  </r>
  <r>
    <s v="ja.sz"/>
    <s v="07.11.2014"/>
    <s v="C5.P2"/>
    <s v="C5"/>
    <s v="P2"/>
    <s v="BS Deciduo"/>
    <s v="ralo"/>
    <n v="62"/>
    <s v="A"/>
    <n v="899"/>
    <m/>
    <s v="A899"/>
    <n v="2"/>
    <n v="16"/>
    <n v="148.9"/>
    <n v="20.3"/>
    <n v="30.485626575992832"/>
    <n v="22.617778182613336"/>
    <x v="5"/>
    <x v="0"/>
    <x v="4"/>
    <x v="5"/>
    <m/>
    <m/>
    <n v="11.5"/>
    <n v="1.0386890710931252E-2"/>
    <n v="1"/>
    <m/>
    <n v="2.7"/>
    <n v="6.5"/>
    <n v="3.8"/>
    <n v="2"/>
    <n v="2"/>
    <m/>
    <n v="1"/>
    <m/>
  </r>
  <r>
    <s v="ja.sz"/>
    <s v="07.11.2014"/>
    <s v="C5.P2"/>
    <s v="C5"/>
    <s v="P2"/>
    <s v="BS Deciduo"/>
    <s v="ralo"/>
    <n v="63"/>
    <s v="A"/>
    <n v="900"/>
    <m/>
    <s v="A900"/>
    <n v="2"/>
    <n v="16"/>
    <n v="125.8"/>
    <n v="25.2"/>
    <n v="40.438808238531024"/>
    <n v="25.25906659032217"/>
    <x v="18"/>
    <x v="0"/>
    <x v="9"/>
    <x v="18"/>
    <m/>
    <m/>
    <n v="15"/>
    <n v="1.7671458676442587E-2"/>
    <n v="1"/>
    <m/>
    <n v="1.5"/>
    <n v="5.4"/>
    <n v="3.9000000000000004"/>
    <n v="3"/>
    <n v="2"/>
    <m/>
    <n v="1"/>
    <m/>
  </r>
  <r>
    <s v="ja.sz"/>
    <s v="07.11.2014"/>
    <s v="C5.P2"/>
    <s v="C5"/>
    <s v="P2"/>
    <s v="BS Deciduo"/>
    <s v="ralo"/>
    <n v="64"/>
    <s v="A"/>
    <n v="901"/>
    <m/>
    <s v="A901"/>
    <n v="2"/>
    <n v="6"/>
    <n v="44.8"/>
    <n v="21.6"/>
    <n v="35.220098935213642"/>
    <n v="15.326727909188852"/>
    <x v="30"/>
    <x v="0"/>
    <x v="18"/>
    <x v="28"/>
    <m/>
    <m/>
    <n v="26"/>
    <n v="5.3092915845667506E-2"/>
    <n v="2"/>
    <m/>
    <n v="1.7"/>
    <n v="9.9"/>
    <n v="8.2000000000000011"/>
    <n v="3"/>
    <n v="2"/>
    <m/>
    <n v="1"/>
    <m/>
  </r>
  <r>
    <s v="ja.sz"/>
    <s v="07.11.2014"/>
    <s v="C5.P2"/>
    <s v="C5"/>
    <s v="P2"/>
    <s v="BS Deciduo"/>
    <s v="ralo"/>
    <n v="65"/>
    <s v="A"/>
    <n v="902"/>
    <m/>
    <s v="A902"/>
    <n v="2"/>
    <n v="6"/>
    <n v="42.7"/>
    <n v="20.3"/>
    <n v="33.766641298321836"/>
    <n v="14.918766281544185"/>
    <x v="30"/>
    <x v="0"/>
    <x v="18"/>
    <x v="28"/>
    <m/>
    <m/>
    <n v="17"/>
    <n v="2.2698006922186254E-2"/>
    <n v="1"/>
    <m/>
    <n v="3"/>
    <n v="10.199999999999999"/>
    <n v="7.1999999999999993"/>
    <n v="3"/>
    <n v="2"/>
    <m/>
    <n v="1"/>
    <m/>
  </r>
  <r>
    <s v="ja.sz"/>
    <s v="07.11.2014"/>
    <s v="C5.P2"/>
    <s v="C5"/>
    <s v="P2"/>
    <s v="BS Deciduo"/>
    <s v="ralo"/>
    <n v="66"/>
    <s v="A"/>
    <n v="903"/>
    <m/>
    <s v="A903"/>
    <n v="2"/>
    <n v="6"/>
    <n v="7.6"/>
    <n v="18.7"/>
    <n v="22.473194497808191"/>
    <n v="18.535730602703829"/>
    <x v="30"/>
    <x v="0"/>
    <x v="18"/>
    <x v="28"/>
    <m/>
    <m/>
    <n v="31.3"/>
    <n v="7.6944672669884626E-2"/>
    <n v="3"/>
    <m/>
    <n v="4.4000000000000004"/>
    <n v="11.7"/>
    <n v="7.2999999999999989"/>
    <n v="2"/>
    <n v="2"/>
    <m/>
    <n v="1"/>
    <m/>
  </r>
  <r>
    <s v="ja.sz"/>
    <s v="07.11.2014"/>
    <s v="C5.P2"/>
    <s v="C5"/>
    <s v="P2"/>
    <s v="BS Deciduo"/>
    <s v="ralo"/>
    <n v="67"/>
    <s v="A"/>
    <n v="904"/>
    <m/>
    <s v="A904"/>
    <n v="2"/>
    <n v="6"/>
    <n v="45.5"/>
    <n v="18.399999999999999"/>
    <n v="33.123808264436938"/>
    <n v="12.896730463117256"/>
    <x v="31"/>
    <x v="0"/>
    <x v="19"/>
    <x v="29"/>
    <m/>
    <m/>
    <n v="23.3"/>
    <n v="4.2638480892684065E-2"/>
    <n v="2"/>
    <m/>
    <n v="2.8"/>
    <n v="9.6"/>
    <n v="6.8"/>
    <n v="2"/>
    <n v="2"/>
    <m/>
    <n v="1"/>
    <m/>
  </r>
  <r>
    <s v="ja.sz"/>
    <s v="07.11.2014"/>
    <s v="C5.P2"/>
    <s v="C5"/>
    <s v="P2"/>
    <s v="BS Deciduo"/>
    <s v="ralo"/>
    <n v="68"/>
    <s v="A"/>
    <n v="905"/>
    <m/>
    <s v="A905"/>
    <n v="2"/>
    <n v="6"/>
    <n v="60"/>
    <n v="21.8"/>
    <n v="38.879353802500759"/>
    <n v="10.900000000000002"/>
    <x v="30"/>
    <x v="0"/>
    <x v="18"/>
    <x v="28"/>
    <m/>
    <m/>
    <n v="19.5"/>
    <n v="2.9864765163187968E-2"/>
    <n v="1"/>
    <m/>
    <n v="2.6"/>
    <n v="9.1999999999999993"/>
    <n v="6.6"/>
    <n v="3"/>
    <n v="2"/>
    <m/>
    <n v="1"/>
    <m/>
  </r>
  <r>
    <s v="ja.sz"/>
    <s v="07.11.2014"/>
    <s v="C5.P2"/>
    <s v="C5"/>
    <s v="P2"/>
    <s v="BS Deciduo"/>
    <s v="ralo"/>
    <n v="69"/>
    <s v="A"/>
    <n v="906"/>
    <m/>
    <s v="A906"/>
    <n v="2"/>
    <n v="6"/>
    <n v="68.099999999999994"/>
    <n v="11.7"/>
    <n v="30.855684170617366"/>
    <n v="4.3639570561369645"/>
    <x v="8"/>
    <x v="0"/>
    <x v="4"/>
    <x v="8"/>
    <m/>
    <m/>
    <n v="25.9"/>
    <n v="5.2685294198864224E-2"/>
    <n v="2"/>
    <m/>
    <n v="4.0999999999999996"/>
    <n v="8.6999999999999993"/>
    <n v="4.5999999999999996"/>
    <n v="3"/>
    <n v="4"/>
    <m/>
    <n v="1"/>
    <m/>
  </r>
  <r>
    <s v="ja.sz"/>
    <s v="07.11.2014"/>
    <s v="C5.P2"/>
    <s v="C5"/>
    <s v="P2"/>
    <s v="BS Deciduo"/>
    <s v="ralo"/>
    <n v="70"/>
    <s v="A"/>
    <n v="907"/>
    <m/>
    <s v="A907"/>
    <n v="2"/>
    <n v="6"/>
    <n v="76"/>
    <n v="10.199999999999999"/>
    <n v="29.897016408015162"/>
    <n v="2.46760333511661"/>
    <x v="5"/>
    <x v="0"/>
    <x v="4"/>
    <x v="5"/>
    <m/>
    <m/>
    <n v="15.8"/>
    <n v="1.9606679751053901E-2"/>
    <n v="1"/>
    <m/>
    <n v="2.2999999999999998"/>
    <n v="9.6999999999999993"/>
    <n v="7.3999999999999995"/>
    <n v="2"/>
    <n v="2"/>
    <m/>
    <n v="1"/>
    <m/>
  </r>
  <r>
    <s v="ja.sz"/>
    <s v="07.11.2014"/>
    <s v="C5.P2"/>
    <s v="C5"/>
    <s v="P2"/>
    <s v="BS Deciduo"/>
    <s v="ralo"/>
    <n v="71"/>
    <s v="A"/>
    <n v="908"/>
    <m/>
    <s v="A908"/>
    <n v="2"/>
    <n v="6"/>
    <n v="82.9"/>
    <n v="11.4"/>
    <n v="31.312584091894571"/>
    <n v="1.4090568348416159"/>
    <x v="18"/>
    <x v="0"/>
    <x v="9"/>
    <x v="18"/>
    <m/>
    <m/>
    <n v="16.5"/>
    <n v="2.138246499849553E-2"/>
    <n v="1"/>
    <m/>
    <n v="2.4"/>
    <n v="5.5"/>
    <n v="3.1"/>
    <n v="3"/>
    <n v="2"/>
    <m/>
    <n v="1"/>
    <m/>
  </r>
  <r>
    <s v="ja.sz"/>
    <s v="07.11.2014"/>
    <s v="C5.P2"/>
    <s v="C5"/>
    <s v="P2"/>
    <s v="BS Deciduo"/>
    <s v="ralo"/>
    <n v="72"/>
    <s v="A"/>
    <n v="909"/>
    <m/>
    <s v="A909"/>
    <n v="1"/>
    <n v="6"/>
    <n v="277.10000000000002"/>
    <n v="3.4"/>
    <n v="16.62607141118934"/>
    <n v="0.42024502091767552"/>
    <x v="14"/>
    <x v="0"/>
    <x v="7"/>
    <x v="14"/>
    <m/>
    <m/>
    <n v="14.7"/>
    <n v="1.6971668912855457E-2"/>
    <n v="1"/>
    <m/>
    <n v="1.8"/>
    <n v="5.2"/>
    <n v="3.4000000000000004"/>
    <n v="3"/>
    <n v="2"/>
    <m/>
    <n v="1"/>
    <m/>
  </r>
  <r>
    <s v="ja.sz"/>
    <s v="07.11.2014"/>
    <s v="C5.P2"/>
    <s v="C5"/>
    <s v="P2"/>
    <s v="BS Deciduo"/>
    <s v="ralo"/>
    <n v="73"/>
    <s v="A"/>
    <n v="910"/>
    <m/>
    <s v="A910"/>
    <n v="1"/>
    <n v="6"/>
    <n v="314.60000000000002"/>
    <n v="6.2"/>
    <n v="15.585438514855824"/>
    <n v="4.353348928570008"/>
    <x v="14"/>
    <x v="0"/>
    <x v="7"/>
    <x v="14"/>
    <m/>
    <m/>
    <n v="18.8"/>
    <n v="2.7759112687119416E-2"/>
    <n v="1"/>
    <m/>
    <n v="2.9"/>
    <n v="8.9"/>
    <n v="6"/>
    <n v="2"/>
    <n v="2"/>
    <m/>
    <n v="1"/>
    <m/>
  </r>
  <r>
    <s v="ja.sz"/>
    <s v="07.11.2014"/>
    <s v="C5.P2"/>
    <s v="C5"/>
    <s v="P2"/>
    <s v="BS Deciduo"/>
    <s v="ralo"/>
    <n v="74"/>
    <s v="A"/>
    <n v="911"/>
    <m/>
    <s v="A911"/>
    <n v="1"/>
    <n v="6"/>
    <n v="279"/>
    <n v="15.7"/>
    <n v="4.4932930526563375"/>
    <n v="2.4560211011316215"/>
    <x v="8"/>
    <x v="0"/>
    <x v="4"/>
    <x v="8"/>
    <m/>
    <m/>
    <n v="13.5"/>
    <n v="1.4313881527918494E-2"/>
    <n v="1"/>
    <m/>
    <n v="3.3"/>
    <n v="7.7"/>
    <n v="4.4000000000000004"/>
    <n v="3"/>
    <n v="2"/>
    <m/>
    <n v="1"/>
    <m/>
  </r>
  <r>
    <s v="ja.sz"/>
    <s v="07.11.2014"/>
    <s v="C5.P2"/>
    <s v="C5"/>
    <s v="P2"/>
    <s v="BS Deciduo"/>
    <s v="ralo"/>
    <n v="75"/>
    <s v="A"/>
    <n v="912"/>
    <m/>
    <s v="A912"/>
    <n v="1"/>
    <n v="6"/>
    <n v="315.7"/>
    <n v="19.600000000000001"/>
    <n v="6.3110604055522828"/>
    <n v="14.027577580593222"/>
    <x v="16"/>
    <x v="0"/>
    <x v="0"/>
    <x v="16"/>
    <m/>
    <m/>
    <n v="29.2"/>
    <n v="6.6966189003920026E-2"/>
    <n v="2"/>
    <m/>
    <n v="3"/>
    <n v="10.3"/>
    <n v="7.3000000000000007"/>
    <n v="2"/>
    <n v="2"/>
    <m/>
    <n v="1"/>
    <m/>
  </r>
  <r>
    <s v="ja.sz"/>
    <s v="07.11.2014"/>
    <s v="C5.P2"/>
    <s v="C5"/>
    <s v="P2"/>
    <s v="BS Deciduo"/>
    <s v="ralo"/>
    <n v="76"/>
    <s v="A"/>
    <n v="913"/>
    <m/>
    <s v="A913"/>
    <n v="1"/>
    <n v="6"/>
    <n v="332.5"/>
    <n v="25.1"/>
    <n v="8.4101098078006551"/>
    <n v="22.263971912773368"/>
    <x v="8"/>
    <x v="0"/>
    <x v="4"/>
    <x v="8"/>
    <m/>
    <m/>
    <n v="22.2"/>
    <n v="3.870756308487984E-2"/>
    <n v="2"/>
    <m/>
    <n v="2.8"/>
    <n v="6.6"/>
    <n v="3.8"/>
    <n v="3"/>
    <n v="2"/>
    <m/>
    <n v="1"/>
    <m/>
  </r>
  <r>
    <s v="ja.sz"/>
    <s v="07.11.2014"/>
    <s v="C5.P2"/>
    <s v="C5"/>
    <s v="P2"/>
    <s v="BS Deciduo"/>
    <s v="ralo"/>
    <n v="77"/>
    <s v="A"/>
    <n v="914"/>
    <m/>
    <s v="A914"/>
    <n v="1"/>
    <n v="6"/>
    <n v="346.4"/>
    <n v="29.1"/>
    <n v="13.157364508714615"/>
    <n v="28.284065116835691"/>
    <x v="30"/>
    <x v="0"/>
    <x v="18"/>
    <x v="28"/>
    <m/>
    <m/>
    <n v="17.899999999999999"/>
    <n v="2.5164942553417637E-2"/>
    <n v="1"/>
    <m/>
    <n v="1.1000000000000001"/>
    <n v="7.5"/>
    <n v="6.4"/>
    <n v="3"/>
    <n v="2"/>
    <m/>
    <n v="1"/>
    <m/>
  </r>
  <r>
    <s v="ja.sz"/>
    <s v="07.11.2014"/>
    <s v="C5.P2"/>
    <s v="C5"/>
    <s v="P2"/>
    <s v="BS Deciduo"/>
    <s v="ralo"/>
    <n v="77"/>
    <s v="A"/>
    <n v="914"/>
    <m/>
    <s v="A914"/>
    <n v="1"/>
    <n v="6"/>
    <n v="346.4"/>
    <n v="29.1"/>
    <n v="13.157364508714615"/>
    <n v="28.284065116835691"/>
    <x v="30"/>
    <x v="0"/>
    <x v="18"/>
    <x v="28"/>
    <m/>
    <m/>
    <n v="16.399999999999999"/>
    <n v="2.1124069002737767E-2"/>
    <n v="1"/>
    <m/>
    <n v="1.1000000000000001"/>
    <n v="7.5"/>
    <n v="6.4"/>
    <n v="3"/>
    <n v="2"/>
    <m/>
    <n v="1"/>
    <m/>
  </r>
  <r>
    <s v="ja.sz"/>
    <s v="07.11.2014"/>
    <s v="C5.P2"/>
    <s v="C5"/>
    <s v="P2"/>
    <s v="BS Deciduo"/>
    <s v="ralo"/>
    <n v="78"/>
    <s v="A"/>
    <n v="915"/>
    <m/>
    <s v="A915"/>
    <n v="1"/>
    <n v="6"/>
    <n v="341.3"/>
    <n v="23.5"/>
    <n v="12.46559472123662"/>
    <n v="22.259441527031679"/>
    <x v="5"/>
    <x v="0"/>
    <x v="4"/>
    <x v="5"/>
    <m/>
    <m/>
    <n v="22.4"/>
    <n v="3.9408138246630357E-2"/>
    <n v="2"/>
    <m/>
    <n v="5.0999999999999996"/>
    <n v="8.4"/>
    <n v="3.3000000000000007"/>
    <n v="2"/>
    <n v="2"/>
    <m/>
    <n v="1"/>
    <m/>
  </r>
  <r>
    <s v="ja.sz"/>
    <s v="07.11.2014"/>
    <s v="C5.P2"/>
    <s v="C5"/>
    <s v="P2"/>
    <s v="BS Deciduo"/>
    <s v="ralo"/>
    <n v="79"/>
    <s v="A"/>
    <n v="916"/>
    <m/>
    <s v="A916"/>
    <n v="1"/>
    <n v="6"/>
    <n v="4"/>
    <n v="14"/>
    <n v="20.976590632417754"/>
    <n v="13.965896703637538"/>
    <x v="30"/>
    <x v="0"/>
    <x v="18"/>
    <x v="28"/>
    <m/>
    <m/>
    <n v="25"/>
    <n v="4.9087385212340517E-2"/>
    <n v="2"/>
    <m/>
    <n v="4.2"/>
    <n v="10.199999999999999"/>
    <n v="5.9999999999999991"/>
    <n v="3"/>
    <n v="2"/>
    <m/>
    <n v="1"/>
    <m/>
  </r>
  <r>
    <s v="ja.sz"/>
    <s v="07.11.2014"/>
    <s v="C5.P2"/>
    <s v="C5"/>
    <s v="P2"/>
    <s v="BS Deciduo"/>
    <s v="ralo"/>
    <n v="80"/>
    <s v="A"/>
    <n v="917"/>
    <m/>
    <s v="A917"/>
    <n v="1"/>
    <n v="6"/>
    <n v="5.0999999999999996"/>
    <n v="18.2"/>
    <n v="21.617876202969235"/>
    <n v="18.127947390476006"/>
    <x v="30"/>
    <x v="0"/>
    <x v="18"/>
    <x v="28"/>
    <m/>
    <m/>
    <n v="25"/>
    <n v="4.9087385212340517E-2"/>
    <n v="2"/>
    <m/>
    <n v="0"/>
    <n v="0"/>
    <n v="0"/>
    <n v="3"/>
    <n v="2"/>
    <m/>
    <n v="1"/>
    <s v="Inclinado"/>
  </r>
  <r>
    <s v="ja.sz"/>
    <s v="07.11.2014"/>
    <s v="C5.P2"/>
    <s v="C5"/>
    <s v="P2"/>
    <s v="BS Deciduo"/>
    <s v="ralo"/>
    <n v="81"/>
    <s v="A"/>
    <n v="918"/>
    <m/>
    <s v="A918"/>
    <n v="1"/>
    <n v="15"/>
    <n v="300.60000000000002"/>
    <n v="19.399999999999999"/>
    <n v="3.3016046761234996"/>
    <n v="29.875403465557206"/>
    <x v="24"/>
    <x v="0"/>
    <x v="16"/>
    <x v="23"/>
    <m/>
    <m/>
    <n v="15"/>
    <n v="1.7671458676442587E-2"/>
    <n v="1"/>
    <m/>
    <n v="1.8"/>
    <n v="5.0999999999999996"/>
    <n v="3.3"/>
    <n v="3"/>
    <n v="3"/>
    <m/>
    <n v="2"/>
    <m/>
  </r>
  <r>
    <s v="ja.sz"/>
    <s v="07.11.2014"/>
    <s v="C5.P2"/>
    <s v="C5"/>
    <s v="P2"/>
    <s v="BS Deciduo"/>
    <s v="ralo"/>
    <n v="82"/>
    <s v="A"/>
    <n v="919"/>
    <m/>
    <s v="A919"/>
    <n v="1"/>
    <n v="15"/>
    <n v="326.10000000000002"/>
    <n v="10"/>
    <n v="14.422548910203101"/>
    <n v="28.300122850953677"/>
    <x v="30"/>
    <x v="0"/>
    <x v="18"/>
    <x v="28"/>
    <m/>
    <m/>
    <n v="17"/>
    <n v="2.2698006922186254E-2"/>
    <n v="1"/>
    <m/>
    <n v="2.9"/>
    <n v="6.8"/>
    <n v="3.9"/>
    <n v="2"/>
    <n v="2"/>
    <m/>
    <n v="1"/>
    <m/>
  </r>
  <r>
    <s v="ja.sz"/>
    <s v="07.11.2014"/>
    <s v="C5.P2"/>
    <s v="C5"/>
    <s v="P2"/>
    <s v="BS Deciduo"/>
    <s v="ralo"/>
    <n v="83"/>
    <s v="A"/>
    <n v="920"/>
    <m/>
    <s v="A920"/>
    <n v="1"/>
    <n v="15"/>
    <n v="334.1"/>
    <n v="9"/>
    <n v="16.068783904690683"/>
    <n v="28.096020010596625"/>
    <x v="5"/>
    <x v="0"/>
    <x v="4"/>
    <x v="5"/>
    <m/>
    <m/>
    <n v="14.7"/>
    <n v="1.6971668912855457E-2"/>
    <n v="1"/>
    <m/>
    <n v="1.4"/>
    <n v="5.6"/>
    <n v="4.1999999999999993"/>
    <n v="3"/>
    <n v="2"/>
    <m/>
    <n v="1"/>
    <m/>
  </r>
  <r>
    <s v="ja.sz"/>
    <s v="07.11.2014"/>
    <s v="C5.P2"/>
    <s v="C5"/>
    <s v="P2"/>
    <s v="BS Deciduo"/>
    <s v="ralo"/>
    <n v="83"/>
    <s v="A"/>
    <n v="920"/>
    <m/>
    <s v="A920"/>
    <n v="1"/>
    <n v="15"/>
    <n v="334.1"/>
    <n v="9"/>
    <n v="16.068783904690683"/>
    <n v="28.096020010596625"/>
    <x v="5"/>
    <x v="0"/>
    <x v="4"/>
    <x v="5"/>
    <m/>
    <m/>
    <n v="11.2"/>
    <n v="9.8520345616575893E-3"/>
    <n v="1"/>
    <m/>
    <n v="1.4"/>
    <n v="5.6"/>
    <n v="4.1999999999999993"/>
    <n v="3"/>
    <n v="2"/>
    <m/>
    <n v="1"/>
    <m/>
  </r>
  <r>
    <s v="ja.sz"/>
    <s v="07.11.2014"/>
    <s v="C5.P2"/>
    <s v="C5"/>
    <s v="P2"/>
    <s v="BS Deciduo"/>
    <s v="ralo"/>
    <n v="84"/>
    <s v="A"/>
    <n v="921"/>
    <m/>
    <s v="A921"/>
    <n v="1"/>
    <n v="15"/>
    <n v="346.8"/>
    <n v="11.1"/>
    <n v="17.465305341771721"/>
    <n v="30.80672582189208"/>
    <x v="8"/>
    <x v="0"/>
    <x v="4"/>
    <x v="8"/>
    <m/>
    <m/>
    <n v="19.2"/>
    <n v="2.8952917895483536E-2"/>
    <n v="1"/>
    <m/>
    <n v="1.5"/>
    <n v="5.0999999999999996"/>
    <n v="3.5999999999999996"/>
    <n v="3"/>
    <n v="4"/>
    <m/>
    <n v="3"/>
    <m/>
  </r>
  <r>
    <s v="ja.sz"/>
    <s v="07.11.2014"/>
    <s v="C5.P2"/>
    <s v="C5"/>
    <s v="P2"/>
    <s v="BS Deciduo"/>
    <s v="ralo"/>
    <n v="85"/>
    <s v="A"/>
    <n v="922"/>
    <m/>
    <s v="A922"/>
    <n v="1"/>
    <n v="15"/>
    <n v="338.5"/>
    <n v="16.399999999999999"/>
    <n v="13.989379881721526"/>
    <n v="35.258848114905206"/>
    <x v="5"/>
    <x v="0"/>
    <x v="4"/>
    <x v="5"/>
    <m/>
    <m/>
    <n v="18.899999999999999"/>
    <n v="2.8055207794720247E-2"/>
    <n v="1"/>
    <m/>
    <n v="2.4"/>
    <n v="7"/>
    <n v="4.5999999999999996"/>
    <n v="3"/>
    <n v="2"/>
    <m/>
    <n v="1"/>
    <m/>
  </r>
  <r>
    <s v="ja.sz"/>
    <s v="07.11.2014"/>
    <s v="C5.P2"/>
    <s v="C5"/>
    <s v="P2"/>
    <s v="BS Deciduo"/>
    <s v="ralo"/>
    <n v="85"/>
    <s v="A"/>
    <n v="922"/>
    <m/>
    <s v="A922"/>
    <n v="1"/>
    <n v="15"/>
    <n v="338.5"/>
    <n v="16.399999999999999"/>
    <n v="13.989379881721526"/>
    <n v="35.258848114905206"/>
    <x v="5"/>
    <x v="0"/>
    <x v="4"/>
    <x v="5"/>
    <m/>
    <m/>
    <n v="22.3"/>
    <n v="3.9057065267591708E-2"/>
    <n v="2"/>
    <m/>
    <n v="2.4"/>
    <n v="7"/>
    <n v="4.5999999999999996"/>
    <n v="3"/>
    <n v="2"/>
    <m/>
    <n v="1"/>
    <m/>
  </r>
  <r>
    <s v="ja.sz"/>
    <s v="07.11.2014"/>
    <s v="C5.P2"/>
    <s v="C5"/>
    <s v="P2"/>
    <s v="BS Deciduo"/>
    <s v="ralo"/>
    <n v="86"/>
    <s v="A"/>
    <n v="923"/>
    <m/>
    <s v="A923"/>
    <n v="1"/>
    <n v="16"/>
    <n v="251.1"/>
    <n v="5.8"/>
    <n v="14.512704918800237"/>
    <n v="38.121278974450732"/>
    <x v="5"/>
    <x v="0"/>
    <x v="4"/>
    <x v="5"/>
    <m/>
    <m/>
    <n v="11.4"/>
    <n v="1.0207034531513238E-2"/>
    <n v="1"/>
    <m/>
    <n v="1.7"/>
    <n v="5.5"/>
    <n v="3.8"/>
    <n v="2"/>
    <n v="2"/>
    <m/>
    <n v="1"/>
    <m/>
  </r>
  <r>
    <s v="ja.sz"/>
    <s v="07.11.2014"/>
    <s v="C5.P2"/>
    <s v="C5"/>
    <s v="P2"/>
    <s v="BS Deciduo"/>
    <s v="ralo"/>
    <n v="87"/>
    <s v="A"/>
    <n v="924"/>
    <m/>
    <s v="A924"/>
    <n v="1"/>
    <n v="16"/>
    <n v="349.3"/>
    <n v="4.0999999999999996"/>
    <n v="19.238766876919133"/>
    <n v="44.028712465828825"/>
    <x v="30"/>
    <x v="0"/>
    <x v="18"/>
    <x v="28"/>
    <m/>
    <m/>
    <n v="21.4"/>
    <n v="3.5968094290949534E-2"/>
    <n v="2"/>
    <m/>
    <n v="2.7"/>
    <n v="7.7"/>
    <n v="5"/>
    <n v="3"/>
    <n v="2"/>
    <m/>
    <n v="1"/>
    <m/>
  </r>
  <r>
    <s v="ja.sz"/>
    <s v="07.11.2014"/>
    <s v="C5.P2"/>
    <s v="C5"/>
    <s v="P2"/>
    <s v="BS Deciduo"/>
    <s v="ralo"/>
    <n v="88"/>
    <s v="A"/>
    <n v="925"/>
    <m/>
    <s v="A925"/>
    <n v="1"/>
    <n v="16"/>
    <n v="285.39999999999998"/>
    <n v="9.5"/>
    <n v="10.841093659775952"/>
    <n v="42.522783116124678"/>
    <x v="24"/>
    <x v="0"/>
    <x v="16"/>
    <x v="23"/>
    <m/>
    <m/>
    <n v="16.399999999999999"/>
    <n v="2.1124069002737767E-2"/>
    <n v="1"/>
    <m/>
    <n v="1.1000000000000001"/>
    <n v="3.5"/>
    <n v="2.4"/>
    <n v="3"/>
    <n v="3"/>
    <m/>
    <n v="3"/>
    <m/>
  </r>
  <r>
    <s v="ja.sz"/>
    <s v="07.11.2014"/>
    <s v="C5.P2"/>
    <s v="C5"/>
    <s v="P2"/>
    <s v="BS Deciduo"/>
    <s v="ralo"/>
    <n v="89"/>
    <s v="A"/>
    <n v="926"/>
    <m/>
    <s v="A926"/>
    <n v="1"/>
    <n v="16"/>
    <n v="285.7"/>
    <n v="10.6"/>
    <n v="9.7954674878793231"/>
    <n v="42.868364727344151"/>
    <x v="24"/>
    <x v="0"/>
    <x v="16"/>
    <x v="23"/>
    <m/>
    <m/>
    <n v="12.1"/>
    <n v="1.149901451030204E-2"/>
    <n v="1"/>
    <m/>
    <n v="0"/>
    <n v="0"/>
    <n v="0"/>
    <n v="3"/>
    <n v="2"/>
    <m/>
    <n v="1"/>
    <s v="Inclinado"/>
  </r>
  <r>
    <s v="ja.sz"/>
    <s v="07.11.2014"/>
    <s v="C5.P2"/>
    <s v="C5"/>
    <s v="P2"/>
    <s v="BS Deciduo"/>
    <s v="ralo"/>
    <n v="90"/>
    <s v="A"/>
    <n v="927"/>
    <m/>
    <s v="A927"/>
    <n v="1"/>
    <n v="16"/>
    <n v="288.7"/>
    <n v="15.4"/>
    <n v="5.4129617227111559"/>
    <n v="44.937440055019415"/>
    <x v="30"/>
    <x v="0"/>
    <x v="18"/>
    <x v="28"/>
    <m/>
    <m/>
    <n v="19"/>
    <n v="2.835287369864788E-2"/>
    <n v="1"/>
    <m/>
    <n v="2.8"/>
    <n v="7.2"/>
    <n v="4.4000000000000004"/>
    <n v="2"/>
    <n v="2"/>
    <m/>
    <n v="1"/>
    <m/>
  </r>
  <r>
    <s v="ja.sz"/>
    <s v="07.11.2014"/>
    <s v="C5.P2"/>
    <s v="C5"/>
    <s v="P2"/>
    <s v="BS Deciduo"/>
    <s v="ralo"/>
    <n v="91"/>
    <s v="A"/>
    <n v="928"/>
    <m/>
    <s v="A928"/>
    <n v="1"/>
    <n v="16"/>
    <n v="297.39999999999998"/>
    <n v="19.2"/>
    <n v="2.9539446053810892"/>
    <n v="48.835835867849937"/>
    <x v="8"/>
    <x v="0"/>
    <x v="4"/>
    <x v="8"/>
    <m/>
    <m/>
    <n v="12.9"/>
    <n v="1.3069810837096938E-2"/>
    <n v="1"/>
    <m/>
    <n v="3.6"/>
    <n v="8.3000000000000007"/>
    <n v="4.7000000000000011"/>
    <n v="3"/>
    <n v="2"/>
    <m/>
    <n v="1"/>
    <m/>
  </r>
  <r>
    <s v="ja.sz"/>
    <s v="07.11.2014"/>
    <s v="C5.P2"/>
    <s v="C5"/>
    <s v="P2"/>
    <s v="BS Deciduo"/>
    <s v="ralo"/>
    <n v="92"/>
    <s v="A"/>
    <n v="929"/>
    <m/>
    <s v="A929"/>
    <n v="1"/>
    <n v="16"/>
    <n v="308.60000000000002"/>
    <n v="18.5"/>
    <n v="5.5418712602518596"/>
    <n v="51.541772539123656"/>
    <x v="7"/>
    <x v="0"/>
    <x v="5"/>
    <x v="7"/>
    <m/>
    <m/>
    <n v="11.3"/>
    <n v="1.0028749148422018E-2"/>
    <n v="1"/>
    <m/>
    <n v="2.2000000000000002"/>
    <n v="7.5"/>
    <n v="5.3"/>
    <n v="3"/>
    <n v="2"/>
    <m/>
    <n v="1"/>
    <m/>
  </r>
  <r>
    <s v="ja.sz"/>
    <s v="07.11.2014"/>
    <s v="C5.P2"/>
    <s v="C5"/>
    <s v="P2"/>
    <s v="BS Deciduo"/>
    <s v="ralo"/>
    <n v="93"/>
    <s v="A"/>
    <n v="930"/>
    <m/>
    <s v="A930"/>
    <n v="1"/>
    <n v="16"/>
    <n v="300.8"/>
    <n v="23.7"/>
    <n v="-0.35734955725674311"/>
    <n v="52.135415897432544"/>
    <x v="7"/>
    <x v="0"/>
    <x v="5"/>
    <x v="7"/>
    <m/>
    <m/>
    <n v="14.7"/>
    <n v="1.6971668912855457E-2"/>
    <n v="1"/>
    <m/>
    <n v="0.6"/>
    <n v="6.7"/>
    <n v="6.1000000000000005"/>
    <n v="3"/>
    <s v="4, 6"/>
    <n v="3"/>
    <n v="3"/>
    <m/>
  </r>
  <r>
    <s v="ja.sz"/>
    <s v="07.11.2014"/>
    <s v="C5.P2"/>
    <s v="C5"/>
    <s v="P2"/>
    <s v="BS Deciduo"/>
    <s v="ralo"/>
    <n v="94"/>
    <s v="A"/>
    <n v="931"/>
    <m/>
    <s v="A931"/>
    <n v="1"/>
    <n v="16"/>
    <n v="319.7"/>
    <n v="26.9"/>
    <n v="2.6013549311686397"/>
    <n v="60.515778068814015"/>
    <x v="7"/>
    <x v="0"/>
    <x v="5"/>
    <x v="7"/>
    <m/>
    <m/>
    <n v="28.5"/>
    <n v="6.3793965821957732E-2"/>
    <n v="2"/>
    <m/>
    <n v="1.6"/>
    <n v="6.7"/>
    <n v="5.0999999999999996"/>
    <n v="3"/>
    <n v="2"/>
    <m/>
    <n v="1"/>
    <m/>
  </r>
  <r>
    <s v="ja.sz"/>
    <s v="07.11.2014"/>
    <s v="C5.P2"/>
    <s v="C5"/>
    <s v="P2"/>
    <s v="BS Deciduo"/>
    <s v="ralo"/>
    <n v="94"/>
    <s v="A"/>
    <n v="931"/>
    <m/>
    <s v="A931"/>
    <n v="1"/>
    <n v="16"/>
    <n v="319.7"/>
    <n v="26.9"/>
    <n v="2.6013549311686397"/>
    <n v="60.515778068814015"/>
    <x v="7"/>
    <x v="0"/>
    <x v="5"/>
    <x v="7"/>
    <m/>
    <m/>
    <n v="13.8"/>
    <n v="1.4957122623741007E-2"/>
    <n v="1"/>
    <m/>
    <n v="1.6"/>
    <n v="6.7"/>
    <n v="5.0999999999999996"/>
    <n v="3"/>
    <n v="2"/>
    <m/>
    <n v="1"/>
    <m/>
  </r>
  <r>
    <s v="ja.sz"/>
    <s v="07.11.2014"/>
    <s v="C5.P2"/>
    <s v="C5"/>
    <s v="P2"/>
    <s v="BS Deciduo"/>
    <s v="ralo"/>
    <n v="95"/>
    <s v="A"/>
    <n v="932"/>
    <m/>
    <s v="A932"/>
    <n v="1"/>
    <n v="16"/>
    <n v="320.89999999999998"/>
    <n v="21.3"/>
    <n v="6.5666053017135955"/>
    <n v="56.529788470517424"/>
    <x v="7"/>
    <x v="0"/>
    <x v="5"/>
    <x v="7"/>
    <m/>
    <m/>
    <n v="12"/>
    <n v="1.1309733552923255E-2"/>
    <n v="1"/>
    <m/>
    <n v="1.5"/>
    <n v="8.3000000000000007"/>
    <n v="6.8000000000000007"/>
    <n v="3"/>
    <n v="3"/>
    <m/>
    <n v="3"/>
    <m/>
  </r>
  <r>
    <s v="ja.sz"/>
    <s v="07.11.2014"/>
    <s v="C5.P2"/>
    <s v="C5"/>
    <s v="P2"/>
    <s v="BS Deciduo"/>
    <s v="ralo"/>
    <n v="96"/>
    <s v="A"/>
    <n v="933"/>
    <m/>
    <s v="A933"/>
    <n v="1"/>
    <n v="16"/>
    <n v="327.60000000000002"/>
    <n v="21.8"/>
    <n v="8.3189758694578799"/>
    <n v="58.406348775943933"/>
    <x v="5"/>
    <x v="0"/>
    <x v="4"/>
    <x v="5"/>
    <m/>
    <m/>
    <n v="28.6"/>
    <n v="6.4242428173257676E-2"/>
    <n v="2"/>
    <m/>
    <n v="4.8"/>
    <n v="12.7"/>
    <n v="7.8999999999999995"/>
    <n v="2"/>
    <n v="2"/>
    <m/>
    <n v="1"/>
    <m/>
  </r>
  <r>
    <s v="ja.sz"/>
    <s v="07.11.2014"/>
    <s v="C5.P2"/>
    <s v="C5"/>
    <s v="P2"/>
    <s v="BS Deciduo"/>
    <s v="ralo"/>
    <n v="97"/>
    <s v="A"/>
    <n v="934"/>
    <m/>
    <s v="A934"/>
    <n v="1"/>
    <n v="16"/>
    <n v="329.7"/>
    <n v="23.2"/>
    <n v="8.2949591274915484"/>
    <n v="60.030776774077097"/>
    <x v="7"/>
    <x v="0"/>
    <x v="5"/>
    <x v="7"/>
    <m/>
    <m/>
    <n v="18.100000000000001"/>
    <n v="2.5730429231063806E-2"/>
    <n v="1"/>
    <m/>
    <n v="2"/>
    <n v="9.5"/>
    <n v="7.5"/>
    <n v="3"/>
    <n v="3"/>
    <m/>
    <n v="1"/>
    <m/>
  </r>
  <r>
    <s v="ja.sz"/>
    <s v="07.11.2014"/>
    <s v="C5.P2"/>
    <s v="C5"/>
    <s v="P2"/>
    <s v="BS Deciduo"/>
    <s v="ralo"/>
    <n v="97"/>
    <s v="A"/>
    <n v="934"/>
    <m/>
    <s v="A934"/>
    <n v="1"/>
    <n v="16"/>
    <n v="329.7"/>
    <n v="23.2"/>
    <n v="8.2949591274915484"/>
    <n v="60.030776774077097"/>
    <x v="7"/>
    <x v="0"/>
    <x v="5"/>
    <x v="7"/>
    <m/>
    <m/>
    <n v="13.6"/>
    <n v="1.45267244301992E-2"/>
    <n v="1"/>
    <m/>
    <n v="2"/>
    <n v="9.5"/>
    <n v="7.5"/>
    <n v="3"/>
    <n v="3"/>
    <m/>
    <n v="1"/>
    <m/>
  </r>
  <r>
    <s v="ja.sz"/>
    <s v="07.11.2014"/>
    <s v="C5.P2"/>
    <s v="C5"/>
    <s v="P2"/>
    <s v="BS Deciduo"/>
    <s v="ralo"/>
    <n v="98"/>
    <s v="A"/>
    <n v="935"/>
    <m/>
    <s v="A935"/>
    <n v="1"/>
    <n v="16"/>
    <n v="338.7"/>
    <n v="20"/>
    <n v="12.734975390540431"/>
    <n v="58.63382455171098"/>
    <x v="7"/>
    <x v="0"/>
    <x v="5"/>
    <x v="7"/>
    <m/>
    <m/>
    <n v="13.2"/>
    <n v="1.3684777599037136E-2"/>
    <n v="1"/>
    <m/>
    <n v="3.4"/>
    <n v="8.5"/>
    <n v="5.0999999999999996"/>
    <n v="1"/>
    <n v="6"/>
    <m/>
    <n v="3"/>
    <m/>
  </r>
  <r>
    <s v="ja.sz"/>
    <s v="07.11.2014"/>
    <s v="C5.P2"/>
    <s v="C5"/>
    <s v="P2"/>
    <s v="BS Deciduo"/>
    <s v="ralo"/>
    <n v="99"/>
    <s v="A"/>
    <n v="936"/>
    <m/>
    <s v="A936"/>
    <n v="1"/>
    <n v="16"/>
    <n v="338.5"/>
    <n v="15.4"/>
    <n v="14.355881108445821"/>
    <n v="54.32843054692318"/>
    <x v="7"/>
    <x v="0"/>
    <x v="5"/>
    <x v="7"/>
    <m/>
    <m/>
    <n v="25"/>
    <n v="4.9087385212340517E-2"/>
    <n v="2"/>
    <m/>
    <n v="1.4"/>
    <n v="8.9"/>
    <n v="7.5"/>
    <n v="3"/>
    <n v="2"/>
    <m/>
    <n v="1"/>
    <m/>
  </r>
  <r>
    <s v="ja.sz"/>
    <s v="07.11.2014"/>
    <s v="C5.P2"/>
    <s v="C5"/>
    <s v="P2"/>
    <s v="BS Deciduo"/>
    <s v="ralo"/>
    <n v="100"/>
    <s v="A"/>
    <n v="937"/>
    <m/>
    <s v="A937"/>
    <n v="1"/>
    <n v="16"/>
    <n v="326.8"/>
    <n v="14.5"/>
    <n v="12.060333259358025"/>
    <n v="52.133082545154949"/>
    <x v="7"/>
    <x v="0"/>
    <x v="5"/>
    <x v="7"/>
    <m/>
    <m/>
    <n v="16.2"/>
    <n v="2.0611989400202632E-2"/>
    <n v="1"/>
    <m/>
    <n v="2.2000000000000002"/>
    <n v="8"/>
    <n v="5.8"/>
    <n v="3"/>
    <n v="2"/>
    <m/>
    <n v="1"/>
    <m/>
  </r>
  <r>
    <s v="ja.sz"/>
    <s v="07.11.2014"/>
    <s v="C5.P2"/>
    <s v="C5"/>
    <s v="P2"/>
    <s v="BS Deciduo"/>
    <s v="ralo"/>
    <n v="100"/>
    <s v="A"/>
    <n v="937"/>
    <m/>
    <s v="A937"/>
    <n v="1"/>
    <n v="16"/>
    <n v="326.8"/>
    <n v="14.5"/>
    <n v="12.060333259358025"/>
    <n v="52.133082545154949"/>
    <x v="7"/>
    <x v="0"/>
    <x v="5"/>
    <x v="7"/>
    <m/>
    <m/>
    <n v="15.9"/>
    <n v="1.9855650968850891E-2"/>
    <n v="1"/>
    <m/>
    <n v="2.2000000000000002"/>
    <n v="8"/>
    <n v="5.8"/>
    <n v="3"/>
    <n v="2"/>
    <m/>
    <n v="1"/>
    <m/>
  </r>
  <r>
    <s v="ja.sz"/>
    <s v="07.11.2014"/>
    <s v="C5.P2"/>
    <s v="C5"/>
    <s v="P2"/>
    <s v="BS Deciduo"/>
    <s v="ralo"/>
    <n v="101"/>
    <s v="A"/>
    <n v="938"/>
    <m/>
    <s v="A938"/>
    <n v="1"/>
    <n v="16"/>
    <n v="352"/>
    <n v="8.3000000000000007"/>
    <n v="18.844863262031453"/>
    <n v="48.219224970555032"/>
    <x v="30"/>
    <x v="0"/>
    <x v="18"/>
    <x v="28"/>
    <m/>
    <m/>
    <n v="17.7"/>
    <n v="2.4605739061078654E-2"/>
    <n v="1"/>
    <m/>
    <n v="0"/>
    <n v="0"/>
    <n v="0"/>
    <n v="3"/>
    <n v="2"/>
    <m/>
    <n v="1"/>
    <s v="Inclinado"/>
  </r>
  <r>
    <s v="ja.sz"/>
    <s v="07.11.2014"/>
    <s v="C5.P2"/>
    <s v="C5"/>
    <s v="P2"/>
    <s v="BS Deciduo"/>
    <s v="ralo"/>
    <n v="102"/>
    <s v="A"/>
    <n v="939"/>
    <m/>
    <s v="A939"/>
    <n v="1"/>
    <n v="16"/>
    <n v="357.6"/>
    <n v="10.1"/>
    <n v="19.577055897335089"/>
    <n v="50.091140583998467"/>
    <x v="8"/>
    <x v="0"/>
    <x v="4"/>
    <x v="8"/>
    <m/>
    <m/>
    <n v="15.7"/>
    <n v="1.9359279329583701E-2"/>
    <n v="1"/>
    <m/>
    <n v="4"/>
    <n v="7.4"/>
    <n v="3.4000000000000004"/>
    <n v="2"/>
    <n v="2"/>
    <m/>
    <n v="1"/>
    <m/>
  </r>
  <r>
    <s v="ja.sz"/>
    <s v="07.11.2014"/>
    <s v="C5.P2"/>
    <s v="C5"/>
    <s v="P2"/>
    <s v="BS Deciduo"/>
    <s v="ralo"/>
    <n v="103"/>
    <s v="A"/>
    <n v="940"/>
    <m/>
    <s v="A940"/>
    <n v="1"/>
    <n v="16"/>
    <n v="344.2"/>
    <n v="14.2"/>
    <n v="16.133620492023844"/>
    <n v="53.663495508115851"/>
    <x v="7"/>
    <x v="0"/>
    <x v="5"/>
    <x v="7"/>
    <m/>
    <m/>
    <n v="14.2"/>
    <n v="1.5836768566746148E-2"/>
    <n v="1"/>
    <m/>
    <n v="0"/>
    <n v="0"/>
    <n v="0"/>
    <n v="3"/>
    <n v="3"/>
    <m/>
    <n v="2"/>
    <s v="Inclinado"/>
  </r>
  <r>
    <s v="ja.sz"/>
    <s v="07.11.2014"/>
    <s v="C5.P2"/>
    <s v="C5"/>
    <s v="P2"/>
    <s v="BS Deciduo"/>
    <s v="ralo"/>
    <n v="104"/>
    <s v="A"/>
    <n v="941"/>
    <m/>
    <s v="A941"/>
    <n v="1"/>
    <n v="16"/>
    <n v="1.5"/>
    <n v="16.3"/>
    <n v="20.426684257418334"/>
    <n v="56.294414397101583"/>
    <x v="30"/>
    <x v="0"/>
    <x v="18"/>
    <x v="28"/>
    <m/>
    <m/>
    <n v="32"/>
    <n v="8.0424771931898703E-2"/>
    <n v="3"/>
    <m/>
    <n v="3.2"/>
    <n v="9.8000000000000007"/>
    <n v="6.6000000000000005"/>
    <n v="3"/>
    <n v="2"/>
    <m/>
    <n v="1"/>
    <m/>
  </r>
  <r>
    <s v="sz.sb.jc.gustavo"/>
    <s v="11.11.2014"/>
    <s v="C5.P3"/>
    <s v="C5"/>
    <s v="P3"/>
    <s v="BS Deciduo"/>
    <s v="ralo"/>
    <n v="1"/>
    <m/>
    <m/>
    <m/>
    <s v="A660"/>
    <n v="3"/>
    <n v="8"/>
    <n v="173"/>
    <n v="17.2"/>
    <n v="42.096152706568539"/>
    <n v="2.928206191769263"/>
    <x v="30"/>
    <x v="0"/>
    <x v="18"/>
    <x v="28"/>
    <n v="5"/>
    <m/>
    <n v="29.6"/>
    <n v="6.8813445484230837E-2"/>
    <n v="2"/>
    <m/>
    <n v="4.2"/>
    <n v="8.4"/>
    <n v="4.2"/>
    <n v="2"/>
    <n v="2"/>
    <m/>
    <n v="1"/>
    <m/>
  </r>
  <r>
    <s v="sz.sb.jc.gustavo"/>
    <s v="11.11.2014"/>
    <s v="C5.P3"/>
    <s v="C5"/>
    <s v="P3"/>
    <s v="BS Deciduo"/>
    <s v="ralo"/>
    <n v="2"/>
    <m/>
    <m/>
    <m/>
    <s v="A661"/>
    <n v="3"/>
    <n v="8"/>
    <n v="164.2"/>
    <n v="18.100000000000001"/>
    <n v="44.928272471434404"/>
    <n v="2.5838543171199362"/>
    <x v="5"/>
    <x v="0"/>
    <x v="4"/>
    <x v="5"/>
    <s v="1, 9, 18"/>
    <m/>
    <n v="16"/>
    <n v="2.0106192982974676E-2"/>
    <n v="1"/>
    <m/>
    <n v="2.8"/>
    <n v="5.9"/>
    <n v="3.1000000000000005"/>
    <n v="2"/>
    <n v="2"/>
    <m/>
    <n v="1"/>
    <m/>
  </r>
  <r>
    <s v="sz.sb.jc.gustavo"/>
    <s v="11.11.2014"/>
    <s v="C5.P3"/>
    <s v="C5"/>
    <s v="P3"/>
    <s v="BS Deciduo"/>
    <s v="ralo"/>
    <n v="3"/>
    <m/>
    <m/>
    <m/>
    <s v="A662"/>
    <n v="3"/>
    <n v="8"/>
    <n v="144.5"/>
    <n v="19"/>
    <n v="51.033356158507857"/>
    <n v="4.5318051512299373"/>
    <x v="7"/>
    <x v="0"/>
    <x v="5"/>
    <x v="7"/>
    <n v="1"/>
    <m/>
    <n v="23.1"/>
    <n v="4.1909631397051235E-2"/>
    <n v="2"/>
    <m/>
    <n v="2.4"/>
    <n v="6.1"/>
    <n v="3.6999999999999997"/>
    <n v="3"/>
    <n v="7"/>
    <m/>
    <n v="3"/>
    <m/>
  </r>
  <r>
    <s v="sz.sb.jc.gustavo"/>
    <s v="11.11.2014"/>
    <s v="C5.P3"/>
    <s v="C5"/>
    <s v="P3"/>
    <s v="BS Deciduo"/>
    <s v="ralo"/>
    <n v="4"/>
    <m/>
    <m/>
    <m/>
    <s v="A663"/>
    <n v="3"/>
    <n v="8"/>
    <n v="126.9"/>
    <n v="25"/>
    <n v="59.992116462177258"/>
    <n v="4.9894943668528935"/>
    <x v="8"/>
    <x v="0"/>
    <x v="4"/>
    <x v="8"/>
    <s v="1, 7"/>
    <m/>
    <n v="12"/>
    <n v="1.1309733552923255E-2"/>
    <n v="1"/>
    <m/>
    <n v="1.9"/>
    <n v="5.9"/>
    <n v="4"/>
    <n v="3"/>
    <n v="2"/>
    <m/>
    <n v="1"/>
    <m/>
  </r>
  <r>
    <s v="sz.sb.jc.gustavo"/>
    <s v="11.11.2014"/>
    <s v="C5.P3"/>
    <s v="C5"/>
    <s v="P3"/>
    <s v="BS Deciduo"/>
    <s v="ralo"/>
    <n v="5"/>
    <m/>
    <m/>
    <m/>
    <s v="A664"/>
    <n v="3"/>
    <n v="8"/>
    <n v="126.5"/>
    <n v="13.4"/>
    <n v="50.77168193227071"/>
    <n v="12.029374657532028"/>
    <x v="30"/>
    <x v="0"/>
    <x v="18"/>
    <x v="28"/>
    <n v="5"/>
    <n v="92.5"/>
    <m/>
    <n v="0"/>
    <n v="1"/>
    <m/>
    <n v="1.9"/>
    <n v="11.4"/>
    <n v="9.5"/>
    <n v="3"/>
    <n v="2"/>
    <m/>
    <n v="1"/>
    <m/>
  </r>
  <r>
    <s v="sz.sb.jc.gustavo"/>
    <s v="11.11.2014"/>
    <s v="C5.P3"/>
    <s v="C5"/>
    <s v="P3"/>
    <s v="BS Deciduo"/>
    <s v="ralo"/>
    <n v="6"/>
    <m/>
    <m/>
    <m/>
    <s v="A665"/>
    <n v="3"/>
    <n v="8"/>
    <n v="105"/>
    <n v="19.100000000000001"/>
    <n v="58.449183282121211"/>
    <n v="15.056556238541852"/>
    <x v="14"/>
    <x v="0"/>
    <x v="7"/>
    <x v="14"/>
    <n v="1"/>
    <m/>
    <n v="29"/>
    <n v="6.6051985541725394E-2"/>
    <n v="2"/>
    <m/>
    <n v="2.7"/>
    <n v="12"/>
    <n v="9.3000000000000007"/>
    <n v="3"/>
    <n v="2"/>
    <m/>
    <n v="1"/>
    <m/>
  </r>
  <r>
    <s v="sz.sb.jc.gustavo"/>
    <s v="11.11.2014"/>
    <s v="C5.P3"/>
    <s v="C5"/>
    <s v="P3"/>
    <s v="BS Deciduo"/>
    <s v="ralo"/>
    <n v="7"/>
    <m/>
    <m/>
    <m/>
    <s v="A666"/>
    <n v="3"/>
    <n v="8"/>
    <n v="123"/>
    <n v="19.100000000000001"/>
    <n v="56.018607847757593"/>
    <n v="9.5973944312129813"/>
    <x v="30"/>
    <x v="0"/>
    <x v="18"/>
    <x v="28"/>
    <n v="5"/>
    <m/>
    <n v="25"/>
    <n v="4.9087385212340517E-2"/>
    <n v="2"/>
    <m/>
    <n v="4.7"/>
    <n v="11.7"/>
    <n v="6.9999999999999991"/>
    <n v="2"/>
    <n v="2"/>
    <m/>
    <n v="1"/>
    <m/>
  </r>
  <r>
    <s v="sz.sb.jc.gustavo"/>
    <s v="11.11.2014"/>
    <s v="C5.P3"/>
    <s v="C5"/>
    <s v="P3"/>
    <s v="BS Deciduo"/>
    <s v="ralo"/>
    <n v="8"/>
    <m/>
    <m/>
    <m/>
    <s v="A667"/>
    <n v="3"/>
    <n v="8"/>
    <n v="97.7"/>
    <n v="15.9"/>
    <n v="55.756632875465897"/>
    <n v="17.869619651849156"/>
    <x v="30"/>
    <x v="0"/>
    <x v="18"/>
    <x v="28"/>
    <n v="5"/>
    <m/>
    <n v="29"/>
    <n v="6.6051985541725394E-2"/>
    <n v="2"/>
    <m/>
    <n v="5"/>
    <n v="12.9"/>
    <n v="7.9"/>
    <n v="3"/>
    <n v="2"/>
    <m/>
    <n v="1"/>
    <m/>
  </r>
  <r>
    <s v="sz.sb.jc.gustavo"/>
    <s v="11.11.2014"/>
    <s v="C5.P3"/>
    <s v="C5"/>
    <s v="P3"/>
    <s v="BS Deciduo"/>
    <s v="ralo"/>
    <n v="9"/>
    <m/>
    <m/>
    <m/>
    <s v="A668"/>
    <n v="3"/>
    <n v="8"/>
    <n v="112.6"/>
    <n v="12.7"/>
    <n v="51.724769757334855"/>
    <n v="15.119449402220496"/>
    <x v="30"/>
    <x v="0"/>
    <x v="18"/>
    <x v="28"/>
    <n v="5"/>
    <m/>
    <n v="18"/>
    <n v="2.5446900494077322E-2"/>
    <n v="1"/>
    <m/>
    <n v="3.1"/>
    <n v="7.4"/>
    <n v="4.3000000000000007"/>
    <n v="3"/>
    <n v="2"/>
    <m/>
    <n v="1"/>
    <m/>
  </r>
  <r>
    <s v="sz.sb.jc.gustavo"/>
    <s v="11.11.2014"/>
    <s v="C5.P3"/>
    <s v="C5"/>
    <s v="P3"/>
    <s v="BS Deciduo"/>
    <s v="ralo"/>
    <n v="10"/>
    <m/>
    <m/>
    <m/>
    <s v="A669"/>
    <n v="3"/>
    <n v="8"/>
    <n v="117"/>
    <n v="9.4"/>
    <n v="48.375461327370658"/>
    <n v="15.732489302448261"/>
    <x v="5"/>
    <x v="0"/>
    <x v="4"/>
    <x v="5"/>
    <s v="1, 9, 18"/>
    <m/>
    <n v="16.5"/>
    <n v="2.138246499849553E-2"/>
    <n v="1"/>
    <m/>
    <n v="3"/>
    <n v="9.9"/>
    <n v="6.9"/>
    <n v="3"/>
    <n v="2"/>
    <m/>
    <n v="1"/>
    <m/>
  </r>
  <r>
    <s v="sz.sb.jc.gustavo"/>
    <s v="11.11.2014"/>
    <s v="C5.P3"/>
    <s v="C5"/>
    <s v="P3"/>
    <s v="BS Deciduo"/>
    <s v="ralo"/>
    <n v="11"/>
    <m/>
    <m/>
    <m/>
    <s v="A670"/>
    <n v="3"/>
    <n v="8"/>
    <n v="149.9"/>
    <n v="7.6"/>
    <n v="43.811481602411874"/>
    <n v="13.424849203670245"/>
    <x v="30"/>
    <x v="0"/>
    <x v="18"/>
    <x v="28"/>
    <n v="5"/>
    <m/>
    <n v="30.3"/>
    <n v="7.2106619983356338E-2"/>
    <n v="3"/>
    <m/>
    <n v="1.8"/>
    <n v="9"/>
    <n v="7.2"/>
    <n v="3"/>
    <n v="10"/>
    <m/>
    <n v="1"/>
    <m/>
  </r>
  <r>
    <s v="sz.sb.jc.gustavo"/>
    <s v="11.11.2014"/>
    <s v="C5.P3"/>
    <s v="C5"/>
    <s v="P3"/>
    <s v="BS Deciduo"/>
    <s v="ralo"/>
    <n v="12"/>
    <m/>
    <m/>
    <m/>
    <s v="A671"/>
    <n v="3"/>
    <n v="8"/>
    <n v="113.7"/>
    <n v="2.2999999999999998"/>
    <n v="42.106023964680993"/>
    <n v="19.07552011369129"/>
    <x v="7"/>
    <x v="0"/>
    <x v="5"/>
    <x v="7"/>
    <n v="1"/>
    <m/>
    <n v="15"/>
    <n v="1.7671458676442587E-2"/>
    <n v="1"/>
    <m/>
    <n v="1.9"/>
    <n v="7.3"/>
    <n v="5.4"/>
    <n v="3"/>
    <n v="6"/>
    <n v="3"/>
    <n v="1"/>
    <m/>
  </r>
  <r>
    <s v="sz.sb.jc.gustavo"/>
    <s v="11.11.2014"/>
    <s v="C5.P3"/>
    <s v="C5"/>
    <s v="P3"/>
    <s v="BS Deciduo"/>
    <s v="ralo"/>
    <n v="13"/>
    <m/>
    <m/>
    <m/>
    <s v="A672"/>
    <n v="3"/>
    <n v="8"/>
    <n v="7"/>
    <n v="7.3"/>
    <n v="40.889646206857577"/>
    <n v="27.24558690698165"/>
    <x v="30"/>
    <x v="0"/>
    <x v="18"/>
    <x v="28"/>
    <n v="5"/>
    <m/>
    <n v="30.9"/>
    <n v="7.4990602039351761E-2"/>
    <n v="3"/>
    <m/>
    <n v="2"/>
    <n v="12.3"/>
    <n v="10.3"/>
    <n v="3"/>
    <n v="2"/>
    <m/>
    <n v="1"/>
    <m/>
  </r>
  <r>
    <s v="sz.sb.jc.gustavo"/>
    <s v="11.11.2014"/>
    <s v="C5.P3"/>
    <s v="C5"/>
    <s v="P3"/>
    <s v="BS Deciduo"/>
    <s v="ralo"/>
    <n v="14"/>
    <m/>
    <m/>
    <m/>
    <s v="A673"/>
    <n v="3"/>
    <n v="14"/>
    <n v="91.7"/>
    <n v="10.6"/>
    <n v="50.595334517265471"/>
    <n v="39.685537812697824"/>
    <x v="30"/>
    <x v="0"/>
    <x v="18"/>
    <x v="28"/>
    <n v="5"/>
    <m/>
    <n v="24"/>
    <n v="4.5238934211693019E-2"/>
    <n v="2"/>
    <m/>
    <n v="2.4"/>
    <n v="8.9"/>
    <n v="6.5"/>
    <n v="3"/>
    <n v="2"/>
    <m/>
    <n v="1"/>
    <m/>
  </r>
  <r>
    <s v="sz.sb.jc.gustavo"/>
    <s v="11.11.2014"/>
    <s v="C5.P3"/>
    <s v="C5"/>
    <s v="P3"/>
    <s v="BS Deciduo"/>
    <s v="ralo"/>
    <n v="15"/>
    <m/>
    <m/>
    <m/>
    <s v="A674"/>
    <n v="3"/>
    <n v="14"/>
    <n v="86.5"/>
    <n v="10.5"/>
    <n v="50.480415383429602"/>
    <n v="40.641009665115995"/>
    <x v="30"/>
    <x v="0"/>
    <x v="18"/>
    <x v="28"/>
    <n v="5"/>
    <m/>
    <n v="21"/>
    <n v="3.4636059005827467E-2"/>
    <n v="2"/>
    <m/>
    <n v="1.9"/>
    <n v="10.1"/>
    <n v="8.1999999999999993"/>
    <n v="3"/>
    <n v="2"/>
    <m/>
    <n v="1"/>
    <m/>
  </r>
  <r>
    <s v="sz.sb.jc.gustavo"/>
    <s v="11.11.2014"/>
    <s v="C5.P3"/>
    <s v="C5"/>
    <s v="P3"/>
    <s v="BS Deciduo"/>
    <s v="ralo"/>
    <n v="16"/>
    <m/>
    <m/>
    <m/>
    <s v="A675"/>
    <n v="3"/>
    <n v="14"/>
    <n v="96.2"/>
    <n v="10.8"/>
    <n v="50.736830410901007"/>
    <n v="38.833606958374951"/>
    <x v="14"/>
    <x v="0"/>
    <x v="7"/>
    <x v="14"/>
    <n v="1"/>
    <m/>
    <n v="52"/>
    <n v="0.21237166338267002"/>
    <n v="5"/>
    <m/>
    <n v="5.6"/>
    <n v="10.7"/>
    <n v="5.0999999999999996"/>
    <n v="2"/>
    <n v="2"/>
    <m/>
    <n v="1"/>
    <m/>
  </r>
  <r>
    <s v="sz.sb.jc.gustavo"/>
    <s v="11.11.2014"/>
    <s v="C5.P3"/>
    <s v="C5"/>
    <s v="P3"/>
    <s v="BS Deciduo"/>
    <s v="ralo"/>
    <n v="17"/>
    <m/>
    <m/>
    <m/>
    <s v="A676"/>
    <n v="3"/>
    <n v="14"/>
    <n v="131.69999999999999"/>
    <n v="2.7"/>
    <n v="42.01592309217056"/>
    <n v="38.203878042433224"/>
    <x v="18"/>
    <x v="0"/>
    <x v="9"/>
    <x v="18"/>
    <n v="1"/>
    <m/>
    <n v="24"/>
    <n v="4.5238934211693019E-2"/>
    <n v="2"/>
    <m/>
    <n v="2"/>
    <n v="4.3"/>
    <n v="2.2999999999999998"/>
    <n v="3"/>
    <n v="2"/>
    <m/>
    <n v="1"/>
    <m/>
  </r>
  <r>
    <s v="sz.sb.jc.gustavo"/>
    <s v="11.11.2014"/>
    <s v="C5.P3"/>
    <s v="C5"/>
    <s v="P3"/>
    <s v="BS Deciduo"/>
    <s v="ralo"/>
    <n v="18"/>
    <m/>
    <m/>
    <m/>
    <s v="A677"/>
    <n v="3"/>
    <n v="14"/>
    <n v="79.900000000000006"/>
    <n v="15.9"/>
    <n v="55.653600561593542"/>
    <n v="42.788330944862594"/>
    <x v="18"/>
    <x v="0"/>
    <x v="9"/>
    <x v="18"/>
    <n v="1"/>
    <m/>
    <n v="21"/>
    <n v="3.4636059005827467E-2"/>
    <n v="2"/>
    <m/>
    <n v="2.4"/>
    <n v="7.2"/>
    <n v="4.8000000000000007"/>
    <n v="3"/>
    <n v="7"/>
    <m/>
    <n v="2"/>
    <m/>
  </r>
  <r>
    <s v="sz.sb.jc.gustavo"/>
    <s v="11.11.2014"/>
    <s v="C5.P3"/>
    <s v="C5"/>
    <s v="P3"/>
    <s v="BS Deciduo"/>
    <s v="ralo"/>
    <n v="19"/>
    <m/>
    <m/>
    <m/>
    <s v="A678"/>
    <n v="3"/>
    <n v="14"/>
    <n v="135"/>
    <n v="16"/>
    <n v="51.313708498984759"/>
    <n v="28.686291501015241"/>
    <x v="5"/>
    <x v="0"/>
    <x v="4"/>
    <x v="5"/>
    <s v="1, 9, 18"/>
    <m/>
    <n v="17"/>
    <n v="2.2698006922186254E-2"/>
    <n v="1"/>
    <m/>
    <n v="2.4"/>
    <n v="3.4"/>
    <n v="1"/>
    <n v="3"/>
    <n v="7"/>
    <m/>
    <n v="3"/>
    <m/>
  </r>
  <r>
    <s v="sz.sb.jc.gustavo"/>
    <s v="11.11.2014"/>
    <s v="C5.P3"/>
    <s v="C5"/>
    <s v="P3"/>
    <s v="BS Deciduo"/>
    <s v="ralo"/>
    <n v="20"/>
    <m/>
    <m/>
    <m/>
    <s v="A679"/>
    <n v="3"/>
    <n v="14"/>
    <n v="57.1"/>
    <n v="16"/>
    <n v="53.433917832550613"/>
    <n v="48.690791199210729"/>
    <x v="30"/>
    <x v="0"/>
    <x v="18"/>
    <x v="28"/>
    <n v="5"/>
    <m/>
    <n v="29"/>
    <n v="6.6051985541725394E-2"/>
    <n v="2"/>
    <m/>
    <n v="5.6"/>
    <n v="9.8000000000000007"/>
    <n v="4.2000000000000011"/>
    <n v="2"/>
    <n v="2"/>
    <m/>
    <n v="1"/>
    <m/>
  </r>
  <r>
    <s v="sz.sb.jc.gustavo"/>
    <s v="11.11.2014"/>
    <s v="C5.P3"/>
    <s v="C5"/>
    <s v="P3"/>
    <s v="BS Deciduo"/>
    <s v="ralo"/>
    <n v="21"/>
    <m/>
    <m/>
    <m/>
    <s v="A680"/>
    <n v="3"/>
    <n v="14"/>
    <n v="26.1"/>
    <n v="14"/>
    <n v="46.15914837798281"/>
    <n v="52.572386060648618"/>
    <x v="5"/>
    <x v="0"/>
    <x v="4"/>
    <x v="5"/>
    <s v="1, 9, 18"/>
    <m/>
    <n v="22"/>
    <n v="3.8013271108436497E-2"/>
    <n v="2"/>
    <m/>
    <n v="0"/>
    <n v="6.9"/>
    <n v="6.9"/>
    <n v="3"/>
    <n v="2"/>
    <m/>
    <n v="1"/>
    <m/>
  </r>
  <r>
    <s v="sz.sb.jc.gustavo"/>
    <s v="11.11.2014"/>
    <s v="C5.P3"/>
    <s v="C5"/>
    <s v="P3"/>
    <s v="BS Deciduo"/>
    <s v="ralo"/>
    <n v="21"/>
    <m/>
    <m/>
    <m/>
    <s v="A680"/>
    <n v="3"/>
    <n v="14"/>
    <n v="26.1"/>
    <n v="14"/>
    <n v="46.15914837798281"/>
    <n v="52.572386060648618"/>
    <x v="5"/>
    <x v="0"/>
    <x v="4"/>
    <x v="5"/>
    <s v="1, 9, 18"/>
    <m/>
    <n v="16"/>
    <n v="2.0106192982974676E-2"/>
    <n v="1"/>
    <m/>
    <n v="0"/>
    <n v="6.9"/>
    <n v="6.9"/>
    <n v="3"/>
    <n v="2"/>
    <m/>
    <n v="1"/>
    <m/>
  </r>
  <r>
    <s v="sz.sb.jc.gustavo"/>
    <s v="11.11.2014"/>
    <s v="C5.P3"/>
    <s v="C5"/>
    <s v="P3"/>
    <s v="BS Deciduo"/>
    <s v="ralo"/>
    <n v="22"/>
    <m/>
    <m/>
    <m/>
    <s v="A681"/>
    <n v="2"/>
    <n v="9"/>
    <n v="236"/>
    <n v="10.1"/>
    <n v="31.62672051719408"/>
    <n v="54.352151674945461"/>
    <x v="30"/>
    <x v="0"/>
    <x v="18"/>
    <x v="28"/>
    <n v="5"/>
    <m/>
    <n v="25"/>
    <n v="4.9087385212340517E-2"/>
    <n v="2"/>
    <m/>
    <n v="2.2999999999999998"/>
    <n v="6.1"/>
    <n v="3.8"/>
    <n v="3"/>
    <n v="2"/>
    <m/>
    <n v="1"/>
    <m/>
  </r>
  <r>
    <s v="sz.sb.jc.gustavo"/>
    <s v="11.11.2014"/>
    <s v="C5.P3"/>
    <s v="C5"/>
    <s v="P3"/>
    <s v="BS Deciduo"/>
    <s v="ralo"/>
    <n v="23"/>
    <m/>
    <m/>
    <m/>
    <s v="A682"/>
    <n v="2"/>
    <n v="9"/>
    <n v="208.7"/>
    <n v="10.8"/>
    <n v="34.813586227613563"/>
    <n v="50.526821431979641"/>
    <x v="30"/>
    <x v="0"/>
    <x v="18"/>
    <x v="28"/>
    <n v="5"/>
    <m/>
    <n v="35"/>
    <n v="9.6211275016187411E-2"/>
    <n v="3"/>
    <m/>
    <n v="2.4"/>
    <n v="9.8000000000000007"/>
    <n v="7.4"/>
    <n v="3"/>
    <n v="2"/>
    <m/>
    <n v="1"/>
    <m/>
  </r>
  <r>
    <s v="sz.sb.jc.gustavo"/>
    <s v="11.11.2014"/>
    <s v="C5.P3"/>
    <s v="C5"/>
    <s v="P3"/>
    <s v="BS Deciduo"/>
    <s v="ralo"/>
    <n v="24"/>
    <m/>
    <m/>
    <m/>
    <s v="A683"/>
    <n v="2"/>
    <n v="9"/>
    <n v="198.7"/>
    <n v="11.6"/>
    <n v="36.28088930920616"/>
    <n v="49.012360778146061"/>
    <x v="14"/>
    <x v="0"/>
    <x v="7"/>
    <x v="14"/>
    <n v="1"/>
    <m/>
    <n v="30"/>
    <n v="7.0685834705770348E-2"/>
    <n v="3"/>
    <m/>
    <n v="2.2000000000000002"/>
    <n v="6.3"/>
    <n v="4.0999999999999996"/>
    <n v="3"/>
    <n v="2"/>
    <m/>
    <n v="1"/>
    <m/>
  </r>
  <r>
    <s v="sz.sb.jc.gustavo"/>
    <s v="11.11.2014"/>
    <s v="C5.P3"/>
    <s v="C5"/>
    <s v="P3"/>
    <s v="BS Deciduo"/>
    <s v="ralo"/>
    <n v="25"/>
    <m/>
    <m/>
    <m/>
    <s v="A684"/>
    <n v="2"/>
    <n v="9"/>
    <n v="264"/>
    <n v="17.600000000000001"/>
    <n v="22.496414641518388"/>
    <n v="58.1602990464893"/>
    <x v="7"/>
    <x v="0"/>
    <x v="5"/>
    <x v="7"/>
    <n v="1"/>
    <m/>
    <n v="22"/>
    <n v="3.8013271108436497E-2"/>
    <n v="2"/>
    <m/>
    <n v="1.4"/>
    <n v="5.9"/>
    <n v="4.5"/>
    <n v="3"/>
    <n v="7"/>
    <m/>
    <n v="3"/>
    <m/>
  </r>
  <r>
    <s v="sz.sb.jc.gustavo"/>
    <s v="11.11.2014"/>
    <s v="C5.P3"/>
    <s v="C5"/>
    <s v="P3"/>
    <s v="BS Deciduo"/>
    <s v="ralo"/>
    <n v="25"/>
    <m/>
    <m/>
    <m/>
    <s v="A684"/>
    <n v="2"/>
    <n v="9"/>
    <n v="264"/>
    <n v="17.600000000000001"/>
    <n v="22.496414641518388"/>
    <n v="58.1602990464893"/>
    <x v="7"/>
    <x v="0"/>
    <x v="5"/>
    <x v="7"/>
    <n v="1"/>
    <m/>
    <n v="14"/>
    <n v="1.5393804002589986E-2"/>
    <n v="1"/>
    <m/>
    <n v="1.4"/>
    <n v="5.9"/>
    <n v="4.5"/>
    <n v="3"/>
    <n v="2"/>
    <m/>
    <n v="1"/>
    <m/>
  </r>
  <r>
    <s v="sz.sb.jc.gustavo"/>
    <s v="11.11.2014"/>
    <s v="C5.P3"/>
    <s v="C5"/>
    <s v="P3"/>
    <s v="BS Deciduo"/>
    <s v="ralo"/>
    <n v="26"/>
    <m/>
    <m/>
    <m/>
    <s v="A685"/>
    <n v="2"/>
    <n v="9"/>
    <n v="216.2"/>
    <n v="10"/>
    <n v="34.093943323800751"/>
    <n v="51.930396878561979"/>
    <x v="7"/>
    <x v="0"/>
    <x v="5"/>
    <x v="7"/>
    <n v="1"/>
    <m/>
    <n v="15"/>
    <n v="1.7671458676442587E-2"/>
    <n v="1"/>
    <m/>
    <n v="2.1"/>
    <n v="6.9"/>
    <n v="4.8000000000000007"/>
    <n v="3"/>
    <n v="6"/>
    <n v="3"/>
    <n v="2"/>
    <m/>
  </r>
  <r>
    <s v="sz.sb.jc.gustavo"/>
    <s v="11.11.2014"/>
    <s v="C5.P3"/>
    <s v="C5"/>
    <s v="P3"/>
    <s v="BS Deciduo"/>
    <s v="ralo"/>
    <n v="26"/>
    <m/>
    <m/>
    <m/>
    <s v="A685"/>
    <n v="2"/>
    <n v="9"/>
    <n v="216.2"/>
    <n v="10"/>
    <n v="34.093943323800751"/>
    <n v="51.930396878561979"/>
    <x v="7"/>
    <x v="0"/>
    <x v="5"/>
    <x v="7"/>
    <n v="1"/>
    <m/>
    <n v="14"/>
    <n v="1.5393804002589986E-2"/>
    <n v="1"/>
    <m/>
    <n v="2.1"/>
    <n v="6.9"/>
    <n v="4.8000000000000007"/>
    <n v="3"/>
    <n v="7"/>
    <m/>
    <n v="2"/>
    <m/>
  </r>
  <r>
    <s v="sz.sb.jc.gustavo"/>
    <s v="11.11.2014"/>
    <s v="C5.P3"/>
    <s v="C5"/>
    <s v="P3"/>
    <s v="BS Deciduo"/>
    <s v="ralo"/>
    <n v="27"/>
    <m/>
    <m/>
    <m/>
    <s v="A686"/>
    <n v="2"/>
    <n v="9"/>
    <n v="219.4"/>
    <n v="17.7"/>
    <n v="28.765269916319863"/>
    <n v="46.32261574909689"/>
    <x v="5"/>
    <x v="0"/>
    <x v="4"/>
    <x v="5"/>
    <s v="1, 9, 18"/>
    <m/>
    <n v="15"/>
    <n v="1.7671458676442587E-2"/>
    <n v="1"/>
    <m/>
    <n v="2.1"/>
    <n v="6.7"/>
    <n v="4.5999999999999996"/>
    <n v="2"/>
    <n v="2"/>
    <m/>
    <n v="1"/>
    <m/>
  </r>
  <r>
    <s v="sz.sb.jc.gustavo"/>
    <s v="11.11.2014"/>
    <s v="C5.P3"/>
    <s v="C5"/>
    <s v="P3"/>
    <s v="BS Deciduo"/>
    <s v="ralo"/>
    <n v="28"/>
    <m/>
    <m/>
    <m/>
    <s v="A687"/>
    <n v="2"/>
    <n v="9"/>
    <n v="224.9"/>
    <n v="13.4"/>
    <n v="30.541320952905675"/>
    <n v="50.508246174491312"/>
    <x v="7"/>
    <x v="0"/>
    <x v="5"/>
    <x v="7"/>
    <n v="1"/>
    <m/>
    <n v="21"/>
    <n v="3.4636059005827467E-2"/>
    <n v="2"/>
    <m/>
    <n v="1.8"/>
    <n v="7.7"/>
    <n v="5.9"/>
    <n v="2"/>
    <n v="2"/>
    <m/>
    <n v="1"/>
    <m/>
  </r>
  <r>
    <s v="sz.sb.jc.gustavo"/>
    <s v="11.11.2014"/>
    <s v="C5.P3"/>
    <s v="C5"/>
    <s v="P3"/>
    <s v="BS Deciduo"/>
    <s v="ralo"/>
    <n v="29"/>
    <m/>
    <m/>
    <m/>
    <s v="A688"/>
    <n v="2"/>
    <n v="9"/>
    <n v="141.4"/>
    <n v="15.2"/>
    <n v="49.482969869982668"/>
    <n v="48.120888819233954"/>
    <x v="30"/>
    <x v="0"/>
    <x v="18"/>
    <x v="28"/>
    <n v="5"/>
    <m/>
    <n v="35"/>
    <n v="9.6211275016187411E-2"/>
    <n v="3"/>
    <m/>
    <n v="1.3"/>
    <n v="8"/>
    <n v="6.7"/>
    <n v="3"/>
    <n v="2"/>
    <m/>
    <n v="1"/>
    <m/>
  </r>
  <r>
    <s v="sz.sb.jc.gustavo"/>
    <s v="11.11.2014"/>
    <s v="C5.P3"/>
    <s v="C5"/>
    <s v="P3"/>
    <s v="BS Deciduo"/>
    <s v="ralo"/>
    <n v="30"/>
    <m/>
    <m/>
    <m/>
    <s v="A689"/>
    <n v="2"/>
    <n v="9"/>
    <n v="247.1"/>
    <n v="18.899999999999999"/>
    <n v="22.58959583480787"/>
    <n v="52.645557342350102"/>
    <x v="18"/>
    <x v="0"/>
    <x v="9"/>
    <x v="18"/>
    <n v="1"/>
    <m/>
    <n v="10"/>
    <n v="7.8539816339744835E-3"/>
    <n v="1"/>
    <m/>
    <n v="0"/>
    <n v="3.2"/>
    <n v="3.2"/>
    <n v="3"/>
    <n v="4"/>
    <m/>
    <n v="3"/>
    <m/>
  </r>
  <r>
    <s v="sz.sb.jc.gustavo"/>
    <s v="11.11.2014"/>
    <s v="C5.P3"/>
    <s v="C5"/>
    <s v="P3"/>
    <s v="BS Deciduo"/>
    <s v="ralo"/>
    <n v="31"/>
    <m/>
    <m/>
    <m/>
    <s v="A690"/>
    <n v="2"/>
    <n v="9"/>
    <n v="225.9"/>
    <n v="29"/>
    <n v="19.174337364867522"/>
    <n v="39.81852889882289"/>
    <x v="18"/>
    <x v="0"/>
    <x v="9"/>
    <x v="18"/>
    <n v="1"/>
    <m/>
    <n v="50.4"/>
    <n v="0.1995036998735662"/>
    <n v="5"/>
    <m/>
    <n v="0"/>
    <n v="4.7"/>
    <n v="4.7"/>
    <n v="3"/>
    <n v="2"/>
    <m/>
    <n v="1"/>
    <m/>
  </r>
  <r>
    <s v="sz.sb.jc.gustavo"/>
    <s v="11.11.2014"/>
    <s v="C5.P3"/>
    <s v="C5"/>
    <s v="P3"/>
    <s v="BS Deciduo"/>
    <s v="ralo"/>
    <n v="31"/>
    <m/>
    <m/>
    <m/>
    <s v="A690"/>
    <n v="2"/>
    <n v="9"/>
    <n v="225.9"/>
    <n v="29"/>
    <n v="19.174337364867522"/>
    <n v="39.81852889882289"/>
    <x v="18"/>
    <x v="0"/>
    <x v="9"/>
    <x v="18"/>
    <n v="1"/>
    <m/>
    <n v="19"/>
    <n v="2.835287369864788E-2"/>
    <n v="1"/>
    <m/>
    <n v="0"/>
    <n v="4.7"/>
    <n v="4.7"/>
    <n v="3"/>
    <n v="2"/>
    <m/>
    <n v="1"/>
    <m/>
  </r>
  <r>
    <s v="sz.sb.jc.gustavo"/>
    <s v="11.11.2014"/>
    <s v="C5.P3"/>
    <s v="C5"/>
    <s v="P3"/>
    <s v="BS Deciduo"/>
    <s v="ralo"/>
    <n v="31"/>
    <m/>
    <m/>
    <m/>
    <s v="A690"/>
    <n v="2"/>
    <n v="9"/>
    <n v="225.9"/>
    <n v="29"/>
    <n v="19.174337364867522"/>
    <n v="39.81852889882289"/>
    <x v="18"/>
    <x v="0"/>
    <x v="9"/>
    <x v="18"/>
    <n v="1"/>
    <m/>
    <n v="19"/>
    <n v="2.835287369864788E-2"/>
    <n v="1"/>
    <m/>
    <n v="0"/>
    <n v="4.7"/>
    <n v="4.7"/>
    <n v="3"/>
    <n v="2"/>
    <m/>
    <n v="1"/>
    <m/>
  </r>
  <r>
    <s v="sz.sb.jc.gustavo"/>
    <s v="11.11.2014"/>
    <s v="C5.P3"/>
    <s v="C5"/>
    <s v="P3"/>
    <s v="BS Deciduo"/>
    <s v="ralo"/>
    <n v="32"/>
    <m/>
    <m/>
    <m/>
    <s v="A691"/>
    <n v="2"/>
    <n v="16"/>
    <n v="81.5"/>
    <n v="2"/>
    <n v="21.978031726723835"/>
    <n v="40.295618822259222"/>
    <x v="5"/>
    <x v="0"/>
    <x v="4"/>
    <x v="5"/>
    <s v="1, 9, 18"/>
    <m/>
    <n v="11"/>
    <n v="9.5033177771091243E-3"/>
    <n v="1"/>
    <m/>
    <n v="3.5"/>
    <n v="4.9000000000000004"/>
    <n v="1.4000000000000004"/>
    <n v="2"/>
    <n v="2"/>
    <m/>
    <n v="1"/>
    <m/>
  </r>
  <r>
    <s v="sz.sb.jc.gustavo"/>
    <s v="11.11.2014"/>
    <s v="C5.P3"/>
    <s v="C5"/>
    <s v="P3"/>
    <s v="BS Deciduo"/>
    <s v="ralo"/>
    <n v="33"/>
    <m/>
    <m/>
    <m/>
    <s v="A692"/>
    <n v="2"/>
    <n v="15"/>
    <n v="28.4"/>
    <n v="11.6"/>
    <n v="25.517240825215193"/>
    <n v="30.203923445252752"/>
    <x v="30"/>
    <x v="0"/>
    <x v="18"/>
    <x v="28"/>
    <n v="5"/>
    <m/>
    <n v="25.8"/>
    <n v="5.2279243348387752E-2"/>
    <n v="2"/>
    <m/>
    <n v="2.1"/>
    <n v="6.1"/>
    <n v="3.9999999999999996"/>
    <n v="2"/>
    <n v="2"/>
    <m/>
    <n v="1"/>
    <m/>
  </r>
  <r>
    <s v="sz.sb.jc.gustavo"/>
    <s v="11.11.2014"/>
    <s v="C5.P3"/>
    <s v="C5"/>
    <s v="P3"/>
    <s v="BS Deciduo"/>
    <s v="ralo"/>
    <n v="34"/>
    <m/>
    <m/>
    <m/>
    <s v="A693"/>
    <n v="2"/>
    <n v="15"/>
    <n v="139.4"/>
    <n v="4.2"/>
    <n v="22.733251712516573"/>
    <n v="16.811060509193499"/>
    <x v="14"/>
    <x v="0"/>
    <x v="7"/>
    <x v="14"/>
    <n v="1"/>
    <m/>
    <n v="25"/>
    <n v="4.9087385212340517E-2"/>
    <n v="2"/>
    <m/>
    <n v="2.2000000000000002"/>
    <n v="6.1"/>
    <n v="3.8999999999999995"/>
    <n v="3"/>
    <n v="2"/>
    <m/>
    <n v="1"/>
    <m/>
  </r>
  <r>
    <s v="sz.sb.jc.gustavo"/>
    <s v="11.11.2014"/>
    <s v="C5.P3"/>
    <s v="C5"/>
    <s v="P3"/>
    <s v="BS Deciduo"/>
    <s v="ralo"/>
    <n v="35"/>
    <m/>
    <m/>
    <m/>
    <s v="A694"/>
    <n v="2"/>
    <n v="15"/>
    <n v="140.80000000000001"/>
    <n v="10.7"/>
    <n v="26.7627135385139"/>
    <n v="11.708093970865278"/>
    <x v="14"/>
    <x v="0"/>
    <x v="7"/>
    <x v="14"/>
    <n v="1"/>
    <m/>
    <n v="21.5"/>
    <n v="3.6305030103047045E-2"/>
    <n v="2"/>
    <m/>
    <n v="2.2999999999999998"/>
    <n v="7.1"/>
    <n v="4.8"/>
    <n v="3"/>
    <n v="2"/>
    <m/>
    <n v="1"/>
    <m/>
  </r>
  <r>
    <s v="sz.sb.jc.gustavo"/>
    <s v="11.11.2014"/>
    <s v="C5.P3"/>
    <s v="C5"/>
    <s v="P3"/>
    <s v="BS Deciduo"/>
    <s v="ralo"/>
    <n v="36"/>
    <m/>
    <m/>
    <m/>
    <s v="A695"/>
    <n v="2"/>
    <n v="15"/>
    <n v="175.6"/>
    <n v="5.7"/>
    <n v="20.437298460322868"/>
    <n v="14.316799312306554"/>
    <x v="5"/>
    <x v="0"/>
    <x v="4"/>
    <x v="5"/>
    <s v="1, 9, 18"/>
    <m/>
    <n v="15"/>
    <n v="1.7671458676442587E-2"/>
    <n v="1"/>
    <m/>
    <n v="2"/>
    <n v="8"/>
    <n v="6"/>
    <n v="3"/>
    <n v="7"/>
    <m/>
    <n v="3"/>
    <m/>
  </r>
  <r>
    <s v="sz.sb.jc.gustavo"/>
    <s v="11.11.2014"/>
    <s v="C5.P3"/>
    <s v="C5"/>
    <s v="P3"/>
    <s v="BS Deciduo"/>
    <s v="ralo"/>
    <n v="37"/>
    <m/>
    <m/>
    <m/>
    <s v="A696"/>
    <n v="2"/>
    <n v="15"/>
    <n v="136.69999999999999"/>
    <n v="8.8000000000000007"/>
    <n v="26.035201505760913"/>
    <n v="13.595599732616549"/>
    <x v="5"/>
    <x v="0"/>
    <x v="4"/>
    <x v="5"/>
    <s v="1, 9, 18"/>
    <m/>
    <n v="11.6"/>
    <n v="1.0568317686676064E-2"/>
    <n v="1"/>
    <m/>
    <n v="1.6"/>
    <n v="5.6"/>
    <n v="3.9999999999999996"/>
    <n v="3"/>
    <n v="2"/>
    <m/>
    <n v="1"/>
    <m/>
  </r>
  <r>
    <s v="sz.sb.jc.gustavo"/>
    <s v="11.11.2014"/>
    <s v="C5.P3"/>
    <s v="C5"/>
    <s v="P3"/>
    <s v="BS Deciduo"/>
    <s v="ralo"/>
    <n v="38"/>
    <m/>
    <m/>
    <m/>
    <s v="A697"/>
    <n v="2"/>
    <n v="15"/>
    <n v="123.9"/>
    <n v="9.4"/>
    <n v="27.802115479896454"/>
    <n v="14.757195975590914"/>
    <x v="5"/>
    <x v="0"/>
    <x v="4"/>
    <x v="5"/>
    <s v="1, 9, 18"/>
    <m/>
    <n v="16"/>
    <n v="2.0106192982974676E-2"/>
    <n v="1"/>
    <m/>
    <n v="1.9"/>
    <n v="8.4"/>
    <n v="6.5"/>
    <n v="3"/>
    <n v="2"/>
    <m/>
    <n v="1"/>
    <m/>
  </r>
  <r>
    <s v="sz.sb.jc.gustavo"/>
    <s v="11.11.2014"/>
    <s v="C5.P3"/>
    <s v="C5"/>
    <s v="P3"/>
    <s v="BS Deciduo"/>
    <s v="ralo"/>
    <n v="39"/>
    <m/>
    <m/>
    <m/>
    <s v="A698"/>
    <n v="2"/>
    <n v="15"/>
    <n v="130.9"/>
    <n v="11"/>
    <n v="28.314388160844036"/>
    <n v="12.797851049109262"/>
    <x v="17"/>
    <x v="0"/>
    <x v="12"/>
    <x v="17"/>
    <n v="0"/>
    <m/>
    <n v="44"/>
    <n v="0.15205308443374599"/>
    <n v="4"/>
    <m/>
    <n v="5"/>
    <n v="11"/>
    <n v="6"/>
    <n v="2"/>
    <n v="2"/>
    <m/>
    <n v="1"/>
    <m/>
  </r>
  <r>
    <s v="sz.sb.jc.gustavo"/>
    <s v="11.11.2014"/>
    <s v="C5.P3"/>
    <s v="C5"/>
    <s v="P3"/>
    <s v="BS Deciduo"/>
    <s v="ralo"/>
    <n v="40"/>
    <m/>
    <m/>
    <m/>
    <s v="A699"/>
    <n v="1"/>
    <n v="6"/>
    <n v="344.9"/>
    <n v="0.8"/>
    <n v="19.791596393085882"/>
    <n v="0.77237810470337998"/>
    <x v="5"/>
    <x v="0"/>
    <x v="4"/>
    <x v="5"/>
    <s v="1, 9, 18"/>
    <m/>
    <n v="18.100000000000001"/>
    <n v="2.5730429231063806E-2"/>
    <n v="1"/>
    <m/>
    <n v="0"/>
    <n v="6.3"/>
    <n v="6.3"/>
    <n v="3"/>
    <n v="2"/>
    <m/>
    <n v="1"/>
    <m/>
  </r>
  <r>
    <s v="sz.sb.jc.gustavo"/>
    <s v="11.11.2014"/>
    <s v="C5.P3"/>
    <s v="C5"/>
    <s v="P3"/>
    <s v="BS Deciduo"/>
    <s v="ralo"/>
    <n v="40"/>
    <m/>
    <m/>
    <m/>
    <s v="A699"/>
    <n v="1"/>
    <n v="6"/>
    <n v="344.9"/>
    <n v="0.8"/>
    <n v="19.791596393085882"/>
    <n v="0.77237810470337998"/>
    <x v="5"/>
    <x v="0"/>
    <x v="4"/>
    <x v="5"/>
    <s v="1, 9, 18"/>
    <m/>
    <n v="27.6"/>
    <n v="5.9828490494964026E-2"/>
    <n v="2"/>
    <m/>
    <n v="0"/>
    <n v="6.3"/>
    <n v="6.3"/>
    <n v="3"/>
    <n v="7"/>
    <m/>
    <n v="3"/>
    <m/>
  </r>
  <r>
    <s v="sz.sb.jc.gustavo"/>
    <s v="11.11.2014"/>
    <s v="C5.P3"/>
    <s v="C5"/>
    <s v="P3"/>
    <s v="BS Deciduo"/>
    <s v="ralo"/>
    <n v="41"/>
    <m/>
    <m/>
    <m/>
    <s v="A700"/>
    <n v="1"/>
    <n v="6"/>
    <n v="258.3"/>
    <n v="15.3"/>
    <n v="5.0178909974869832"/>
    <n v="-3.1026456189546394"/>
    <x v="5"/>
    <x v="0"/>
    <x v="4"/>
    <x v="5"/>
    <s v="1, 9, 18"/>
    <m/>
    <n v="13"/>
    <n v="1.3273228961416876E-2"/>
    <n v="1"/>
    <m/>
    <n v="1"/>
    <n v="6.2"/>
    <n v="5.2"/>
    <n v="3"/>
    <n v="2"/>
    <m/>
    <n v="1"/>
    <m/>
  </r>
  <r>
    <s v="sz.sb.jc.gustavo"/>
    <s v="11.11.2014"/>
    <s v="C5.P3"/>
    <s v="C5"/>
    <s v="P3"/>
    <s v="BS Deciduo"/>
    <s v="ralo"/>
    <n v="41"/>
    <m/>
    <m/>
    <m/>
    <s v="A700"/>
    <n v="1"/>
    <n v="6"/>
    <n v="258.3"/>
    <n v="15.3"/>
    <n v="5.0178909974869832"/>
    <n v="-3.1026456189546394"/>
    <x v="5"/>
    <x v="0"/>
    <x v="4"/>
    <x v="5"/>
    <s v="1, 9, 18"/>
    <m/>
    <n v="16"/>
    <n v="2.0106192982974676E-2"/>
    <n v="1"/>
    <m/>
    <n v="1"/>
    <n v="6.2"/>
    <n v="5.2"/>
    <n v="3"/>
    <n v="2"/>
    <m/>
    <n v="1"/>
    <m/>
  </r>
  <r>
    <s v="sz.sb.jc.gustavo"/>
    <s v="11.11.2014"/>
    <s v="C5.P3"/>
    <s v="C5"/>
    <s v="P3"/>
    <s v="BS Deciduo"/>
    <s v="ralo"/>
    <n v="42"/>
    <m/>
    <m/>
    <m/>
    <s v="A701"/>
    <n v="1"/>
    <n v="6"/>
    <n v="305"/>
    <n v="21.6"/>
    <n v="2.3063158433577762"/>
    <n v="12.389251025182595"/>
    <x v="7"/>
    <x v="0"/>
    <x v="5"/>
    <x v="7"/>
    <n v="1"/>
    <m/>
    <n v="15"/>
    <n v="1.7671458676442587E-2"/>
    <n v="1"/>
    <m/>
    <n v="2.2000000000000002"/>
    <n v="4.9000000000000004"/>
    <n v="2.7"/>
    <n v="2"/>
    <n v="6"/>
    <n v="3"/>
    <n v="2"/>
    <m/>
  </r>
  <r>
    <s v="sz.sb.jc.gustavo"/>
    <s v="11.11.2014"/>
    <s v="C5.P3"/>
    <s v="C5"/>
    <s v="P3"/>
    <s v="BS Deciduo"/>
    <s v="ralo"/>
    <n v="42"/>
    <m/>
    <m/>
    <m/>
    <s v="A701"/>
    <n v="1"/>
    <n v="6"/>
    <n v="305"/>
    <n v="21.6"/>
    <n v="2.3063158433577762"/>
    <n v="12.389251025182595"/>
    <x v="7"/>
    <x v="0"/>
    <x v="5"/>
    <x v="7"/>
    <n v="1"/>
    <m/>
    <n v="16.600000000000001"/>
    <n v="2.1642431790580091E-2"/>
    <n v="1"/>
    <m/>
    <n v="2.2000000000000002"/>
    <n v="4.9000000000000004"/>
    <n v="2.7"/>
    <n v="2"/>
    <n v="6"/>
    <n v="3"/>
    <n v="2"/>
    <m/>
  </r>
  <r>
    <s v="sz.sb.jc.gustavo"/>
    <s v="11.11.2014"/>
    <s v="C5.P3"/>
    <s v="C5"/>
    <s v="P3"/>
    <s v="BS Deciduo"/>
    <s v="ralo"/>
    <n v="43"/>
    <m/>
    <m/>
    <m/>
    <s v="A702"/>
    <n v="1"/>
    <n v="6"/>
    <n v="315.89999999999998"/>
    <n v="27.2"/>
    <n v="1.0711719326890439"/>
    <n v="19.53303529915873"/>
    <x v="7"/>
    <x v="0"/>
    <x v="5"/>
    <x v="7"/>
    <n v="1"/>
    <m/>
    <n v="21"/>
    <n v="3.4636059005827467E-2"/>
    <n v="2"/>
    <m/>
    <n v="1.6"/>
    <n v="6.9"/>
    <n v="5.3000000000000007"/>
    <n v="3"/>
    <n v="2"/>
    <m/>
    <n v="1"/>
    <m/>
  </r>
  <r>
    <s v="sz.sb.jc.gustavo"/>
    <s v="11.11.2014"/>
    <s v="C5.P3"/>
    <s v="C5"/>
    <s v="P3"/>
    <s v="BS Deciduo"/>
    <s v="ralo"/>
    <n v="44"/>
    <m/>
    <m/>
    <m/>
    <s v="A703"/>
    <n v="1"/>
    <n v="6"/>
    <n v="321.8"/>
    <n v="26"/>
    <n v="3.9213817207036001"/>
    <n v="20.432279222560453"/>
    <x v="5"/>
    <x v="0"/>
    <x v="4"/>
    <x v="5"/>
    <s v="1, 9, 18"/>
    <m/>
    <n v="21.3"/>
    <n v="3.563272927517884E-2"/>
    <n v="2"/>
    <m/>
    <n v="2.4"/>
    <n v="8.9"/>
    <n v="6.5"/>
    <n v="3"/>
    <n v="2"/>
    <m/>
    <n v="1"/>
    <m/>
  </r>
  <r>
    <s v="sz.sb.jc.gustavo"/>
    <s v="11.11.2014"/>
    <s v="C5.P3"/>
    <s v="C5"/>
    <s v="P3"/>
    <s v="BS Deciduo"/>
    <s v="ralo"/>
    <n v="45"/>
    <m/>
    <m/>
    <m/>
    <s v="A704"/>
    <n v="1"/>
    <n v="6"/>
    <n v="324"/>
    <n v="25.9"/>
    <n v="4.7763619656249414"/>
    <n v="20.953540154311135"/>
    <x v="7"/>
    <x v="0"/>
    <x v="5"/>
    <x v="7"/>
    <n v="1"/>
    <m/>
    <n v="15"/>
    <n v="1.7671458676442587E-2"/>
    <n v="1"/>
    <m/>
    <n v="1.5"/>
    <n v="6.8"/>
    <n v="5.3"/>
    <n v="3"/>
    <n v="6"/>
    <n v="3"/>
    <n v="2"/>
    <m/>
  </r>
  <r>
    <s v="sz.sb.jc.gustavo"/>
    <s v="11.11.2014"/>
    <s v="C5.P3"/>
    <s v="C5"/>
    <s v="P3"/>
    <s v="BS Deciduo"/>
    <s v="ralo"/>
    <n v="46"/>
    <m/>
    <m/>
    <m/>
    <s v="A705"/>
    <n v="1"/>
    <n v="6"/>
    <n v="332.4"/>
    <n v="25"/>
    <n v="8.4175991220034465"/>
    <n v="22.155089480780362"/>
    <x v="7"/>
    <x v="0"/>
    <x v="5"/>
    <x v="7"/>
    <n v="1"/>
    <m/>
    <n v="11"/>
    <n v="9.5033177771091243E-3"/>
    <n v="1"/>
    <m/>
    <n v="0"/>
    <n v="3.9"/>
    <n v="3.9"/>
    <n v="3"/>
    <n v="6"/>
    <n v="3"/>
    <n v="3"/>
    <m/>
  </r>
  <r>
    <s v="sz.sb.jc.gustavo"/>
    <s v="11.11.2014"/>
    <s v="C5.P3"/>
    <s v="C5"/>
    <s v="P3"/>
    <s v="BS Deciduo"/>
    <s v="ralo"/>
    <n v="46"/>
    <m/>
    <m/>
    <m/>
    <s v="A705"/>
    <n v="1"/>
    <n v="6"/>
    <n v="332.4"/>
    <n v="25"/>
    <n v="8.4175991220034465"/>
    <n v="22.155089480780362"/>
    <x v="7"/>
    <x v="0"/>
    <x v="5"/>
    <x v="7"/>
    <n v="1"/>
    <m/>
    <n v="10"/>
    <n v="7.8539816339744835E-3"/>
    <n v="1"/>
    <m/>
    <n v="0"/>
    <n v="3.9"/>
    <n v="3.9"/>
    <n v="3"/>
    <n v="6"/>
    <n v="3"/>
    <n v="3"/>
    <m/>
  </r>
  <r>
    <s v="sz.sb.jc.gustavo"/>
    <s v="11.11.2014"/>
    <s v="C5.P3"/>
    <s v="C5"/>
    <s v="P3"/>
    <s v="BS Deciduo"/>
    <s v="ralo"/>
    <n v="47"/>
    <m/>
    <m/>
    <m/>
    <s v="A706"/>
    <n v="1"/>
    <n v="6"/>
    <n v="339.4"/>
    <n v="21.4"/>
    <n v="12.470588724139379"/>
    <n v="20.031674064814027"/>
    <x v="7"/>
    <x v="0"/>
    <x v="5"/>
    <x v="7"/>
    <n v="1"/>
    <m/>
    <n v="18"/>
    <n v="2.5446900494077322E-2"/>
    <n v="1"/>
    <m/>
    <n v="1.9"/>
    <n v="6.4"/>
    <n v="4.5"/>
    <n v="3"/>
    <n v="2"/>
    <m/>
    <n v="1"/>
    <m/>
  </r>
  <r>
    <s v="sz.sb.jc.gustavo"/>
    <s v="11.11.2014"/>
    <s v="C5.P3"/>
    <s v="C5"/>
    <s v="P3"/>
    <s v="BS Deciduo"/>
    <s v="ralo"/>
    <n v="47"/>
    <m/>
    <m/>
    <m/>
    <s v="A706"/>
    <n v="1"/>
    <n v="6"/>
    <n v="339.4"/>
    <n v="21.4"/>
    <n v="12.470588724139379"/>
    <n v="20.031674064814027"/>
    <x v="7"/>
    <x v="0"/>
    <x v="5"/>
    <x v="7"/>
    <n v="1"/>
    <m/>
    <n v="13"/>
    <n v="1.3273228961416876E-2"/>
    <n v="1"/>
    <m/>
    <n v="1.9"/>
    <n v="6.4"/>
    <n v="4.5"/>
    <n v="3"/>
    <n v="2"/>
    <m/>
    <n v="1"/>
    <m/>
  </r>
  <r>
    <s v="sz.sb.jc.gustavo"/>
    <s v="11.11.2014"/>
    <s v="C5.P3"/>
    <s v="C5"/>
    <s v="P3"/>
    <s v="BS Deciduo"/>
    <s v="ralo"/>
    <n v="48"/>
    <m/>
    <m/>
    <m/>
    <s v="A707"/>
    <n v="1"/>
    <n v="6"/>
    <n v="340"/>
    <n v="28"/>
    <n v="10.423435986881278"/>
    <n v="26.311393382005434"/>
    <x v="30"/>
    <x v="0"/>
    <x v="18"/>
    <x v="28"/>
    <n v="5"/>
    <m/>
    <n v="22.6"/>
    <n v="4.0114996593688071E-2"/>
    <n v="2"/>
    <m/>
    <n v="2.1"/>
    <n v="8.9"/>
    <n v="6.8000000000000007"/>
    <n v="3"/>
    <n v="2"/>
    <m/>
    <n v="1"/>
    <m/>
  </r>
  <r>
    <s v="sz.sb.jc.gustavo"/>
    <s v="11.11.2014"/>
    <s v="C5.P3"/>
    <s v="C5"/>
    <s v="P3"/>
    <s v="BS Deciduo"/>
    <s v="ralo"/>
    <n v="49"/>
    <m/>
    <m/>
    <m/>
    <s v="A708"/>
    <n v="1"/>
    <n v="3"/>
    <n v="106.2"/>
    <n v="16.2"/>
    <n v="15.556757707966478"/>
    <n v="35.480344082164486"/>
    <x v="14"/>
    <x v="0"/>
    <x v="7"/>
    <x v="14"/>
    <n v="1"/>
    <m/>
    <n v="39.5"/>
    <n v="0.12254174844408687"/>
    <n v="3"/>
    <m/>
    <n v="2"/>
    <n v="9"/>
    <n v="7"/>
    <n v="2"/>
    <n v="2"/>
    <m/>
    <n v="1"/>
    <m/>
  </r>
  <r>
    <s v="sz.sb.jc.gustavo"/>
    <s v="11.11.2014"/>
    <s v="C5.P3"/>
    <s v="C5"/>
    <s v="P3"/>
    <s v="BS Deciduo"/>
    <s v="ralo"/>
    <n v="50"/>
    <m/>
    <m/>
    <m/>
    <s v="A709"/>
    <n v="1"/>
    <n v="3"/>
    <n v="166"/>
    <n v="12.9"/>
    <n v="3.1207924532357136"/>
    <n v="27.483185131039647"/>
    <x v="7"/>
    <x v="0"/>
    <x v="5"/>
    <x v="7"/>
    <n v="1"/>
    <m/>
    <n v="19"/>
    <n v="2.835287369864788E-2"/>
    <n v="1"/>
    <m/>
    <n v="1.9"/>
    <n v="7.5"/>
    <n v="5.6"/>
    <n v="3"/>
    <n v="7"/>
    <m/>
    <n v="2"/>
    <m/>
  </r>
  <r>
    <s v="sz.sb.jc.gustavo"/>
    <s v="11.11.2014"/>
    <s v="C5.P3"/>
    <s v="C5"/>
    <s v="P3"/>
    <s v="BS Deciduo"/>
    <s v="ralo"/>
    <n v="51"/>
    <m/>
    <m/>
    <m/>
    <s v="A710"/>
    <n v="1"/>
    <n v="3"/>
    <n v="176.5"/>
    <n v="5"/>
    <n v="0.30524269767428375"/>
    <n v="35.009326007890664"/>
    <x v="5"/>
    <x v="0"/>
    <x v="4"/>
    <x v="5"/>
    <s v="1, 9, 18"/>
    <m/>
    <n v="14.5"/>
    <n v="1.6512996385431349E-2"/>
    <n v="1"/>
    <m/>
    <n v="1.8"/>
    <n v="5.6"/>
    <n v="3.8"/>
    <n v="3"/>
    <n v="2"/>
    <m/>
    <n v="1"/>
    <m/>
  </r>
  <r>
    <s v="sz.sb.jc.gustavo"/>
    <s v="11.11.2014"/>
    <s v="C5.P3"/>
    <s v="C5"/>
    <s v="P3"/>
    <s v="BS Deciduo"/>
    <s v="ralo"/>
    <n v="52"/>
    <m/>
    <m/>
    <m/>
    <s v="A711"/>
    <n v="1"/>
    <n v="3"/>
    <n v="35.9"/>
    <n v="3.6"/>
    <n v="2.1109404842488413"/>
    <n v="42.916149905604868"/>
    <x v="5"/>
    <x v="0"/>
    <x v="4"/>
    <x v="5"/>
    <s v="1, 9, 18"/>
    <m/>
    <n v="13.3"/>
    <n v="1.3892908112337463E-2"/>
    <n v="1"/>
    <m/>
    <n v="1.9"/>
    <n v="4.9000000000000004"/>
    <n v="3.0000000000000004"/>
    <n v="2"/>
    <n v="2"/>
    <m/>
    <n v="1"/>
    <m/>
  </r>
  <r>
    <s v="sz.sb.jc.gustavo"/>
    <s v="11.11.2014"/>
    <s v="C5.P3"/>
    <s v="C5"/>
    <s v="P3"/>
    <s v="BS Deciduo"/>
    <s v="ralo"/>
    <n v="52"/>
    <m/>
    <m/>
    <m/>
    <s v="A711"/>
    <n v="1"/>
    <n v="3"/>
    <n v="35.9"/>
    <n v="3.6"/>
    <n v="2.1109404842488413"/>
    <n v="42.916149905604868"/>
    <x v="5"/>
    <x v="0"/>
    <x v="4"/>
    <x v="5"/>
    <s v="1, 9, 18"/>
    <m/>
    <n v="10.5"/>
    <n v="8.6590147514568668E-3"/>
    <n v="1"/>
    <m/>
    <n v="1.9"/>
    <n v="4.9000000000000004"/>
    <n v="3.0000000000000004"/>
    <n v="2"/>
    <n v="2"/>
    <m/>
    <n v="1"/>
    <m/>
  </r>
  <r>
    <s v="sz.sb.jc.gustavo"/>
    <s v="11.11.2014"/>
    <s v="C5.P3"/>
    <s v="C5"/>
    <s v="P3"/>
    <s v="BS Deciduo"/>
    <s v="ralo"/>
    <n v="53"/>
    <m/>
    <m/>
    <m/>
    <s v="A712"/>
    <n v="1"/>
    <n v="3"/>
    <n v="57.3"/>
    <n v="4.2"/>
    <n v="3.534345284170286"/>
    <n v="42.26900934600615"/>
    <x v="30"/>
    <x v="0"/>
    <x v="18"/>
    <x v="28"/>
    <n v="5"/>
    <m/>
    <n v="25"/>
    <n v="4.9087385212340517E-2"/>
    <n v="2"/>
    <m/>
    <n v="2.8"/>
    <n v="9"/>
    <n v="6.2"/>
    <n v="3"/>
    <n v="2"/>
    <m/>
    <n v="1"/>
    <m/>
  </r>
  <r>
    <s v="sz.sb.jc.gustavo"/>
    <s v="11.11.2014"/>
    <s v="C5.P3"/>
    <s v="C5"/>
    <s v="P3"/>
    <s v="BS Deciduo"/>
    <s v="ralo"/>
    <n v="54"/>
    <m/>
    <m/>
    <m/>
    <s v="A713"/>
    <n v="1"/>
    <n v="3"/>
    <n v="84.5"/>
    <n v="19.7"/>
    <n v="19.609305107833421"/>
    <n v="41.888161324648415"/>
    <x v="7"/>
    <x v="0"/>
    <x v="5"/>
    <x v="7"/>
    <n v="1"/>
    <m/>
    <n v="18.5"/>
    <n v="2.6880252142277669E-2"/>
    <n v="1"/>
    <m/>
    <n v="1.8"/>
    <n v="6.5"/>
    <n v="4.7"/>
    <n v="3"/>
    <n v="2"/>
    <m/>
    <n v="1"/>
    <m/>
  </r>
  <r>
    <s v="sz.sb.jc.gustavo"/>
    <s v="11.11.2014"/>
    <s v="C5.P3"/>
    <s v="C5"/>
    <s v="P3"/>
    <s v="BS Deciduo"/>
    <s v="ralo"/>
    <n v="55"/>
    <m/>
    <m/>
    <m/>
    <s v="A714"/>
    <n v="1"/>
    <n v="3"/>
    <n v="83.2"/>
    <n v="18.5"/>
    <n v="18.369861899970932"/>
    <n v="42.190473413670269"/>
    <x v="5"/>
    <x v="0"/>
    <x v="4"/>
    <x v="5"/>
    <s v="1, 9, 18"/>
    <m/>
    <n v="14"/>
    <n v="1.5393804002589986E-2"/>
    <n v="1"/>
    <m/>
    <n v="2"/>
    <n v="6.7"/>
    <n v="4.7"/>
    <n v="2"/>
    <n v="2"/>
    <m/>
    <n v="1"/>
    <m/>
  </r>
  <r>
    <s v="sz.sb.jc.gustavo"/>
    <s v="11.11.2014"/>
    <s v="C5.P3"/>
    <s v="C5"/>
    <s v="P3"/>
    <s v="BS Deciduo"/>
    <s v="ralo"/>
    <n v="56"/>
    <m/>
    <m/>
    <m/>
    <s v="A715"/>
    <n v="1"/>
    <n v="3"/>
    <n v="88"/>
    <n v="21.4"/>
    <n v="21.386963698208646"/>
    <n v="40.746849229433522"/>
    <x v="7"/>
    <x v="0"/>
    <x v="5"/>
    <x v="7"/>
    <n v="1"/>
    <m/>
    <n v="20"/>
    <n v="3.1415926535897934E-2"/>
    <n v="2"/>
    <m/>
    <n v="2.2000000000000002"/>
    <n v="4.9000000000000004"/>
    <n v="2.7"/>
    <n v="3"/>
    <s v="4, 6"/>
    <n v="3"/>
    <n v="3"/>
    <m/>
  </r>
  <r>
    <s v="sz.sb.jc.gustavo"/>
    <s v="11.11.2014"/>
    <s v="C5.P3"/>
    <s v="C5"/>
    <s v="P3"/>
    <s v="BS Deciduo"/>
    <s v="ralo"/>
    <n v="56"/>
    <m/>
    <m/>
    <m/>
    <s v="A715"/>
    <n v="1"/>
    <n v="3"/>
    <n v="88"/>
    <n v="21.4"/>
    <n v="21.386963698208646"/>
    <n v="40.746849229433522"/>
    <x v="7"/>
    <x v="0"/>
    <x v="5"/>
    <x v="7"/>
    <n v="1"/>
    <m/>
    <n v="13"/>
    <n v="1.3273228961416876E-2"/>
    <n v="1"/>
    <m/>
    <n v="2.2000000000000002"/>
    <n v="4.9000000000000004"/>
    <n v="2.7"/>
    <n v="3"/>
    <s v="4, 6"/>
    <n v="3"/>
    <n v="3"/>
    <m/>
  </r>
  <r>
    <s v="sz.sb.jc.gustavo"/>
    <s v="11.11.2014"/>
    <s v="C5.P3"/>
    <s v="C5"/>
    <s v="P3"/>
    <s v="BS Deciduo"/>
    <s v="ralo"/>
    <n v="57"/>
    <m/>
    <m/>
    <m/>
    <s v="A716"/>
    <n v="1"/>
    <n v="3"/>
    <n v="147"/>
    <n v="17.8"/>
    <n v="9.6945748232674873"/>
    <n v="25.071663890571454"/>
    <x v="18"/>
    <x v="0"/>
    <x v="9"/>
    <x v="18"/>
    <n v="1"/>
    <m/>
    <n v="18"/>
    <n v="2.5446900494077322E-2"/>
    <n v="1"/>
    <m/>
    <n v="1.2"/>
    <n v="3.9"/>
    <n v="2.7"/>
    <n v="3"/>
    <n v="2"/>
    <m/>
    <n v="1"/>
    <m/>
  </r>
  <r>
    <s v="sz.sb.jc.gustavo"/>
    <s v="11.11.2014"/>
    <s v="C5.P3"/>
    <s v="C5"/>
    <s v="P3"/>
    <s v="BS Deciduo"/>
    <s v="ralo"/>
    <n v="58"/>
    <m/>
    <m/>
    <m/>
    <s v="A717"/>
    <n v="1"/>
    <n v="3"/>
    <n v="42.3"/>
    <n v="23.3"/>
    <n v="15.681191564777718"/>
    <n v="57.233404513001609"/>
    <x v="7"/>
    <x v="0"/>
    <x v="5"/>
    <x v="7"/>
    <n v="1"/>
    <m/>
    <n v="13"/>
    <n v="1.3273228961416876E-2"/>
    <n v="1"/>
    <m/>
    <n v="1.3"/>
    <n v="2.5"/>
    <n v="1.2"/>
    <n v="3"/>
    <n v="7"/>
    <m/>
    <n v="3"/>
    <m/>
  </r>
  <r>
    <s v="sz.sb.jc.gustavo"/>
    <s v="11.11.2014"/>
    <s v="C5.P3"/>
    <s v="C5"/>
    <s v="P3"/>
    <s v="BS Deciduo"/>
    <s v="ralo"/>
    <n v="59"/>
    <m/>
    <m/>
    <m/>
    <s v="A718"/>
    <n v="1"/>
    <n v="3"/>
    <n v="26"/>
    <n v="19.100000000000001"/>
    <n v="8.3728889036713792"/>
    <n v="57.166966284314093"/>
    <x v="7"/>
    <x v="0"/>
    <x v="5"/>
    <x v="7"/>
    <n v="1"/>
    <m/>
    <n v="20"/>
    <n v="3.1415926535897934E-2"/>
    <n v="2"/>
    <m/>
    <n v="2.6"/>
    <n v="8.5"/>
    <n v="5.9"/>
    <n v="2"/>
    <n v="2"/>
    <m/>
    <n v="1"/>
    <m/>
  </r>
  <r>
    <s v="ja.sz"/>
    <s v="12.11.2014"/>
    <s v="C6.P1"/>
    <s v="C6"/>
    <s v="P1"/>
    <s v="BS Deciduo"/>
    <s v="ralo"/>
    <n v="1"/>
    <s v="A"/>
    <n v="961"/>
    <m/>
    <s v="A961"/>
    <n v="3"/>
    <n v="7"/>
    <n v="52.8"/>
    <n v="3.8"/>
    <n v="43.026813688491949"/>
    <n v="2.2974766364770245"/>
    <x v="5"/>
    <x v="0"/>
    <x v="4"/>
    <x v="5"/>
    <m/>
    <m/>
    <n v="14.1"/>
    <n v="1.561450088650467E-2"/>
    <n v="1"/>
    <m/>
    <n v="1.7"/>
    <n v="5.3"/>
    <n v="3.5999999999999996"/>
    <n v="3"/>
    <n v="2"/>
    <m/>
    <n v="1"/>
    <m/>
  </r>
  <r>
    <s v="ja.sz"/>
    <s v="12.11.2014"/>
    <s v="C6.P1"/>
    <s v="C6"/>
    <s v="P1"/>
    <s v="BS Deciduo"/>
    <s v="ralo"/>
    <n v="2"/>
    <s v="A"/>
    <n v="962"/>
    <m/>
    <s v="A962"/>
    <n v="3"/>
    <n v="7"/>
    <n v="84.3"/>
    <n v="7"/>
    <n v="46.965388989728581"/>
    <n v="0.69523824820547364"/>
    <x v="5"/>
    <x v="0"/>
    <x v="4"/>
    <x v="5"/>
    <m/>
    <m/>
    <n v="11"/>
    <n v="9.5033177771091243E-3"/>
    <n v="1"/>
    <m/>
    <n v="1.9"/>
    <n v="4.3"/>
    <n v="2.4"/>
    <n v="3"/>
    <n v="2"/>
    <m/>
    <n v="1"/>
    <m/>
  </r>
  <r>
    <s v="ja.sz"/>
    <s v="12.11.2014"/>
    <s v="C6.P1"/>
    <s v="C6"/>
    <s v="P1"/>
    <s v="BS Deciduo"/>
    <s v="ralo"/>
    <n v="3"/>
    <s v="A"/>
    <n v="963"/>
    <m/>
    <s v="A963"/>
    <n v="3"/>
    <n v="7"/>
    <n v="53.2"/>
    <n v="12.4"/>
    <n v="49.929068999764297"/>
    <n v="7.4278926215932648"/>
    <x v="5"/>
    <x v="0"/>
    <x v="4"/>
    <x v="5"/>
    <m/>
    <m/>
    <n v="18"/>
    <n v="2.5446900494077322E-2"/>
    <n v="1"/>
    <m/>
    <n v="1.4"/>
    <n v="5.4"/>
    <n v="4"/>
    <n v="3"/>
    <n v="2"/>
    <m/>
    <n v="1"/>
    <m/>
  </r>
  <r>
    <s v="ja.sz"/>
    <s v="12.11.2014"/>
    <s v="C6.P1"/>
    <s v="C6"/>
    <s v="P1"/>
    <s v="BS Deciduo"/>
    <s v="ralo"/>
    <n v="4"/>
    <s v="A"/>
    <n v="964"/>
    <m/>
    <s v="A964"/>
    <n v="3"/>
    <n v="7"/>
    <n v="26.1"/>
    <n v="21.2"/>
    <n v="49.326710400945402"/>
    <n v="19.03818460612505"/>
    <x v="14"/>
    <x v="0"/>
    <x v="7"/>
    <x v="14"/>
    <m/>
    <m/>
    <n v="27.7"/>
    <n v="6.0262815679322811E-2"/>
    <n v="2"/>
    <m/>
    <n v="5.5"/>
    <n v="11.6"/>
    <n v="6.1"/>
    <n v="3"/>
    <n v="2"/>
    <m/>
    <n v="1"/>
    <m/>
  </r>
  <r>
    <s v="ja.sz"/>
    <s v="12.11.2014"/>
    <s v="C6.P1"/>
    <s v="C6"/>
    <s v="P1"/>
    <s v="BS Deciduo"/>
    <s v="ralo"/>
    <n v="4"/>
    <s v="A"/>
    <n v="964"/>
    <m/>
    <s v="A964"/>
    <n v="3"/>
    <n v="7"/>
    <n v="26.1"/>
    <n v="21.2"/>
    <n v="49.326710400945402"/>
    <n v="19.03818460612505"/>
    <x v="14"/>
    <x v="0"/>
    <x v="7"/>
    <x v="14"/>
    <m/>
    <m/>
    <n v="50.5"/>
    <n v="0.20029616662043426"/>
    <n v="5"/>
    <m/>
    <n v="5.5"/>
    <n v="11.6"/>
    <n v="6.1"/>
    <n v="3"/>
    <n v="2"/>
    <m/>
    <n v="1"/>
    <m/>
  </r>
  <r>
    <s v="ja.sz"/>
    <s v="12.11.2014"/>
    <s v="C6.P1"/>
    <s v="C6"/>
    <s v="P1"/>
    <s v="BS Deciduo"/>
    <s v="ralo"/>
    <n v="5"/>
    <s v="A"/>
    <n v="965"/>
    <m/>
    <s v="A965"/>
    <n v="3"/>
    <n v="8"/>
    <n v="48.7"/>
    <n v="13.3"/>
    <n v="49.991812975596702"/>
    <n v="28.778022183880459"/>
    <x v="5"/>
    <x v="0"/>
    <x v="4"/>
    <x v="5"/>
    <m/>
    <m/>
    <n v="15.1"/>
    <n v="1.7907863523625219E-2"/>
    <n v="1"/>
    <m/>
    <n v="2.1"/>
    <n v="6.7"/>
    <n v="4.5999999999999996"/>
    <n v="2"/>
    <n v="2"/>
    <m/>
    <n v="1"/>
    <m/>
  </r>
  <r>
    <s v="ja.sz"/>
    <s v="12.11.2014"/>
    <s v="C6.P1"/>
    <s v="C6"/>
    <s v="P1"/>
    <s v="BS Deciduo"/>
    <s v="ralo"/>
    <n v="6"/>
    <s v="A"/>
    <n v="966"/>
    <m/>
    <s v="A966"/>
    <n v="3"/>
    <n v="8"/>
    <n v="62.6"/>
    <n v="18"/>
    <n v="55.980676932455225"/>
    <n v="28.28359612610933"/>
    <x v="5"/>
    <x v="0"/>
    <x v="4"/>
    <x v="5"/>
    <m/>
    <m/>
    <n v="30.5"/>
    <n v="7.3061664150047625E-2"/>
    <n v="3"/>
    <m/>
    <n v="5.5"/>
    <n v="11.8"/>
    <n v="6.3000000000000007"/>
    <n v="3"/>
    <n v="7"/>
    <m/>
    <n v="2"/>
    <m/>
  </r>
  <r>
    <s v="ja.sz"/>
    <s v="12.11.2014"/>
    <s v="C6.P1"/>
    <s v="C6"/>
    <s v="P1"/>
    <s v="BS Deciduo"/>
    <s v="ralo"/>
    <n v="7"/>
    <s v="A"/>
    <n v="967"/>
    <m/>
    <s v="A967"/>
    <n v="3"/>
    <n v="8"/>
    <n v="59.1"/>
    <n v="3.1"/>
    <n v="42.660001207743299"/>
    <n v="21.591977881380327"/>
    <x v="30"/>
    <x v="0"/>
    <x v="18"/>
    <x v="28"/>
    <m/>
    <m/>
    <n v="36.200000000000003"/>
    <n v="0.10292171692425522"/>
    <n v="3"/>
    <m/>
    <n v="2.2000000000000002"/>
    <n v="6.9"/>
    <n v="4.7"/>
    <n v="3"/>
    <n v="2"/>
    <m/>
    <n v="1"/>
    <m/>
  </r>
  <r>
    <s v="ja.sz"/>
    <s v="12.11.2014"/>
    <s v="C6.P1"/>
    <s v="C6"/>
    <s v="P1"/>
    <s v="BS Deciduo"/>
    <s v="ralo"/>
    <n v="8"/>
    <s v="A"/>
    <n v="968"/>
    <m/>
    <s v="A968"/>
    <n v="3"/>
    <n v="8"/>
    <n v="9.4"/>
    <n v="1.6"/>
    <n v="40.261321539586596"/>
    <n v="21.57851545857115"/>
    <x v="5"/>
    <x v="0"/>
    <x v="4"/>
    <x v="5"/>
    <m/>
    <m/>
    <n v="14.4"/>
    <n v="1.628601631620949E-2"/>
    <n v="1"/>
    <m/>
    <n v="2.6"/>
    <n v="5.3"/>
    <n v="2.6999999999999997"/>
    <n v="3"/>
    <n v="4"/>
    <m/>
    <n v="3"/>
    <m/>
  </r>
  <r>
    <s v="ja.sz"/>
    <s v="12.11.2014"/>
    <s v="C6.P1"/>
    <s v="C6"/>
    <s v="P1"/>
    <s v="BS Deciduo"/>
    <s v="ralo"/>
    <n v="9"/>
    <s v="A"/>
    <n v="969"/>
    <m/>
    <s v="A969"/>
    <n v="3"/>
    <n v="8"/>
    <n v="62.2"/>
    <n v="17.5"/>
    <n v="55.480167066263967"/>
    <n v="28.161766205948098"/>
    <x v="8"/>
    <x v="0"/>
    <x v="4"/>
    <x v="8"/>
    <m/>
    <m/>
    <n v="11.7"/>
    <n v="1.0751315458747667E-2"/>
    <n v="1"/>
    <m/>
    <n v="0"/>
    <n v="4.5999999999999996"/>
    <n v="4.5999999999999996"/>
    <n v="3"/>
    <n v="2"/>
    <m/>
    <n v="1"/>
    <m/>
  </r>
  <r>
    <s v="ja.sz"/>
    <s v="12.11.2014"/>
    <s v="C6.P1"/>
    <s v="C6"/>
    <s v="P1"/>
    <s v="BS Deciduo"/>
    <s v="ralo"/>
    <n v="9"/>
    <s v="A"/>
    <n v="969"/>
    <m/>
    <s v="A969"/>
    <n v="3"/>
    <n v="8"/>
    <n v="62.2"/>
    <n v="17.5"/>
    <n v="55.480167066263967"/>
    <n v="28.161766205948098"/>
    <x v="8"/>
    <x v="0"/>
    <x v="4"/>
    <x v="8"/>
    <m/>
    <m/>
    <n v="11.2"/>
    <n v="9.8520345616575893E-3"/>
    <n v="1"/>
    <m/>
    <n v="0"/>
    <n v="4.5999999999999996"/>
    <n v="4.5999999999999996"/>
    <n v="3"/>
    <n v="2"/>
    <m/>
    <n v="1"/>
    <m/>
  </r>
  <r>
    <s v="ja.sz"/>
    <s v="12.11.2014"/>
    <s v="C6.P1"/>
    <s v="C6"/>
    <s v="P1"/>
    <s v="BS Deciduo"/>
    <s v="ralo"/>
    <n v="10"/>
    <s v="A"/>
    <n v="970"/>
    <m/>
    <s v="A970"/>
    <n v="3"/>
    <n v="14"/>
    <n v="90.6"/>
    <n v="14.1"/>
    <n v="54.099226888053721"/>
    <n v="39.852347843960935"/>
    <x v="5"/>
    <x v="0"/>
    <x v="4"/>
    <x v="5"/>
    <m/>
    <m/>
    <n v="19.600000000000001"/>
    <n v="3.0171855845076378E-2"/>
    <n v="1"/>
    <m/>
    <n v="3.2"/>
    <n v="6.5"/>
    <n v="3.3"/>
    <n v="3"/>
    <n v="2"/>
    <m/>
    <n v="1"/>
    <m/>
  </r>
  <r>
    <s v="ja.sz"/>
    <s v="12.11.2014"/>
    <s v="C6.P1"/>
    <s v="C6"/>
    <s v="P1"/>
    <s v="BS Deciduo"/>
    <s v="ralo"/>
    <n v="11"/>
    <s v="A"/>
    <n v="971"/>
    <m/>
    <s v="A971"/>
    <n v="3"/>
    <n v="14"/>
    <n v="97.8"/>
    <n v="11.5"/>
    <n v="51.393600165421603"/>
    <n v="38.439270917005501"/>
    <x v="5"/>
    <x v="0"/>
    <x v="4"/>
    <x v="5"/>
    <m/>
    <m/>
    <n v="13.7"/>
    <n v="1.4741138128806704E-2"/>
    <n v="1"/>
    <m/>
    <n v="1.6"/>
    <n v="5.9"/>
    <n v="4.3000000000000007"/>
    <n v="3"/>
    <n v="2"/>
    <m/>
    <n v="1"/>
    <m/>
  </r>
  <r>
    <s v="ja.sz"/>
    <s v="12.11.2014"/>
    <s v="C6.P1"/>
    <s v="C6"/>
    <s v="P1"/>
    <s v="BS Deciduo"/>
    <s v="ralo"/>
    <n v="12"/>
    <s v="A"/>
    <n v="972"/>
    <m/>
    <s v="A972"/>
    <n v="3"/>
    <n v="14"/>
    <n v="90.1"/>
    <n v="18"/>
    <n v="57.999972584439178"/>
    <n v="39.968584089413831"/>
    <x v="5"/>
    <x v="0"/>
    <x v="4"/>
    <x v="5"/>
    <m/>
    <m/>
    <n v="11.9"/>
    <n v="1.1122023391871266E-2"/>
    <n v="1"/>
    <m/>
    <n v="1.9"/>
    <n v="5.8"/>
    <n v="3.9"/>
    <n v="3"/>
    <n v="2"/>
    <m/>
    <n v="1"/>
    <m/>
  </r>
  <r>
    <s v="ja.sz"/>
    <s v="12.11.2014"/>
    <s v="C6.P1"/>
    <s v="C6"/>
    <s v="P1"/>
    <s v="BS Deciduo"/>
    <s v="ralo"/>
    <n v="12"/>
    <s v="A"/>
    <n v="972"/>
    <m/>
    <s v="A972"/>
    <n v="3"/>
    <n v="14"/>
    <n v="90.1"/>
    <n v="18"/>
    <n v="57.999972584439178"/>
    <n v="39.968584089413831"/>
    <x v="5"/>
    <x v="0"/>
    <x v="4"/>
    <x v="5"/>
    <m/>
    <m/>
    <n v="13"/>
    <n v="1.3273228961416876E-2"/>
    <n v="1"/>
    <m/>
    <n v="1.9"/>
    <n v="5.8"/>
    <n v="3.9"/>
    <n v="3"/>
    <n v="2"/>
    <m/>
    <n v="1"/>
    <m/>
  </r>
  <r>
    <s v="ja.sz"/>
    <s v="12.11.2014"/>
    <s v="C6.P1"/>
    <s v="C6"/>
    <s v="P1"/>
    <s v="BS Deciduo"/>
    <s v="ralo"/>
    <n v="13"/>
    <s v="A"/>
    <n v="973"/>
    <m/>
    <s v="A973"/>
    <n v="3"/>
    <n v="14"/>
    <n v="58.1"/>
    <n v="18.399999999999999"/>
    <n v="55.621079052376203"/>
    <n v="49.723265358891183"/>
    <x v="18"/>
    <x v="0"/>
    <x v="9"/>
    <x v="18"/>
    <m/>
    <m/>
    <n v="13.5"/>
    <n v="1.4313881527918494E-2"/>
    <n v="1"/>
    <m/>
    <n v="0"/>
    <n v="5.3"/>
    <n v="5.3"/>
    <n v="3"/>
    <n v="2"/>
    <m/>
    <n v="1"/>
    <m/>
  </r>
  <r>
    <s v="ja.sz"/>
    <s v="12.11.2014"/>
    <s v="C6.P1"/>
    <s v="C6"/>
    <s v="P1"/>
    <s v="BS Deciduo"/>
    <s v="ralo"/>
    <n v="13"/>
    <s v="A"/>
    <n v="973"/>
    <m/>
    <s v="A973"/>
    <n v="3"/>
    <n v="14"/>
    <n v="58.1"/>
    <n v="18.399999999999999"/>
    <n v="55.621079052376203"/>
    <n v="49.723265358891183"/>
    <x v="18"/>
    <x v="0"/>
    <x v="9"/>
    <x v="18"/>
    <m/>
    <m/>
    <n v="28.9"/>
    <n v="6.5597240005118268E-2"/>
    <n v="2"/>
    <m/>
    <n v="0"/>
    <n v="5.3"/>
    <n v="5.3"/>
    <n v="3"/>
    <n v="2"/>
    <m/>
    <n v="1"/>
    <m/>
  </r>
  <r>
    <s v="ja.sz"/>
    <s v="12.11.2014"/>
    <s v="C6.P1"/>
    <s v="C6"/>
    <s v="P1"/>
    <s v="BS Deciduo"/>
    <s v="ralo"/>
    <n v="13"/>
    <s v="A"/>
    <n v="973"/>
    <m/>
    <s v="A973"/>
    <n v="3"/>
    <n v="14"/>
    <n v="58.1"/>
    <n v="18.399999999999999"/>
    <n v="55.621079052376203"/>
    <n v="49.723265358891183"/>
    <x v="18"/>
    <x v="0"/>
    <x v="9"/>
    <x v="18"/>
    <m/>
    <m/>
    <n v="15.2"/>
    <n v="1.8145839167134643E-2"/>
    <n v="1"/>
    <m/>
    <n v="0"/>
    <n v="5.3"/>
    <n v="5.3"/>
    <n v="3"/>
    <n v="2"/>
    <m/>
    <n v="1"/>
    <m/>
  </r>
  <r>
    <s v="ja.sz"/>
    <s v="12.11.2014"/>
    <s v="C6.P1"/>
    <s v="C6"/>
    <s v="P1"/>
    <s v="BS Deciduo"/>
    <s v="ralo"/>
    <n v="13"/>
    <s v="A"/>
    <n v="973"/>
    <m/>
    <s v="A973"/>
    <n v="3"/>
    <n v="14"/>
    <n v="58.1"/>
    <n v="18.399999999999999"/>
    <n v="55.621079052376203"/>
    <n v="49.723265358891183"/>
    <x v="18"/>
    <x v="0"/>
    <x v="9"/>
    <x v="18"/>
    <m/>
    <m/>
    <n v="24.7"/>
    <n v="4.7916356550714911E-2"/>
    <n v="2"/>
    <m/>
    <n v="0"/>
    <n v="5.3"/>
    <n v="5.3"/>
    <n v="3"/>
    <n v="2"/>
    <m/>
    <n v="1"/>
    <m/>
  </r>
  <r>
    <s v="ja.sz"/>
    <s v="12.11.2014"/>
    <s v="C6.P1"/>
    <s v="C6"/>
    <s v="P1"/>
    <s v="BS Deciduo"/>
    <s v="ralo"/>
    <n v="13"/>
    <s v="A"/>
    <n v="973"/>
    <m/>
    <s v="A973"/>
    <n v="3"/>
    <n v="14"/>
    <n v="58.1"/>
    <n v="18.399999999999999"/>
    <n v="55.621079052376203"/>
    <n v="49.723265358891183"/>
    <x v="18"/>
    <x v="0"/>
    <x v="9"/>
    <x v="18"/>
    <m/>
    <m/>
    <n v="16.5"/>
    <n v="2.138246499849553E-2"/>
    <n v="1"/>
    <m/>
    <n v="0"/>
    <n v="5.3"/>
    <n v="5.3"/>
    <n v="3"/>
    <n v="2"/>
    <m/>
    <n v="1"/>
    <m/>
  </r>
  <r>
    <s v="ja.sz"/>
    <s v="12.11.2014"/>
    <s v="C6.P1"/>
    <s v="C6"/>
    <s v="P1"/>
    <s v="BS Deciduo"/>
    <s v="ralo"/>
    <n v="14"/>
    <s v="A"/>
    <n v="974"/>
    <m/>
    <s v="A974"/>
    <n v="3"/>
    <n v="14"/>
    <n v="48.3"/>
    <n v="21.3"/>
    <n v="55.903393282678834"/>
    <n v="54.169406554137886"/>
    <x v="5"/>
    <x v="0"/>
    <x v="4"/>
    <x v="5"/>
    <m/>
    <m/>
    <n v="13"/>
    <n v="1.3273228961416876E-2"/>
    <n v="1"/>
    <m/>
    <n v="1.9"/>
    <n v="5.5"/>
    <n v="3.6"/>
    <n v="3"/>
    <n v="2"/>
    <m/>
    <n v="1"/>
    <m/>
  </r>
  <r>
    <s v="ja.sz"/>
    <s v="12.11.2014"/>
    <s v="C6.P1"/>
    <s v="C6"/>
    <s v="P1"/>
    <s v="BS Deciduo"/>
    <s v="ralo"/>
    <n v="15"/>
    <s v="A"/>
    <n v="975"/>
    <m/>
    <s v="A975"/>
    <n v="3"/>
    <n v="14"/>
    <n v="40.200000000000003"/>
    <n v="22.3"/>
    <n v="54.393706436244102"/>
    <n v="57.03265143855252"/>
    <x v="30"/>
    <x v="0"/>
    <x v="18"/>
    <x v="28"/>
    <m/>
    <m/>
    <n v="28"/>
    <n v="6.1575216010359944E-2"/>
    <n v="2"/>
    <m/>
    <n v="6.3"/>
    <n v="14.6"/>
    <n v="8.3000000000000007"/>
    <n v="2"/>
    <n v="2"/>
    <m/>
    <n v="1"/>
    <m/>
  </r>
  <r>
    <s v="ja.sz"/>
    <s v="12.11.2014"/>
    <s v="C6.P1"/>
    <s v="C6"/>
    <s v="P1"/>
    <s v="BS Deciduo"/>
    <s v="ralo"/>
    <n v="16"/>
    <s v="A"/>
    <n v="976"/>
    <m/>
    <s v="A976"/>
    <n v="3"/>
    <n v="14"/>
    <n v="26"/>
    <n v="28"/>
    <n v="52.274392110094169"/>
    <n v="65.166233296376674"/>
    <x v="18"/>
    <x v="0"/>
    <x v="9"/>
    <x v="18"/>
    <m/>
    <m/>
    <n v="15.5"/>
    <n v="1.8869190875623696E-2"/>
    <n v="1"/>
    <m/>
    <n v="1.2"/>
    <n v="4.9000000000000004"/>
    <n v="3.7"/>
    <n v="3"/>
    <n v="2"/>
    <m/>
    <n v="1"/>
    <m/>
  </r>
  <r>
    <s v="ja.sz"/>
    <s v="12.11.2014"/>
    <s v="C6.P1"/>
    <s v="C6"/>
    <s v="P1"/>
    <s v="BS Deciduo"/>
    <s v="ralo"/>
    <n v="17"/>
    <s v="A"/>
    <n v="977"/>
    <m/>
    <s v="A977"/>
    <n v="2"/>
    <n v="14"/>
    <n v="346.8"/>
    <n v="16.5"/>
    <n v="36.232210643174177"/>
    <n v="56.06405189740714"/>
    <x v="5"/>
    <x v="0"/>
    <x v="4"/>
    <x v="5"/>
    <m/>
    <m/>
    <n v="12.1"/>
    <n v="1.149901451030204E-2"/>
    <n v="1"/>
    <m/>
    <n v="1.9"/>
    <n v="7.3"/>
    <n v="5.4"/>
    <n v="2"/>
    <n v="2"/>
    <m/>
    <n v="1"/>
    <m/>
  </r>
  <r>
    <s v="ja.sz"/>
    <s v="12.11.2014"/>
    <s v="C6.P1"/>
    <s v="C6"/>
    <s v="P1"/>
    <s v="BS Deciduo"/>
    <s v="ralo"/>
    <n v="18"/>
    <s v="A"/>
    <n v="978"/>
    <m/>
    <s v="A978"/>
    <n v="2"/>
    <n v="14"/>
    <n v="277.7"/>
    <n v="20.9"/>
    <n v="19.28845112595992"/>
    <n v="42.800311275242294"/>
    <x v="8"/>
    <x v="0"/>
    <x v="4"/>
    <x v="8"/>
    <m/>
    <m/>
    <n v="13"/>
    <n v="1.3273228961416876E-2"/>
    <n v="1"/>
    <m/>
    <n v="1.2"/>
    <n v="5.4"/>
    <n v="4.2"/>
    <n v="3"/>
    <n v="2"/>
    <m/>
    <n v="1"/>
    <m/>
  </r>
  <r>
    <s v="ja.sz"/>
    <s v="12.11.2014"/>
    <s v="C6.P1"/>
    <s v="C6"/>
    <s v="P1"/>
    <s v="BS Deciduo"/>
    <s v="ralo"/>
    <n v="18"/>
    <s v="A"/>
    <n v="978"/>
    <m/>
    <s v="A978"/>
    <n v="2"/>
    <n v="14"/>
    <n v="277.7"/>
    <n v="20.9"/>
    <n v="19.28845112595992"/>
    <n v="42.800311275242294"/>
    <x v="8"/>
    <x v="0"/>
    <x v="4"/>
    <x v="8"/>
    <m/>
    <m/>
    <n v="17.5"/>
    <n v="2.4052818754046853E-2"/>
    <n v="1"/>
    <m/>
    <n v="1.2"/>
    <n v="5.4"/>
    <n v="4.2"/>
    <n v="3"/>
    <n v="2"/>
    <m/>
    <n v="1"/>
    <m/>
  </r>
  <r>
    <s v="ja.sz"/>
    <s v="12.11.2014"/>
    <s v="C6.P1"/>
    <s v="C6"/>
    <s v="P1"/>
    <s v="BS Deciduo"/>
    <s v="ralo"/>
    <n v="19"/>
    <s v="A"/>
    <n v="979"/>
    <m/>
    <s v="A979"/>
    <n v="2"/>
    <n v="14"/>
    <n v="320.8"/>
    <n v="21"/>
    <n v="26.727384644038125"/>
    <n v="56.273834262787773"/>
    <x v="7"/>
    <x v="0"/>
    <x v="5"/>
    <x v="7"/>
    <m/>
    <m/>
    <n v="16.8"/>
    <n v="2.216707776372958E-2"/>
    <n v="1"/>
    <m/>
    <n v="2.5"/>
    <n v="5.4"/>
    <n v="2.9000000000000004"/>
    <n v="3"/>
    <n v="2"/>
    <m/>
    <n v="1"/>
    <m/>
  </r>
  <r>
    <s v="ja.sz"/>
    <s v="12.11.2014"/>
    <s v="C6.P1"/>
    <s v="C6"/>
    <s v="P1"/>
    <s v="BS Deciduo"/>
    <s v="ralo"/>
    <n v="20"/>
    <s v="A"/>
    <n v="980"/>
    <m/>
    <s v="A980"/>
    <n v="2"/>
    <n v="14"/>
    <n v="309.60000000000002"/>
    <n v="19.399999999999999"/>
    <n v="25.052043090149695"/>
    <n v="52.366025401124588"/>
    <x v="5"/>
    <x v="0"/>
    <x v="4"/>
    <x v="5"/>
    <m/>
    <m/>
    <n v="15.5"/>
    <n v="1.8869190875623696E-2"/>
    <n v="1"/>
    <m/>
    <n v="1.4"/>
    <n v="5.5"/>
    <n v="4.0999999999999996"/>
    <n v="3"/>
    <n v="4"/>
    <m/>
    <n v="3"/>
    <m/>
  </r>
  <r>
    <s v="ja.sz"/>
    <s v="12.11.2014"/>
    <s v="C6.P1"/>
    <s v="C6"/>
    <s v="P1"/>
    <s v="BS Deciduo"/>
    <s v="ralo"/>
    <n v="21"/>
    <s v="A"/>
    <n v="981"/>
    <m/>
    <s v="A981"/>
    <n v="2"/>
    <n v="14"/>
    <n v="288.5"/>
    <n v="14.2"/>
    <n v="26.533804096071968"/>
    <n v="44.505726120952311"/>
    <x v="5"/>
    <x v="0"/>
    <x v="4"/>
    <x v="5"/>
    <m/>
    <m/>
    <n v="15.5"/>
    <n v="1.8869190875623696E-2"/>
    <n v="1"/>
    <m/>
    <n v="2.4"/>
    <n v="7.8"/>
    <n v="5.4"/>
    <n v="3"/>
    <n v="2"/>
    <m/>
    <n v="1"/>
    <m/>
  </r>
  <r>
    <s v="ja.sz"/>
    <s v="12.11.2014"/>
    <s v="C6.P1"/>
    <s v="C6"/>
    <s v="P1"/>
    <s v="BS Deciduo"/>
    <s v="ralo"/>
    <n v="21"/>
    <s v="A"/>
    <n v="981"/>
    <m/>
    <s v="A981"/>
    <n v="2"/>
    <n v="14"/>
    <n v="288.5"/>
    <n v="14.2"/>
    <n v="26.533804096071968"/>
    <n v="44.505726120952311"/>
    <x v="5"/>
    <x v="0"/>
    <x v="4"/>
    <x v="5"/>
    <m/>
    <m/>
    <n v="17.2"/>
    <n v="2.3235219265950107E-2"/>
    <n v="1"/>
    <m/>
    <n v="2.4"/>
    <n v="7.8"/>
    <n v="5.4"/>
    <n v="3"/>
    <n v="2"/>
    <m/>
    <n v="1"/>
    <m/>
  </r>
  <r>
    <s v="ja.sz"/>
    <s v="12.11.2014"/>
    <s v="C6.P1"/>
    <s v="C6"/>
    <s v="P1"/>
    <s v="BS Deciduo"/>
    <s v="ralo"/>
    <n v="22"/>
    <s v="A"/>
    <n v="982"/>
    <m/>
    <s v="A982"/>
    <n v="2"/>
    <n v="14"/>
    <n v="298.60000000000002"/>
    <n v="10.8"/>
    <n v="30.517783865377815"/>
    <n v="45.169872065758561"/>
    <x v="18"/>
    <x v="0"/>
    <x v="9"/>
    <x v="18"/>
    <m/>
    <m/>
    <n v="16.2"/>
    <n v="2.0611989400202632E-2"/>
    <n v="1"/>
    <m/>
    <n v="2.2000000000000002"/>
    <n v="5.2"/>
    <n v="3"/>
    <n v="2"/>
    <n v="2"/>
    <m/>
    <n v="1"/>
    <m/>
  </r>
  <r>
    <s v="ja.sz"/>
    <s v="12.11.2014"/>
    <s v="C6.P1"/>
    <s v="C6"/>
    <s v="P1"/>
    <s v="BS Deciduo"/>
    <s v="ralo"/>
    <n v="23"/>
    <s v="A"/>
    <n v="983"/>
    <m/>
    <s v="A983"/>
    <n v="2"/>
    <n v="14"/>
    <n v="305.10000000000002"/>
    <n v="6.3"/>
    <n v="34.845656780222349"/>
    <n v="43.622533087872654"/>
    <x v="7"/>
    <x v="0"/>
    <x v="5"/>
    <x v="7"/>
    <m/>
    <m/>
    <n v="12.2"/>
    <n v="1.1689866264007618E-2"/>
    <n v="1"/>
    <m/>
    <n v="1.7"/>
    <n v="5.4"/>
    <n v="3.7"/>
    <n v="3"/>
    <n v="2"/>
    <m/>
    <n v="1"/>
    <m/>
  </r>
  <r>
    <s v="ja.sz"/>
    <s v="12.11.2014"/>
    <s v="C6.P1"/>
    <s v="C6"/>
    <s v="P1"/>
    <s v="BS Deciduo"/>
    <s v="ralo"/>
    <n v="24"/>
    <s v="A"/>
    <n v="984"/>
    <m/>
    <s v="A984"/>
    <n v="2"/>
    <n v="14"/>
    <n v="341.2"/>
    <n v="4.8"/>
    <n v="38.453124662893543"/>
    <n v="44.543916448555343"/>
    <x v="7"/>
    <x v="0"/>
    <x v="5"/>
    <x v="7"/>
    <m/>
    <m/>
    <n v="21.4"/>
    <n v="3.5968094290949534E-2"/>
    <n v="2"/>
    <m/>
    <n v="1.9"/>
    <n v="5.4"/>
    <n v="3.5000000000000004"/>
    <n v="3"/>
    <n v="2"/>
    <m/>
    <n v="1"/>
    <m/>
  </r>
  <r>
    <s v="ja.sz"/>
    <s v="12.11.2014"/>
    <s v="C6.P1"/>
    <s v="C6"/>
    <s v="P1"/>
    <s v="BS Deciduo"/>
    <s v="ralo"/>
    <n v="25"/>
    <s v="A"/>
    <n v="985"/>
    <m/>
    <s v="A985"/>
    <n v="2"/>
    <n v="14"/>
    <n v="260.60000000000002"/>
    <n v="14.8"/>
    <n v="25.39873200821685"/>
    <n v="37.582775758823992"/>
    <x v="30"/>
    <x v="0"/>
    <x v="18"/>
    <x v="28"/>
    <m/>
    <m/>
    <n v="29.4"/>
    <n v="6.7886675651421827E-2"/>
    <n v="2"/>
    <m/>
    <n v="2.2999999999999998"/>
    <n v="11.8"/>
    <n v="9.5"/>
    <n v="2"/>
    <n v="2"/>
    <m/>
    <n v="1"/>
    <m/>
  </r>
  <r>
    <s v="ja.sz"/>
    <s v="12.11.2014"/>
    <s v="C6.P1"/>
    <s v="C6"/>
    <s v="P1"/>
    <s v="BS Deciduo"/>
    <s v="ralo"/>
    <n v="26"/>
    <s v="A"/>
    <n v="986"/>
    <m/>
    <s v="A986"/>
    <n v="2"/>
    <n v="14"/>
    <n v="214.8"/>
    <n v="8.9"/>
    <n v="34.920649247608559"/>
    <n v="32.691772038710035"/>
    <x v="5"/>
    <x v="0"/>
    <x v="4"/>
    <x v="5"/>
    <m/>
    <m/>
    <n v="16.2"/>
    <n v="2.0611989400202632E-2"/>
    <n v="1"/>
    <m/>
    <n v="2.4"/>
    <n v="7.9"/>
    <n v="5.5"/>
    <n v="3"/>
    <n v="2"/>
    <m/>
    <n v="1"/>
    <m/>
  </r>
  <r>
    <s v="ja.sz"/>
    <s v="12.11.2014"/>
    <s v="C6.P1"/>
    <s v="C6"/>
    <s v="P1"/>
    <s v="BS Deciduo"/>
    <s v="ralo"/>
    <n v="27"/>
    <s v="A"/>
    <n v="987"/>
    <m/>
    <s v="A987"/>
    <n v="2"/>
    <n v="15"/>
    <n v="11.4"/>
    <n v="2.7"/>
    <n v="20.533674819023641"/>
    <n v="22.64673217147865"/>
    <x v="18"/>
    <x v="0"/>
    <x v="9"/>
    <x v="18"/>
    <m/>
    <m/>
    <n v="20"/>
    <n v="3.1415926535897934E-2"/>
    <n v="2"/>
    <m/>
    <n v="2.5"/>
    <n v="5.4"/>
    <n v="2.9000000000000004"/>
    <n v="3"/>
    <n v="2"/>
    <m/>
    <n v="1"/>
    <m/>
  </r>
  <r>
    <s v="ja.sz"/>
    <s v="12.11.2014"/>
    <s v="C6.P1"/>
    <s v="C6"/>
    <s v="P1"/>
    <s v="BS Deciduo"/>
    <s v="ralo"/>
    <n v="27"/>
    <s v="A"/>
    <n v="987"/>
    <m/>
    <s v="A987"/>
    <n v="2"/>
    <n v="15"/>
    <n v="11.4"/>
    <n v="2.7"/>
    <n v="20.533674819023641"/>
    <n v="22.64673217147865"/>
    <x v="18"/>
    <x v="0"/>
    <x v="9"/>
    <x v="18"/>
    <m/>
    <m/>
    <n v="14"/>
    <n v="1.5393804002589986E-2"/>
    <n v="1"/>
    <m/>
    <n v="2.5"/>
    <n v="5.4"/>
    <n v="2.9000000000000004"/>
    <n v="3"/>
    <n v="2"/>
    <m/>
    <n v="1"/>
    <m/>
  </r>
  <r>
    <s v="ja.sz"/>
    <s v="12.11.2014"/>
    <s v="C6.P1"/>
    <s v="C6"/>
    <s v="P1"/>
    <s v="BS Deciduo"/>
    <s v="ralo"/>
    <n v="28"/>
    <s v="A"/>
    <n v="988"/>
    <m/>
    <s v="A988"/>
    <n v="2"/>
    <n v="15"/>
    <n v="169.4"/>
    <n v="4.5999999999999996"/>
    <n v="20.846176212818513"/>
    <n v="15.47849739391205"/>
    <x v="30"/>
    <x v="0"/>
    <x v="18"/>
    <x v="28"/>
    <m/>
    <m/>
    <n v="26.8"/>
    <n v="5.6410437687858327E-2"/>
    <n v="2"/>
    <m/>
    <n v="3"/>
    <n v="8.5"/>
    <n v="5.5"/>
    <n v="2"/>
    <n v="2"/>
    <m/>
    <n v="1"/>
    <m/>
  </r>
  <r>
    <s v="ja.sz"/>
    <s v="12.11.2014"/>
    <s v="C6.P1"/>
    <s v="C6"/>
    <s v="P1"/>
    <s v="BS Deciduo"/>
    <s v="ralo"/>
    <n v="29"/>
    <s v="A"/>
    <n v="989"/>
    <m/>
    <s v="A989"/>
    <n v="2"/>
    <n v="15"/>
    <n v="171"/>
    <n v="7.7"/>
    <n v="21.20454538080978"/>
    <n v="12.39479977741744"/>
    <x v="18"/>
    <x v="0"/>
    <x v="9"/>
    <x v="18"/>
    <m/>
    <m/>
    <n v="10"/>
    <n v="7.8539816339744835E-3"/>
    <n v="1"/>
    <m/>
    <n v="0.9"/>
    <n v="3.6"/>
    <n v="2.7"/>
    <n v="3"/>
    <n v="4"/>
    <n v="3"/>
    <n v="2"/>
    <m/>
  </r>
  <r>
    <s v="ja.sz"/>
    <s v="12.11.2014"/>
    <s v="C6.P1"/>
    <s v="C6"/>
    <s v="P1"/>
    <s v="BS Deciduo"/>
    <s v="ralo"/>
    <n v="29"/>
    <s v="A"/>
    <n v="989"/>
    <m/>
    <s v="A989"/>
    <n v="2"/>
    <n v="15"/>
    <n v="171"/>
    <n v="7.7"/>
    <n v="21.20454538080978"/>
    <n v="12.39479977741744"/>
    <x v="18"/>
    <x v="0"/>
    <x v="9"/>
    <x v="18"/>
    <m/>
    <m/>
    <n v="12.7"/>
    <n v="1.2667686977437443E-2"/>
    <n v="1"/>
    <m/>
    <n v="0.9"/>
    <n v="3.6"/>
    <n v="2.7"/>
    <n v="3"/>
    <n v="4"/>
    <n v="3"/>
    <n v="2"/>
    <m/>
  </r>
  <r>
    <s v="ja.sz"/>
    <s v="12.11.2014"/>
    <s v="C6.P1"/>
    <s v="C6"/>
    <s v="P1"/>
    <s v="BS Deciduo"/>
    <s v="ralo"/>
    <n v="30"/>
    <s v="A"/>
    <n v="990"/>
    <m/>
    <s v="A990"/>
    <n v="2"/>
    <n v="15"/>
    <n v="171.6"/>
    <n v="12.5"/>
    <n v="21.826037857030148"/>
    <n v="7.6340958379626471"/>
    <x v="30"/>
    <x v="0"/>
    <x v="18"/>
    <x v="28"/>
    <m/>
    <m/>
    <n v="32.5"/>
    <n v="8.2957681008855477E-2"/>
    <n v="3"/>
    <m/>
    <n v="1.7"/>
    <n v="10"/>
    <n v="8.3000000000000007"/>
    <n v="3"/>
    <n v="2"/>
    <m/>
    <n v="1"/>
    <m/>
  </r>
  <r>
    <s v="ja.sz"/>
    <s v="12.11.2014"/>
    <s v="C6.P1"/>
    <s v="C6"/>
    <s v="P1"/>
    <s v="BS Deciduo"/>
    <s v="ralo"/>
    <n v="31"/>
    <s v="A"/>
    <n v="991"/>
    <m/>
    <s v="A991"/>
    <n v="2"/>
    <n v="15"/>
    <n v="156.9"/>
    <n v="24"/>
    <n v="29.416090798485474"/>
    <n v="-2.0757159357217034"/>
    <x v="5"/>
    <x v="0"/>
    <x v="4"/>
    <x v="5"/>
    <m/>
    <m/>
    <n v="11.6"/>
    <n v="1.0568317686676064E-2"/>
    <n v="1"/>
    <m/>
    <n v="1.2"/>
    <n v="5.5"/>
    <n v="4.3"/>
    <n v="3"/>
    <n v="2"/>
    <m/>
    <n v="1"/>
    <m/>
  </r>
  <r>
    <s v="ja.sz"/>
    <s v="12.11.2014"/>
    <s v="C6.P1"/>
    <s v="C6"/>
    <s v="P1"/>
    <s v="BS Deciduo"/>
    <s v="ralo"/>
    <n v="32"/>
    <s v="A"/>
    <n v="992"/>
    <m/>
    <s v="A992"/>
    <n v="2"/>
    <n v="15"/>
    <n v="123.2"/>
    <n v="18.3"/>
    <n v="35.312786936298998"/>
    <n v="9.9795930100863313"/>
    <x v="5"/>
    <x v="0"/>
    <x v="4"/>
    <x v="5"/>
    <m/>
    <m/>
    <n v="32"/>
    <n v="8.0424771931898703E-2"/>
    <n v="3"/>
    <m/>
    <n v="1.5"/>
    <n v="5.2"/>
    <n v="3.7"/>
    <n v="3"/>
    <n v="2"/>
    <m/>
    <n v="1"/>
    <m/>
  </r>
  <r>
    <s v="ja.sz"/>
    <s v="12.11.2014"/>
    <s v="C6.P1"/>
    <s v="C6"/>
    <s v="P1"/>
    <s v="BS Deciduo"/>
    <s v="ralo"/>
    <n v="33"/>
    <s v="A"/>
    <n v="993"/>
    <m/>
    <s v="A993"/>
    <n v="2"/>
    <n v="15"/>
    <n v="96.6"/>
    <n v="19.3"/>
    <n v="39.172094376087657"/>
    <n v="17.781712995487677"/>
    <x v="5"/>
    <x v="0"/>
    <x v="4"/>
    <x v="5"/>
    <m/>
    <m/>
    <n v="15.5"/>
    <n v="1.8869190875623696E-2"/>
    <n v="1"/>
    <m/>
    <n v="1.9"/>
    <n v="6.3"/>
    <n v="4.4000000000000004"/>
    <n v="3"/>
    <n v="7"/>
    <n v="2"/>
    <n v="2"/>
    <m/>
  </r>
  <r>
    <s v="ja.sz"/>
    <s v="12.11.2014"/>
    <s v="C6.P1"/>
    <s v="C6"/>
    <s v="P1"/>
    <s v="BS Deciduo"/>
    <s v="ralo"/>
    <n v="34"/>
    <s v="A"/>
    <n v="994"/>
    <m/>
    <s v="A994"/>
    <n v="1"/>
    <n v="15"/>
    <n v="193.9"/>
    <n v="4.8"/>
    <n v="18.846905396109136"/>
    <n v="15.340560888424683"/>
    <x v="14"/>
    <x v="0"/>
    <x v="7"/>
    <x v="14"/>
    <m/>
    <m/>
    <n v="19.2"/>
    <n v="2.8952917895483536E-2"/>
    <n v="1"/>
    <m/>
    <n v="1.6"/>
    <n v="6"/>
    <n v="4.4000000000000004"/>
    <n v="2"/>
    <n v="2"/>
    <m/>
    <n v="1"/>
    <m/>
  </r>
  <r>
    <s v="ja.sz"/>
    <s v="12.11.2014"/>
    <s v="C6.P1"/>
    <s v="C6"/>
    <s v="P1"/>
    <s v="BS Deciduo"/>
    <s v="ralo"/>
    <n v="35"/>
    <s v="A"/>
    <n v="995"/>
    <m/>
    <s v="A995"/>
    <n v="1"/>
    <n v="15"/>
    <n v="184.3"/>
    <n v="13.1"/>
    <n v="19.017778678575105"/>
    <n v="6.9368747508209836"/>
    <x v="18"/>
    <x v="0"/>
    <x v="9"/>
    <x v="18"/>
    <m/>
    <m/>
    <n v="30"/>
    <n v="7.0685834705770348E-2"/>
    <n v="3"/>
    <m/>
    <n v="2.7"/>
    <n v="8.6"/>
    <n v="5.8999999999999995"/>
    <n v="3"/>
    <n v="2"/>
    <m/>
    <n v="1"/>
    <m/>
  </r>
  <r>
    <s v="ja.sz"/>
    <s v="12.11.2014"/>
    <s v="C6.P1"/>
    <s v="C6"/>
    <s v="P1"/>
    <s v="BS Deciduo"/>
    <s v="ralo"/>
    <n v="36"/>
    <s v="A"/>
    <n v="996"/>
    <m/>
    <s v="A996"/>
    <n v="1"/>
    <n v="15"/>
    <n v="289.8"/>
    <n v="7.4"/>
    <n v="13.037482309738731"/>
    <n v="22.50666060981516"/>
    <x v="18"/>
    <x v="0"/>
    <x v="9"/>
    <x v="18"/>
    <m/>
    <m/>
    <n v="12.3"/>
    <n v="1.1882288814039996E-2"/>
    <n v="1"/>
    <m/>
    <n v="0.9"/>
    <n v="3.3"/>
    <n v="2.4"/>
    <n v="3"/>
    <n v="2"/>
    <m/>
    <n v="1"/>
    <m/>
  </r>
  <r>
    <s v="ja.sz"/>
    <s v="12.11.2014"/>
    <s v="C6.P1"/>
    <s v="C6"/>
    <s v="P1"/>
    <s v="BS Deciduo"/>
    <s v="ralo"/>
    <n v="36"/>
    <s v="A"/>
    <n v="996"/>
    <m/>
    <s v="A996"/>
    <n v="1"/>
    <n v="15"/>
    <n v="289.8"/>
    <n v="7.4"/>
    <n v="13.037482309738731"/>
    <n v="22.50666060981516"/>
    <x v="18"/>
    <x v="0"/>
    <x v="9"/>
    <x v="18"/>
    <m/>
    <m/>
    <n v="10.199999999999999"/>
    <n v="8.171282491987052E-3"/>
    <n v="1"/>
    <m/>
    <n v="0.9"/>
    <n v="3.3"/>
    <n v="2.4"/>
    <n v="3"/>
    <n v="2"/>
    <m/>
    <n v="1"/>
    <m/>
  </r>
  <r>
    <s v="ja.sz"/>
    <s v="12.11.2014"/>
    <s v="C6.P1"/>
    <s v="C6"/>
    <s v="P1"/>
    <s v="BS Deciduo"/>
    <s v="ralo"/>
    <n v="37"/>
    <s v="A"/>
    <n v="997"/>
    <m/>
    <s v="A997"/>
    <n v="1"/>
    <n v="15"/>
    <n v="309.2"/>
    <n v="4.3"/>
    <n v="16.667738698572027"/>
    <n v="22.717726001458857"/>
    <x v="30"/>
    <x v="0"/>
    <x v="18"/>
    <x v="28"/>
    <m/>
    <m/>
    <n v="45"/>
    <n v="0.15904312808798327"/>
    <n v="4"/>
    <m/>
    <n v="2.2999999999999998"/>
    <n v="8.6999999999999993"/>
    <n v="6.3999999999999995"/>
    <n v="3"/>
    <n v="2"/>
    <m/>
    <n v="1"/>
    <m/>
  </r>
  <r>
    <s v="ja.sz"/>
    <s v="12.11.2014"/>
    <s v="C6.P1"/>
    <s v="C6"/>
    <s v="P1"/>
    <s v="BS Deciduo"/>
    <s v="ralo"/>
    <n v="38"/>
    <s v="A"/>
    <n v="998"/>
    <m/>
    <s v="A998"/>
    <n v="1"/>
    <n v="15"/>
    <n v="299.5"/>
    <n v="13.6"/>
    <n v="8.1631625352173636"/>
    <n v="26.696960417407148"/>
    <x v="18"/>
    <x v="0"/>
    <x v="9"/>
    <x v="18"/>
    <m/>
    <m/>
    <n v="17.7"/>
    <n v="2.4605739061078654E-2"/>
    <n v="1"/>
    <m/>
    <n v="2.2999999999999998"/>
    <n v="3.9"/>
    <n v="1.6"/>
    <n v="3"/>
    <n v="2"/>
    <m/>
    <n v="1"/>
    <m/>
  </r>
  <r>
    <s v="ja.sz"/>
    <s v="12.11.2014"/>
    <s v="C6.P1"/>
    <s v="C6"/>
    <s v="P1"/>
    <s v="BS Deciduo"/>
    <s v="ralo"/>
    <n v="39"/>
    <s v="A"/>
    <n v="999"/>
    <m/>
    <s v="A999"/>
    <n v="1"/>
    <n v="15"/>
    <n v="329.8"/>
    <n v="19.3"/>
    <n v="10.291715030036459"/>
    <n v="36.680503677706497"/>
    <x v="18"/>
    <x v="0"/>
    <x v="9"/>
    <x v="18"/>
    <m/>
    <m/>
    <n v="33.5"/>
    <n v="8.8141308887278641E-2"/>
    <n v="3"/>
    <m/>
    <n v="1.4"/>
    <n v="5.8"/>
    <n v="4.4000000000000004"/>
    <n v="3"/>
    <n v="4"/>
    <n v="3"/>
    <n v="2"/>
    <m/>
  </r>
  <r>
    <s v="ja.sz"/>
    <s v="12.11.2014"/>
    <s v="C6.P1"/>
    <s v="C6"/>
    <s v="P1"/>
    <s v="BS Deciduo"/>
    <s v="ralo"/>
    <n v="40"/>
    <s v="A"/>
    <n v="1000"/>
    <m/>
    <s v="A1000"/>
    <n v="1"/>
    <n v="15"/>
    <n v="338.5"/>
    <n v="23.7"/>
    <n v="11.313920926634156"/>
    <n v="42.050896361173983"/>
    <x v="18"/>
    <x v="0"/>
    <x v="9"/>
    <x v="18"/>
    <m/>
    <m/>
    <n v="19.8"/>
    <n v="3.0790749597833563E-2"/>
    <n v="1"/>
    <m/>
    <n v="0.9"/>
    <n v="4.5999999999999996"/>
    <n v="3.6999999999999997"/>
    <n v="3"/>
    <n v="2"/>
    <m/>
    <n v="1"/>
    <m/>
  </r>
  <r>
    <s v="ja.sz"/>
    <s v="12.11.2014"/>
    <s v="C6.P1"/>
    <s v="C6"/>
    <s v="P1"/>
    <s v="BS Deciduo"/>
    <s v="ralo"/>
    <n v="41"/>
    <s v="A"/>
    <n v="1001"/>
    <m/>
    <s v="A1001"/>
    <n v="1"/>
    <n v="15"/>
    <n v="334.2"/>
    <n v="27"/>
    <n v="8.2487603169471413"/>
    <n v="44.308606827859215"/>
    <x v="18"/>
    <x v="0"/>
    <x v="9"/>
    <x v="18"/>
    <m/>
    <m/>
    <n v="14.5"/>
    <n v="1.6512996385431349E-2"/>
    <n v="1"/>
    <m/>
    <n v="1.2"/>
    <n v="5.7"/>
    <n v="4.5"/>
    <n v="3"/>
    <n v="2"/>
    <m/>
    <n v="1"/>
    <m/>
  </r>
  <r>
    <s v="ja.sz"/>
    <s v="12.11.2014"/>
    <s v="C6.P1"/>
    <s v="C6"/>
    <s v="P1"/>
    <s v="BS Deciduo"/>
    <s v="ralo"/>
    <n v="42"/>
    <s v="A"/>
    <n v="1002"/>
    <m/>
    <s v="A1002"/>
    <n v="1"/>
    <n v="15"/>
    <n v="351.2"/>
    <n v="34.799999999999997"/>
    <n v="14.67609289731546"/>
    <n v="54.390347674340035"/>
    <x v="5"/>
    <x v="0"/>
    <x v="4"/>
    <x v="5"/>
    <m/>
    <m/>
    <n v="16.100000000000001"/>
    <n v="2.035830579342526E-2"/>
    <n v="1"/>
    <m/>
    <n v="2.1"/>
    <n v="5.9"/>
    <n v="3.8000000000000003"/>
    <n v="3"/>
    <n v="2"/>
    <m/>
    <n v="1"/>
    <m/>
  </r>
  <r>
    <s v="ja.sz"/>
    <s v="12.11.2014"/>
    <s v="C6.P1"/>
    <s v="C6"/>
    <s v="P1"/>
    <s v="BS Deciduo"/>
    <s v="ralo"/>
    <n v="43"/>
    <s v="A"/>
    <n v="1003"/>
    <m/>
    <s v="A1003"/>
    <n v="1"/>
    <n v="15"/>
    <n v="324.10000000000002"/>
    <n v="35.200000000000003"/>
    <n v="-0.64030695709976726"/>
    <n v="48.513465743692031"/>
    <x v="18"/>
    <x v="0"/>
    <x v="9"/>
    <x v="18"/>
    <m/>
    <m/>
    <n v="14.5"/>
    <n v="1.6512996385431349E-2"/>
    <n v="1"/>
    <m/>
    <n v="1.5"/>
    <n v="5.5"/>
    <n v="4"/>
    <n v="3"/>
    <n v="2"/>
    <m/>
    <n v="1"/>
    <m/>
  </r>
  <r>
    <s v="ja.sz"/>
    <s v="12.11.2014"/>
    <s v="C6.P1"/>
    <s v="C6"/>
    <s v="P1"/>
    <s v="BS Deciduo"/>
    <s v="ralo"/>
    <n v="43"/>
    <s v="A"/>
    <n v="1003"/>
    <m/>
    <s v="A1003"/>
    <n v="1"/>
    <n v="15"/>
    <n v="324.10000000000002"/>
    <n v="35.200000000000003"/>
    <n v="-0.64030695709976726"/>
    <n v="48.513465743692031"/>
    <x v="18"/>
    <x v="0"/>
    <x v="9"/>
    <x v="18"/>
    <m/>
    <m/>
    <n v="15.5"/>
    <n v="1.8869190875623696E-2"/>
    <n v="1"/>
    <m/>
    <n v="1.5"/>
    <n v="5.5"/>
    <n v="4"/>
    <n v="3"/>
    <n v="2"/>
    <m/>
    <n v="1"/>
    <m/>
  </r>
  <r>
    <s v="ja.sz"/>
    <s v="12.11.2014"/>
    <s v="C6.P1"/>
    <s v="C6"/>
    <s v="P1"/>
    <s v="BS Deciduo"/>
    <s v="ralo"/>
    <n v="44"/>
    <s v="A"/>
    <n v="1004"/>
    <m/>
    <s v="A1004"/>
    <n v="1"/>
    <n v="6"/>
    <n v="293.39999999999998"/>
    <n v="11.1"/>
    <n v="9.8129236549078058"/>
    <n v="4.4083415860460571"/>
    <x v="18"/>
    <x v="0"/>
    <x v="9"/>
    <x v="18"/>
    <m/>
    <m/>
    <n v="16.600000000000001"/>
    <n v="2.1642431790580091E-2"/>
    <n v="1"/>
    <m/>
    <n v="1.9"/>
    <n v="4.8"/>
    <n v="2.9"/>
    <n v="2"/>
    <n v="2"/>
    <m/>
    <n v="1"/>
    <m/>
  </r>
  <r>
    <s v="ja.sz"/>
    <s v="12.11.2014"/>
    <s v="C6.P1"/>
    <s v="C6"/>
    <s v="P1"/>
    <s v="BS Deciduo"/>
    <s v="ralo"/>
    <n v="45"/>
    <s v="A"/>
    <n v="1005"/>
    <m/>
    <s v="A1005"/>
    <n v="1"/>
    <n v="6"/>
    <n v="301.8"/>
    <n v="15.3"/>
    <n v="6.9966417973009811"/>
    <n v="8.0624236710991664"/>
    <x v="30"/>
    <x v="0"/>
    <x v="18"/>
    <x v="28"/>
    <m/>
    <m/>
    <n v="25"/>
    <n v="4.9087385212340517E-2"/>
    <n v="2"/>
    <m/>
    <n v="1.6"/>
    <n v="6.6"/>
    <n v="5"/>
    <n v="3"/>
    <n v="2"/>
    <m/>
    <n v="1"/>
    <m/>
  </r>
  <r>
    <s v="ja.sz"/>
    <s v="12.11.2014"/>
    <s v="C6.P1"/>
    <s v="C6"/>
    <s v="P1"/>
    <s v="BS Deciduo"/>
    <s v="ralo"/>
    <n v="46"/>
    <s v="A"/>
    <n v="1006"/>
    <m/>
    <s v="A1006"/>
    <n v="1"/>
    <n v="6"/>
    <n v="299.7"/>
    <n v="20.7"/>
    <n v="2.0193276511294371"/>
    <n v="10.255994436550829"/>
    <x v="5"/>
    <x v="0"/>
    <x v="4"/>
    <x v="5"/>
    <m/>
    <m/>
    <n v="12"/>
    <n v="1.1309733552923255E-2"/>
    <n v="1"/>
    <m/>
    <n v="0.5"/>
    <n v="3.4"/>
    <n v="2.9"/>
    <n v="3"/>
    <n v="2"/>
    <m/>
    <n v="1"/>
    <m/>
  </r>
  <r>
    <s v="sb.jz.gustavo"/>
    <s v="12.11.2014"/>
    <s v="C6.P2"/>
    <s v="C6"/>
    <s v="P2"/>
    <s v="BS Deciduo"/>
    <s v="ralo"/>
    <n v="1"/>
    <m/>
    <m/>
    <m/>
    <s v="A719"/>
    <n v="1"/>
    <n v="1"/>
    <n v="8"/>
    <n v="11.8"/>
    <n v="1.6422425913287724"/>
    <n v="11.685163211150531"/>
    <x v="18"/>
    <x v="0"/>
    <x v="9"/>
    <x v="18"/>
    <n v="1"/>
    <m/>
    <n v="16"/>
    <n v="2.0106192982974676E-2"/>
    <n v="1"/>
    <m/>
    <n v="1.6"/>
    <n v="4.9000000000000004"/>
    <n v="3.3000000000000003"/>
    <n v="3"/>
    <n v="2"/>
    <m/>
    <n v="1"/>
    <m/>
  </r>
  <r>
    <s v="sb.jz.gustavo"/>
    <s v="12.11.2014"/>
    <s v="C6.P2"/>
    <s v="C6"/>
    <s v="P2"/>
    <s v="BS Deciduo"/>
    <s v="ralo"/>
    <n v="1"/>
    <m/>
    <m/>
    <m/>
    <s v="A719"/>
    <n v="1"/>
    <n v="1"/>
    <n v="8"/>
    <n v="11.8"/>
    <n v="1.6422425913287724"/>
    <n v="11.685163211150531"/>
    <x v="18"/>
    <x v="0"/>
    <x v="9"/>
    <x v="18"/>
    <n v="1"/>
    <m/>
    <n v="15.6"/>
    <n v="1.9113449704440299E-2"/>
    <n v="1"/>
    <m/>
    <n v="1.6"/>
    <n v="4.9000000000000004"/>
    <n v="3.3000000000000003"/>
    <n v="3"/>
    <n v="2"/>
    <m/>
    <n v="1"/>
    <m/>
  </r>
  <r>
    <s v="sb.jz.gustavo"/>
    <s v="12.11.2014"/>
    <s v="C6.P2"/>
    <s v="C6"/>
    <s v="P2"/>
    <s v="BS Deciduo"/>
    <s v="ralo"/>
    <n v="2"/>
    <m/>
    <m/>
    <m/>
    <s v="A720"/>
    <n v="1"/>
    <n v="1"/>
    <n v="26"/>
    <n v="17.2"/>
    <n v="7.5399837247721306"/>
    <n v="15.459257596345672"/>
    <x v="18"/>
    <x v="0"/>
    <x v="9"/>
    <x v="18"/>
    <n v="1"/>
    <m/>
    <n v="16.5"/>
    <n v="2.138246499849553E-2"/>
    <n v="1"/>
    <m/>
    <n v="1.4"/>
    <n v="4.8"/>
    <n v="3.4"/>
    <n v="3"/>
    <n v="2"/>
    <m/>
    <n v="1"/>
    <m/>
  </r>
  <r>
    <s v="sb.jz.gustavo"/>
    <s v="12.11.2014"/>
    <s v="C6.P2"/>
    <s v="C6"/>
    <s v="P2"/>
    <s v="BS Deciduo"/>
    <s v="ralo"/>
    <n v="3"/>
    <m/>
    <m/>
    <m/>
    <s v="A721"/>
    <n v="1"/>
    <n v="2"/>
    <n v="79"/>
    <n v="6.7"/>
    <n v="6.5769021290993486"/>
    <n v="21.278420269022853"/>
    <x v="18"/>
    <x v="0"/>
    <x v="9"/>
    <x v="18"/>
    <n v="1"/>
    <m/>
    <n v="15"/>
    <n v="1.7671458676442587E-2"/>
    <n v="1"/>
    <m/>
    <n v="0"/>
    <n v="4.2"/>
    <n v="4.2"/>
    <n v="3"/>
    <n v="2"/>
    <m/>
    <n v="1"/>
    <m/>
  </r>
  <r>
    <s v="sb.jz.gustavo"/>
    <s v="12.11.2014"/>
    <s v="C6.P2"/>
    <s v="C6"/>
    <s v="P2"/>
    <s v="BS Deciduo"/>
    <s v="ralo"/>
    <n v="4"/>
    <m/>
    <m/>
    <m/>
    <s v="A722"/>
    <n v="1"/>
    <n v="2"/>
    <n v="36"/>
    <n v="2.5"/>
    <n v="1.469463130731183"/>
    <n v="22.022542485937368"/>
    <x v="18"/>
    <x v="0"/>
    <x v="9"/>
    <x v="18"/>
    <n v="1"/>
    <m/>
    <n v="19"/>
    <n v="2.835287369864788E-2"/>
    <n v="1"/>
    <m/>
    <n v="1.8"/>
    <n v="6.8"/>
    <n v="5"/>
    <n v="3"/>
    <n v="2"/>
    <m/>
    <n v="1"/>
    <m/>
  </r>
  <r>
    <s v="sb.jz.gustavo"/>
    <s v="12.11.2014"/>
    <s v="C6.P2"/>
    <s v="C6"/>
    <s v="P2"/>
    <s v="BS Deciduo"/>
    <s v="ralo"/>
    <n v="5"/>
    <m/>
    <m/>
    <m/>
    <s v="A723"/>
    <n v="1"/>
    <n v="2"/>
    <n v="70"/>
    <n v="11.7"/>
    <n v="10.994403663195127"/>
    <n v="24.001635676910325"/>
    <x v="18"/>
    <x v="0"/>
    <x v="9"/>
    <x v="18"/>
    <n v="1"/>
    <m/>
    <n v="21.5"/>
    <n v="3.6305030103047045E-2"/>
    <n v="2"/>
    <m/>
    <n v="2"/>
    <n v="5.3"/>
    <n v="3.3"/>
    <n v="3"/>
    <n v="2"/>
    <m/>
    <n v="1"/>
    <m/>
  </r>
  <r>
    <s v="sb.jz.gustavo"/>
    <s v="12.11.2014"/>
    <s v="C6.P2"/>
    <s v="C6"/>
    <s v="P2"/>
    <s v="BS Deciduo"/>
    <s v="ralo"/>
    <n v="6"/>
    <m/>
    <m/>
    <m/>
    <s v="A724"/>
    <n v="1"/>
    <n v="2"/>
    <n v="70"/>
    <n v="21.4"/>
    <n v="20.109422084818437"/>
    <n v="27.319231067169312"/>
    <x v="30"/>
    <x v="0"/>
    <x v="18"/>
    <x v="28"/>
    <n v="5"/>
    <m/>
    <n v="27"/>
    <n v="5.7255526111673977E-2"/>
    <n v="2"/>
    <m/>
    <n v="2.1"/>
    <n v="7.7"/>
    <n v="5.6"/>
    <n v="3"/>
    <n v="2"/>
    <m/>
    <n v="1"/>
    <m/>
  </r>
  <r>
    <s v="sb.jz.gustavo"/>
    <s v="12.11.2014"/>
    <s v="C6.P2"/>
    <s v="C6"/>
    <s v="P2"/>
    <s v="BS Deciduo"/>
    <s v="ralo"/>
    <n v="7"/>
    <m/>
    <m/>
    <m/>
    <s v="A725"/>
    <n v="1"/>
    <n v="2"/>
    <n v="40"/>
    <n v="16.600000000000001"/>
    <n v="10.670274320796553"/>
    <n v="32.716337755775037"/>
    <x v="5"/>
    <x v="0"/>
    <x v="4"/>
    <x v="5"/>
    <s v="1, 9, 18"/>
    <m/>
    <n v="16"/>
    <n v="2.0106192982974676E-2"/>
    <n v="1"/>
    <m/>
    <n v="1.9"/>
    <n v="6.1"/>
    <n v="4.1999999999999993"/>
    <n v="3"/>
    <n v="2"/>
    <m/>
    <n v="1"/>
    <m/>
  </r>
  <r>
    <s v="sb.jz.gustavo"/>
    <s v="12.11.2014"/>
    <s v="C6.P2"/>
    <s v="C6"/>
    <s v="P2"/>
    <s v="BS Deciduo"/>
    <s v="ralo"/>
    <n v="8"/>
    <m/>
    <m/>
    <m/>
    <s v="A726"/>
    <n v="1"/>
    <n v="2"/>
    <n v="46"/>
    <n v="25.9"/>
    <n v="18.630900828771061"/>
    <n v="37.991651794888028"/>
    <x v="30"/>
    <x v="0"/>
    <x v="18"/>
    <x v="28"/>
    <n v="5"/>
    <m/>
    <n v="29.5"/>
    <n v="6.8349275169662937E-2"/>
    <n v="2"/>
    <m/>
    <n v="1.9"/>
    <n v="6.1"/>
    <n v="4.1999999999999993"/>
    <n v="3"/>
    <n v="2"/>
    <m/>
    <n v="1"/>
    <m/>
  </r>
  <r>
    <s v="sb.jz.gustavo"/>
    <s v="12.11.2014"/>
    <s v="C6.P2"/>
    <s v="C6"/>
    <s v="P2"/>
    <s v="BS Deciduo"/>
    <s v="ralo"/>
    <n v="9"/>
    <m/>
    <m/>
    <m/>
    <s v="A727"/>
    <n v="1"/>
    <n v="4"/>
    <n v="132"/>
    <n v="16.399999999999999"/>
    <n v="12.187575137829265"/>
    <n v="49.026258055714727"/>
    <x v="5"/>
    <x v="0"/>
    <x v="4"/>
    <x v="5"/>
    <s v="1, 9, 18"/>
    <m/>
    <n v="19"/>
    <n v="2.835287369864788E-2"/>
    <n v="1"/>
    <m/>
    <n v="1.5"/>
    <n v="6.9"/>
    <n v="5.4"/>
    <n v="3"/>
    <n v="2"/>
    <m/>
    <n v="1"/>
    <m/>
  </r>
  <r>
    <s v="sb.jz.gustavo"/>
    <s v="12.11.2014"/>
    <s v="C6.P2"/>
    <s v="C6"/>
    <s v="P2"/>
    <s v="BS Deciduo"/>
    <s v="ralo"/>
    <n v="10"/>
    <m/>
    <m/>
    <m/>
    <s v="A728"/>
    <n v="1"/>
    <n v="4"/>
    <n v="128"/>
    <n v="10.1"/>
    <n v="7.9589086114278924"/>
    <n v="53.78181909921085"/>
    <x v="5"/>
    <x v="0"/>
    <x v="4"/>
    <x v="5"/>
    <s v="1, 9, 18"/>
    <m/>
    <n v="16.5"/>
    <n v="2.138246499849553E-2"/>
    <n v="1"/>
    <m/>
    <n v="2.1"/>
    <n v="9.3000000000000007"/>
    <n v="7.2000000000000011"/>
    <n v="3"/>
    <n v="2"/>
    <m/>
    <n v="1"/>
    <m/>
  </r>
  <r>
    <s v="sb.jz.gustavo"/>
    <s v="12.11.2014"/>
    <s v="C6.P2"/>
    <s v="C6"/>
    <s v="P2"/>
    <s v="BS Deciduo"/>
    <s v="ralo"/>
    <n v="10"/>
    <m/>
    <m/>
    <m/>
    <s v="A728"/>
    <n v="1"/>
    <n v="4"/>
    <n v="128"/>
    <n v="10.1"/>
    <n v="7.9589086114278924"/>
    <n v="53.78181909921085"/>
    <x v="5"/>
    <x v="0"/>
    <x v="4"/>
    <x v="5"/>
    <s v="1, 9, 18"/>
    <m/>
    <n v="15.3"/>
    <n v="1.838538560697087E-2"/>
    <n v="1"/>
    <m/>
    <n v="2.1"/>
    <n v="9.3000000000000007"/>
    <n v="7.2000000000000011"/>
    <n v="3"/>
    <n v="2"/>
    <m/>
    <n v="1"/>
    <m/>
  </r>
  <r>
    <s v="sb.jz.gustavo"/>
    <s v="12.11.2014"/>
    <s v="C6.P2"/>
    <s v="C6"/>
    <s v="P2"/>
    <s v="BS Deciduo"/>
    <s v="ralo"/>
    <n v="11"/>
    <m/>
    <m/>
    <m/>
    <s v="A729"/>
    <n v="1"/>
    <n v="4"/>
    <n v="92"/>
    <n v="16.600000000000001"/>
    <n v="16.589887728516992"/>
    <n v="59.420668354738481"/>
    <x v="18"/>
    <x v="0"/>
    <x v="9"/>
    <x v="18"/>
    <n v="1"/>
    <m/>
    <n v="22.9"/>
    <n v="4.1187065086725587E-2"/>
    <n v="2"/>
    <m/>
    <n v="2.2000000000000002"/>
    <n v="7.2"/>
    <n v="5"/>
    <n v="3"/>
    <n v="2"/>
    <m/>
    <n v="1"/>
    <m/>
  </r>
  <r>
    <s v="sb.jz.gustavo"/>
    <s v="12.11.2014"/>
    <s v="C6.P2"/>
    <s v="C6"/>
    <s v="P2"/>
    <s v="BS Deciduo"/>
    <s v="ralo"/>
    <n v="12"/>
    <m/>
    <m/>
    <m/>
    <s v="A731"/>
    <n v="2"/>
    <n v="4"/>
    <n v="98"/>
    <n v="23.6"/>
    <n v="23.370326422301062"/>
    <n v="56.715514817342459"/>
    <x v="30"/>
    <x v="0"/>
    <x v="18"/>
    <x v="28"/>
    <n v="5"/>
    <m/>
    <n v="35.5"/>
    <n v="9.8979803542163416E-2"/>
    <n v="3"/>
    <m/>
    <n v="4.9000000000000004"/>
    <n v="10"/>
    <n v="5.0999999999999996"/>
    <n v="3"/>
    <n v="2"/>
    <m/>
    <n v="1"/>
    <m/>
  </r>
  <r>
    <s v="sb.jz.gustavo"/>
    <s v="12.11.2014"/>
    <s v="C6.P2"/>
    <s v="C6"/>
    <s v="P2"/>
    <s v="BS Deciduo"/>
    <s v="ralo"/>
    <n v="13"/>
    <m/>
    <m/>
    <m/>
    <s v="A732"/>
    <n v="2"/>
    <n v="14"/>
    <n v="31"/>
    <n v="24.1"/>
    <n v="52.412417605332308"/>
    <n v="60.657731946920904"/>
    <x v="30"/>
    <x v="0"/>
    <x v="18"/>
    <x v="28"/>
    <n v="5"/>
    <m/>
    <n v="14"/>
    <n v="1.5393804002589986E-2"/>
    <n v="1"/>
    <m/>
    <n v="1.7"/>
    <n v="9.1999999999999993"/>
    <n v="7.4999999999999991"/>
    <n v="3"/>
    <n v="2"/>
    <m/>
    <n v="1"/>
    <m/>
  </r>
  <r>
    <s v="sb.jz.gustavo"/>
    <s v="12.11.2014"/>
    <s v="C6.P2"/>
    <s v="C6"/>
    <s v="P2"/>
    <s v="BS Deciduo"/>
    <s v="ralo"/>
    <n v="14"/>
    <m/>
    <m/>
    <m/>
    <s v="A733"/>
    <n v="2"/>
    <n v="14"/>
    <n v="47"/>
    <n v="21.04"/>
    <n v="55.387681882067348"/>
    <n v="54.349245495714968"/>
    <x v="5"/>
    <x v="0"/>
    <x v="4"/>
    <x v="5"/>
    <s v="1, 9, 18"/>
    <m/>
    <n v="21.5"/>
    <n v="3.6305030103047045E-2"/>
    <n v="2"/>
    <m/>
    <n v="2"/>
    <n v="5.7"/>
    <n v="3.7"/>
    <n v="3"/>
    <n v="7"/>
    <m/>
    <n v="2"/>
    <m/>
  </r>
  <r>
    <s v="sb.jz.gustavo"/>
    <s v="12.11.2014"/>
    <s v="C6.P2"/>
    <s v="C6"/>
    <s v="P2"/>
    <s v="BS Deciduo"/>
    <s v="ralo"/>
    <n v="14"/>
    <m/>
    <m/>
    <m/>
    <s v="A733"/>
    <n v="2"/>
    <n v="14"/>
    <n v="47"/>
    <n v="21.04"/>
    <n v="55.387681882067348"/>
    <n v="54.349245495714968"/>
    <x v="5"/>
    <x v="0"/>
    <x v="4"/>
    <x v="5"/>
    <s v="1, 9, 18"/>
    <m/>
    <n v="14.6"/>
    <n v="1.6741547250980007E-2"/>
    <n v="1"/>
    <m/>
    <n v="2"/>
    <n v="5.7"/>
    <n v="3.7"/>
    <n v="3"/>
    <n v="2"/>
    <m/>
    <n v="1"/>
    <m/>
  </r>
  <r>
    <s v="sb.jz.gustavo"/>
    <s v="12.11.2014"/>
    <s v="C6.P2"/>
    <s v="C6"/>
    <s v="P2"/>
    <s v="BS Deciduo"/>
    <s v="ralo"/>
    <n v="15"/>
    <m/>
    <m/>
    <m/>
    <s v="A734"/>
    <n v="2"/>
    <n v="14"/>
    <n v="41"/>
    <n v="14.3"/>
    <n v="49.381644114564253"/>
    <n v="50.792346997185639"/>
    <x v="5"/>
    <x v="0"/>
    <x v="4"/>
    <x v="5"/>
    <s v="1, 9, 18"/>
    <m/>
    <n v="13"/>
    <n v="1.3273228961416876E-2"/>
    <n v="1"/>
    <m/>
    <n v="1.7"/>
    <n v="5.7"/>
    <n v="4"/>
    <n v="2"/>
    <n v="2"/>
    <m/>
    <n v="1"/>
    <m/>
  </r>
  <r>
    <s v="sb.jz.gustavo"/>
    <s v="12.11.2014"/>
    <s v="C6.P2"/>
    <s v="C6"/>
    <s v="P2"/>
    <s v="BS Deciduo"/>
    <s v="ralo"/>
    <n v="15"/>
    <m/>
    <m/>
    <m/>
    <s v="A734"/>
    <n v="2"/>
    <n v="14"/>
    <n v="41"/>
    <n v="14.3"/>
    <n v="49.381644114564253"/>
    <n v="50.792346997185639"/>
    <x v="5"/>
    <x v="0"/>
    <x v="4"/>
    <x v="5"/>
    <s v="1, 9, 18"/>
    <m/>
    <n v="11"/>
    <n v="9.5033177771091243E-3"/>
    <n v="1"/>
    <m/>
    <n v="1.7"/>
    <n v="5.7"/>
    <n v="4"/>
    <n v="2"/>
    <n v="7"/>
    <m/>
    <n v="2"/>
    <m/>
  </r>
  <r>
    <s v="sb.jz.gustavo"/>
    <s v="12.11.2014"/>
    <s v="C6.P2"/>
    <s v="C6"/>
    <s v="P2"/>
    <s v="BS Deciduo"/>
    <s v="ralo"/>
    <n v="16"/>
    <m/>
    <m/>
    <m/>
    <s v="A735"/>
    <n v="2"/>
    <n v="14"/>
    <n v="81"/>
    <n v="2.5"/>
    <n v="42.469220851487847"/>
    <n v="40.39108616260058"/>
    <x v="18"/>
    <x v="0"/>
    <x v="9"/>
    <x v="18"/>
    <n v="1"/>
    <m/>
    <n v="13"/>
    <n v="1.3273228961416876E-2"/>
    <n v="1"/>
    <m/>
    <n v="2"/>
    <n v="5.6"/>
    <n v="3.5999999999999996"/>
    <n v="3"/>
    <n v="2"/>
    <m/>
    <n v="1"/>
    <m/>
  </r>
  <r>
    <s v="sb.jz.gustavo"/>
    <s v="12.11.2014"/>
    <s v="C6.P2"/>
    <s v="C6"/>
    <s v="P2"/>
    <s v="BS Deciduo"/>
    <s v="ralo"/>
    <n v="17"/>
    <m/>
    <m/>
    <m/>
    <s v="A736"/>
    <n v="2"/>
    <n v="14"/>
    <n v="73"/>
    <n v="21"/>
    <n v="60.082399875223743"/>
    <n v="46.139805799177473"/>
    <x v="18"/>
    <x v="0"/>
    <x v="9"/>
    <x v="18"/>
    <n v="1"/>
    <m/>
    <n v="16"/>
    <n v="2.0106192982974676E-2"/>
    <n v="1"/>
    <m/>
    <n v="0"/>
    <n v="4.2"/>
    <n v="4.2"/>
    <n v="2"/>
    <n v="2"/>
    <m/>
    <n v="1"/>
    <m/>
  </r>
  <r>
    <s v="sb.jz.gustavo"/>
    <s v="12.11.2014"/>
    <s v="C6.P2"/>
    <s v="C6"/>
    <s v="P2"/>
    <s v="BS Deciduo"/>
    <s v="ralo"/>
    <n v="17"/>
    <m/>
    <m/>
    <m/>
    <s v="A736"/>
    <n v="2"/>
    <n v="14"/>
    <n v="73"/>
    <n v="21"/>
    <n v="60.082399875223743"/>
    <n v="46.139805799177473"/>
    <x v="18"/>
    <x v="0"/>
    <x v="9"/>
    <x v="18"/>
    <n v="1"/>
    <m/>
    <n v="14.6"/>
    <n v="1.6741547250980007E-2"/>
    <n v="1"/>
    <m/>
    <n v="0"/>
    <n v="4.2"/>
    <n v="4.2"/>
    <n v="3"/>
    <n v="2"/>
    <m/>
    <n v="1"/>
    <m/>
  </r>
  <r>
    <s v="sb.jz.gustavo"/>
    <s v="12.11.2014"/>
    <s v="C6.P2"/>
    <s v="C6"/>
    <s v="P2"/>
    <s v="BS Deciduo"/>
    <s v="ralo"/>
    <n v="18"/>
    <m/>
    <m/>
    <m/>
    <s v="A737"/>
    <n v="2"/>
    <n v="14"/>
    <n v="132"/>
    <n v="19.600000000000001"/>
    <n v="54.565638579356929"/>
    <n v="26.88504011536638"/>
    <x v="30"/>
    <x v="0"/>
    <x v="18"/>
    <x v="28"/>
    <n v="5"/>
    <m/>
    <n v="34.4"/>
    <n v="9.2940877063800428E-2"/>
    <n v="3"/>
    <m/>
    <n v="2.2000000000000002"/>
    <n v="11.3"/>
    <n v="9.1000000000000014"/>
    <n v="3"/>
    <n v="2"/>
    <m/>
    <n v="1"/>
    <m/>
  </r>
  <r>
    <s v="sb.jz.gustavo"/>
    <s v="12.11.2014"/>
    <s v="C6.P2"/>
    <s v="C6"/>
    <s v="P2"/>
    <s v="BS Deciduo"/>
    <s v="ralo"/>
    <n v="19"/>
    <m/>
    <m/>
    <m/>
    <s v="A738"/>
    <n v="2"/>
    <n v="14"/>
    <n v="166"/>
    <n v="13.5"/>
    <n v="43.265945590595514"/>
    <n v="26.901007695274046"/>
    <x v="18"/>
    <x v="0"/>
    <x v="9"/>
    <x v="18"/>
    <n v="1"/>
    <m/>
    <n v="10"/>
    <n v="7.8539816339744835E-3"/>
    <n v="1"/>
    <m/>
    <n v="0"/>
    <n v="3.3"/>
    <n v="3.3"/>
    <n v="3"/>
    <n v="2"/>
    <m/>
    <n v="1"/>
    <m/>
  </r>
  <r>
    <s v="sb.jz.gustavo"/>
    <s v="12.11.2014"/>
    <s v="C6.P2"/>
    <s v="C6"/>
    <s v="P2"/>
    <s v="BS Deciduo"/>
    <s v="ralo"/>
    <n v="20"/>
    <m/>
    <m/>
    <m/>
    <s v="A739"/>
    <n v="2"/>
    <n v="6"/>
    <n v="25"/>
    <n v="19.8"/>
    <n v="28.36784158246585"/>
    <n v="17.944894183325669"/>
    <x v="18"/>
    <x v="0"/>
    <x v="9"/>
    <x v="18"/>
    <n v="1"/>
    <m/>
    <n v="24.6"/>
    <n v="4.7529155256159986E-2"/>
    <n v="2"/>
    <m/>
    <n v="0"/>
    <n v="3.9"/>
    <n v="3.9"/>
    <n v="3"/>
    <n v="4"/>
    <m/>
    <n v="2"/>
    <m/>
  </r>
  <r>
    <s v="sb.jz.gustavo"/>
    <s v="12.11.2014"/>
    <s v="C6.P2"/>
    <s v="C6"/>
    <s v="P2"/>
    <s v="BS Deciduo"/>
    <s v="ralo"/>
    <n v="21"/>
    <m/>
    <m/>
    <m/>
    <s v="A740"/>
    <n v="2"/>
    <n v="6"/>
    <n v="13"/>
    <n v="15.6"/>
    <n v="23.509236447764295"/>
    <n v="15.200173010649669"/>
    <x v="18"/>
    <x v="0"/>
    <x v="9"/>
    <x v="18"/>
    <n v="1"/>
    <m/>
    <n v="11.5"/>
    <n v="1.0386890710931252E-2"/>
    <n v="1"/>
    <m/>
    <n v="0"/>
    <n v="4.7"/>
    <n v="4.7"/>
    <n v="3"/>
    <n v="3"/>
    <m/>
    <n v="2"/>
    <m/>
  </r>
  <r>
    <s v="sb.jz.gustavo"/>
    <s v="12.11.2014"/>
    <s v="C6.P2"/>
    <s v="C6"/>
    <s v="P2"/>
    <s v="BS Deciduo"/>
    <s v="ralo"/>
    <n v="21"/>
    <m/>
    <m/>
    <m/>
    <s v="A740"/>
    <n v="2"/>
    <n v="6"/>
    <n v="13"/>
    <n v="15.6"/>
    <n v="23.509236447764295"/>
    <n v="15.200173010649669"/>
    <x v="18"/>
    <x v="0"/>
    <x v="9"/>
    <x v="18"/>
    <n v="1"/>
    <m/>
    <n v="10.5"/>
    <n v="8.6590147514568668E-3"/>
    <n v="1"/>
    <m/>
    <n v="0"/>
    <n v="4.7"/>
    <n v="4.7"/>
    <n v="3"/>
    <n v="3"/>
    <m/>
    <n v="2"/>
    <m/>
  </r>
  <r>
    <s v="sb.jz.gustavo"/>
    <s v="12.11.2014"/>
    <s v="C6.P2"/>
    <s v="C6"/>
    <s v="P2"/>
    <s v="BS Deciduo"/>
    <s v="ralo"/>
    <n v="21"/>
    <m/>
    <m/>
    <m/>
    <s v="A740"/>
    <n v="2"/>
    <n v="6"/>
    <n v="13"/>
    <n v="15.6"/>
    <n v="23.509236447764295"/>
    <n v="15.200173010649669"/>
    <x v="18"/>
    <x v="0"/>
    <x v="9"/>
    <x v="18"/>
    <n v="1"/>
    <m/>
    <n v="10.6"/>
    <n v="8.8247337639337283E-3"/>
    <n v="1"/>
    <m/>
    <n v="0"/>
    <n v="4.7"/>
    <n v="4.7"/>
    <n v="3"/>
    <n v="3"/>
    <m/>
    <n v="2"/>
    <m/>
  </r>
  <r>
    <s v="sb.jz.gustavo"/>
    <s v="12.11.2014"/>
    <s v="C6.P2"/>
    <s v="C6"/>
    <s v="P2"/>
    <s v="BS Deciduo"/>
    <s v="ralo"/>
    <n v="21"/>
    <m/>
    <m/>
    <m/>
    <s v="A740"/>
    <n v="2"/>
    <n v="6"/>
    <n v="13"/>
    <n v="15.6"/>
    <n v="23.509236447764295"/>
    <n v="15.200173010649669"/>
    <x v="18"/>
    <x v="0"/>
    <x v="9"/>
    <x v="18"/>
    <n v="1"/>
    <m/>
    <n v="23.8"/>
    <n v="4.4488093567485065E-2"/>
    <n v="2"/>
    <m/>
    <n v="0"/>
    <n v="4.7"/>
    <n v="4.7"/>
    <n v="3"/>
    <n v="4"/>
    <m/>
    <n v="3"/>
    <m/>
  </r>
  <r>
    <s v="sb.jz.gustavo"/>
    <s v="12.11.2014"/>
    <s v="C6.P2"/>
    <s v="C6"/>
    <s v="P2"/>
    <s v="BS Deciduo"/>
    <s v="ralo"/>
    <n v="22"/>
    <m/>
    <m/>
    <m/>
    <s v="A741"/>
    <n v="2"/>
    <n v="6"/>
    <n v="43"/>
    <n v="20.8"/>
    <n v="34.185565889299966"/>
    <n v="15.212156993678747"/>
    <x v="18"/>
    <x v="0"/>
    <x v="9"/>
    <x v="18"/>
    <n v="1"/>
    <m/>
    <n v="25"/>
    <n v="4.9087385212340517E-2"/>
    <n v="2"/>
    <m/>
    <n v="0"/>
    <n v="3.6"/>
    <n v="3.6"/>
    <n v="3"/>
    <n v="4"/>
    <m/>
    <n v="3"/>
    <m/>
  </r>
  <r>
    <s v="sb.jz.gustavo"/>
    <s v="12.11.2014"/>
    <s v="C6.P2"/>
    <s v="C6"/>
    <s v="P2"/>
    <s v="BS Deciduo"/>
    <s v="ralo"/>
    <n v="22"/>
    <m/>
    <m/>
    <m/>
    <s v="A741"/>
    <n v="2"/>
    <n v="6"/>
    <n v="43"/>
    <n v="20.8"/>
    <n v="34.185565889299966"/>
    <n v="15.212156993678747"/>
    <x v="18"/>
    <x v="0"/>
    <x v="9"/>
    <x v="18"/>
    <n v="1"/>
    <m/>
    <n v="16.8"/>
    <n v="2.216707776372958E-2"/>
    <n v="1"/>
    <m/>
    <n v="0"/>
    <n v="3.6"/>
    <n v="3.6"/>
    <n v="3"/>
    <n v="4"/>
    <m/>
    <n v="3"/>
    <m/>
  </r>
  <r>
    <s v="sb.jz.gustavo"/>
    <s v="12.11.2014"/>
    <s v="C6.P2"/>
    <s v="C6"/>
    <s v="P2"/>
    <s v="BS Deciduo"/>
    <s v="ralo"/>
    <n v="23"/>
    <m/>
    <m/>
    <m/>
    <s v="A742"/>
    <n v="2"/>
    <n v="7"/>
    <n v="353"/>
    <n v="8.4"/>
    <n v="38.976297515396766"/>
    <n v="8.3373876737871058"/>
    <x v="18"/>
    <x v="0"/>
    <x v="9"/>
    <x v="18"/>
    <n v="1"/>
    <m/>
    <n v="15.2"/>
    <n v="1.8145839167134643E-2"/>
    <n v="1"/>
    <m/>
    <n v="1"/>
    <n v="4.9000000000000004"/>
    <n v="3.9000000000000004"/>
    <n v="3"/>
    <n v="2"/>
    <m/>
    <n v="1"/>
    <m/>
  </r>
  <r>
    <s v="sb.jz.gustavo"/>
    <s v="12.11.2014"/>
    <s v="C6.P2"/>
    <s v="C6"/>
    <s v="P2"/>
    <s v="BS Deciduo"/>
    <s v="ralo"/>
    <n v="23"/>
    <m/>
    <m/>
    <m/>
    <s v="A742"/>
    <n v="2"/>
    <n v="7"/>
    <n v="353"/>
    <n v="8.4"/>
    <n v="38.976297515396766"/>
    <n v="8.3373876737871058"/>
    <x v="18"/>
    <x v="0"/>
    <x v="9"/>
    <x v="18"/>
    <n v="1"/>
    <m/>
    <n v="19.2"/>
    <n v="2.8952917895483536E-2"/>
    <n v="1"/>
    <m/>
    <n v="1"/>
    <n v="4.9000000000000004"/>
    <n v="3.9000000000000004"/>
    <n v="3"/>
    <n v="2"/>
    <m/>
    <n v="1"/>
    <m/>
  </r>
  <r>
    <s v="sb.jz.gustavo"/>
    <s v="12.11.2014"/>
    <s v="C6.P2"/>
    <s v="C6"/>
    <s v="P2"/>
    <s v="BS Deciduo"/>
    <s v="ralo"/>
    <n v="24"/>
    <m/>
    <m/>
    <m/>
    <s v="A743"/>
    <n v="3"/>
    <n v="7"/>
    <n v="73"/>
    <n v="13.6"/>
    <n v="53.005744681097283"/>
    <n v="3.97625518422922"/>
    <x v="18"/>
    <x v="0"/>
    <x v="9"/>
    <x v="18"/>
    <n v="1"/>
    <m/>
    <n v="16.8"/>
    <n v="2.216707776372958E-2"/>
    <n v="1"/>
    <m/>
    <n v="0"/>
    <n v="5.5"/>
    <n v="5.5"/>
    <n v="3"/>
    <n v="6"/>
    <n v="1"/>
    <n v="2"/>
    <m/>
  </r>
  <r>
    <s v="sb.jz.gustavo"/>
    <s v="12.11.2014"/>
    <s v="C6.P2"/>
    <s v="C6"/>
    <s v="P2"/>
    <s v="BS Deciduo"/>
    <s v="ralo"/>
    <n v="24"/>
    <m/>
    <m/>
    <m/>
    <s v="A743"/>
    <n v="3"/>
    <n v="7"/>
    <n v="73"/>
    <n v="13.6"/>
    <n v="53.005744681097283"/>
    <n v="3.97625518422922"/>
    <x v="18"/>
    <x v="0"/>
    <x v="9"/>
    <x v="18"/>
    <n v="1"/>
    <m/>
    <n v="21.8"/>
    <n v="3.732526231730033E-2"/>
    <n v="2"/>
    <m/>
    <n v="0"/>
    <n v="5.5"/>
    <n v="5.5"/>
    <n v="3"/>
    <n v="6"/>
    <n v="1"/>
    <n v="2"/>
    <m/>
  </r>
  <r>
    <s v="sb.jz.gustavo"/>
    <s v="12.11.2014"/>
    <s v="C6.P2"/>
    <s v="C6"/>
    <s v="P2"/>
    <s v="BS Deciduo"/>
    <s v="ralo"/>
    <n v="25"/>
    <m/>
    <m/>
    <m/>
    <s v="A744"/>
    <n v="3"/>
    <n v="8"/>
    <n v="123"/>
    <n v="17.100000000000001"/>
    <n v="54.341266711866751"/>
    <n v="10.686672501243036"/>
    <x v="18"/>
    <x v="0"/>
    <x v="9"/>
    <x v="18"/>
    <n v="1"/>
    <m/>
    <n v="11"/>
    <n v="9.5033177771091243E-3"/>
    <n v="1"/>
    <m/>
    <n v="0"/>
    <n v="3.5"/>
    <n v="3.5"/>
    <n v="3"/>
    <n v="4"/>
    <m/>
    <n v="2"/>
    <m/>
  </r>
  <r>
    <s v="sb.jz.gustavo"/>
    <s v="12.11.2014"/>
    <s v="C6.P2"/>
    <s v="C6"/>
    <s v="P2"/>
    <s v="BS Deciduo"/>
    <s v="ralo"/>
    <n v="26"/>
    <m/>
    <m/>
    <m/>
    <s v="A745"/>
    <n v="3"/>
    <n v="8"/>
    <n v="71"/>
    <n v="5.3"/>
    <n v="45.011248450676376"/>
    <n v="21.72551121862293"/>
    <x v="18"/>
    <x v="0"/>
    <x v="9"/>
    <x v="18"/>
    <n v="1"/>
    <m/>
    <n v="11.3"/>
    <n v="1.0028749148422018E-2"/>
    <n v="1"/>
    <m/>
    <n v="1.2"/>
    <n v="7"/>
    <n v="5.8"/>
    <n v="2"/>
    <n v="2"/>
    <m/>
    <n v="1"/>
    <m/>
  </r>
  <r>
    <s v="sb.jz.gustavo"/>
    <s v="12.11.2014"/>
    <s v="C6.P2"/>
    <s v="C6"/>
    <s v="P2"/>
    <s v="BS Deciduo"/>
    <s v="ralo"/>
    <n v="26"/>
    <m/>
    <m/>
    <m/>
    <s v="A745"/>
    <n v="3"/>
    <n v="8"/>
    <n v="71"/>
    <n v="5.3"/>
    <n v="45.011248450676376"/>
    <n v="21.72551121862293"/>
    <x v="18"/>
    <x v="0"/>
    <x v="9"/>
    <x v="18"/>
    <n v="1"/>
    <m/>
    <n v="25"/>
    <n v="4.9087385212340517E-2"/>
    <n v="2"/>
    <m/>
    <n v="1.2"/>
    <n v="7"/>
    <n v="5.8"/>
    <n v="2"/>
    <n v="2"/>
    <m/>
    <n v="1"/>
    <m/>
  </r>
  <r>
    <s v="sb.jz.gustavo"/>
    <s v="12.11.2014"/>
    <s v="C6.P2"/>
    <s v="C6"/>
    <s v="P2"/>
    <s v="BS Deciduo"/>
    <s v="ralo"/>
    <n v="27"/>
    <m/>
    <m/>
    <m/>
    <s v="A746"/>
    <n v="3"/>
    <n v="8"/>
    <n v="43"/>
    <n v="18.5"/>
    <n v="52.616969661156219"/>
    <n v="33.530043479954657"/>
    <x v="30"/>
    <x v="0"/>
    <x v="18"/>
    <x v="28"/>
    <n v="5"/>
    <m/>
    <n v="25.2"/>
    <n v="4.987592496839155E-2"/>
    <n v="2"/>
    <m/>
    <n v="1.6"/>
    <n v="9.1999999999999993"/>
    <n v="7.6"/>
    <n v="2"/>
    <n v="2"/>
    <m/>
    <n v="1"/>
    <m/>
  </r>
  <r>
    <s v="sb.jz.gustavo"/>
    <s v="12.11.2014"/>
    <s v="C6.P2"/>
    <s v="C6"/>
    <s v="P2"/>
    <s v="BS Deciduo"/>
    <s v="ralo"/>
    <n v="28"/>
    <m/>
    <m/>
    <m/>
    <s v="A747"/>
    <n v="3"/>
    <n v="8"/>
    <n v="9"/>
    <n v="21.9"/>
    <n v="43.425914784381057"/>
    <n v="41.630374659033521"/>
    <x v="18"/>
    <x v="0"/>
    <x v="9"/>
    <x v="18"/>
    <n v="1"/>
    <m/>
    <n v="11.8"/>
    <n v="1.093588402714607E-2"/>
    <n v="1"/>
    <m/>
    <n v="0"/>
    <n v="3.9"/>
    <n v="3.9"/>
    <n v="3"/>
    <n v="4"/>
    <m/>
    <n v="3"/>
    <m/>
  </r>
  <r>
    <s v="sb.jz.gustavo"/>
    <s v="12.11.2014"/>
    <s v="C6.P2"/>
    <s v="C6"/>
    <s v="P2"/>
    <s v="BS Deciduo"/>
    <s v="ralo"/>
    <n v="28"/>
    <m/>
    <m/>
    <m/>
    <s v="A747"/>
    <n v="3"/>
    <n v="8"/>
    <n v="9"/>
    <n v="21.9"/>
    <n v="43.425914784381057"/>
    <n v="41.630374659033521"/>
    <x v="18"/>
    <x v="0"/>
    <x v="9"/>
    <x v="18"/>
    <n v="1"/>
    <m/>
    <n v="12.5"/>
    <n v="1.2271846303085129E-2"/>
    <n v="1"/>
    <m/>
    <n v="0"/>
    <n v="3.9"/>
    <n v="3.9"/>
    <n v="3"/>
    <s v="4, 6"/>
    <n v="1"/>
    <n v="3"/>
    <m/>
  </r>
  <r>
    <s v="sb.jz.gustavo"/>
    <s v="12.11.2014"/>
    <s v="C6.P2"/>
    <s v="C6"/>
    <s v="P2"/>
    <s v="BS Deciduo"/>
    <s v="ralo"/>
    <n v="29"/>
    <m/>
    <m/>
    <m/>
    <s v="A748"/>
    <n v="3"/>
    <n v="16"/>
    <n v="55"/>
    <n v="21"/>
    <n v="37.202192930068833"/>
    <n v="52.045105163371971"/>
    <x v="18"/>
    <x v="0"/>
    <x v="9"/>
    <x v="18"/>
    <n v="1"/>
    <m/>
    <n v="17"/>
    <n v="2.2698006922186254E-2"/>
    <n v="1"/>
    <m/>
    <n v="1.5"/>
    <n v="4.5999999999999996"/>
    <n v="3.0999999999999996"/>
    <n v="3"/>
    <n v="2"/>
    <m/>
    <n v="1"/>
    <m/>
  </r>
  <r>
    <s v="sb.jz.gustavo"/>
    <s v="12.11.2014"/>
    <s v="C6.P2"/>
    <s v="C6"/>
    <s v="P2"/>
    <s v="BS Deciduo"/>
    <s v="ralo"/>
    <n v="30"/>
    <m/>
    <m/>
    <m/>
    <s v="A749"/>
    <n v="3"/>
    <n v="16"/>
    <n v="34"/>
    <n v="27"/>
    <n v="35.098208393710166"/>
    <n v="62.384014458986123"/>
    <x v="30"/>
    <x v="0"/>
    <x v="18"/>
    <x v="28"/>
    <n v="5"/>
    <m/>
    <n v="38"/>
    <n v="0.11341149479459152"/>
    <n v="3"/>
    <m/>
    <n v="1.6"/>
    <n v="6.9"/>
    <n v="5.3000000000000007"/>
    <n v="3"/>
    <n v="2"/>
    <m/>
    <n v="1"/>
    <m/>
  </r>
  <r>
    <s v="sz.ja.af"/>
    <s v="12.11.2014"/>
    <s v="C6.P3"/>
    <s v="C6"/>
    <s v="P3"/>
    <s v="BS Deciduo"/>
    <s v="ralo"/>
    <n v="1"/>
    <s v="A"/>
    <n v="1007"/>
    <m/>
    <s v="A1007"/>
    <n v="3"/>
    <n v="7"/>
    <n v="80.599999999999994"/>
    <n v="12"/>
    <n v="51.838865939283636"/>
    <n v="1.9599115468994679"/>
    <x v="5"/>
    <x v="0"/>
    <x v="4"/>
    <x v="5"/>
    <s v="1, 9, 18"/>
    <m/>
    <n v="37"/>
    <n v="0.10752100856911068"/>
    <n v="3"/>
    <m/>
    <n v="2.2999999999999998"/>
    <n v="8.6"/>
    <n v="6.3"/>
    <n v="2"/>
    <n v="2"/>
    <m/>
    <n v="1"/>
    <m/>
  </r>
  <r>
    <s v="sz.ja.af"/>
    <s v="12.11.2014"/>
    <s v="C6.P3"/>
    <s v="C6"/>
    <s v="P3"/>
    <s v="BS Deciduo"/>
    <s v="ralo"/>
    <n v="2"/>
    <s v="A"/>
    <n v="1008"/>
    <m/>
    <s v="A1008"/>
    <n v="3"/>
    <n v="7"/>
    <n v="91.7"/>
    <n v="11.4"/>
    <n v="51.394982405360977"/>
    <n v="-0.33819518257026365"/>
    <x v="18"/>
    <x v="0"/>
    <x v="9"/>
    <x v="18"/>
    <n v="1"/>
    <m/>
    <n v="14"/>
    <n v="1.5393804002589986E-2"/>
    <n v="1"/>
    <m/>
    <n v="1.4"/>
    <n v="3.9"/>
    <n v="2.5"/>
    <n v="3"/>
    <n v="2"/>
    <m/>
    <n v="1"/>
    <m/>
  </r>
  <r>
    <s v="sz.ja.af"/>
    <s v="12.11.2014"/>
    <s v="C6.P3"/>
    <s v="C6"/>
    <s v="P3"/>
    <s v="BS Deciduo"/>
    <s v="ralo"/>
    <n v="3"/>
    <s v="A"/>
    <n v="1009"/>
    <m/>
    <s v="A1009"/>
    <n v="3"/>
    <n v="7"/>
    <n v="95"/>
    <n v="19.5"/>
    <n v="59.425796612789043"/>
    <n v="-1.6995369835793357"/>
    <x v="7"/>
    <x v="0"/>
    <x v="5"/>
    <x v="7"/>
    <n v="1"/>
    <m/>
    <n v="20"/>
    <n v="3.1415926535897934E-2"/>
    <n v="2"/>
    <m/>
    <n v="1.6"/>
    <n v="8.5"/>
    <n v="6.9"/>
    <n v="3"/>
    <n v="4"/>
    <m/>
    <n v="3"/>
    <m/>
  </r>
  <r>
    <s v="sz.ja.af"/>
    <s v="12.11.2014"/>
    <s v="C6.P3"/>
    <s v="C6"/>
    <s v="P3"/>
    <s v="BS Deciduo"/>
    <s v="ralo"/>
    <n v="4"/>
    <s v="A"/>
    <n v="1010"/>
    <m/>
    <s v="A1010"/>
    <n v="3"/>
    <n v="7"/>
    <n v="31.9"/>
    <n v="23.9"/>
    <n v="52.629676199864093"/>
    <n v="20.290423334336481"/>
    <x v="5"/>
    <x v="0"/>
    <x v="4"/>
    <x v="5"/>
    <s v="1, 9, 18"/>
    <m/>
    <n v="27"/>
    <n v="5.7255526111673977E-2"/>
    <n v="2"/>
    <m/>
    <n v="2"/>
    <n v="8.4"/>
    <n v="6.4"/>
    <n v="3"/>
    <n v="2"/>
    <m/>
    <n v="1"/>
    <m/>
  </r>
  <r>
    <s v="sz.ja.af"/>
    <s v="12.11.2014"/>
    <s v="C6.P3"/>
    <s v="C6"/>
    <s v="P3"/>
    <s v="BS Deciduo"/>
    <s v="ralo"/>
    <n v="5"/>
    <s v="A"/>
    <n v="1011"/>
    <m/>
    <s v="A1011"/>
    <n v="3"/>
    <n v="7"/>
    <n v="14.4"/>
    <n v="32.9"/>
    <n v="48.181897287723721"/>
    <n v="31.866386001131961"/>
    <x v="30"/>
    <x v="0"/>
    <x v="18"/>
    <x v="28"/>
    <n v="5"/>
    <m/>
    <n v="29"/>
    <n v="6.6051985541725394E-2"/>
    <n v="2"/>
    <m/>
    <n v="1.5"/>
    <n v="6.9"/>
    <n v="5.4"/>
    <n v="3"/>
    <n v="2"/>
    <m/>
    <n v="1"/>
    <m/>
  </r>
  <r>
    <s v="sz.ja.af"/>
    <s v="12.11.2014"/>
    <s v="C6.P3"/>
    <s v="C6"/>
    <s v="P3"/>
    <s v="BS Deciduo"/>
    <s v="ralo"/>
    <n v="6"/>
    <s v="A"/>
    <n v="1012"/>
    <m/>
    <s v="A1012"/>
    <n v="3"/>
    <n v="7"/>
    <n v="2.8"/>
    <n v="30"/>
    <n v="41.465493093868396"/>
    <n v="29.964184120243022"/>
    <x v="18"/>
    <x v="0"/>
    <x v="9"/>
    <x v="18"/>
    <n v="1"/>
    <m/>
    <n v="21.6"/>
    <n v="3.6643536711471351E-2"/>
    <n v="2"/>
    <m/>
    <n v="2"/>
    <n v="4.5"/>
    <n v="2.5"/>
    <n v="3"/>
    <n v="2"/>
    <m/>
    <n v="1"/>
    <m/>
  </r>
  <r>
    <s v="sz.ja.af"/>
    <s v="12.11.2014"/>
    <s v="C6.P3"/>
    <s v="C6"/>
    <s v="P3"/>
    <s v="BS Deciduo"/>
    <s v="ralo"/>
    <n v="7"/>
    <s v="A"/>
    <n v="1013"/>
    <m/>
    <s v="A1013"/>
    <n v="3"/>
    <n v="8"/>
    <n v="54.3"/>
    <n v="23"/>
    <n v="58.677921118511541"/>
    <n v="33.421447861190707"/>
    <x v="5"/>
    <x v="0"/>
    <x v="4"/>
    <x v="5"/>
    <s v="1, 9, 18"/>
    <m/>
    <n v="23"/>
    <n v="4.154756284372501E-2"/>
    <n v="2"/>
    <m/>
    <n v="3.3"/>
    <n v="7.5"/>
    <n v="4.2"/>
    <n v="3"/>
    <n v="2"/>
    <m/>
    <n v="1"/>
    <m/>
  </r>
  <r>
    <s v="sz.ja.af"/>
    <s v="12.11.2014"/>
    <s v="C6.P3"/>
    <s v="C6"/>
    <s v="P3"/>
    <s v="BS Deciduo"/>
    <s v="ralo"/>
    <n v="8"/>
    <s v="A"/>
    <n v="1014"/>
    <m/>
    <s v="A1014"/>
    <n v="3"/>
    <n v="8"/>
    <n v="53.3"/>
    <n v="23.8"/>
    <n v="59.082260333001344"/>
    <n v="34.2234784980174"/>
    <x v="30"/>
    <x v="0"/>
    <x v="18"/>
    <x v="28"/>
    <n v="5"/>
    <m/>
    <n v="24.5"/>
    <n v="4.7143524757931835E-2"/>
    <n v="2"/>
    <m/>
    <n v="1.9"/>
    <n v="9.1"/>
    <n v="7.1999999999999993"/>
    <n v="3"/>
    <n v="2"/>
    <m/>
    <n v="1"/>
    <m/>
  </r>
  <r>
    <s v="sz.ja.af"/>
    <s v="12.11.2014"/>
    <s v="C6.P3"/>
    <s v="C6"/>
    <s v="P3"/>
    <s v="BS Deciduo"/>
    <s v="ralo"/>
    <n v="8"/>
    <s v="A"/>
    <n v="1014"/>
    <m/>
    <s v="A1014"/>
    <n v="3"/>
    <n v="8"/>
    <n v="53.3"/>
    <n v="23.8"/>
    <n v="59.082260333001344"/>
    <n v="34.2234784980174"/>
    <x v="30"/>
    <x v="0"/>
    <x v="18"/>
    <x v="28"/>
    <n v="5"/>
    <m/>
    <n v="24"/>
    <n v="4.5238934211693019E-2"/>
    <n v="2"/>
    <m/>
    <n v="1.9"/>
    <n v="9.1"/>
    <n v="7.1999999999999993"/>
    <n v="3"/>
    <n v="2"/>
    <m/>
    <n v="1"/>
    <m/>
  </r>
  <r>
    <s v="sz.ja.af"/>
    <s v="12.11.2014"/>
    <s v="C6.P3"/>
    <s v="C6"/>
    <s v="P3"/>
    <s v="BS Deciduo"/>
    <s v="ralo"/>
    <n v="9"/>
    <s v="A"/>
    <n v="1015"/>
    <m/>
    <s v="A1015"/>
    <n v="3"/>
    <n v="8"/>
    <n v="33.4"/>
    <n v="23"/>
    <n v="52.661057021954896"/>
    <n v="39.201500855058356"/>
    <x v="8"/>
    <x v="0"/>
    <x v="4"/>
    <x v="8"/>
    <s v="1, 7"/>
    <m/>
    <n v="23.7"/>
    <n v="4.4115029439871264E-2"/>
    <n v="2"/>
    <m/>
    <n v="2.7"/>
    <n v="7.3"/>
    <n v="4.5999999999999996"/>
    <n v="3"/>
    <n v="2"/>
    <m/>
    <n v="1"/>
    <m/>
  </r>
  <r>
    <s v="sz.ja.af"/>
    <s v="12.11.2014"/>
    <s v="C6.P3"/>
    <s v="C6"/>
    <s v="P3"/>
    <s v="BS Deciduo"/>
    <s v="ralo"/>
    <n v="10"/>
    <s v="A"/>
    <n v="1016"/>
    <m/>
    <s v="A1016"/>
    <n v="3"/>
    <n v="8"/>
    <n v="30.6"/>
    <n v="29.7"/>
    <n v="55.118530047786024"/>
    <n v="45.56403820201713"/>
    <x v="5"/>
    <x v="0"/>
    <x v="4"/>
    <x v="5"/>
    <s v="1, 9, 18"/>
    <m/>
    <n v="17.399999999999999"/>
    <n v="2.3778714795021139E-2"/>
    <n v="1"/>
    <m/>
    <n v="1.1000000000000001"/>
    <n v="5.2"/>
    <n v="4.0999999999999996"/>
    <n v="3"/>
    <n v="2"/>
    <m/>
    <n v="1"/>
    <m/>
  </r>
  <r>
    <s v="sz.ja.af"/>
    <s v="12.11.2014"/>
    <s v="C6.P3"/>
    <s v="C6"/>
    <s v="P3"/>
    <s v="BS Deciduo"/>
    <s v="ralo"/>
    <n v="10"/>
    <s v="A"/>
    <n v="1016"/>
    <m/>
    <s v="A1016"/>
    <n v="3"/>
    <n v="8"/>
    <n v="30.6"/>
    <n v="29.7"/>
    <n v="55.118530047786024"/>
    <n v="45.56403820201713"/>
    <x v="5"/>
    <x v="0"/>
    <x v="4"/>
    <x v="5"/>
    <s v="1, 9, 18"/>
    <m/>
    <n v="20"/>
    <n v="3.1415926535897934E-2"/>
    <n v="2"/>
    <m/>
    <n v="1.1000000000000001"/>
    <n v="5.2"/>
    <n v="4.0999999999999996"/>
    <n v="3"/>
    <n v="2"/>
    <m/>
    <n v="1"/>
    <m/>
  </r>
  <r>
    <s v="sz.ja.af"/>
    <s v="12.11.2014"/>
    <s v="C6.P3"/>
    <s v="C6"/>
    <s v="P3"/>
    <s v="BS Deciduo"/>
    <s v="ralo"/>
    <n v="11"/>
    <s v="A"/>
    <n v="1017"/>
    <m/>
    <s v="A1017"/>
    <n v="3"/>
    <n v="8"/>
    <n v="14.3"/>
    <n v="26.7"/>
    <n v="46.594873639697234"/>
    <n v="45.872720028563414"/>
    <x v="18"/>
    <x v="0"/>
    <x v="9"/>
    <x v="18"/>
    <n v="1"/>
    <m/>
    <n v="14"/>
    <n v="1.5393804002589986E-2"/>
    <n v="1"/>
    <m/>
    <n v="1.7"/>
    <n v="4.3"/>
    <n v="2.5999999999999996"/>
    <n v="3"/>
    <n v="2"/>
    <m/>
    <n v="1"/>
    <m/>
  </r>
  <r>
    <s v="sz.ja.af"/>
    <s v="12.11.2014"/>
    <s v="C6.P3"/>
    <s v="C6"/>
    <s v="P3"/>
    <s v="BS Deciduo"/>
    <s v="ralo"/>
    <n v="12"/>
    <s v="A"/>
    <n v="1018"/>
    <m/>
    <s v="A1018"/>
    <n v="3"/>
    <n v="8"/>
    <n v="20.3"/>
    <n v="31.3"/>
    <n v="50.859085894242909"/>
    <n v="49.355923653352392"/>
    <x v="30"/>
    <x v="0"/>
    <x v="18"/>
    <x v="28"/>
    <n v="5"/>
    <m/>
    <n v="26"/>
    <n v="5.3092915845667506E-2"/>
    <n v="2"/>
    <m/>
    <n v="1.8"/>
    <n v="9.3000000000000007"/>
    <n v="7.5000000000000009"/>
    <n v="2"/>
    <n v="2"/>
    <m/>
    <n v="1"/>
    <m/>
  </r>
  <r>
    <s v="sz.ja.af"/>
    <s v="12.11.2014"/>
    <s v="C6.P3"/>
    <s v="C6"/>
    <s v="P3"/>
    <s v="BS Deciduo"/>
    <s v="ralo"/>
    <n v="13"/>
    <s v="A"/>
    <n v="1019"/>
    <m/>
    <s v="A1019"/>
    <n v="3"/>
    <n v="14"/>
    <n v="40.4"/>
    <n v="21.1"/>
    <n v="53.675329912432062"/>
    <n v="56.068458289025145"/>
    <x v="18"/>
    <x v="0"/>
    <x v="9"/>
    <x v="18"/>
    <n v="1"/>
    <m/>
    <n v="14.5"/>
    <n v="1.6512996385431349E-2"/>
    <n v="1"/>
    <m/>
    <n v="0"/>
    <n v="3.4"/>
    <n v="3.4"/>
    <n v="3"/>
    <n v="2"/>
    <m/>
    <n v="1"/>
    <m/>
  </r>
  <r>
    <s v="sz.ja.af"/>
    <s v="12.11.2014"/>
    <s v="C6.P3"/>
    <s v="C6"/>
    <s v="P3"/>
    <s v="BS Deciduo"/>
    <s v="ralo"/>
    <n v="13"/>
    <s v="A"/>
    <n v="1019"/>
    <m/>
    <s v="A1019"/>
    <n v="3"/>
    <n v="14"/>
    <n v="40.4"/>
    <n v="21.1"/>
    <n v="53.675329912432062"/>
    <n v="56.068458289025145"/>
    <x v="18"/>
    <x v="0"/>
    <x v="9"/>
    <x v="18"/>
    <n v="1"/>
    <m/>
    <n v="8"/>
    <n v="5.0265482457436689E-3"/>
    <n v="1"/>
    <m/>
    <n v="0"/>
    <n v="3.4"/>
    <n v="3.4"/>
    <n v="3"/>
    <n v="2"/>
    <m/>
    <n v="1"/>
    <m/>
  </r>
  <r>
    <s v="sz.ja.af"/>
    <s v="12.11.2014"/>
    <s v="C6.P3"/>
    <s v="C6"/>
    <s v="P3"/>
    <s v="BS Deciduo"/>
    <s v="ralo"/>
    <n v="14"/>
    <s v="A"/>
    <n v="1020"/>
    <m/>
    <s v="A1020"/>
    <n v="2"/>
    <n v="14"/>
    <n v="7.1"/>
    <n v="12.7"/>
    <n v="41.569738754604259"/>
    <n v="52.602615611145708"/>
    <x v="5"/>
    <x v="0"/>
    <x v="4"/>
    <x v="5"/>
    <s v="1, 9, 18"/>
    <m/>
    <n v="20.100000000000001"/>
    <n v="3.1730871199420314E-2"/>
    <n v="2"/>
    <m/>
    <n v="3.2"/>
    <n v="8.4"/>
    <n v="5.2"/>
    <n v="3"/>
    <n v="2"/>
    <m/>
    <n v="1"/>
    <m/>
  </r>
  <r>
    <s v="sz.ja.af"/>
    <s v="12.11.2014"/>
    <s v="C6.P3"/>
    <s v="C6"/>
    <s v="P3"/>
    <s v="BS Deciduo"/>
    <s v="ralo"/>
    <n v="14"/>
    <s v="A"/>
    <n v="1020"/>
    <m/>
    <s v="A1020"/>
    <n v="2"/>
    <n v="14"/>
    <n v="7.1"/>
    <n v="12.7"/>
    <n v="41.569738754604259"/>
    <n v="52.602615611145708"/>
    <x v="5"/>
    <x v="0"/>
    <x v="4"/>
    <x v="5"/>
    <s v="1, 9, 18"/>
    <m/>
    <n v="13.5"/>
    <n v="1.4313881527918494E-2"/>
    <n v="1"/>
    <m/>
    <n v="3.2"/>
    <n v="8.4"/>
    <n v="5.2"/>
    <n v="3"/>
    <n v="2"/>
    <m/>
    <n v="1"/>
    <m/>
  </r>
  <r>
    <s v="sz.ja.af"/>
    <s v="12.11.2014"/>
    <s v="C6.P3"/>
    <s v="C6"/>
    <s v="P3"/>
    <s v="BS Deciduo"/>
    <s v="ralo"/>
    <n v="15"/>
    <s v="A"/>
    <n v="1021"/>
    <m/>
    <s v="A1021"/>
    <n v="2"/>
    <n v="14"/>
    <n v="338.7"/>
    <n v="15.9"/>
    <n v="34.224305435479643"/>
    <n v="54.813890518610229"/>
    <x v="30"/>
    <x v="0"/>
    <x v="18"/>
    <x v="28"/>
    <n v="5"/>
    <m/>
    <n v="35.4"/>
    <n v="9.8422956244314616E-2"/>
    <n v="3"/>
    <m/>
    <n v="1.9"/>
    <n v="9.4"/>
    <n v="7.5"/>
    <n v="3"/>
    <n v="2"/>
    <m/>
    <n v="1"/>
    <m/>
  </r>
  <r>
    <s v="sz.ja.af"/>
    <s v="12.11.2014"/>
    <s v="C6.P3"/>
    <s v="C6"/>
    <s v="P3"/>
    <s v="BS Deciduo"/>
    <s v="ralo"/>
    <n v="15"/>
    <s v="A"/>
    <n v="1021"/>
    <m/>
    <s v="A1021"/>
    <n v="2"/>
    <n v="14"/>
    <n v="338.7"/>
    <n v="15.9"/>
    <n v="34.224305435479643"/>
    <n v="54.813890518610229"/>
    <x v="30"/>
    <x v="0"/>
    <x v="18"/>
    <x v="28"/>
    <n v="5"/>
    <m/>
    <n v="21.9"/>
    <n v="3.7668481314705016E-2"/>
    <n v="2"/>
    <m/>
    <n v="1.9"/>
    <n v="9.4"/>
    <n v="7.5"/>
    <n v="3"/>
    <n v="2"/>
    <m/>
    <n v="1"/>
    <m/>
  </r>
  <r>
    <s v="sz.ja.af"/>
    <s v="12.11.2014"/>
    <s v="C6.P3"/>
    <s v="C6"/>
    <s v="P3"/>
    <s v="BS Deciduo"/>
    <s v="ralo"/>
    <n v="16"/>
    <s v="A"/>
    <n v="1022"/>
    <m/>
    <s v="A1022"/>
    <n v="2"/>
    <n v="14"/>
    <n v="325.5"/>
    <n v="18.600000000000001"/>
    <n v="29.464843993198109"/>
    <n v="55.328747108369491"/>
    <x v="18"/>
    <x v="0"/>
    <x v="9"/>
    <x v="18"/>
    <n v="1"/>
    <m/>
    <n v="24.8"/>
    <n v="4.8305128641596667E-2"/>
    <n v="2"/>
    <m/>
    <n v="1.6"/>
    <n v="4.7"/>
    <n v="3.1"/>
    <n v="3"/>
    <n v="4"/>
    <m/>
    <n v="2"/>
    <m/>
  </r>
  <r>
    <s v="sz.ja.af"/>
    <s v="12.11.2014"/>
    <s v="C6.P3"/>
    <s v="C6"/>
    <s v="P3"/>
    <s v="BS Deciduo"/>
    <s v="ralo"/>
    <n v="17"/>
    <s v="A"/>
    <n v="1023"/>
    <m/>
    <s v="A1023"/>
    <n v="2"/>
    <n v="14"/>
    <n v="261.39999999999998"/>
    <n v="11.4"/>
    <n v="28.728177256064136"/>
    <n v="38.295297084741705"/>
    <x v="18"/>
    <x v="0"/>
    <x v="9"/>
    <x v="18"/>
    <n v="1"/>
    <m/>
    <n v="13.3"/>
    <n v="1.3892908112337463E-2"/>
    <n v="1"/>
    <m/>
    <n v="2.4"/>
    <n v="5.2"/>
    <n v="2.8000000000000003"/>
    <n v="2"/>
    <n v="2"/>
    <m/>
    <n v="1"/>
    <m/>
  </r>
  <r>
    <s v="sz.ja.af"/>
    <s v="12.11.2014"/>
    <s v="C6.P3"/>
    <s v="C6"/>
    <s v="P3"/>
    <s v="BS Deciduo"/>
    <s v="ralo"/>
    <n v="18"/>
    <s v="A"/>
    <n v="1024"/>
    <m/>
    <s v="A1024"/>
    <n v="2"/>
    <n v="14"/>
    <n v="259.5"/>
    <n v="10.5"/>
    <n v="29.675823470578479"/>
    <n v="38.086526982332451"/>
    <x v="8"/>
    <x v="0"/>
    <x v="4"/>
    <x v="8"/>
    <s v="1, 7"/>
    <m/>
    <n v="29"/>
    <n v="6.6051985541725394E-2"/>
    <n v="2"/>
    <m/>
    <n v="3.1"/>
    <n v="7.8"/>
    <n v="4.6999999999999993"/>
    <n v="3"/>
    <n v="2"/>
    <m/>
    <n v="1"/>
    <m/>
  </r>
  <r>
    <s v="sz.ja.af"/>
    <s v="12.11.2014"/>
    <s v="C6.P3"/>
    <s v="C6"/>
    <s v="P3"/>
    <s v="BS Deciduo"/>
    <s v="ralo"/>
    <n v="19"/>
    <s v="A"/>
    <n v="1025"/>
    <m/>
    <s v="A1025"/>
    <n v="2"/>
    <n v="16"/>
    <n v="8.8000000000000007"/>
    <n v="11.9"/>
    <n v="21.820531451780052"/>
    <n v="51.759917739213975"/>
    <x v="8"/>
    <x v="0"/>
    <x v="4"/>
    <x v="8"/>
    <s v="1, 7"/>
    <m/>
    <n v="23"/>
    <n v="4.154756284372501E-2"/>
    <n v="2"/>
    <m/>
    <n v="2.5"/>
    <n v="6.9"/>
    <n v="4.4000000000000004"/>
    <n v="2"/>
    <n v="2"/>
    <m/>
    <n v="1"/>
    <m/>
  </r>
  <r>
    <s v="sz.ja.af"/>
    <s v="12.11.2014"/>
    <s v="C6.P3"/>
    <s v="C6"/>
    <s v="P3"/>
    <s v="BS Deciduo"/>
    <s v="ralo"/>
    <n v="20"/>
    <s v="A"/>
    <n v="1026"/>
    <m/>
    <s v="A1026"/>
    <n v="2"/>
    <n v="16"/>
    <n v="5.7"/>
    <n v="12.5"/>
    <n v="21.241496871795487"/>
    <n v="52.438194624515333"/>
    <x v="8"/>
    <x v="0"/>
    <x v="4"/>
    <x v="8"/>
    <s v="1, 7"/>
    <m/>
    <n v="10.5"/>
    <n v="8.6590147514568668E-3"/>
    <n v="1"/>
    <m/>
    <n v="2.5"/>
    <n v="5.8"/>
    <n v="3.3"/>
    <n v="3"/>
    <n v="2"/>
    <m/>
    <n v="1"/>
    <m/>
  </r>
  <r>
    <s v="sz.ja.af"/>
    <s v="12.11.2014"/>
    <s v="C6.P3"/>
    <s v="C6"/>
    <s v="P3"/>
    <s v="BS Deciduo"/>
    <s v="ralo"/>
    <n v="21"/>
    <s v="A"/>
    <n v="1027"/>
    <m/>
    <s v="A1027"/>
    <n v="2"/>
    <n v="16"/>
    <n v="155.80000000000001"/>
    <n v="12.3"/>
    <n v="25.042053316251348"/>
    <n v="28.780922571081042"/>
    <x v="8"/>
    <x v="0"/>
    <x v="4"/>
    <x v="8"/>
    <s v="1, 7"/>
    <m/>
    <n v="11.2"/>
    <n v="9.8520345616575893E-3"/>
    <n v="1"/>
    <m/>
    <n v="2.1"/>
    <n v="4.5"/>
    <n v="2.4"/>
    <n v="3"/>
    <n v="2"/>
    <m/>
    <n v="1"/>
    <m/>
  </r>
  <r>
    <s v="sz.ja.af"/>
    <s v="12.11.2014"/>
    <s v="C6.P3"/>
    <s v="C6"/>
    <s v="P3"/>
    <s v="BS Deciduo"/>
    <s v="ralo"/>
    <n v="22"/>
    <s v="A"/>
    <n v="1028"/>
    <m/>
    <s v="A1028"/>
    <n v="2"/>
    <n v="16"/>
    <n v="158.9"/>
    <n v="12.7"/>
    <n v="24.571959463124649"/>
    <n v="28.151490107716288"/>
    <x v="5"/>
    <x v="0"/>
    <x v="4"/>
    <x v="5"/>
    <s v="1, 9, 18"/>
    <m/>
    <n v="29"/>
    <n v="6.6051985541725394E-2"/>
    <n v="2"/>
    <m/>
    <n v="2.2999999999999998"/>
    <n v="7"/>
    <n v="4.7"/>
    <n v="3"/>
    <n v="2"/>
    <m/>
    <n v="1"/>
    <m/>
  </r>
  <r>
    <s v="sz.ja.af"/>
    <s v="12.11.2014"/>
    <s v="C6.P3"/>
    <s v="C6"/>
    <s v="P3"/>
    <s v="BS Deciduo"/>
    <s v="ralo"/>
    <n v="23"/>
    <s v="A"/>
    <n v="1029"/>
    <m/>
    <s v="A1029"/>
    <n v="2"/>
    <n v="16"/>
    <n v="151"/>
    <n v="23.7"/>
    <n v="31.489987999838192"/>
    <n v="19.27151294079632"/>
    <x v="18"/>
    <x v="0"/>
    <x v="9"/>
    <x v="18"/>
    <n v="1"/>
    <m/>
    <n v="26.5"/>
    <n v="5.5154586024585811E-2"/>
    <n v="2"/>
    <m/>
    <n v="0"/>
    <n v="5"/>
    <n v="5"/>
    <n v="3"/>
    <n v="4"/>
    <m/>
    <n v="3"/>
    <m/>
  </r>
  <r>
    <s v="sz.ja.af"/>
    <s v="12.11.2014"/>
    <s v="C6.P3"/>
    <s v="C6"/>
    <s v="P3"/>
    <s v="BS Deciduo"/>
    <s v="ralo"/>
    <n v="24"/>
    <s v="A"/>
    <n v="1030"/>
    <m/>
    <s v="A1030"/>
    <n v="2"/>
    <n v="16"/>
    <n v="151"/>
    <n v="23.7"/>
    <n v="31.489987999838192"/>
    <n v="19.27151294079632"/>
    <x v="18"/>
    <x v="0"/>
    <x v="9"/>
    <x v="18"/>
    <n v="1"/>
    <m/>
    <n v="17.5"/>
    <n v="2.4052818754046853E-2"/>
    <n v="1"/>
    <m/>
    <n v="0"/>
    <n v="5"/>
    <n v="5"/>
    <n v="3"/>
    <n v="4"/>
    <m/>
    <n v="3"/>
    <m/>
  </r>
  <r>
    <s v="sz.ja.af"/>
    <s v="12.11.2014"/>
    <s v="C6.P3"/>
    <s v="C6"/>
    <s v="P3"/>
    <s v="BS Deciduo"/>
    <s v="ralo"/>
    <n v="25"/>
    <s v="A"/>
    <n v="1031"/>
    <m/>
    <s v="A1031"/>
    <n v="2"/>
    <n v="16"/>
    <n v="166"/>
    <n v="25.6"/>
    <n v="26.193200527351493"/>
    <n v="15.16042940733449"/>
    <x v="5"/>
    <x v="0"/>
    <x v="4"/>
    <x v="5"/>
    <s v="1, 9, 18"/>
    <m/>
    <n v="19.2"/>
    <n v="2.8952917895483536E-2"/>
    <n v="1"/>
    <m/>
    <n v="2.1"/>
    <n v="6.8"/>
    <n v="4.6999999999999993"/>
    <n v="3"/>
    <n v="2"/>
    <m/>
    <n v="1"/>
    <m/>
  </r>
  <r>
    <s v="sz.ja.af"/>
    <s v="12.11.2014"/>
    <s v="C6.P3"/>
    <s v="C6"/>
    <s v="P3"/>
    <s v="BS Deciduo"/>
    <s v="ralo"/>
    <n v="26"/>
    <s v="A"/>
    <n v="1032"/>
    <m/>
    <s v="A1032"/>
    <n v="2"/>
    <n v="16"/>
    <n v="178"/>
    <n v="36"/>
    <n v="21.256381881290039"/>
    <n v="4.0219302273125521"/>
    <x v="18"/>
    <x v="0"/>
    <x v="9"/>
    <x v="18"/>
    <n v="1"/>
    <m/>
    <n v="17"/>
    <n v="2.2698006922186254E-2"/>
    <n v="1"/>
    <m/>
    <n v="0"/>
    <n v="5"/>
    <n v="5"/>
    <n v="3"/>
    <n v="2"/>
    <m/>
    <n v="1"/>
    <m/>
  </r>
  <r>
    <s v="sz.ja.af"/>
    <s v="12.11.2014"/>
    <s v="C6.P3"/>
    <s v="C6"/>
    <s v="P3"/>
    <s v="BS Deciduo"/>
    <s v="ralo"/>
    <n v="27"/>
    <s v="A"/>
    <n v="1033"/>
    <m/>
    <s v="A1033"/>
    <n v="2"/>
    <n v="16"/>
    <n v="178"/>
    <n v="36"/>
    <n v="21.256381881290039"/>
    <n v="4.0219302273125521"/>
    <x v="18"/>
    <x v="0"/>
    <x v="9"/>
    <x v="18"/>
    <n v="1"/>
    <m/>
    <n v="11.6"/>
    <n v="1.0568317686676064E-2"/>
    <n v="1"/>
    <m/>
    <n v="0"/>
    <n v="5"/>
    <n v="5"/>
    <n v="3"/>
    <n v="2"/>
    <m/>
    <n v="1"/>
    <m/>
  </r>
  <r>
    <s v="sz.ja.af"/>
    <s v="12.11.2014"/>
    <s v="C6.P3"/>
    <s v="C6"/>
    <s v="P3"/>
    <s v="BS Deciduo"/>
    <s v="ralo"/>
    <n v="28"/>
    <s v="A"/>
    <n v="1034"/>
    <m/>
    <s v="A1034"/>
    <n v="1"/>
    <n v="15"/>
    <n v="209.5"/>
    <n v="18"/>
    <n v="11.136375918137595"/>
    <n v="4.3335974730818041"/>
    <x v="18"/>
    <x v="0"/>
    <x v="9"/>
    <x v="18"/>
    <n v="1"/>
    <m/>
    <n v="11.5"/>
    <n v="1.0386890710931252E-2"/>
    <n v="1"/>
    <m/>
    <n v="1.8"/>
    <n v="3.4"/>
    <n v="1.5999999999999999"/>
    <n v="3"/>
    <n v="2"/>
    <m/>
    <n v="1"/>
    <m/>
  </r>
  <r>
    <s v="sz.ja.af"/>
    <s v="12.11.2014"/>
    <s v="C6.P3"/>
    <s v="C6"/>
    <s v="P3"/>
    <s v="BS Deciduo"/>
    <s v="ralo"/>
    <n v="29"/>
    <s v="A"/>
    <n v="1035"/>
    <m/>
    <s v="A1035"/>
    <n v="1"/>
    <n v="15"/>
    <n v="295.10000000000002"/>
    <n v="16.600000000000001"/>
    <n v="4.9675579364150835"/>
    <n v="27.04171041757348"/>
    <x v="18"/>
    <x v="0"/>
    <x v="9"/>
    <x v="18"/>
    <n v="1"/>
    <m/>
    <n v="11"/>
    <n v="9.5033177771091243E-3"/>
    <n v="1"/>
    <m/>
    <n v="1.1000000000000001"/>
    <n v="3.3"/>
    <n v="2.1999999999999997"/>
    <n v="3"/>
    <n v="2"/>
    <m/>
    <n v="1"/>
    <m/>
  </r>
  <r>
    <s v="sz.ja.af"/>
    <s v="12.11.2014"/>
    <s v="C6.P3"/>
    <s v="C6"/>
    <s v="P3"/>
    <s v="BS Deciduo"/>
    <s v="ralo"/>
    <n v="29"/>
    <s v="A"/>
    <n v="1035"/>
    <m/>
    <s v="A1035"/>
    <n v="1"/>
    <n v="15"/>
    <n v="295.10000000000002"/>
    <n v="16.600000000000001"/>
    <n v="4.9675579364150835"/>
    <n v="27.04171041757348"/>
    <x v="18"/>
    <x v="0"/>
    <x v="9"/>
    <x v="18"/>
    <n v="1"/>
    <m/>
    <n v="18"/>
    <n v="2.5446900494077322E-2"/>
    <n v="1"/>
    <m/>
    <n v="1.1000000000000001"/>
    <n v="3.3"/>
    <n v="2.1999999999999997"/>
    <n v="3"/>
    <n v="2"/>
    <m/>
    <n v="1"/>
    <m/>
  </r>
  <r>
    <s v="sz.ja.af"/>
    <s v="12.11.2014"/>
    <s v="C6.P3"/>
    <s v="C6"/>
    <s v="P3"/>
    <s v="BS Deciduo"/>
    <s v="ralo"/>
    <n v="30"/>
    <s v="A"/>
    <n v="1036"/>
    <m/>
    <s v="A1036"/>
    <n v="1"/>
    <n v="15"/>
    <n v="271.5"/>
    <n v="14.3"/>
    <n v="5.7049002528495301"/>
    <n v="20.374330360802585"/>
    <x v="18"/>
    <x v="0"/>
    <x v="9"/>
    <x v="18"/>
    <n v="1"/>
    <m/>
    <n v="17.3"/>
    <n v="2.350618163232223E-2"/>
    <n v="1"/>
    <m/>
    <n v="1.3"/>
    <n v="5.0999999999999996"/>
    <n v="3.8"/>
    <n v="3"/>
    <n v="2"/>
    <m/>
    <n v="1"/>
    <m/>
  </r>
  <r>
    <s v="sz.ja.af"/>
    <s v="12.11.2014"/>
    <s v="C6.P3"/>
    <s v="C6"/>
    <s v="P3"/>
    <s v="BS Deciduo"/>
    <s v="ralo"/>
    <n v="31"/>
    <s v="A"/>
    <n v="1037"/>
    <m/>
    <s v="A1037"/>
    <n v="1"/>
    <n v="15"/>
    <n v="263.39999999999998"/>
    <n v="11.8"/>
    <n v="8.2782013659153204"/>
    <n v="18.643741624184173"/>
    <x v="5"/>
    <x v="0"/>
    <x v="4"/>
    <x v="5"/>
    <s v="1, 9, 18"/>
    <m/>
    <n v="15"/>
    <n v="1.7671458676442587E-2"/>
    <n v="1"/>
    <m/>
    <n v="2"/>
    <n v="7.2"/>
    <n v="5.2"/>
    <n v="3"/>
    <n v="4"/>
    <m/>
    <n v="3"/>
    <m/>
  </r>
  <r>
    <s v="sz.ja.af"/>
    <s v="12.11.2014"/>
    <s v="C6.P3"/>
    <s v="C6"/>
    <s v="P3"/>
    <s v="BS Deciduo"/>
    <s v="ralo"/>
    <n v="31"/>
    <s v="A"/>
    <n v="1037"/>
    <m/>
    <s v="A1037"/>
    <n v="1"/>
    <n v="15"/>
    <n v="263.39999999999998"/>
    <n v="11.8"/>
    <n v="8.2782013659153204"/>
    <n v="18.643741624184173"/>
    <x v="5"/>
    <x v="0"/>
    <x v="4"/>
    <x v="5"/>
    <s v="1, 9, 18"/>
    <m/>
    <n v="13.4"/>
    <n v="1.4102609421964582E-2"/>
    <n v="1"/>
    <m/>
    <n v="2"/>
    <n v="7.2"/>
    <n v="5.2"/>
    <n v="3"/>
    <n v="4"/>
    <m/>
    <n v="3"/>
    <m/>
  </r>
  <r>
    <s v="sz.ja.af"/>
    <s v="12.11.2014"/>
    <s v="C6.P3"/>
    <s v="C6"/>
    <s v="P3"/>
    <s v="BS Deciduo"/>
    <s v="ralo"/>
    <n v="32"/>
    <s v="A"/>
    <n v="1038"/>
    <m/>
    <s v="A1038"/>
    <n v="1"/>
    <n v="15"/>
    <n v="293.5"/>
    <n v="18.399999999999999"/>
    <n v="3.1260946313137197"/>
    <n v="27.336982868224531"/>
    <x v="5"/>
    <x v="0"/>
    <x v="4"/>
    <x v="5"/>
    <s v="1, 9, 18"/>
    <m/>
    <n v="32.700000000000003"/>
    <n v="8.3981840213925768E-2"/>
    <n v="3"/>
    <m/>
    <n v="2.2000000000000002"/>
    <n v="8.9"/>
    <n v="6.7"/>
    <n v="3"/>
    <n v="2"/>
    <m/>
    <n v="1"/>
    <m/>
  </r>
  <r>
    <s v="sz.ja.af"/>
    <s v="12.11.2014"/>
    <s v="C6.P3"/>
    <s v="C6"/>
    <s v="P3"/>
    <s v="BS Deciduo"/>
    <s v="ralo"/>
    <n v="33"/>
    <s v="A"/>
    <n v="1039"/>
    <m/>
    <s v="A1039"/>
    <n v="1"/>
    <n v="15"/>
    <n v="317.10000000000002"/>
    <n v="11.9"/>
    <n v="11.89942165938888"/>
    <n v="28.717260495569811"/>
    <x v="14"/>
    <x v="0"/>
    <x v="7"/>
    <x v="14"/>
    <n v="1"/>
    <m/>
    <n v="15.4"/>
    <n v="1.8626502843133885E-2"/>
    <n v="1"/>
    <m/>
    <n v="2.1"/>
    <n v="6.1"/>
    <n v="3.9999999999999996"/>
    <n v="2"/>
    <n v="2"/>
    <m/>
    <n v="1"/>
    <m/>
  </r>
  <r>
    <s v="sz.ja.af"/>
    <s v="12.11.2014"/>
    <s v="C6.P3"/>
    <s v="C6"/>
    <s v="P3"/>
    <s v="BS Deciduo"/>
    <s v="ralo"/>
    <n v="34"/>
    <s v="A"/>
    <n v="1040"/>
    <m/>
    <s v="A1040"/>
    <n v="1"/>
    <n v="15"/>
    <n v="339.5"/>
    <n v="24.6"/>
    <n v="11.384898421017095"/>
    <n v="43.04213585551058"/>
    <x v="8"/>
    <x v="0"/>
    <x v="4"/>
    <x v="8"/>
    <s v="1, 7"/>
    <m/>
    <n v="19.2"/>
    <n v="2.8952917895483536E-2"/>
    <n v="1"/>
    <m/>
    <n v="3.3"/>
    <n v="5.9"/>
    <n v="2.6000000000000005"/>
    <n v="3"/>
    <n v="4"/>
    <m/>
    <n v="3"/>
    <m/>
  </r>
  <r>
    <s v="sz.ja.af"/>
    <s v="12.11.2014"/>
    <s v="C6.P3"/>
    <s v="C6"/>
    <s v="P3"/>
    <s v="BS Deciduo"/>
    <s v="ralo"/>
    <n v="35"/>
    <s v="A"/>
    <n v="1041"/>
    <m/>
    <s v="A1041"/>
    <n v="1"/>
    <n v="16"/>
    <n v="288.60000000000002"/>
    <n v="12.2"/>
    <n v="8.437225397883056"/>
    <n v="43.891303573436453"/>
    <x v="8"/>
    <x v="0"/>
    <x v="4"/>
    <x v="8"/>
    <s v="1, 7"/>
    <m/>
    <n v="33.6"/>
    <n v="8.866831105491832E-2"/>
    <n v="3"/>
    <m/>
    <n v="2.2000000000000002"/>
    <n v="6.9"/>
    <n v="4.7"/>
    <n v="3"/>
    <n v="4"/>
    <m/>
    <n v="3"/>
    <m/>
  </r>
  <r>
    <s v="sz.ja.af"/>
    <s v="12.11.2014"/>
    <s v="C6.P3"/>
    <s v="C6"/>
    <s v="P3"/>
    <s v="BS Deciduo"/>
    <s v="ralo"/>
    <n v="36"/>
    <s v="A"/>
    <n v="1042"/>
    <m/>
    <s v="A1042"/>
    <n v="1"/>
    <n v="16"/>
    <n v="305.8"/>
    <n v="16"/>
    <n v="7.0229788961707733"/>
    <n v="49.35932279979545"/>
    <x v="5"/>
    <x v="0"/>
    <x v="4"/>
    <x v="5"/>
    <s v="1, 9, 18"/>
    <m/>
    <n v="21.4"/>
    <n v="3.5968094290949534E-2"/>
    <n v="2"/>
    <m/>
    <n v="3.8"/>
    <n v="9.3000000000000007"/>
    <n v="5.5000000000000009"/>
    <n v="2"/>
    <n v="2"/>
    <m/>
    <n v="1"/>
    <m/>
  </r>
  <r>
    <s v="sz.ja.af"/>
    <s v="12.11.2014"/>
    <s v="C6.P3"/>
    <s v="C6"/>
    <s v="P3"/>
    <s v="BS Deciduo"/>
    <s v="ralo"/>
    <n v="37"/>
    <s v="A"/>
    <n v="1043"/>
    <m/>
    <s v="A1043"/>
    <n v="1"/>
    <n v="16"/>
    <n v="333.2"/>
    <n v="14.8"/>
    <n v="13.32701239779642"/>
    <n v="53.210270113091454"/>
    <x v="8"/>
    <x v="0"/>
    <x v="4"/>
    <x v="8"/>
    <s v="1, 7"/>
    <m/>
    <n v="23.8"/>
    <n v="4.4488093567485065E-2"/>
    <n v="2"/>
    <m/>
    <n v="2.2999999999999998"/>
    <n v="7.4"/>
    <n v="5.1000000000000005"/>
    <n v="3"/>
    <n v="2"/>
    <m/>
    <n v="1"/>
    <m/>
  </r>
  <r>
    <s v="sz.ja.af"/>
    <s v="12.11.2014"/>
    <s v="C6.P3"/>
    <s v="C6"/>
    <s v="P3"/>
    <s v="BS Deciduo"/>
    <s v="ralo"/>
    <n v="37"/>
    <s v="A"/>
    <n v="1043"/>
    <m/>
    <s v="A1043"/>
    <n v="1"/>
    <n v="16"/>
    <n v="333.2"/>
    <n v="14.8"/>
    <n v="13.32701239779642"/>
    <n v="53.210270113091454"/>
    <x v="8"/>
    <x v="0"/>
    <x v="4"/>
    <x v="8"/>
    <s v="1, 7"/>
    <m/>
    <n v="15.2"/>
    <n v="1.8145839167134643E-2"/>
    <n v="1"/>
    <m/>
    <n v="2.2999999999999998"/>
    <n v="7.4"/>
    <n v="5.1000000000000005"/>
    <n v="3"/>
    <n v="2"/>
    <m/>
    <n v="1"/>
    <m/>
  </r>
  <r>
    <s v="sz.ja.af"/>
    <s v="12.11.2014"/>
    <s v="C6.P3"/>
    <s v="C6"/>
    <s v="P3"/>
    <s v="BS Deciduo"/>
    <s v="ralo"/>
    <n v="38"/>
    <s v="A"/>
    <n v="1044"/>
    <m/>
    <s v="A1044"/>
    <n v="1"/>
    <n v="16"/>
    <n v="226.3"/>
    <n v="5.5"/>
    <n v="16.023680697497376"/>
    <n v="36.200146739077283"/>
    <x v="8"/>
    <x v="0"/>
    <x v="4"/>
    <x v="8"/>
    <s v="1, 7"/>
    <m/>
    <n v="17.3"/>
    <n v="2.350618163232223E-2"/>
    <n v="1"/>
    <m/>
    <n v="1.7"/>
    <n v="4.7"/>
    <n v="3"/>
    <n v="2"/>
    <n v="2"/>
    <m/>
    <n v="1"/>
    <m/>
  </r>
  <r>
    <s v="sz.ja.af"/>
    <s v="12.11.2014"/>
    <s v="C6.P3"/>
    <s v="C6"/>
    <s v="P3"/>
    <s v="BS Deciduo"/>
    <s v="ralo"/>
    <n v="39"/>
    <s v="A"/>
    <n v="1045"/>
    <m/>
    <s v="A1045"/>
    <n v="1"/>
    <n v="16"/>
    <n v="208.4"/>
    <n v="2.1"/>
    <n v="19.001189160952421"/>
    <n v="38.152737996980107"/>
    <x v="8"/>
    <x v="0"/>
    <x v="4"/>
    <x v="8"/>
    <s v="1, 7"/>
    <m/>
    <n v="25.1"/>
    <n v="4.9480869692202646E-2"/>
    <n v="2"/>
    <m/>
    <n v="2.4"/>
    <n v="5.8"/>
    <n v="3.4"/>
    <n v="3"/>
    <n v="4"/>
    <m/>
    <n v="3"/>
    <m/>
  </r>
  <r>
    <s v="sz.ja.af"/>
    <s v="12.11.2014"/>
    <s v="C6.P3"/>
    <s v="C6"/>
    <s v="P3"/>
    <s v="BS Deciduo"/>
    <s v="ralo"/>
    <n v="40"/>
    <s v="A"/>
    <n v="1046"/>
    <m/>
    <s v="A1046"/>
    <n v="1"/>
    <n v="16"/>
    <n v="198.5"/>
    <n v="7.3"/>
    <n v="17.683676008242827"/>
    <n v="33.077237316994747"/>
    <x v="30"/>
    <x v="0"/>
    <x v="18"/>
    <x v="28"/>
    <n v="5"/>
    <m/>
    <n v="36.200000000000003"/>
    <n v="0.10292171692425522"/>
    <n v="3"/>
    <m/>
    <n v="2.9"/>
    <n v="8.9"/>
    <n v="6"/>
    <n v="3"/>
    <n v="2"/>
    <m/>
    <n v="1"/>
    <m/>
  </r>
  <r>
    <s v="sz.ja.af"/>
    <s v="13.11.2014"/>
    <s v="C7.P1"/>
    <s v="C7"/>
    <s v="P1"/>
    <s v="BS Deciduo"/>
    <s v="ralo"/>
    <n v="1"/>
    <s v="A"/>
    <n v="1045"/>
    <m/>
    <s v="A1045"/>
    <n v="3"/>
    <n v="7"/>
    <n v="52.1"/>
    <n v="9.1999999999999993"/>
    <n v="47.259573580479156"/>
    <n v="5.6514238409102768"/>
    <x v="5"/>
    <x v="0"/>
    <x v="4"/>
    <x v="5"/>
    <s v="1, 9, 18"/>
    <m/>
    <n v="17.399999999999999"/>
    <n v="2.3778714795021139E-2"/>
    <n v="1"/>
    <m/>
    <n v="2"/>
    <n v="11.5"/>
    <n v="9.5"/>
    <n v="2"/>
    <n v="2"/>
    <m/>
    <n v="1"/>
    <m/>
  </r>
  <r>
    <s v="sz.ja.af"/>
    <s v="13.11.2014"/>
    <s v="C7.P1"/>
    <s v="C7"/>
    <s v="P1"/>
    <s v="BS Deciduo"/>
    <s v="ralo"/>
    <n v="2"/>
    <s v="A"/>
    <n v="1046"/>
    <m/>
    <s v="A1046"/>
    <n v="3"/>
    <n v="7"/>
    <n v="61.2"/>
    <n v="9.5"/>
    <n v="48.324913460416703"/>
    <n v="4.5766599039662941"/>
    <x v="5"/>
    <x v="0"/>
    <x v="4"/>
    <x v="5"/>
    <s v="1, 9, 18"/>
    <m/>
    <n v="21.8"/>
    <n v="3.732526231730033E-2"/>
    <n v="2"/>
    <m/>
    <n v="1.6"/>
    <n v="10.3"/>
    <n v="8.7000000000000011"/>
    <n v="2"/>
    <n v="2"/>
    <m/>
    <n v="1"/>
    <m/>
  </r>
  <r>
    <s v="sz.ja.af"/>
    <s v="13.11.2014"/>
    <s v="C7.P1"/>
    <s v="C7"/>
    <s v="P1"/>
    <s v="BS Deciduo"/>
    <s v="ralo"/>
    <n v="3"/>
    <s v="A"/>
    <n v="1047"/>
    <m/>
    <s v="A1047"/>
    <n v="3"/>
    <n v="7"/>
    <n v="84"/>
    <n v="8.5"/>
    <n v="48.453436110630321"/>
    <n v="0.88849193777505442"/>
    <x v="5"/>
    <x v="0"/>
    <x v="4"/>
    <x v="5"/>
    <s v="1, 9, 18"/>
    <m/>
    <n v="18.399999999999999"/>
    <n v="2.6590440219984003E-2"/>
    <n v="1"/>
    <m/>
    <n v="1.6"/>
    <n v="8.1"/>
    <n v="6.5"/>
    <n v="2"/>
    <n v="2"/>
    <m/>
    <n v="1"/>
    <m/>
  </r>
  <r>
    <s v="sz.ja.af"/>
    <s v="13.11.2014"/>
    <s v="C7.P1"/>
    <s v="C7"/>
    <s v="P1"/>
    <s v="BS Deciduo"/>
    <s v="ralo"/>
    <n v="4"/>
    <s v="A"/>
    <n v="1048"/>
    <m/>
    <s v="A1048"/>
    <n v="3"/>
    <n v="7"/>
    <n v="65.400000000000006"/>
    <n v="13"/>
    <n v="51.82006941761189"/>
    <n v="5.4116502993852151"/>
    <x v="5"/>
    <x v="0"/>
    <x v="4"/>
    <x v="5"/>
    <s v="1, 9, 18"/>
    <m/>
    <n v="13.5"/>
    <n v="1.4313881527918494E-2"/>
    <n v="1"/>
    <m/>
    <n v="1.9"/>
    <n v="6.9"/>
    <n v="5"/>
    <n v="2"/>
    <n v="2"/>
    <m/>
    <n v="1"/>
    <m/>
  </r>
  <r>
    <s v="sz.ja.af"/>
    <s v="13.11.2014"/>
    <s v="C7.P1"/>
    <s v="C7"/>
    <s v="P1"/>
    <s v="BS Deciduo"/>
    <s v="ralo"/>
    <n v="5"/>
    <s v="A"/>
    <n v="1049"/>
    <m/>
    <s v="A1049"/>
    <n v="3"/>
    <n v="7"/>
    <n v="67.3"/>
    <n v="16.899999999999999"/>
    <n v="55.590893711810565"/>
    <n v="6.5218121152809854"/>
    <x v="5"/>
    <x v="0"/>
    <x v="4"/>
    <x v="5"/>
    <s v="1, 9, 19"/>
    <m/>
    <n v="21.7"/>
    <n v="3.6983614116222439E-2"/>
    <n v="2"/>
    <m/>
    <n v="1.9"/>
    <n v="9.6"/>
    <n v="7.6999999999999993"/>
    <n v="2"/>
    <n v="2"/>
    <m/>
    <n v="1"/>
    <m/>
  </r>
  <r>
    <s v="sz.ja.af"/>
    <s v="13.11.2014"/>
    <s v="C7.P1"/>
    <s v="C7"/>
    <s v="P1"/>
    <s v="BS Deciduo"/>
    <s v="ralo"/>
    <n v="6"/>
    <s v="A"/>
    <n v="1050"/>
    <m/>
    <s v="A1050"/>
    <n v="3"/>
    <n v="7"/>
    <n v="76"/>
    <n v="15.7"/>
    <n v="55.233642902533148"/>
    <n v="3.7981737609147825"/>
    <x v="5"/>
    <x v="0"/>
    <x v="4"/>
    <x v="5"/>
    <s v="1, 9, 20"/>
    <m/>
    <n v="14.7"/>
    <n v="1.6971668912855457E-2"/>
    <n v="1"/>
    <m/>
    <n v="2"/>
    <n v="9"/>
    <n v="7"/>
    <n v="2"/>
    <n v="2"/>
    <m/>
    <n v="1"/>
    <m/>
  </r>
  <r>
    <s v="sz.ja.af"/>
    <s v="13.11.2014"/>
    <s v="C7.P1"/>
    <s v="C7"/>
    <s v="P1"/>
    <s v="BS Deciduo"/>
    <s v="ralo"/>
    <n v="7"/>
    <s v="A"/>
    <n v="1051"/>
    <m/>
    <s v="A1051"/>
    <n v="3"/>
    <n v="7"/>
    <n v="57.2"/>
    <n v="22.9"/>
    <n v="59.248975220051165"/>
    <n v="12.405118015474741"/>
    <x v="5"/>
    <x v="0"/>
    <x v="4"/>
    <x v="5"/>
    <s v="1, 9, 21"/>
    <m/>
    <n v="24.7"/>
    <n v="4.7916356550714911E-2"/>
    <n v="2"/>
    <m/>
    <n v="1.8"/>
    <n v="10.8"/>
    <n v="9"/>
    <n v="2"/>
    <n v="2"/>
    <m/>
    <n v="1"/>
    <m/>
  </r>
  <r>
    <s v="sz.ja.af"/>
    <s v="13.11.2014"/>
    <s v="C7.P1"/>
    <s v="C7"/>
    <s v="P1"/>
    <s v="BS Deciduo"/>
    <s v="ralo"/>
    <n v="8"/>
    <s v="A"/>
    <n v="1052"/>
    <m/>
    <s v="A1052"/>
    <n v="3"/>
    <n v="7"/>
    <n v="47.1"/>
    <n v="23.2"/>
    <n v="56.994995251867188"/>
    <n v="15.792724159846893"/>
    <x v="14"/>
    <x v="0"/>
    <x v="7"/>
    <x v="14"/>
    <n v="1"/>
    <m/>
    <n v="46"/>
    <n v="0.16619025137490004"/>
    <n v="4"/>
    <m/>
    <n v="5.6"/>
    <n v="13.8"/>
    <n v="8.2000000000000011"/>
    <n v="2"/>
    <n v="2"/>
    <m/>
    <n v="1"/>
    <m/>
  </r>
  <r>
    <s v="sz.ja.af"/>
    <s v="13.11.2014"/>
    <s v="C7.P1"/>
    <s v="C7"/>
    <s v="P1"/>
    <s v="BS Deciduo"/>
    <s v="ralo"/>
    <n v="9"/>
    <s v="A"/>
    <n v="1053"/>
    <m/>
    <s v="A1053"/>
    <n v="3"/>
    <n v="7"/>
    <n v="29"/>
    <n v="22.8"/>
    <n v="51.053659341616488"/>
    <n v="19.941329322778223"/>
    <x v="5"/>
    <x v="0"/>
    <x v="4"/>
    <x v="5"/>
    <s v="1, 9, 18"/>
    <m/>
    <n v="12.4"/>
    <n v="1.2076282160399167E-2"/>
    <n v="1"/>
    <m/>
    <n v="2"/>
    <n v="6.7"/>
    <n v="4.7"/>
    <n v="2"/>
    <n v="2"/>
    <m/>
    <n v="1"/>
    <m/>
  </r>
  <r>
    <s v="sz.ja.af"/>
    <s v="13.11.2014"/>
    <s v="C7.P1"/>
    <s v="C7"/>
    <s v="P1"/>
    <s v="BS Deciduo"/>
    <s v="ralo"/>
    <n v="10"/>
    <s v="A"/>
    <n v="1054"/>
    <m/>
    <s v="A1054"/>
    <n v="3"/>
    <n v="7"/>
    <n v="28.3"/>
    <n v="21"/>
    <n v="49.955852389989445"/>
    <n v="18.490024423692404"/>
    <x v="5"/>
    <x v="0"/>
    <x v="4"/>
    <x v="5"/>
    <s v="1, 9, 18"/>
    <m/>
    <n v="13.5"/>
    <n v="1.4313881527918494E-2"/>
    <n v="1"/>
    <m/>
    <n v="2.1"/>
    <n v="8.1999999999999993"/>
    <n v="6.1"/>
    <n v="2"/>
    <n v="2"/>
    <m/>
    <n v="1"/>
    <m/>
  </r>
  <r>
    <s v="sz.ja.af"/>
    <s v="13.11.2014"/>
    <s v="C7.P1"/>
    <s v="C7"/>
    <s v="P1"/>
    <s v="BS Deciduo"/>
    <s v="ralo"/>
    <n v="11"/>
    <s v="A"/>
    <n v="1055"/>
    <m/>
    <s v="A1055"/>
    <n v="3"/>
    <n v="7"/>
    <n v="32.9"/>
    <n v="16.5"/>
    <n v="48.962378424186063"/>
    <n v="13.853727764817817"/>
    <x v="5"/>
    <x v="0"/>
    <x v="4"/>
    <x v="5"/>
    <s v="1, 9, 18"/>
    <m/>
    <n v="20"/>
    <n v="3.1415926535897934E-2"/>
    <n v="2"/>
    <m/>
    <n v="2.5"/>
    <n v="9.3000000000000007"/>
    <n v="6.8000000000000007"/>
    <n v="2"/>
    <n v="2"/>
    <m/>
    <n v="1"/>
    <m/>
  </r>
  <r>
    <s v="sz.ja.af"/>
    <s v="13.11.2014"/>
    <s v="C7.P1"/>
    <s v="C7"/>
    <s v="P1"/>
    <s v="BS Deciduo"/>
    <s v="ralo"/>
    <n v="12"/>
    <s v="A"/>
    <n v="1056"/>
    <m/>
    <s v="A1056"/>
    <n v="3"/>
    <n v="7"/>
    <n v="25.3"/>
    <n v="11.3"/>
    <n v="44.829143856275273"/>
    <n v="10.216132811166796"/>
    <x v="5"/>
    <x v="0"/>
    <x v="4"/>
    <x v="5"/>
    <s v="1, 9, 18"/>
    <m/>
    <n v="17"/>
    <n v="2.2698006922186254E-2"/>
    <n v="1"/>
    <m/>
    <n v="1.8"/>
    <n v="9.9"/>
    <n v="8.1"/>
    <n v="2"/>
    <n v="2"/>
    <m/>
    <n v="1"/>
    <m/>
  </r>
  <r>
    <s v="sz.ja.af"/>
    <s v="13.11.2014"/>
    <s v="C7.P1"/>
    <s v="C7"/>
    <s v="P1"/>
    <s v="BS Deciduo"/>
    <s v="ralo"/>
    <n v="13"/>
    <s v="A"/>
    <n v="1057"/>
    <m/>
    <s v="A1057"/>
    <n v="3"/>
    <n v="7"/>
    <n v="47.5"/>
    <n v="12.3"/>
    <n v="49.068511242764529"/>
    <n v="8.3097595536726221"/>
    <x v="5"/>
    <x v="0"/>
    <x v="4"/>
    <x v="5"/>
    <s v="1, 9, 18"/>
    <m/>
    <n v="28"/>
    <n v="6.1575216010359944E-2"/>
    <n v="2"/>
    <m/>
    <n v="1.4"/>
    <n v="9.1"/>
    <n v="7.6999999999999993"/>
    <n v="2"/>
    <n v="2"/>
    <m/>
    <n v="1"/>
    <m/>
  </r>
  <r>
    <s v="sz.ja.af"/>
    <s v="13.11.2014"/>
    <s v="C7.P1"/>
    <s v="C7"/>
    <s v="P1"/>
    <s v="BS Deciduo"/>
    <s v="ralo"/>
    <n v="14"/>
    <s v="A"/>
    <n v="1058"/>
    <m/>
    <s v="A1058"/>
    <n v="3"/>
    <n v="7"/>
    <n v="3.9000000000000004"/>
    <n v="16.399999999999999"/>
    <n v="41.115450766910072"/>
    <n v="16.362022172903924"/>
    <x v="18"/>
    <x v="0"/>
    <x v="9"/>
    <x v="18"/>
    <n v="1"/>
    <m/>
    <n v="19.600000000000001"/>
    <n v="3.0171855845076378E-2"/>
    <n v="1"/>
    <m/>
    <n v="0"/>
    <n v="5.9"/>
    <n v="5.9"/>
    <n v="3"/>
    <n v="4"/>
    <m/>
    <n v="2"/>
    <m/>
  </r>
  <r>
    <s v="sz.ja.af"/>
    <s v="13.11.2014"/>
    <s v="C7.P1"/>
    <s v="C7"/>
    <s v="P1"/>
    <s v="BS Deciduo"/>
    <s v="ralo"/>
    <n v="14"/>
    <s v="A"/>
    <n v="1058"/>
    <m/>
    <s v="A1058"/>
    <n v="3"/>
    <n v="7"/>
    <n v="3.9000000000000004"/>
    <n v="16.399999999999999"/>
    <n v="41.115450766910072"/>
    <n v="16.362022172903924"/>
    <x v="18"/>
    <x v="0"/>
    <x v="9"/>
    <x v="18"/>
    <n v="1"/>
    <m/>
    <n v="17.3"/>
    <n v="2.350618163232223E-2"/>
    <n v="1"/>
    <m/>
    <n v="0"/>
    <n v="5.9"/>
    <n v="5.9"/>
    <n v="3"/>
    <n v="4"/>
    <m/>
    <n v="2"/>
    <m/>
  </r>
  <r>
    <s v="sz.ja.af"/>
    <s v="13.11.2014"/>
    <s v="C7.P1"/>
    <s v="C7"/>
    <s v="P1"/>
    <s v="BS Deciduo"/>
    <s v="ralo"/>
    <n v="14"/>
    <s v="A"/>
    <n v="1058"/>
    <m/>
    <s v="A1058"/>
    <n v="3"/>
    <n v="7"/>
    <n v="3.9000000000000004"/>
    <n v="16.399999999999999"/>
    <n v="41.115450766910072"/>
    <n v="16.362022172903924"/>
    <x v="18"/>
    <x v="0"/>
    <x v="9"/>
    <x v="18"/>
    <n v="1"/>
    <m/>
    <n v="10"/>
    <n v="7.8539816339744835E-3"/>
    <n v="1"/>
    <m/>
    <n v="0"/>
    <n v="5.9"/>
    <n v="5.9"/>
    <n v="3"/>
    <n v="4"/>
    <m/>
    <n v="2"/>
    <m/>
  </r>
  <r>
    <s v="sz.ja.af"/>
    <s v="13.11.2014"/>
    <s v="C7.P1"/>
    <s v="C7"/>
    <s v="P1"/>
    <s v="BS Deciduo"/>
    <s v="ralo"/>
    <n v="15"/>
    <s v="A"/>
    <n v="1059"/>
    <m/>
    <s v="A1059"/>
    <n v="3"/>
    <n v="7"/>
    <n v="14.2"/>
    <n v="21.7"/>
    <n v="45.323170273570014"/>
    <n v="21.036964092724514"/>
    <x v="5"/>
    <x v="0"/>
    <x v="4"/>
    <x v="5"/>
    <s v="1, 9, 18"/>
    <m/>
    <n v="15.6"/>
    <n v="1.9113449704440299E-2"/>
    <n v="1"/>
    <m/>
    <n v="2.2000000000000002"/>
    <n v="8.9"/>
    <n v="6.7"/>
    <n v="2"/>
    <n v="2"/>
    <m/>
    <n v="1"/>
    <m/>
  </r>
  <r>
    <s v="sz.ja.af"/>
    <s v="13.11.2014"/>
    <s v="C7.P1"/>
    <s v="C7"/>
    <s v="P1"/>
    <s v="BS Deciduo"/>
    <s v="ralo"/>
    <n v="16"/>
    <s v="A"/>
    <n v="1060"/>
    <m/>
    <s v="A1060"/>
    <n v="3"/>
    <n v="7"/>
    <n v="14.899999999999999"/>
    <n v="21.3"/>
    <n v="45.476928494195029"/>
    <n v="20.583810489544316"/>
    <x v="18"/>
    <x v="0"/>
    <x v="9"/>
    <x v="18"/>
    <n v="1"/>
    <m/>
    <n v="39.6"/>
    <n v="0.12316299839133425"/>
    <n v="3"/>
    <m/>
    <n v="2.1"/>
    <n v="6.8"/>
    <n v="4.6999999999999993"/>
    <n v="3"/>
    <n v="2"/>
    <m/>
    <n v="1"/>
    <m/>
  </r>
  <r>
    <s v="sz.ja.af"/>
    <s v="13.11.2014"/>
    <s v="C7.P1"/>
    <s v="C7"/>
    <s v="P1"/>
    <s v="BS Deciduo"/>
    <s v="ralo"/>
    <n v="17"/>
    <s v="A"/>
    <n v="1061"/>
    <m/>
    <s v="A1061"/>
    <n v="3"/>
    <n v="7"/>
    <n v="15.7"/>
    <n v="37.299999999999997"/>
    <n v="50.093396634899712"/>
    <n v="35.908402141707654"/>
    <x v="5"/>
    <x v="0"/>
    <x v="4"/>
    <x v="5"/>
    <s v="1, 9, 18"/>
    <m/>
    <n v="14.5"/>
    <n v="1.6512996385431349E-2"/>
    <n v="1"/>
    <m/>
    <n v="1.7"/>
    <n v="5.9"/>
    <n v="4.2"/>
    <n v="2"/>
    <n v="2"/>
    <m/>
    <n v="1"/>
    <m/>
  </r>
  <r>
    <s v="sz.ja.af"/>
    <s v="13.11.2014"/>
    <s v="C7.P1"/>
    <s v="C7"/>
    <s v="P1"/>
    <s v="BS Deciduo"/>
    <s v="ralo"/>
    <n v="18"/>
    <s v="A"/>
    <n v="1062"/>
    <m/>
    <s v="A1062"/>
    <n v="3"/>
    <n v="7"/>
    <n v="29.7"/>
    <n v="26.9"/>
    <n v="53.327838180831762"/>
    <n v="23.366187738387346"/>
    <x v="8"/>
    <x v="0"/>
    <x v="4"/>
    <x v="8"/>
    <s v="1, 7"/>
    <m/>
    <n v="22"/>
    <n v="3.8013271108436497E-2"/>
    <n v="2"/>
    <m/>
    <n v="3"/>
    <n v="7.9"/>
    <n v="4.9000000000000004"/>
    <n v="2"/>
    <n v="2"/>
    <m/>
    <n v="1"/>
    <m/>
  </r>
  <r>
    <s v="sz.ja.af"/>
    <s v="13.11.2014"/>
    <s v="C7.P1"/>
    <s v="C7"/>
    <s v="P1"/>
    <s v="BS Deciduo"/>
    <s v="ralo"/>
    <n v="19"/>
    <s v="A"/>
    <n v="1063"/>
    <m/>
    <s v="A1063"/>
    <n v="3"/>
    <n v="8"/>
    <n v="50.400000000000006"/>
    <n v="18.899999999999999"/>
    <n v="54.562700288462416"/>
    <n v="32.047313406250233"/>
    <x v="8"/>
    <x v="0"/>
    <x v="4"/>
    <x v="8"/>
    <s v="1, 7"/>
    <m/>
    <n v="33.1"/>
    <n v="8.604900817998784E-2"/>
    <n v="3"/>
    <m/>
    <n v="3.3"/>
    <n v="9.8000000000000007"/>
    <n v="6.5000000000000009"/>
    <n v="3"/>
    <n v="2"/>
    <m/>
    <n v="1"/>
    <m/>
  </r>
  <r>
    <s v="sz.ja.af"/>
    <s v="13.11.2014"/>
    <s v="C7.P1"/>
    <s v="C7"/>
    <s v="P1"/>
    <s v="BS Deciduo"/>
    <s v="ralo"/>
    <n v="20"/>
    <s v="A"/>
    <n v="1064"/>
    <m/>
    <s v="A1064"/>
    <n v="3"/>
    <n v="8"/>
    <n v="33.6"/>
    <n v="31.6"/>
    <n v="57.48717295608968"/>
    <n v="46.320311206439143"/>
    <x v="18"/>
    <x v="0"/>
    <x v="9"/>
    <x v="18"/>
    <n v="1"/>
    <m/>
    <n v="29.3"/>
    <n v="6.7425646929507532E-2"/>
    <n v="2"/>
    <m/>
    <n v="0"/>
    <n v="7.2"/>
    <n v="7.2"/>
    <n v="3"/>
    <n v="4"/>
    <m/>
    <n v="1"/>
    <m/>
  </r>
  <r>
    <s v="sz.ja.af"/>
    <s v="13.11.2014"/>
    <s v="C7.P1"/>
    <s v="C7"/>
    <s v="P1"/>
    <s v="BS Deciduo"/>
    <s v="ralo"/>
    <n v="20"/>
    <s v="A"/>
    <n v="1064"/>
    <m/>
    <s v="A1064"/>
    <n v="3"/>
    <n v="8"/>
    <n v="33.6"/>
    <n v="31.6"/>
    <n v="57.48717295608968"/>
    <n v="46.320311206439143"/>
    <x v="18"/>
    <x v="0"/>
    <x v="9"/>
    <x v="18"/>
    <n v="1"/>
    <m/>
    <n v="30.5"/>
    <n v="7.3061664150047625E-2"/>
    <n v="3"/>
    <m/>
    <n v="0"/>
    <n v="7.2"/>
    <n v="7.2"/>
    <n v="3"/>
    <n v="4"/>
    <m/>
    <n v="1"/>
    <m/>
  </r>
  <r>
    <s v="sz.ja.af"/>
    <s v="13.11.2014"/>
    <s v="C7.P1"/>
    <s v="C7"/>
    <s v="P1"/>
    <s v="BS Deciduo"/>
    <s v="ralo"/>
    <n v="20"/>
    <s v="A"/>
    <n v="1064"/>
    <m/>
    <s v="A1064"/>
    <n v="3"/>
    <n v="8"/>
    <n v="33.6"/>
    <n v="31.6"/>
    <n v="57.48717295608968"/>
    <n v="46.320311206439143"/>
    <x v="18"/>
    <x v="0"/>
    <x v="9"/>
    <x v="18"/>
    <n v="1"/>
    <m/>
    <n v="26.8"/>
    <n v="5.6410437687858327E-2"/>
    <n v="2"/>
    <m/>
    <n v="0"/>
    <n v="7.2"/>
    <n v="7.2"/>
    <n v="3"/>
    <n v="4"/>
    <m/>
    <n v="1"/>
    <m/>
  </r>
  <r>
    <s v="sz.ja.af"/>
    <s v="13.11.2014"/>
    <s v="C7.P1"/>
    <s v="C7"/>
    <s v="P1"/>
    <s v="BS Deciduo"/>
    <s v="ralo"/>
    <n v="21"/>
    <s v="A"/>
    <n v="1065"/>
    <m/>
    <s v="A1065"/>
    <n v="3"/>
    <n v="8"/>
    <n v="37.900000000000006"/>
    <n v="35.799999999999997"/>
    <n v="61.99141016354217"/>
    <n v="48.249210237081925"/>
    <x v="5"/>
    <x v="0"/>
    <x v="4"/>
    <x v="5"/>
    <s v="1, 9, 18"/>
    <m/>
    <n v="22.3"/>
    <n v="3.9057065267591708E-2"/>
    <n v="2"/>
    <m/>
    <n v="2.5"/>
    <n v="10.1"/>
    <n v="7.6"/>
    <n v="2"/>
    <n v="2"/>
    <m/>
    <n v="1"/>
    <m/>
  </r>
  <r>
    <s v="sz.ja.af"/>
    <s v="13.11.2014"/>
    <s v="C7.P1"/>
    <s v="C7"/>
    <s v="P1"/>
    <s v="BS Deciduo"/>
    <s v="ralo"/>
    <n v="22"/>
    <s v="A"/>
    <n v="1066"/>
    <m/>
    <s v="A1066"/>
    <n v="3"/>
    <n v="8"/>
    <n v="20.399999999999999"/>
    <n v="36.799999999999997"/>
    <n v="52.827451341442796"/>
    <n v="54.491977213301602"/>
    <x v="5"/>
    <x v="0"/>
    <x v="4"/>
    <x v="5"/>
    <s v="1, 9, 18"/>
    <m/>
    <n v="23.5"/>
    <n v="4.3373613573624084E-2"/>
    <n v="2"/>
    <m/>
    <n v="2.6"/>
    <n v="9.4"/>
    <n v="6.8000000000000007"/>
    <n v="2"/>
    <n v="2"/>
    <m/>
    <n v="1"/>
    <m/>
  </r>
  <r>
    <s v="sz.ja.af"/>
    <s v="13.11.2014"/>
    <s v="C7.P1"/>
    <s v="C7"/>
    <s v="P1"/>
    <s v="BS Deciduo"/>
    <s v="ralo"/>
    <n v="23"/>
    <s v="A"/>
    <n v="1067"/>
    <m/>
    <s v="A1067"/>
    <n v="2"/>
    <n v="14"/>
    <n v="313.5"/>
    <n v="21.3"/>
    <n v="24.549525897438269"/>
    <n v="54.661952462276957"/>
    <x v="5"/>
    <x v="0"/>
    <x v="4"/>
    <x v="5"/>
    <s v="1, 9, 18"/>
    <m/>
    <n v="23.5"/>
    <n v="4.3373613573624084E-2"/>
    <n v="2"/>
    <m/>
    <n v="1.8"/>
    <n v="8.3000000000000007"/>
    <n v="6.5000000000000009"/>
    <n v="3"/>
    <n v="2"/>
    <m/>
    <n v="1"/>
    <m/>
  </r>
  <r>
    <s v="sz.ja.af"/>
    <s v="13.11.2014"/>
    <s v="C7.P1"/>
    <s v="C7"/>
    <s v="P1"/>
    <s v="BS Deciduo"/>
    <s v="ralo"/>
    <n v="24"/>
    <s v="A"/>
    <n v="1068"/>
    <m/>
    <s v="A1068"/>
    <n v="2"/>
    <n v="14"/>
    <n v="309.5"/>
    <n v="24"/>
    <n v="21.481009998694717"/>
    <n v="55.265877286666324"/>
    <x v="5"/>
    <x v="0"/>
    <x v="4"/>
    <x v="5"/>
    <s v="1, 9, 18"/>
    <m/>
    <n v="18.2"/>
    <n v="2.6015528764377075E-2"/>
    <n v="1"/>
    <m/>
    <n v="3.3"/>
    <n v="9.1"/>
    <n v="5.8"/>
    <n v="2"/>
    <n v="2"/>
    <m/>
    <n v="1"/>
    <m/>
  </r>
  <r>
    <s v="sz.ja.af"/>
    <s v="13.11.2014"/>
    <s v="C7.P1"/>
    <s v="C7"/>
    <s v="P1"/>
    <s v="BS Deciduo"/>
    <s v="ralo"/>
    <n v="25"/>
    <s v="A"/>
    <n v="1069"/>
    <m/>
    <s v="A1069"/>
    <n v="2"/>
    <n v="14"/>
    <n v="317.59999999999997"/>
    <n v="23.1"/>
    <n v="24.423614846815983"/>
    <n v="57.058318368457911"/>
    <x v="7"/>
    <x v="0"/>
    <x v="5"/>
    <x v="7"/>
    <n v="1"/>
    <m/>
    <n v="23.2"/>
    <n v="4.2273270746704256E-2"/>
    <n v="2"/>
    <m/>
    <n v="2.2000000000000002"/>
    <n v="8.3000000000000007"/>
    <n v="6.1000000000000005"/>
    <n v="3"/>
    <n v="2"/>
    <m/>
    <n v="1"/>
    <m/>
  </r>
  <r>
    <s v="sz.ja.af"/>
    <s v="13.11.2014"/>
    <s v="C7.P1"/>
    <s v="C7"/>
    <s v="P1"/>
    <s v="BS Deciduo"/>
    <s v="ralo"/>
    <n v="26"/>
    <s v="A"/>
    <n v="1070"/>
    <m/>
    <s v="A1070"/>
    <n v="2"/>
    <n v="14"/>
    <n v="226"/>
    <n v="14.8"/>
    <n v="29.353770954987962"/>
    <n v="29.71905611720684"/>
    <x v="5"/>
    <x v="0"/>
    <x v="4"/>
    <x v="5"/>
    <s v="1, 9, 18"/>
    <m/>
    <n v="20"/>
    <n v="3.1415926535897934E-2"/>
    <n v="2"/>
    <m/>
    <n v="1.5"/>
    <n v="6.7"/>
    <n v="5.2"/>
    <n v="2"/>
    <n v="2"/>
    <m/>
    <n v="1"/>
    <m/>
  </r>
  <r>
    <s v="sz.ja.af"/>
    <s v="13.11.2014"/>
    <s v="C7.P1"/>
    <s v="C7"/>
    <s v="P1"/>
    <s v="BS Deciduo"/>
    <s v="ralo"/>
    <n v="27"/>
    <s v="A"/>
    <n v="1071"/>
    <m/>
    <s v="A1071"/>
    <n v="2"/>
    <n v="14"/>
    <n v="197.39999999999998"/>
    <n v="13.1"/>
    <n v="36.082565621445269"/>
    <n v="27.499451696436772"/>
    <x v="18"/>
    <x v="0"/>
    <x v="9"/>
    <x v="18"/>
    <n v="1"/>
    <m/>
    <n v="34.799999999999997"/>
    <n v="9.5114859180084554E-2"/>
    <n v="3"/>
    <m/>
    <n v="0"/>
    <n v="8.3000000000000007"/>
    <n v="8.3000000000000007"/>
    <n v="3"/>
    <n v="4"/>
    <m/>
    <n v="1"/>
    <m/>
  </r>
  <r>
    <s v="sz.ja.af"/>
    <s v="13.11.2014"/>
    <s v="C7.P1"/>
    <s v="C7"/>
    <s v="P1"/>
    <s v="BS Deciduo"/>
    <s v="ralo"/>
    <n v="27"/>
    <s v="A"/>
    <n v="1071"/>
    <m/>
    <s v="A1071"/>
    <n v="2"/>
    <n v="14"/>
    <n v="197.39999999999998"/>
    <n v="13.1"/>
    <n v="36.082565621445269"/>
    <n v="27.499451696436772"/>
    <x v="18"/>
    <x v="0"/>
    <x v="9"/>
    <x v="18"/>
    <n v="1"/>
    <m/>
    <n v="8.1999999999999993"/>
    <n v="5.2810172506844418E-3"/>
    <n v="1"/>
    <m/>
    <n v="0"/>
    <n v="8.3000000000000007"/>
    <n v="8.3000000000000007"/>
    <n v="3"/>
    <n v="4"/>
    <m/>
    <n v="1"/>
    <m/>
  </r>
  <r>
    <s v="sz.ja.af"/>
    <s v="13.11.2014"/>
    <s v="C7.P1"/>
    <s v="C7"/>
    <s v="P1"/>
    <s v="BS Deciduo"/>
    <s v="ralo"/>
    <n v="28"/>
    <s v="A"/>
    <n v="1072"/>
    <m/>
    <s v="A1072"/>
    <n v="2"/>
    <n v="14"/>
    <n v="197.89999999999998"/>
    <n v="13.7"/>
    <n v="35.789214336142649"/>
    <n v="26.963156666851695"/>
    <x v="7"/>
    <x v="0"/>
    <x v="5"/>
    <x v="7"/>
    <n v="1"/>
    <m/>
    <n v="13"/>
    <n v="1.3273228961416876E-2"/>
    <n v="1"/>
    <m/>
    <n v="2.1"/>
    <n v="9"/>
    <n v="6.9"/>
    <n v="1"/>
    <n v="6"/>
    <n v="3"/>
    <n v="3"/>
    <m/>
  </r>
  <r>
    <s v="sz.ja.af"/>
    <s v="13.11.2014"/>
    <s v="C7.P1"/>
    <s v="C7"/>
    <s v="P1"/>
    <s v="BS Deciduo"/>
    <s v="ralo"/>
    <n v="28"/>
    <s v="A"/>
    <n v="1072"/>
    <m/>
    <s v="A1072"/>
    <n v="2"/>
    <n v="14"/>
    <n v="197.89999999999998"/>
    <n v="13.7"/>
    <n v="35.789214336142649"/>
    <n v="26.963156666851695"/>
    <x v="7"/>
    <x v="0"/>
    <x v="5"/>
    <x v="7"/>
    <n v="1"/>
    <m/>
    <n v="18.5"/>
    <n v="2.6880252142277669E-2"/>
    <n v="1"/>
    <m/>
    <n v="2.1"/>
    <n v="9"/>
    <n v="6.9"/>
    <n v="1"/>
    <n v="6"/>
    <n v="3"/>
    <n v="3"/>
    <m/>
  </r>
  <r>
    <s v="sz.ja.af"/>
    <s v="13.11.2014"/>
    <s v="C7.P1"/>
    <s v="C7"/>
    <s v="P1"/>
    <s v="BS Deciduo"/>
    <s v="ralo"/>
    <n v="29"/>
    <s v="A"/>
    <n v="1073"/>
    <m/>
    <s v="A1073"/>
    <n v="2"/>
    <n v="15"/>
    <n v="96.4"/>
    <n v="11.9"/>
    <n v="31.825838238011098"/>
    <n v="18.673519706744727"/>
    <x v="2"/>
    <x v="0"/>
    <x v="2"/>
    <x v="2"/>
    <n v="1"/>
    <m/>
    <n v="22.7"/>
    <n v="4.0470781961707107E-2"/>
    <n v="2"/>
    <m/>
    <n v="2"/>
    <n v="8.8000000000000007"/>
    <n v="6.8000000000000007"/>
    <n v="2"/>
    <n v="2"/>
    <m/>
    <n v="1"/>
    <m/>
  </r>
  <r>
    <s v="sz.ja.af"/>
    <s v="13.11.2014"/>
    <s v="C7.P1"/>
    <s v="C7"/>
    <s v="P1"/>
    <s v="BS Deciduo"/>
    <s v="ralo"/>
    <n v="30"/>
    <s v="A"/>
    <n v="1074"/>
    <m/>
    <s v="A1074"/>
    <n v="2"/>
    <n v="15"/>
    <n v="99.600000000000009"/>
    <n v="11.5"/>
    <n v="31.338954426310806"/>
    <n v="18.08215941276482"/>
    <x v="18"/>
    <x v="0"/>
    <x v="9"/>
    <x v="18"/>
    <n v="1"/>
    <m/>
    <n v="34.4"/>
    <n v="9.2940877063800428E-2"/>
    <n v="3"/>
    <m/>
    <n v="0"/>
    <n v="5.5"/>
    <n v="5.5"/>
    <n v="3"/>
    <n v="2"/>
    <m/>
    <n v="1"/>
    <m/>
  </r>
  <r>
    <s v="sz.ja.af"/>
    <s v="13.11.2014"/>
    <s v="C7.P1"/>
    <s v="C7"/>
    <s v="P1"/>
    <s v="BS Deciduo"/>
    <s v="ralo"/>
    <n v="30"/>
    <s v="A"/>
    <n v="1074"/>
    <m/>
    <s v="A1074"/>
    <n v="2"/>
    <n v="15"/>
    <n v="99.600000000000009"/>
    <n v="11.5"/>
    <n v="31.338954426310806"/>
    <n v="18.08215941276482"/>
    <x v="18"/>
    <x v="0"/>
    <x v="9"/>
    <x v="18"/>
    <n v="1"/>
    <m/>
    <n v="18"/>
    <n v="2.5446900494077322E-2"/>
    <n v="1"/>
    <m/>
    <n v="0"/>
    <n v="5.5"/>
    <n v="5.5"/>
    <n v="3"/>
    <n v="2"/>
    <m/>
    <n v="1"/>
    <m/>
  </r>
  <r>
    <s v="sz.ja.af"/>
    <s v="13.11.2014"/>
    <s v="C7.P1"/>
    <s v="C7"/>
    <s v="P1"/>
    <s v="BS Deciduo"/>
    <s v="ralo"/>
    <n v="31"/>
    <s v="A"/>
    <n v="1075"/>
    <m/>
    <s v="A1075"/>
    <n v="2"/>
    <n v="15"/>
    <n v="116.4"/>
    <n v="14"/>
    <n v="32.53996464335178"/>
    <n v="13.775107491411013"/>
    <x v="5"/>
    <x v="0"/>
    <x v="4"/>
    <x v="5"/>
    <s v="1, 9, 18"/>
    <m/>
    <n v="28.4"/>
    <n v="6.334707426698459E-2"/>
    <n v="2"/>
    <m/>
    <n v="2.5"/>
    <n v="8.1999999999999993"/>
    <n v="5.6999999999999993"/>
    <n v="2"/>
    <n v="2"/>
    <m/>
    <n v="1"/>
    <m/>
  </r>
  <r>
    <s v="sz.ja.af"/>
    <s v="13.11.2014"/>
    <s v="C7.P1"/>
    <s v="C7"/>
    <s v="P1"/>
    <s v="BS Deciduo"/>
    <s v="ralo"/>
    <n v="32"/>
    <s v="A"/>
    <n v="1076"/>
    <m/>
    <s v="A1076"/>
    <n v="2"/>
    <n v="15"/>
    <n v="117.4"/>
    <n v="14.5"/>
    <n v="32.873323084477818"/>
    <n v="13.327103120634153"/>
    <x v="5"/>
    <x v="0"/>
    <x v="4"/>
    <x v="5"/>
    <s v="1, 9, 18"/>
    <m/>
    <n v="12.7"/>
    <n v="1.2667686977437443E-2"/>
    <n v="1"/>
    <m/>
    <n v="3"/>
    <n v="8.4"/>
    <n v="5.4"/>
    <n v="2"/>
    <n v="2"/>
    <m/>
    <n v="1"/>
    <m/>
  </r>
  <r>
    <s v="sz.ja.af"/>
    <s v="13.11.2014"/>
    <s v="C7.P1"/>
    <s v="C7"/>
    <s v="P1"/>
    <s v="BS Deciduo"/>
    <s v="ralo"/>
    <n v="33"/>
    <s v="A"/>
    <n v="1077"/>
    <m/>
    <s v="A1077"/>
    <n v="2"/>
    <n v="15"/>
    <n v="151.39999999999998"/>
    <n v="11.4"/>
    <n v="25.457087180522922"/>
    <n v="9.9909940801210233"/>
    <x v="5"/>
    <x v="0"/>
    <x v="4"/>
    <x v="5"/>
    <s v="1, 9, 18"/>
    <m/>
    <n v="16.100000000000001"/>
    <n v="2.035830579342526E-2"/>
    <n v="1"/>
    <m/>
    <n v="1"/>
    <n v="8.8000000000000007"/>
    <n v="7.8000000000000007"/>
    <n v="3"/>
    <n v="2"/>
    <m/>
    <n v="1"/>
    <m/>
  </r>
  <r>
    <s v="sz.ja.af"/>
    <s v="13.11.2014"/>
    <s v="C7.P1"/>
    <s v="C7"/>
    <s v="P1"/>
    <s v="BS Deciduo"/>
    <s v="ralo"/>
    <n v="33"/>
    <s v="A"/>
    <n v="1077"/>
    <m/>
    <s v="A1077"/>
    <n v="2"/>
    <n v="15"/>
    <n v="151.39999999999998"/>
    <n v="11.4"/>
    <n v="25.457087180522922"/>
    <n v="9.9909940801210233"/>
    <x v="5"/>
    <x v="0"/>
    <x v="4"/>
    <x v="5"/>
    <s v="1, 9, 18"/>
    <m/>
    <n v="15.9"/>
    <n v="1.9855650968850891E-2"/>
    <n v="1"/>
    <m/>
    <n v="1"/>
    <n v="8.8000000000000007"/>
    <n v="7.8000000000000007"/>
    <n v="3"/>
    <n v="2"/>
    <m/>
    <n v="1"/>
    <m/>
  </r>
  <r>
    <s v="sz.ja.af"/>
    <s v="13.11.2014"/>
    <s v="C7.P1"/>
    <s v="C7"/>
    <s v="P1"/>
    <s v="BS Deciduo"/>
    <s v="ralo"/>
    <n v="34"/>
    <s v="A"/>
    <n v="1078"/>
    <m/>
    <s v="A1078"/>
    <n v="2"/>
    <n v="15"/>
    <n v="163.89999999999998"/>
    <n v="12.3"/>
    <n v="23.410970235619253"/>
    <n v="8.182416403861593"/>
    <x v="5"/>
    <x v="0"/>
    <x v="4"/>
    <x v="5"/>
    <s v="1, 9, 18"/>
    <m/>
    <n v="16"/>
    <n v="2.0106192982974676E-2"/>
    <n v="1"/>
    <m/>
    <n v="2.4"/>
    <n v="9.3000000000000007"/>
    <n v="6.9"/>
    <n v="2"/>
    <n v="2"/>
    <m/>
    <n v="1"/>
    <m/>
  </r>
  <r>
    <s v="sz.ja.af"/>
    <s v="13.11.2014"/>
    <s v="C7.P1"/>
    <s v="C7"/>
    <s v="P1"/>
    <s v="BS Deciduo"/>
    <s v="ralo"/>
    <n v="35"/>
    <s v="A"/>
    <n v="1079"/>
    <m/>
    <s v="A1079"/>
    <n v="2"/>
    <n v="15"/>
    <n v="132.39999999999998"/>
    <n v="22.2"/>
    <n v="36.393708561894627"/>
    <n v="5.0304869956413487"/>
    <x v="5"/>
    <x v="0"/>
    <x v="4"/>
    <x v="5"/>
    <s v="1, 9, 18"/>
    <m/>
    <n v="19.5"/>
    <n v="2.9864765163187968E-2"/>
    <n v="1"/>
    <m/>
    <n v="3"/>
    <n v="9"/>
    <n v="6"/>
    <n v="2"/>
    <n v="2"/>
    <m/>
    <n v="1"/>
    <m/>
  </r>
  <r>
    <s v="sz.ja.af"/>
    <s v="13.11.2014"/>
    <s v="C7.P1"/>
    <s v="C7"/>
    <s v="P1"/>
    <s v="BS Deciduo"/>
    <s v="ralo"/>
    <n v="36"/>
    <s v="A"/>
    <n v="1080"/>
    <m/>
    <s v="A1080"/>
    <n v="2"/>
    <n v="15"/>
    <n v="139"/>
    <n v="23.9"/>
    <n v="35.679810792873127"/>
    <n v="1.9624410326757484"/>
    <x v="18"/>
    <x v="0"/>
    <x v="9"/>
    <x v="18"/>
    <n v="1"/>
    <m/>
    <n v="17.399999999999999"/>
    <n v="2.3778714795021139E-2"/>
    <n v="1"/>
    <m/>
    <n v="0"/>
    <n v="3.5"/>
    <n v="3.5"/>
    <n v="3"/>
    <n v="4"/>
    <m/>
    <n v="2"/>
    <m/>
  </r>
  <r>
    <s v="sz.ja.af"/>
    <s v="13.11.2014"/>
    <s v="C7.P1"/>
    <s v="C7"/>
    <s v="P1"/>
    <s v="BS Deciduo"/>
    <s v="ralo"/>
    <n v="36"/>
    <s v="A"/>
    <n v="1080"/>
    <m/>
    <s v="A1080"/>
    <n v="1"/>
    <n v="15"/>
    <n v="139"/>
    <n v="23.9"/>
    <n v="35.679810792873127"/>
    <n v="1.9624410326757484"/>
    <x v="18"/>
    <x v="0"/>
    <x v="9"/>
    <x v="18"/>
    <n v="1"/>
    <m/>
    <n v="15.4"/>
    <n v="1.8626502843133885E-2"/>
    <n v="1"/>
    <m/>
    <n v="0"/>
    <n v="3.5"/>
    <n v="3.5"/>
    <n v="3"/>
    <n v="4"/>
    <m/>
    <n v="2"/>
    <m/>
  </r>
  <r>
    <s v="sz.ja.af"/>
    <s v="13.11.2014"/>
    <s v="C7.P1"/>
    <s v="C7"/>
    <s v="P1"/>
    <s v="BS Deciduo"/>
    <s v="ralo"/>
    <n v="37"/>
    <s v="A"/>
    <n v="1081"/>
    <m/>
    <s v="A1081"/>
    <n v="1"/>
    <n v="15"/>
    <n v="187.29999999999998"/>
    <n v="17.600000000000001"/>
    <n v="17.763662888616238"/>
    <n v="2.5426578104154771"/>
    <x v="14"/>
    <x v="0"/>
    <x v="7"/>
    <x v="14"/>
    <n v="1"/>
    <m/>
    <n v="38"/>
    <n v="0.11341149479459152"/>
    <n v="3"/>
    <m/>
    <n v="3.4"/>
    <n v="11.2"/>
    <n v="7.7999999999999989"/>
    <n v="2"/>
    <n v="2"/>
    <m/>
    <n v="1"/>
    <m/>
  </r>
  <r>
    <s v="sz.ja.af"/>
    <s v="13.11.2014"/>
    <s v="C7.P1"/>
    <s v="C7"/>
    <s v="P1"/>
    <s v="BS Deciduo"/>
    <s v="ralo"/>
    <n v="38"/>
    <s v="A"/>
    <n v="1082"/>
    <m/>
    <s v="A1082"/>
    <n v="1"/>
    <n v="15"/>
    <n v="197.2"/>
    <n v="19.600000000000001"/>
    <n v="14.204122219136687"/>
    <n v="1.2765441024020596"/>
    <x v="5"/>
    <x v="0"/>
    <x v="4"/>
    <x v="5"/>
    <s v="1, 9, 18"/>
    <m/>
    <n v="13"/>
    <n v="1.3273228961416876E-2"/>
    <n v="1"/>
    <m/>
    <n v="2.6"/>
    <n v="8.3000000000000007"/>
    <n v="5.7000000000000011"/>
    <n v="2"/>
    <n v="2"/>
    <m/>
    <n v="1"/>
    <m/>
  </r>
  <r>
    <s v="sz.ja.af"/>
    <s v="13.11.2014"/>
    <s v="C7.P1"/>
    <s v="C7"/>
    <s v="P1"/>
    <s v="BS Deciduo"/>
    <s v="ralo"/>
    <n v="39"/>
    <s v="A"/>
    <n v="1083"/>
    <m/>
    <s v="A1083"/>
    <n v="1"/>
    <n v="15"/>
    <n v="209.6"/>
    <n v="18.600000000000001"/>
    <n v="10.812681281533308"/>
    <n v="3.8273943112029229"/>
    <x v="5"/>
    <x v="0"/>
    <x v="4"/>
    <x v="5"/>
    <s v="1, 9, 18"/>
    <m/>
    <n v="13"/>
    <n v="1.3273228961416876E-2"/>
    <n v="1"/>
    <m/>
    <n v="2.7"/>
    <n v="7.6"/>
    <n v="4.8999999999999995"/>
    <n v="2"/>
    <n v="2"/>
    <m/>
    <n v="1"/>
    <m/>
  </r>
  <r>
    <s v="sz.ja.af"/>
    <s v="13.11.2014"/>
    <s v="C7.P1"/>
    <s v="C7"/>
    <s v="P1"/>
    <s v="BS Deciduo"/>
    <s v="ralo"/>
    <n v="40"/>
    <s v="A"/>
    <n v="1084"/>
    <m/>
    <s v="A1084"/>
    <n v="1"/>
    <n v="15"/>
    <n v="202.79999999999998"/>
    <n v="15.4"/>
    <n v="14.032259968637621"/>
    <n v="5.8033074655370882"/>
    <x v="5"/>
    <x v="0"/>
    <x v="4"/>
    <x v="5"/>
    <s v="1, 9, 18"/>
    <m/>
    <n v="10.8"/>
    <n v="9.1608841778678379E-3"/>
    <n v="1"/>
    <m/>
    <n v="2.8"/>
    <n v="6.3"/>
    <n v="3.5"/>
    <n v="2"/>
    <n v="2"/>
    <m/>
    <n v="1"/>
    <m/>
  </r>
  <r>
    <s v="sz.ja.af"/>
    <s v="13.11.2014"/>
    <s v="C7.P1"/>
    <s v="C7"/>
    <s v="P1"/>
    <s v="BS Deciduo"/>
    <s v="ralo"/>
    <n v="41"/>
    <s v="A"/>
    <n v="1085"/>
    <m/>
    <s v="A1085"/>
    <n v="1"/>
    <n v="15"/>
    <n v="193.7"/>
    <n v="15.3"/>
    <n v="16.376376365196037"/>
    <n v="5.135298464036012"/>
    <x v="5"/>
    <x v="0"/>
    <x v="4"/>
    <x v="5"/>
    <s v="1, 9, 18"/>
    <m/>
    <n v="14.7"/>
    <n v="1.6971668912855457E-2"/>
    <n v="1"/>
    <m/>
    <n v="1.6"/>
    <n v="7.9"/>
    <n v="6.3000000000000007"/>
    <n v="2"/>
    <n v="2"/>
    <m/>
    <n v="1"/>
    <m/>
  </r>
  <r>
    <s v="sz.ja.af"/>
    <s v="13.11.2014"/>
    <s v="C7.P1"/>
    <s v="C7"/>
    <s v="P1"/>
    <s v="BS Deciduo"/>
    <s v="ralo"/>
    <n v="42"/>
    <s v="A"/>
    <n v="1086"/>
    <m/>
    <s v="A1086"/>
    <n v="1"/>
    <n v="15"/>
    <n v="188.6"/>
    <n v="13"/>
    <n v="18.056040535231777"/>
    <n v="7.1461670463889231"/>
    <x v="5"/>
    <x v="0"/>
    <x v="4"/>
    <x v="5"/>
    <s v="1, 9, 18"/>
    <m/>
    <n v="12"/>
    <n v="1.1309733552923255E-2"/>
    <n v="1"/>
    <m/>
    <n v="3"/>
    <n v="8.5"/>
    <n v="5.5"/>
    <n v="2"/>
    <n v="2"/>
    <m/>
    <n v="1"/>
    <m/>
  </r>
  <r>
    <s v="sz.ja.af"/>
    <s v="13.11.2014"/>
    <s v="C7.P1"/>
    <s v="C7"/>
    <s v="P1"/>
    <s v="BS Deciduo"/>
    <s v="ralo"/>
    <n v="43"/>
    <s v="A"/>
    <n v="1087"/>
    <m/>
    <s v="A1087"/>
    <n v="1"/>
    <n v="15"/>
    <n v="202.79999999999998"/>
    <n v="10.8"/>
    <n v="15.814831666317293"/>
    <n v="10.043877962844192"/>
    <x v="5"/>
    <x v="0"/>
    <x v="4"/>
    <x v="5"/>
    <s v="1, 9, 18"/>
    <m/>
    <n v="12.6"/>
    <n v="1.2468981242097887E-2"/>
    <n v="1"/>
    <m/>
    <n v="3.2"/>
    <n v="9.9"/>
    <n v="6.7"/>
    <n v="2"/>
    <n v="2"/>
    <m/>
    <n v="1"/>
    <m/>
  </r>
  <r>
    <s v="sz.ja.af"/>
    <s v="13.11.2014"/>
    <s v="C7.P1"/>
    <s v="C7"/>
    <s v="P1"/>
    <s v="BS Deciduo"/>
    <s v="ralo"/>
    <n v="44"/>
    <s v="A"/>
    <n v="1088"/>
    <m/>
    <s v="A1088"/>
    <n v="1"/>
    <n v="15"/>
    <n v="213.89999999999998"/>
    <n v="9.6999999999999993"/>
    <n v="14.589872442897009"/>
    <n v="11.948880834574934"/>
    <x v="5"/>
    <x v="0"/>
    <x v="4"/>
    <x v="5"/>
    <s v="1, 9, 18"/>
    <m/>
    <n v="24.3"/>
    <n v="4.6376976150455926E-2"/>
    <n v="2"/>
    <m/>
    <n v="2.7"/>
    <n v="9.5"/>
    <n v="6.8"/>
    <n v="2"/>
    <n v="2"/>
    <m/>
    <n v="1"/>
    <m/>
  </r>
  <r>
    <s v="sz.ja.af"/>
    <s v="13.11.2014"/>
    <s v="C7.P1"/>
    <s v="C7"/>
    <s v="P1"/>
    <s v="BS Deciduo"/>
    <s v="ralo"/>
    <n v="45"/>
    <s v="A"/>
    <n v="1089"/>
    <m/>
    <s v="A1089"/>
    <n v="1"/>
    <n v="15"/>
    <n v="223.2"/>
    <n v="18.100000000000001"/>
    <n v="7.6096973826907384"/>
    <n v="6.8056678436724454"/>
    <x v="5"/>
    <x v="0"/>
    <x v="4"/>
    <x v="5"/>
    <s v="1, 9, 18"/>
    <m/>
    <n v="18.2"/>
    <n v="2.6015528764377075E-2"/>
    <n v="1"/>
    <m/>
    <n v="2.1"/>
    <n v="9.4"/>
    <n v="7.3000000000000007"/>
    <n v="2"/>
    <n v="2"/>
    <m/>
    <n v="1"/>
    <m/>
  </r>
  <r>
    <s v="sz.ja.af"/>
    <s v="13.11.2014"/>
    <s v="C7.P1"/>
    <s v="C7"/>
    <s v="P1"/>
    <s v="BS Deciduo"/>
    <s v="ralo"/>
    <n v="46"/>
    <s v="A"/>
    <n v="1090"/>
    <m/>
    <s v="A1090"/>
    <n v="1"/>
    <n v="15"/>
    <n v="220.29999999999998"/>
    <n v="20.8"/>
    <n v="6.5467725861824473"/>
    <n v="4.1364987423296782"/>
    <x v="5"/>
    <x v="0"/>
    <x v="4"/>
    <x v="5"/>
    <s v="1, 9, 18"/>
    <m/>
    <n v="16.5"/>
    <n v="2.138246499849553E-2"/>
    <n v="1"/>
    <m/>
    <n v="1.2"/>
    <n v="7.8"/>
    <n v="6.6"/>
    <n v="2"/>
    <n v="2"/>
    <m/>
    <n v="1"/>
    <m/>
  </r>
  <r>
    <s v="sz.ja.af"/>
    <s v="13.11.2014"/>
    <s v="C7.P1"/>
    <s v="C7"/>
    <s v="P1"/>
    <s v="BS Deciduo"/>
    <s v="ralo"/>
    <n v="47"/>
    <s v="A"/>
    <n v="1091"/>
    <m/>
    <s v="A1091"/>
    <n v="1"/>
    <n v="15"/>
    <n v="222.2"/>
    <n v="22.4"/>
    <n v="4.9534587991650234"/>
    <n v="3.4059770431767973"/>
    <x v="5"/>
    <x v="0"/>
    <x v="4"/>
    <x v="5"/>
    <s v="1, 9, 18"/>
    <m/>
    <n v="14.7"/>
    <n v="1.6971668912855457E-2"/>
    <n v="1"/>
    <m/>
    <n v="2.2000000000000002"/>
    <n v="7.5"/>
    <n v="5.3"/>
    <n v="2"/>
    <n v="2"/>
    <m/>
    <n v="1"/>
    <m/>
  </r>
  <r>
    <s v="sz.ja.af"/>
    <s v="13.11.2014"/>
    <s v="C7.P1"/>
    <s v="C7"/>
    <s v="P1"/>
    <s v="BS Deciduo"/>
    <s v="ralo"/>
    <n v="48"/>
    <s v="A"/>
    <n v="1092"/>
    <m/>
    <s v="A1092"/>
    <n v="1"/>
    <n v="15"/>
    <n v="221.29999999999998"/>
    <n v="23.5"/>
    <n v="4.4899608029179969"/>
    <n v="2.3452928626674812"/>
    <x v="5"/>
    <x v="0"/>
    <x v="4"/>
    <x v="5"/>
    <s v="1, 9, 18"/>
    <m/>
    <n v="12.5"/>
    <n v="1.2271846303085129E-2"/>
    <n v="1"/>
    <m/>
    <n v="1.8"/>
    <n v="7.5"/>
    <n v="5.7"/>
    <n v="2"/>
    <n v="2"/>
    <m/>
    <n v="1"/>
    <m/>
  </r>
  <r>
    <s v="sz.ja.af"/>
    <s v="13.11.2014"/>
    <s v="C7.P1"/>
    <s v="C7"/>
    <s v="P1"/>
    <s v="BS Deciduo"/>
    <s v="ralo"/>
    <n v="49"/>
    <s v="TUM"/>
    <n v="7000"/>
    <m/>
    <s v="TUM7000"/>
    <n v="1"/>
    <n v="15"/>
    <n v="228"/>
    <n v="24.2"/>
    <n v="2.0158952234470568"/>
    <n v="3.8070393261156354"/>
    <x v="5"/>
    <x v="0"/>
    <x v="4"/>
    <x v="5"/>
    <s v="1, 9, 18"/>
    <m/>
    <n v="18.2"/>
    <n v="2.6015528764377075E-2"/>
    <n v="1"/>
    <m/>
    <n v="2.4"/>
    <n v="11"/>
    <n v="8.6"/>
    <n v="2"/>
    <n v="2"/>
    <m/>
    <n v="1"/>
    <m/>
  </r>
  <r>
    <s v="sz.ja.af"/>
    <s v="13.11.2014"/>
    <s v="C7.P1"/>
    <s v="C7"/>
    <s v="P1"/>
    <s v="BS Deciduo"/>
    <s v="ralo"/>
    <n v="50"/>
    <s v="TUM"/>
    <n v="7001"/>
    <m/>
    <s v="TUM7001"/>
    <n v="1"/>
    <n v="15"/>
    <n v="227.7"/>
    <n v="15.3"/>
    <n v="8.6836442468272743"/>
    <n v="9.7029085433004632"/>
    <x v="5"/>
    <x v="0"/>
    <x v="4"/>
    <x v="5"/>
    <s v="1, 9, 18"/>
    <m/>
    <n v="29"/>
    <n v="6.6051985541725394E-2"/>
    <n v="2"/>
    <m/>
    <n v="2.2000000000000002"/>
    <n v="9.1"/>
    <n v="6.8999999999999995"/>
    <n v="3"/>
    <n v="3"/>
    <m/>
    <n v="3"/>
    <m/>
  </r>
  <r>
    <s v="sz.ja.af"/>
    <s v="13.11.2014"/>
    <s v="C7.P1"/>
    <s v="C7"/>
    <s v="P1"/>
    <s v="BS Deciduo"/>
    <s v="ralo"/>
    <n v="51"/>
    <s v="TUM"/>
    <n v="7002"/>
    <m/>
    <s v="TUM7002"/>
    <n v="1"/>
    <n v="15"/>
    <n v="264.39999999999998"/>
    <n v="16.100000000000001"/>
    <n v="3.9768388602925171"/>
    <n v="18.428915313877688"/>
    <x v="5"/>
    <x v="0"/>
    <x v="4"/>
    <x v="5"/>
    <s v="1, 9, 18"/>
    <m/>
    <n v="14.4"/>
    <n v="1.628601631620949E-2"/>
    <n v="1"/>
    <m/>
    <n v="1.3"/>
    <n v="6"/>
    <n v="4.7"/>
    <n v="2"/>
    <n v="2"/>
    <m/>
    <n v="1"/>
    <m/>
  </r>
  <r>
    <s v="sz.ja.af"/>
    <s v="13.11.2014"/>
    <s v="C7.P1"/>
    <s v="C7"/>
    <s v="P1"/>
    <s v="BS Deciduo"/>
    <s v="ralo"/>
    <n v="52"/>
    <s v="TUM"/>
    <n v="7003"/>
    <m/>
    <s v="TUM7003"/>
    <n v="1"/>
    <n v="15"/>
    <n v="268.39999999999998"/>
    <n v="17.899999999999999"/>
    <n v="2.1069789407776582"/>
    <n v="19.500202666848114"/>
    <x v="5"/>
    <x v="0"/>
    <x v="4"/>
    <x v="5"/>
    <s v="1, 9, 18"/>
    <m/>
    <n v="13"/>
    <n v="1.3273228961416876E-2"/>
    <n v="1"/>
    <m/>
    <n v="1.9"/>
    <n v="7.6"/>
    <n v="5.6999999999999993"/>
    <n v="3"/>
    <n v="2"/>
    <m/>
    <n v="1"/>
    <m/>
  </r>
  <r>
    <s v="sz.ja.af"/>
    <s v="13.11.2014"/>
    <s v="C7.P1"/>
    <s v="C7"/>
    <s v="P1"/>
    <s v="BS Deciduo"/>
    <s v="ralo"/>
    <n v="53"/>
    <s v="TUM"/>
    <n v="7004"/>
    <m/>
    <s v="TUM7004"/>
    <n v="1"/>
    <n v="15"/>
    <n v="279.7"/>
    <n v="13.7"/>
    <n v="6.495862473482708"/>
    <n v="22.308304500040535"/>
    <x v="5"/>
    <x v="0"/>
    <x v="4"/>
    <x v="5"/>
    <s v="1, 9, 18"/>
    <m/>
    <n v="17.5"/>
    <n v="2.4052818754046853E-2"/>
    <n v="1"/>
    <m/>
    <n v="1.9"/>
    <n v="8"/>
    <n v="6.1"/>
    <n v="3"/>
    <n v="2"/>
    <m/>
    <n v="1"/>
    <m/>
  </r>
  <r>
    <s v="sz.ja.af"/>
    <s v="13.11.2014"/>
    <s v="C7.P1"/>
    <s v="C7"/>
    <s v="P1"/>
    <s v="BS Deciduo"/>
    <s v="ralo"/>
    <n v="54"/>
    <s v="TUM"/>
    <n v="7005"/>
    <m/>
    <s v="TUM7005"/>
    <n v="1"/>
    <n v="15"/>
    <n v="281.3"/>
    <n v="18.3"/>
    <n v="2.0547517485969813"/>
    <n v="23.585814439638074"/>
    <x v="5"/>
    <x v="0"/>
    <x v="4"/>
    <x v="5"/>
    <s v="1, 9, 18"/>
    <m/>
    <n v="11.4"/>
    <n v="1.0207034531513238E-2"/>
    <n v="1"/>
    <m/>
    <n v="2.4"/>
    <n v="5.4"/>
    <n v="3.0000000000000004"/>
    <n v="2"/>
    <n v="2"/>
    <m/>
    <n v="1"/>
    <m/>
  </r>
  <r>
    <s v="sz.ja.af"/>
    <s v="13.11.2014"/>
    <s v="C7.P1"/>
    <s v="C7"/>
    <s v="P1"/>
    <s v="BS Deciduo"/>
    <s v="ralo"/>
    <n v="55"/>
    <s v="TUM"/>
    <n v="7006"/>
    <m/>
    <s v="TUM7006"/>
    <n v="1"/>
    <n v="15"/>
    <n v="290.89999999999998"/>
    <n v="16.5"/>
    <n v="4.5856261737030106"/>
    <n v="25.886176988773805"/>
    <x v="5"/>
    <x v="0"/>
    <x v="4"/>
    <x v="5"/>
    <s v="1, 9, 18"/>
    <m/>
    <n v="12"/>
    <n v="1.1309733552923255E-2"/>
    <n v="1"/>
    <m/>
    <n v="2.1"/>
    <n v="8.5"/>
    <n v="6.4"/>
    <n v="2"/>
    <n v="2"/>
    <m/>
    <n v="1"/>
    <m/>
  </r>
  <r>
    <s v="sz.ja.af"/>
    <s v="13.11.2014"/>
    <s v="C7.P1"/>
    <s v="C7"/>
    <s v="P1"/>
    <s v="BS Deciduo"/>
    <s v="ralo"/>
    <n v="56"/>
    <s v="TUM"/>
    <n v="7007"/>
    <m/>
    <s v="TUM7007"/>
    <n v="1"/>
    <n v="15"/>
    <n v="316.7"/>
    <n v="26.4"/>
    <n v="1.8943954827172611"/>
    <n v="39.213200802150354"/>
    <x v="7"/>
    <x v="0"/>
    <x v="5"/>
    <x v="7"/>
    <n v="1"/>
    <m/>
    <n v="20"/>
    <n v="3.1415926535897934E-2"/>
    <n v="2"/>
    <m/>
    <n v="2.2999999999999998"/>
    <n v="9.1999999999999993"/>
    <n v="6.8999999999999995"/>
    <n v="2"/>
    <n v="2"/>
    <m/>
    <n v="1"/>
    <m/>
  </r>
  <r>
    <s v="sz.ja.af"/>
    <s v="13.11.2014"/>
    <s v="C7.P1"/>
    <s v="C7"/>
    <s v="P1"/>
    <s v="BS Deciduo"/>
    <s v="ralo"/>
    <n v="57"/>
    <s v="TUM"/>
    <n v="7008"/>
    <m/>
    <s v="TUM7008"/>
    <n v="1"/>
    <n v="15"/>
    <n v="323.89999999999998"/>
    <n v="25.9"/>
    <n v="4.7398143445484386"/>
    <n v="40.92693799295899"/>
    <x v="7"/>
    <x v="0"/>
    <x v="5"/>
    <x v="7"/>
    <n v="1"/>
    <m/>
    <n v="20.2"/>
    <n v="3.2047386659269476E-2"/>
    <n v="2"/>
    <m/>
    <n v="2.4"/>
    <n v="9.8000000000000007"/>
    <n v="7.4"/>
    <n v="3"/>
    <n v="7"/>
    <m/>
    <n v="2"/>
    <m/>
  </r>
  <r>
    <s v="sz.ja.af"/>
    <s v="13.11.2014"/>
    <s v="C7.P1"/>
    <s v="C7"/>
    <s v="P1"/>
    <s v="BS Deciduo"/>
    <s v="ralo"/>
    <n v="58"/>
    <s v="TUM"/>
    <n v="7009"/>
    <m/>
    <s v="TUM7009"/>
    <n v="1"/>
    <n v="15"/>
    <n v="325.89999999999998"/>
    <n v="27.7"/>
    <n v="4.4702998505981917"/>
    <n v="42.937271269043087"/>
    <x v="18"/>
    <x v="0"/>
    <x v="9"/>
    <x v="18"/>
    <n v="1"/>
    <m/>
    <n v="23.7"/>
    <n v="4.4115029439871264E-2"/>
    <n v="2"/>
    <m/>
    <n v="1.7"/>
    <n v="6.9"/>
    <n v="5.2"/>
    <n v="3"/>
    <n v="2"/>
    <m/>
    <n v="1"/>
    <m/>
  </r>
  <r>
    <s v="sz.ja.af"/>
    <s v="13.11.2014"/>
    <s v="C7.P1"/>
    <s v="C7"/>
    <s v="P1"/>
    <s v="BS Deciduo"/>
    <s v="ralo"/>
    <n v="59"/>
    <s v="TUM"/>
    <n v="7010"/>
    <m/>
    <s v="TUM7010"/>
    <n v="1"/>
    <n v="15"/>
    <n v="338.3"/>
    <n v="20.6"/>
    <n v="12.38321680015912"/>
    <n v="39.140130973601558"/>
    <x v="18"/>
    <x v="0"/>
    <x v="9"/>
    <x v="18"/>
    <n v="2"/>
    <m/>
    <n v="45.1"/>
    <n v="0.15975077183320438"/>
    <n v="4"/>
    <m/>
    <n v="1.7"/>
    <n v="8"/>
    <n v="6.3"/>
    <n v="3"/>
    <n v="4"/>
    <m/>
    <n v="2"/>
    <m/>
  </r>
  <r>
    <s v="sz.ja.af"/>
    <s v="13.11.2014"/>
    <s v="C7.P1"/>
    <s v="C7"/>
    <s v="P1"/>
    <s v="BS Deciduo"/>
    <s v="ralo"/>
    <n v="60"/>
    <s v="TUM"/>
    <n v="7011"/>
    <m/>
    <s v="TUM7011"/>
    <n v="1"/>
    <n v="15"/>
    <n v="330.59999999999997"/>
    <n v="32.700000000000003"/>
    <n v="3.9474472567848835"/>
    <n v="48.488691623630189"/>
    <x v="5"/>
    <x v="0"/>
    <x v="4"/>
    <x v="5"/>
    <s v="1, 9, 18"/>
    <m/>
    <n v="18.399999999999999"/>
    <n v="2.6590440219984003E-2"/>
    <n v="1"/>
    <m/>
    <n v="2.1"/>
    <n v="10"/>
    <n v="7.9"/>
    <n v="2"/>
    <n v="2"/>
    <m/>
    <n v="1"/>
    <m/>
  </r>
  <r>
    <s v="sz.ja.af"/>
    <s v="13.11.2014"/>
    <s v="C7.P1"/>
    <s v="C7"/>
    <s v="P1"/>
    <s v="BS Deciduo"/>
    <s v="ralo"/>
    <n v="61"/>
    <s v="TUM"/>
    <n v="7012"/>
    <m/>
    <s v="TUM7012"/>
    <n v="1"/>
    <n v="3"/>
    <n v="5.7"/>
    <n v="16.899999999999999"/>
    <n v="1.6785037706674992"/>
    <n v="56.816439132344726"/>
    <x v="14"/>
    <x v="0"/>
    <x v="7"/>
    <x v="14"/>
    <n v="1"/>
    <m/>
    <n v="25"/>
    <n v="4.9087385212340517E-2"/>
    <n v="2"/>
    <m/>
    <n v="1.5"/>
    <n v="10.6"/>
    <n v="9.1"/>
    <n v="3"/>
    <n v="2"/>
    <m/>
    <n v="1"/>
    <m/>
  </r>
  <r>
    <s v="sz.ja.af"/>
    <s v="13.11.2014"/>
    <s v="C7.P1"/>
    <s v="C7"/>
    <s v="P1"/>
    <s v="BS Deciduo"/>
    <s v="ralo"/>
    <n v="62"/>
    <s v="TUM"/>
    <n v="7013"/>
    <m/>
    <s v="TUM7013"/>
    <n v="1"/>
    <n v="3"/>
    <n v="4"/>
    <n v="19.600000000000001"/>
    <n v="1.3672268853848559"/>
    <n v="59.55225538509255"/>
    <x v="14"/>
    <x v="0"/>
    <x v="7"/>
    <x v="14"/>
    <n v="1"/>
    <m/>
    <n v="47.3"/>
    <n v="0.17571634569874767"/>
    <n v="4"/>
    <m/>
    <n v="5.7"/>
    <n v="11.7"/>
    <n v="5.9999999999999991"/>
    <n v="3"/>
    <n v="2"/>
    <m/>
    <n v="1"/>
    <m/>
  </r>
  <r>
    <s v="sz.ja.af"/>
    <s v="13.11.2014"/>
    <s v="C7.P1"/>
    <s v="C7"/>
    <s v="P1"/>
    <s v="BS Deciduo"/>
    <s v="ralo"/>
    <n v="63"/>
    <s v="TUM"/>
    <n v="7014"/>
    <m/>
    <s v="TUM7014"/>
    <n v="1"/>
    <n v="3"/>
    <n v="45.800000000000004"/>
    <n v="13.9"/>
    <n v="9.9650574463417119"/>
    <n v="49.690594929678447"/>
    <x v="30"/>
    <x v="0"/>
    <x v="18"/>
    <x v="28"/>
    <n v="5"/>
    <m/>
    <n v="37.6"/>
    <n v="0.11103645074847766"/>
    <n v="3"/>
    <m/>
    <n v="3.4"/>
    <n v="7.1"/>
    <n v="3.6999999999999997"/>
    <n v="3"/>
    <n v="2"/>
    <m/>
    <n v="1"/>
    <m/>
  </r>
  <r>
    <s v="sb.jz.gustavo"/>
    <s v="13.11.2014"/>
    <s v="C7.P2"/>
    <s v="C7"/>
    <s v="P2"/>
    <s v="BS Deciduo"/>
    <s v="ralo"/>
    <n v="1"/>
    <m/>
    <m/>
    <m/>
    <s v="A750"/>
    <n v="1"/>
    <n v="1"/>
    <n v="61"/>
    <n v="1.4"/>
    <n v="1.224467589995154"/>
    <n v="0.67873346834487192"/>
    <x v="31"/>
    <x v="0"/>
    <x v="19"/>
    <x v="29"/>
    <m/>
    <m/>
    <n v="35.299999999999997"/>
    <n v="9.7867679742792604E-2"/>
    <n v="3"/>
    <m/>
    <n v="2.5"/>
    <n v="11.6"/>
    <n v="9.1"/>
    <n v="2"/>
    <n v="2"/>
    <m/>
    <n v="1"/>
    <m/>
  </r>
  <r>
    <s v="sb.jz.gustavo"/>
    <s v="13.11.2014"/>
    <s v="C7.P2"/>
    <s v="C7"/>
    <s v="P2"/>
    <s v="BS Deciduo"/>
    <s v="ralo"/>
    <n v="2"/>
    <m/>
    <m/>
    <m/>
    <s v="A751"/>
    <n v="1"/>
    <n v="1"/>
    <n v="64"/>
    <n v="15.3"/>
    <n v="13.751548908377256"/>
    <n v="6.7070785458728857"/>
    <x v="5"/>
    <x v="0"/>
    <x v="4"/>
    <x v="5"/>
    <s v="1, 9, 18"/>
    <m/>
    <n v="22"/>
    <n v="3.8013271108436497E-2"/>
    <n v="2"/>
    <m/>
    <n v="1.9"/>
    <n v="10.3"/>
    <n v="8.4"/>
    <n v="2"/>
    <n v="2"/>
    <m/>
    <n v="1"/>
    <m/>
  </r>
  <r>
    <s v="sb.jz.gustavo"/>
    <s v="13.11.2014"/>
    <s v="C7.P2"/>
    <s v="C7"/>
    <s v="P2"/>
    <s v="BS Deciduo"/>
    <s v="ralo"/>
    <n v="3"/>
    <m/>
    <m/>
    <m/>
    <s v="A752"/>
    <n v="1"/>
    <n v="1"/>
    <n v="46"/>
    <n v="23.3"/>
    <n v="16.76061734789057"/>
    <n v="16.185540031694636"/>
    <x v="5"/>
    <x v="0"/>
    <x v="4"/>
    <x v="5"/>
    <s v="1, 9, 18"/>
    <m/>
    <n v="26"/>
    <n v="5.3092915845667506E-2"/>
    <n v="2"/>
    <m/>
    <n v="1.9"/>
    <n v="6.6"/>
    <n v="4.6999999999999993"/>
    <n v="3"/>
    <n v="2"/>
    <m/>
    <n v="1"/>
    <m/>
  </r>
  <r>
    <s v="sb.jz.gustavo"/>
    <s v="13.11.2014"/>
    <s v="C7.P2"/>
    <s v="C7"/>
    <s v="P2"/>
    <s v="BS Deciduo"/>
    <s v="ralo"/>
    <n v="4"/>
    <m/>
    <m/>
    <m/>
    <s v="A753"/>
    <n v="1"/>
    <n v="1"/>
    <n v="2"/>
    <n v="17.600000000000001"/>
    <n v="0.61423114196401707"/>
    <n v="17.589278555536087"/>
    <x v="18"/>
    <x v="0"/>
    <x v="9"/>
    <x v="18"/>
    <n v="1"/>
    <m/>
    <n v="50"/>
    <n v="0.19634954084936207"/>
    <n v="5"/>
    <m/>
    <n v="1.6"/>
    <n v="8.5"/>
    <n v="6.9"/>
    <n v="3"/>
    <n v="4"/>
    <m/>
    <n v="3"/>
    <m/>
  </r>
  <r>
    <s v="sb.jz.gustavo"/>
    <s v="13.11.2014"/>
    <s v="C7.P2"/>
    <s v="C7"/>
    <s v="P2"/>
    <s v="BS Deciduo"/>
    <s v="ralo"/>
    <n v="5"/>
    <m/>
    <m/>
    <m/>
    <s v="A754"/>
    <n v="1"/>
    <n v="1"/>
    <n v="7"/>
    <n v="23.2"/>
    <n v="2.8273687669994212"/>
    <n v="23.027070718078669"/>
    <x v="5"/>
    <x v="0"/>
    <x v="4"/>
    <x v="5"/>
    <s v="1, 9, 18"/>
    <m/>
    <n v="13.5"/>
    <n v="1.4313881527918494E-2"/>
    <n v="1"/>
    <m/>
    <n v="2"/>
    <n v="6"/>
    <n v="4"/>
    <n v="2"/>
    <n v="2"/>
    <m/>
    <n v="1"/>
    <m/>
  </r>
  <r>
    <s v="sb.jz.gustavo"/>
    <s v="13.11.2014"/>
    <s v="C7.P2"/>
    <s v="C7"/>
    <s v="P2"/>
    <s v="BS Deciduo"/>
    <s v="ralo"/>
    <n v="6"/>
    <m/>
    <m/>
    <m/>
    <s v="A755"/>
    <n v="1"/>
    <n v="2"/>
    <n v="41"/>
    <n v="13.3"/>
    <n v="8.7255850855737478"/>
    <n v="30.037637416962866"/>
    <x v="5"/>
    <x v="0"/>
    <x v="4"/>
    <x v="5"/>
    <s v="1, 9, 18"/>
    <m/>
    <n v="21"/>
    <n v="3.4636059005827467E-2"/>
    <n v="2"/>
    <m/>
    <n v="2.2000000000000002"/>
    <n v="10"/>
    <n v="7.8"/>
    <n v="2"/>
    <n v="2"/>
    <m/>
    <n v="1"/>
    <m/>
  </r>
  <r>
    <s v="sb.jz.gustavo"/>
    <s v="13.11.2014"/>
    <s v="C7.P2"/>
    <s v="C7"/>
    <s v="P2"/>
    <s v="BS Deciduo"/>
    <s v="ralo"/>
    <n v="7"/>
    <m/>
    <m/>
    <m/>
    <s v="A756"/>
    <n v="1"/>
    <n v="2"/>
    <n v="52"/>
    <n v="18.100000000000001"/>
    <n v="14.26299464028167"/>
    <n v="31.143472703394416"/>
    <x v="5"/>
    <x v="0"/>
    <x v="4"/>
    <x v="5"/>
    <s v="1, 9, 18"/>
    <m/>
    <n v="17.5"/>
    <n v="2.4052818754046853E-2"/>
    <n v="1"/>
    <m/>
    <n v="3.9"/>
    <n v="11.2"/>
    <n v="7.2999999999999989"/>
    <n v="2"/>
    <n v="2"/>
    <m/>
    <n v="1"/>
    <m/>
  </r>
  <r>
    <s v="sb.jz.gustavo"/>
    <s v="13.11.2014"/>
    <s v="C7.P2"/>
    <s v="C7"/>
    <s v="P2"/>
    <s v="BS Deciduo"/>
    <s v="ralo"/>
    <n v="8"/>
    <m/>
    <m/>
    <m/>
    <s v="A757"/>
    <n v="1"/>
    <n v="2"/>
    <n v="67"/>
    <n v="19.2"/>
    <n v="17.673693186286854"/>
    <n v="27.502037666994056"/>
    <x v="5"/>
    <x v="0"/>
    <x v="4"/>
    <x v="5"/>
    <s v="1, 9, 18"/>
    <m/>
    <n v="12.5"/>
    <n v="1.2271846303085129E-2"/>
    <n v="1"/>
    <m/>
    <n v="1.9"/>
    <n v="6.7"/>
    <n v="4.8000000000000007"/>
    <n v="3"/>
    <n v="2"/>
    <m/>
    <n v="1"/>
    <m/>
  </r>
  <r>
    <s v="sb.jz.gustavo"/>
    <s v="13.11.2014"/>
    <s v="C7.P2"/>
    <s v="C7"/>
    <s v="P2"/>
    <s v="BS Deciduo"/>
    <s v="ralo"/>
    <n v="9"/>
    <m/>
    <m/>
    <m/>
    <s v="A758"/>
    <n v="1"/>
    <n v="2"/>
    <n v="65"/>
    <n v="21"/>
    <n v="19.03246352776965"/>
    <n v="28.874983496554687"/>
    <x v="2"/>
    <x v="0"/>
    <x v="2"/>
    <x v="2"/>
    <n v="1"/>
    <m/>
    <n v="20"/>
    <n v="3.1415926535897934E-2"/>
    <n v="2"/>
    <m/>
    <n v="1.8"/>
    <n v="9.1999999999999993"/>
    <n v="7.3999999999999995"/>
    <n v="3"/>
    <n v="2"/>
    <m/>
    <n v="1"/>
    <m/>
  </r>
  <r>
    <s v="sb.jz.gustavo"/>
    <s v="13.11.2014"/>
    <s v="C7.P2"/>
    <s v="C7"/>
    <s v="P2"/>
    <s v="BS Deciduo"/>
    <s v="ralo"/>
    <n v="9"/>
    <m/>
    <m/>
    <m/>
    <s v="A758"/>
    <n v="1"/>
    <n v="2"/>
    <n v="65"/>
    <n v="21"/>
    <n v="19.03246352776965"/>
    <n v="28.874983496554687"/>
    <x v="2"/>
    <x v="0"/>
    <x v="2"/>
    <x v="2"/>
    <n v="1"/>
    <m/>
    <n v="15.6"/>
    <n v="1.9113449704440299E-2"/>
    <n v="1"/>
    <m/>
    <n v="1.8"/>
    <n v="9.1999999999999993"/>
    <n v="7.3999999999999995"/>
    <n v="3"/>
    <n v="2"/>
    <m/>
    <n v="1"/>
    <m/>
  </r>
  <r>
    <s v="sb.jz.gustavo"/>
    <s v="13.11.2014"/>
    <s v="C7.P2"/>
    <s v="C7"/>
    <s v="P2"/>
    <s v="BS Deciduo"/>
    <s v="ralo"/>
    <n v="9"/>
    <m/>
    <m/>
    <m/>
    <s v="A758"/>
    <n v="1"/>
    <n v="2"/>
    <n v="65"/>
    <n v="21"/>
    <n v="19.03246352776965"/>
    <n v="28.874983496554687"/>
    <x v="2"/>
    <x v="0"/>
    <x v="2"/>
    <x v="2"/>
    <n v="1"/>
    <m/>
    <n v="14"/>
    <n v="1.5393804002589986E-2"/>
    <n v="1"/>
    <m/>
    <n v="1.8"/>
    <n v="9.1999999999999993"/>
    <n v="7.3999999999999995"/>
    <n v="3"/>
    <n v="2"/>
    <m/>
    <n v="1"/>
    <m/>
  </r>
  <r>
    <s v="sb.jz.gustavo"/>
    <s v="13.11.2014"/>
    <s v="C7.P2"/>
    <s v="C7"/>
    <s v="P2"/>
    <s v="BS Deciduo"/>
    <s v="ralo"/>
    <n v="10"/>
    <m/>
    <m/>
    <m/>
    <s v="A759"/>
    <n v="1"/>
    <n v="2"/>
    <n v="59"/>
    <n v="29"/>
    <n v="24.857851720361257"/>
    <n v="34.936104172391566"/>
    <x v="5"/>
    <x v="0"/>
    <x v="4"/>
    <x v="5"/>
    <s v="1, 9, 18"/>
    <m/>
    <n v="16"/>
    <n v="2.0106192982974676E-2"/>
    <n v="1"/>
    <m/>
    <n v="1.7"/>
    <n v="7.2"/>
    <n v="5.5"/>
    <n v="2"/>
    <n v="2"/>
    <m/>
    <n v="1"/>
    <m/>
  </r>
  <r>
    <s v="sb.jz.gustavo"/>
    <s v="13.11.2014"/>
    <s v="C7.P2"/>
    <s v="C7"/>
    <s v="P2"/>
    <s v="BS Deciduo"/>
    <s v="ralo"/>
    <n v="11"/>
    <m/>
    <m/>
    <m/>
    <s v="A760"/>
    <n v="1"/>
    <n v="2"/>
    <n v="42"/>
    <n v="19.600000000000001"/>
    <n v="13.114959884633622"/>
    <n v="34.565638579356929"/>
    <x v="18"/>
    <x v="0"/>
    <x v="9"/>
    <x v="18"/>
    <n v="1"/>
    <m/>
    <n v="34"/>
    <n v="9.0792027688745017E-2"/>
    <n v="3"/>
    <m/>
    <n v="1.7"/>
    <n v="6.4"/>
    <n v="4.7"/>
    <n v="3"/>
    <n v="2"/>
    <m/>
    <n v="1"/>
    <m/>
  </r>
  <r>
    <s v="sb.jz.gustavo"/>
    <s v="13.11.2014"/>
    <s v="C7.P2"/>
    <s v="C7"/>
    <s v="P2"/>
    <s v="BS Deciduo"/>
    <s v="ralo"/>
    <n v="12"/>
    <m/>
    <m/>
    <m/>
    <s v="A761"/>
    <n v="1"/>
    <n v="2"/>
    <n v="11"/>
    <n v="14.1"/>
    <n v="2.6904068348092816"/>
    <n v="33.84094328661206"/>
    <x v="5"/>
    <x v="0"/>
    <x v="4"/>
    <x v="5"/>
    <s v="1, 9, 18"/>
    <m/>
    <n v="14.3"/>
    <n v="1.6060607043314419E-2"/>
    <n v="1"/>
    <m/>
    <n v="1.9"/>
    <n v="11.7"/>
    <n v="9.7999999999999989"/>
    <n v="2"/>
    <n v="2"/>
    <m/>
    <n v="1"/>
    <m/>
  </r>
  <r>
    <s v="sb.jz.gustavo"/>
    <s v="13.11.2014"/>
    <s v="C7.P2"/>
    <s v="C7"/>
    <s v="P2"/>
    <s v="BS Deciduo"/>
    <s v="ralo"/>
    <n v="13"/>
    <m/>
    <m/>
    <m/>
    <s v="A762"/>
    <n v="1"/>
    <n v="2"/>
    <n v="3"/>
    <n v="18.3"/>
    <n v="0.95774799924587217"/>
    <n v="38.274920486008703"/>
    <x v="5"/>
    <x v="0"/>
    <x v="4"/>
    <x v="5"/>
    <s v="1, 9, 18"/>
    <m/>
    <n v="14.6"/>
    <n v="1.6741547250980007E-2"/>
    <n v="1"/>
    <m/>
    <n v="2.2999999999999998"/>
    <n v="10.1"/>
    <n v="7.8"/>
    <n v="3"/>
    <n v="2"/>
    <m/>
    <n v="1"/>
    <m/>
  </r>
  <r>
    <s v="sb.jz.gustavo"/>
    <s v="13.11.2014"/>
    <s v="C7.P2"/>
    <s v="C7"/>
    <s v="P2"/>
    <s v="BS Deciduo"/>
    <s v="ralo"/>
    <n v="14"/>
    <m/>
    <m/>
    <m/>
    <s v="A763"/>
    <n v="1"/>
    <n v="2"/>
    <n v="8"/>
    <n v="20"/>
    <n v="2.7834620192013086"/>
    <n v="39.805361374831406"/>
    <x v="5"/>
    <x v="0"/>
    <x v="4"/>
    <x v="5"/>
    <s v="1, 9, 18"/>
    <m/>
    <n v="12.3"/>
    <n v="1.1882288814039996E-2"/>
    <n v="1"/>
    <m/>
    <n v="1.4"/>
    <n v="7.9"/>
    <n v="6.5"/>
    <n v="3"/>
    <n v="2"/>
    <m/>
    <n v="1"/>
    <m/>
  </r>
  <r>
    <s v="sb.jz.gustavo"/>
    <s v="13.11.2014"/>
    <s v="C7.P2"/>
    <s v="C7"/>
    <s v="P2"/>
    <s v="BS Deciduo"/>
    <s v="ralo"/>
    <n v="15"/>
    <m/>
    <m/>
    <m/>
    <s v="A764"/>
    <n v="1"/>
    <n v="2"/>
    <n v="24"/>
    <n v="24"/>
    <n v="9.7616794338192054"/>
    <n v="41.925090983422422"/>
    <x v="5"/>
    <x v="0"/>
    <x v="4"/>
    <x v="5"/>
    <s v="1, 9, 18"/>
    <m/>
    <n v="18"/>
    <n v="2.5446900494077322E-2"/>
    <n v="1"/>
    <m/>
    <n v="2.1"/>
    <n v="9.9"/>
    <n v="7.8000000000000007"/>
    <n v="3"/>
    <n v="2"/>
    <m/>
    <n v="1"/>
    <m/>
  </r>
  <r>
    <s v="sb.jz.gustavo"/>
    <s v="13.11.2014"/>
    <s v="C7.P2"/>
    <s v="C7"/>
    <s v="P2"/>
    <s v="BS Deciduo"/>
    <s v="ralo"/>
    <n v="16"/>
    <m/>
    <m/>
    <m/>
    <s v="A765"/>
    <n v="1"/>
    <n v="2"/>
    <n v="30"/>
    <n v="22.6"/>
    <n v="11.299999999999999"/>
    <n v="39.572174125528321"/>
    <x v="5"/>
    <x v="0"/>
    <x v="4"/>
    <x v="5"/>
    <s v="1, 9, 18"/>
    <m/>
    <n v="15.5"/>
    <n v="1.8869190875623696E-2"/>
    <n v="1"/>
    <m/>
    <n v="1.4"/>
    <n v="8.3000000000000007"/>
    <n v="6.9"/>
    <n v="2"/>
    <n v="2"/>
    <m/>
    <n v="1"/>
    <m/>
  </r>
  <r>
    <s v="sb.jz.gustavo"/>
    <s v="13.11.2014"/>
    <s v="C7.P2"/>
    <s v="C7"/>
    <s v="P2"/>
    <s v="BS Deciduo"/>
    <s v="ralo"/>
    <n v="17"/>
    <m/>
    <m/>
    <m/>
    <s v="A766"/>
    <n v="1"/>
    <n v="3"/>
    <n v="82"/>
    <n v="12.3"/>
    <n v="12.180297245521317"/>
    <n v="41.711829141808806"/>
    <x v="5"/>
    <x v="0"/>
    <x v="4"/>
    <x v="5"/>
    <s v="1, 9, 18"/>
    <m/>
    <n v="13"/>
    <n v="1.3273228961416876E-2"/>
    <n v="1"/>
    <m/>
    <n v="2.5"/>
    <n v="10.7"/>
    <n v="8.1999999999999993"/>
    <n v="2"/>
    <n v="2"/>
    <m/>
    <n v="1"/>
    <m/>
  </r>
  <r>
    <s v="sb.jz.gustavo"/>
    <s v="13.11.2014"/>
    <s v="C7.P2"/>
    <s v="C7"/>
    <s v="P2"/>
    <s v="BS Deciduo"/>
    <s v="ralo"/>
    <n v="18"/>
    <m/>
    <m/>
    <m/>
    <s v="A767"/>
    <n v="1"/>
    <n v="3"/>
    <n v="64"/>
    <n v="13.3"/>
    <n v="11.953960815778922"/>
    <n v="45.830336252294728"/>
    <x v="5"/>
    <x v="0"/>
    <x v="4"/>
    <x v="5"/>
    <s v="1, 9, 18"/>
    <m/>
    <n v="14.5"/>
    <n v="1.6512996385431349E-2"/>
    <n v="1"/>
    <m/>
    <n v="2.6"/>
    <n v="10.199999999999999"/>
    <n v="7.6"/>
    <n v="3"/>
    <n v="2"/>
    <m/>
    <n v="1"/>
    <m/>
  </r>
  <r>
    <s v="sb.jz.gustavo"/>
    <s v="13.11.2014"/>
    <s v="C7.P2"/>
    <s v="C7"/>
    <s v="P2"/>
    <s v="BS Deciduo"/>
    <s v="ralo"/>
    <n v="19"/>
    <m/>
    <m/>
    <m/>
    <s v="A768"/>
    <n v="1"/>
    <n v="3"/>
    <n v="80"/>
    <n v="18.5"/>
    <n v="18.218943430725847"/>
    <n v="43.212491286838215"/>
    <x v="5"/>
    <x v="0"/>
    <x v="4"/>
    <x v="5"/>
    <s v="1, 9, 18"/>
    <m/>
    <n v="18.3"/>
    <n v="2.6302199094017147E-2"/>
    <n v="1"/>
    <m/>
    <n v="2.6"/>
    <n v="10.7"/>
    <n v="8.1"/>
    <n v="2"/>
    <n v="2"/>
    <m/>
    <n v="1"/>
    <m/>
  </r>
  <r>
    <s v="sb.jz.gustavo"/>
    <s v="13.11.2014"/>
    <s v="C7.P2"/>
    <s v="C7"/>
    <s v="P2"/>
    <s v="BS Deciduo"/>
    <s v="ralo"/>
    <n v="20"/>
    <m/>
    <m/>
    <m/>
    <s v="A769"/>
    <n v="1"/>
    <n v="3"/>
    <n v="71"/>
    <n v="9.9"/>
    <n v="9.3606338984332353"/>
    <n v="43.22312472912585"/>
    <x v="5"/>
    <x v="0"/>
    <x v="4"/>
    <x v="5"/>
    <s v="1, 9, 18"/>
    <m/>
    <n v="13"/>
    <n v="1.3273228961416876E-2"/>
    <n v="1"/>
    <m/>
    <n v="1.9"/>
    <n v="9.4"/>
    <n v="7.5"/>
    <n v="2"/>
    <n v="2"/>
    <m/>
    <n v="1"/>
    <m/>
  </r>
  <r>
    <s v="sb.jz.gustavo"/>
    <s v="13.11.2014"/>
    <s v="C7.P2"/>
    <s v="C7"/>
    <s v="P2"/>
    <s v="BS Deciduo"/>
    <s v="ralo"/>
    <n v="21"/>
    <m/>
    <m/>
    <m/>
    <s v="A770"/>
    <n v="1"/>
    <n v="3"/>
    <n v="44"/>
    <n v="10.7"/>
    <n v="7.4328445639112699"/>
    <n v="47.696935863623565"/>
    <x v="5"/>
    <x v="0"/>
    <x v="4"/>
    <x v="5"/>
    <s v="1, 9, 18"/>
    <m/>
    <n v="13.5"/>
    <n v="1.4313881527918494E-2"/>
    <n v="1"/>
    <m/>
    <n v="3.4"/>
    <n v="11.6"/>
    <n v="8.1999999999999993"/>
    <n v="2"/>
    <n v="2"/>
    <m/>
    <n v="1"/>
    <m/>
  </r>
  <r>
    <s v="sb.jz.gustavo"/>
    <s v="13.11.2014"/>
    <s v="C7.P2"/>
    <s v="C7"/>
    <s v="P2"/>
    <s v="BS Deciduo"/>
    <s v="ralo"/>
    <n v="22"/>
    <m/>
    <m/>
    <m/>
    <s v="A771"/>
    <n v="1"/>
    <n v="3"/>
    <n v="51"/>
    <n v="13.1"/>
    <n v="10.180612095086319"/>
    <n v="48.244097122752869"/>
    <x v="7"/>
    <x v="0"/>
    <x v="5"/>
    <x v="7"/>
    <n v="1"/>
    <m/>
    <n v="23.3"/>
    <n v="4.2638480892684065E-2"/>
    <n v="2"/>
    <m/>
    <n v="2.1"/>
    <n v="11.7"/>
    <n v="9.6"/>
    <n v="2"/>
    <n v="6"/>
    <n v="3"/>
    <n v="2"/>
    <m/>
  </r>
  <r>
    <s v="sb.jz.gustavo"/>
    <s v="13.11.2014"/>
    <s v="C7.P2"/>
    <s v="C7"/>
    <s v="P2"/>
    <s v="BS Deciduo"/>
    <s v="ralo"/>
    <n v="22"/>
    <m/>
    <m/>
    <m/>
    <s v="A771"/>
    <n v="1"/>
    <n v="3"/>
    <n v="51"/>
    <n v="13.1"/>
    <n v="10.180612095086319"/>
    <n v="48.244097122752869"/>
    <x v="7"/>
    <x v="0"/>
    <x v="5"/>
    <x v="7"/>
    <n v="1"/>
    <m/>
    <n v="21"/>
    <n v="3.4636059005827467E-2"/>
    <n v="2"/>
    <m/>
    <n v="2.1"/>
    <n v="11.7"/>
    <n v="9.6"/>
    <n v="2"/>
    <n v="6"/>
    <n v="3"/>
    <n v="2"/>
    <m/>
  </r>
  <r>
    <s v="sb.jz.gustavo"/>
    <s v="13.11.2014"/>
    <s v="C7.P2"/>
    <s v="C7"/>
    <s v="P2"/>
    <s v="BS Deciduo"/>
    <s v="ralo"/>
    <n v="23"/>
    <m/>
    <m/>
    <m/>
    <s v="A772"/>
    <n v="1"/>
    <n v="3"/>
    <n v="37"/>
    <n v="11.1"/>
    <n v="6.6801467569877353"/>
    <n v="48.864854161524953"/>
    <x v="5"/>
    <x v="0"/>
    <x v="4"/>
    <x v="5"/>
    <s v="1, 9, 18"/>
    <m/>
    <n v="12.5"/>
    <n v="1.2271846303085129E-2"/>
    <n v="1"/>
    <m/>
    <n v="3"/>
    <n v="9.6999999999999993"/>
    <n v="6.6999999999999993"/>
    <n v="3"/>
    <n v="2"/>
    <m/>
    <n v="1"/>
    <m/>
  </r>
  <r>
    <s v="sb.jz.gustavo"/>
    <s v="13.11.2014"/>
    <s v="C7.P2"/>
    <s v="C7"/>
    <s v="P2"/>
    <s v="BS Deciduo"/>
    <s v="ralo"/>
    <n v="24"/>
    <m/>
    <m/>
    <m/>
    <s v="A773"/>
    <n v="1"/>
    <n v="3"/>
    <n v="29"/>
    <n v="5.0999999999999996"/>
    <n v="2.4725290632563186"/>
    <n v="44.460560506410914"/>
    <x v="7"/>
    <x v="0"/>
    <x v="5"/>
    <x v="7"/>
    <n v="1"/>
    <m/>
    <n v="30.1"/>
    <n v="7.1157859001972218E-2"/>
    <n v="3"/>
    <m/>
    <n v="2.2999999999999998"/>
    <n v="11.5"/>
    <n v="9.1999999999999993"/>
    <n v="3"/>
    <n v="6"/>
    <n v="3"/>
    <n v="2"/>
    <m/>
  </r>
  <r>
    <s v="sb.jz.gustavo"/>
    <s v="13.11.2014"/>
    <s v="C7.P2"/>
    <s v="C7"/>
    <s v="P2"/>
    <s v="BS Deciduo"/>
    <s v="ralo"/>
    <n v="25"/>
    <m/>
    <m/>
    <m/>
    <s v="A774"/>
    <n v="1"/>
    <n v="3"/>
    <n v="24"/>
    <n v="7.6"/>
    <n v="3.0911984873760816"/>
    <n v="46.942945478083764"/>
    <x v="5"/>
    <x v="0"/>
    <x v="4"/>
    <x v="5"/>
    <s v="1, 9, 18"/>
    <m/>
    <n v="10.1"/>
    <n v="8.0118466648173691E-3"/>
    <n v="1"/>
    <m/>
    <n v="1"/>
    <n v="9.1999999999999993"/>
    <n v="8.1999999999999993"/>
    <n v="3"/>
    <n v="2"/>
    <m/>
    <n v="1"/>
    <m/>
  </r>
  <r>
    <s v="sb.jz.gustavo"/>
    <s v="13.11.2014"/>
    <s v="C7.P2"/>
    <s v="C7"/>
    <s v="P2"/>
    <s v="BS Deciduo"/>
    <s v="ralo"/>
    <n v="26"/>
    <m/>
    <m/>
    <m/>
    <s v="A775"/>
    <n v="1"/>
    <n v="3"/>
    <n v="33"/>
    <n v="13.9"/>
    <n v="7.5704825867088763"/>
    <n v="51.65752089444139"/>
    <x v="5"/>
    <x v="0"/>
    <x v="4"/>
    <x v="5"/>
    <s v="1, 9, 18"/>
    <m/>
    <n v="12.7"/>
    <n v="1.2667686977437443E-2"/>
    <n v="1"/>
    <m/>
    <n v="1.8"/>
    <n v="10.8"/>
    <n v="9"/>
    <n v="2"/>
    <n v="2"/>
    <m/>
    <n v="1"/>
    <m/>
  </r>
  <r>
    <s v="sb.jz.gustavo"/>
    <s v="13.11.2014"/>
    <s v="C7.P2"/>
    <s v="C7"/>
    <s v="P2"/>
    <s v="BS Deciduo"/>
    <s v="ralo"/>
    <n v="27"/>
    <m/>
    <m/>
    <m/>
    <s v="A776"/>
    <n v="1"/>
    <n v="3"/>
    <n v="49"/>
    <n v="19.399999999999999"/>
    <n v="14.641365856321777"/>
    <n v="52.727545162415836"/>
    <x v="5"/>
    <x v="0"/>
    <x v="4"/>
    <x v="5"/>
    <s v="1, 9, 18"/>
    <m/>
    <n v="19.3"/>
    <n v="2.9255296188391556E-2"/>
    <n v="1"/>
    <m/>
    <n v="2.6"/>
    <n v="9.1999999999999993"/>
    <n v="6.6"/>
    <n v="2"/>
    <n v="2"/>
    <m/>
    <n v="1"/>
    <m/>
  </r>
  <r>
    <s v="sb.jz.gustavo"/>
    <s v="13.11.2014"/>
    <s v="C7.P2"/>
    <s v="C7"/>
    <s v="P2"/>
    <s v="BS Deciduo"/>
    <s v="ralo"/>
    <n v="28"/>
    <m/>
    <m/>
    <m/>
    <s v="A777"/>
    <n v="1"/>
    <n v="3"/>
    <n v="36"/>
    <n v="22.6"/>
    <n v="13.283946701809894"/>
    <n v="58.283784072873814"/>
    <x v="5"/>
    <x v="0"/>
    <x v="4"/>
    <x v="5"/>
    <s v="1, 9, 18"/>
    <m/>
    <n v="14"/>
    <n v="1.5393804002589986E-2"/>
    <n v="1"/>
    <m/>
    <n v="1.6"/>
    <n v="8.1999999999999993"/>
    <n v="6.6"/>
    <n v="2"/>
    <n v="2"/>
    <m/>
    <n v="1"/>
    <m/>
  </r>
  <r>
    <s v="sb.jz.gustavo"/>
    <s v="13.11.2014"/>
    <s v="C7.P2"/>
    <s v="C7"/>
    <s v="P2"/>
    <s v="BS Deciduo"/>
    <s v="ralo"/>
    <n v="29"/>
    <m/>
    <m/>
    <m/>
    <s v="A778"/>
    <n v="1"/>
    <n v="4"/>
    <n v="106"/>
    <n v="11.9"/>
    <n v="11.439014181665994"/>
    <n v="56.71991546577771"/>
    <x v="5"/>
    <x v="0"/>
    <x v="4"/>
    <x v="5"/>
    <s v="1, 9, 18"/>
    <m/>
    <n v="12"/>
    <n v="1.1309733552923255E-2"/>
    <n v="1"/>
    <m/>
    <n v="2"/>
    <n v="12.8"/>
    <n v="10.8"/>
    <n v="2"/>
    <n v="2"/>
    <m/>
    <n v="1"/>
    <m/>
  </r>
  <r>
    <s v="sb.jz.gustavo"/>
    <s v="13.11.2014"/>
    <s v="C7.P2"/>
    <s v="C7"/>
    <s v="P2"/>
    <s v="BS Deciduo"/>
    <s v="ralo"/>
    <n v="30"/>
    <m/>
    <m/>
    <m/>
    <s v="A779"/>
    <n v="1"/>
    <n v="4"/>
    <n v="96"/>
    <n v="6.8"/>
    <n v="6.7627488885042579"/>
    <n v="59.289206449779954"/>
    <x v="5"/>
    <x v="0"/>
    <x v="4"/>
    <x v="5"/>
    <s v="1, 9, 18"/>
    <m/>
    <n v="27"/>
    <n v="5.7255526111673977E-2"/>
    <n v="2"/>
    <m/>
    <n v="3.9"/>
    <n v="12.3"/>
    <n v="8.4"/>
    <n v="2"/>
    <n v="2"/>
    <m/>
    <n v="1"/>
    <m/>
  </r>
  <r>
    <s v="sb.jz.gustavo"/>
    <s v="13.11.2014"/>
    <s v="C7.P2"/>
    <s v="C7"/>
    <s v="P2"/>
    <s v="BS Deciduo"/>
    <s v="ralo"/>
    <n v="31"/>
    <m/>
    <m/>
    <m/>
    <s v="A780"/>
    <n v="1"/>
    <n v="4"/>
    <n v="143"/>
    <n v="7.8"/>
    <n v="4.6941571805859752"/>
    <n v="53.770643021631116"/>
    <x v="5"/>
    <x v="0"/>
    <x v="4"/>
    <x v="5"/>
    <s v="1, 9, 18"/>
    <m/>
    <n v="14.2"/>
    <n v="1.5836768566746148E-2"/>
    <n v="1"/>
    <m/>
    <n v="2.4"/>
    <n v="9.6999999999999993"/>
    <n v="7.2999999999999989"/>
    <n v="2"/>
    <n v="2"/>
    <m/>
    <n v="1"/>
    <m/>
  </r>
  <r>
    <s v="sb.jz.gustavo"/>
    <s v="13.11.2014"/>
    <s v="C7.P2"/>
    <s v="C7"/>
    <s v="P2"/>
    <s v="BS Deciduo"/>
    <s v="ralo"/>
    <n v="32"/>
    <m/>
    <m/>
    <m/>
    <s v="A781"/>
    <n v="1"/>
    <n v="4"/>
    <n v="177"/>
    <n v="7.8"/>
    <n v="0.40822045869496171"/>
    <n v="52.210689628914324"/>
    <x v="5"/>
    <x v="0"/>
    <x v="4"/>
    <x v="5"/>
    <s v="1, 9, 18"/>
    <m/>
    <n v="15"/>
    <n v="1.7671458676442587E-2"/>
    <n v="1"/>
    <m/>
    <n v="2.7"/>
    <n v="9.3000000000000007"/>
    <n v="6.6000000000000005"/>
    <n v="2"/>
    <n v="2"/>
    <m/>
    <n v="1"/>
    <m/>
  </r>
  <r>
    <s v="sb.jz.gustavo"/>
    <s v="13.11.2014"/>
    <s v="C7.P2"/>
    <s v="C7"/>
    <s v="P2"/>
    <s v="BS Deciduo"/>
    <s v="ralo"/>
    <n v="33"/>
    <m/>
    <m/>
    <m/>
    <s v="A782"/>
    <n v="1"/>
    <n v="4"/>
    <n v="96"/>
    <n v="20.9"/>
    <n v="20.785507613196909"/>
    <n v="57.815355117706041"/>
    <x v="7"/>
    <x v="0"/>
    <x v="5"/>
    <x v="7"/>
    <n v="1"/>
    <m/>
    <n v="10"/>
    <n v="7.8539816339744835E-3"/>
    <n v="1"/>
    <m/>
    <n v="0"/>
    <n v="6.8"/>
    <n v="6.8"/>
    <n v="3"/>
    <n v="2"/>
    <m/>
    <n v="1"/>
    <m/>
  </r>
  <r>
    <s v="sb.jz.gustavo"/>
    <s v="13.11.2014"/>
    <s v="C7.P2"/>
    <s v="C7"/>
    <s v="P2"/>
    <s v="BS Deciduo"/>
    <s v="ralo"/>
    <n v="33"/>
    <m/>
    <m/>
    <m/>
    <s v="A782"/>
    <n v="1"/>
    <n v="4"/>
    <n v="96"/>
    <n v="20.9"/>
    <n v="20.785507613196909"/>
    <n v="57.815355117706041"/>
    <x v="7"/>
    <x v="0"/>
    <x v="5"/>
    <x v="7"/>
    <n v="1"/>
    <m/>
    <n v="10.7"/>
    <n v="8.9920235727373836E-3"/>
    <n v="1"/>
    <m/>
    <n v="0"/>
    <n v="6.8"/>
    <n v="6.8"/>
    <n v="3"/>
    <n v="2"/>
    <m/>
    <n v="1"/>
    <m/>
  </r>
  <r>
    <s v="sb.jz.gustavo"/>
    <s v="13.11.2014"/>
    <s v="C7.P2"/>
    <s v="C7"/>
    <s v="P2"/>
    <s v="BS Deciduo"/>
    <s v="ralo"/>
    <n v="34"/>
    <m/>
    <m/>
    <m/>
    <s v="A783"/>
    <n v="1"/>
    <n v="4"/>
    <n v="71"/>
    <n v="21"/>
    <n v="19.855890087585653"/>
    <n v="66.83693124360029"/>
    <x v="5"/>
    <x v="0"/>
    <x v="4"/>
    <x v="5"/>
    <s v="1, 9, 18"/>
    <m/>
    <n v="11"/>
    <n v="9.5033177771091243E-3"/>
    <n v="1"/>
    <m/>
    <n v="1.5"/>
    <n v="7"/>
    <n v="5.5"/>
    <n v="2"/>
    <n v="2"/>
    <m/>
    <n v="1"/>
    <m/>
  </r>
  <r>
    <s v="sb.jz.gustavo"/>
    <s v="13.11.2014"/>
    <s v="C7.P2"/>
    <s v="C7"/>
    <s v="P2"/>
    <s v="BS Deciduo"/>
    <s v="ralo"/>
    <n v="35"/>
    <m/>
    <m/>
    <m/>
    <s v="A784"/>
    <n v="2"/>
    <n v="15"/>
    <n v="155"/>
    <n v="17"/>
    <n v="27.18451044959189"/>
    <n v="4.5927676203769519"/>
    <x v="5"/>
    <x v="0"/>
    <x v="4"/>
    <x v="5"/>
    <s v="1, 9, 18"/>
    <m/>
    <n v="15"/>
    <n v="1.7671458676442587E-2"/>
    <n v="1"/>
    <m/>
    <n v="2.2999999999999998"/>
    <n v="9.4"/>
    <n v="7.1000000000000005"/>
    <n v="2"/>
    <n v="2"/>
    <m/>
    <n v="1"/>
    <m/>
  </r>
  <r>
    <s v="sb.jz.gustavo"/>
    <s v="13.11.2014"/>
    <s v="C7.P2"/>
    <s v="C7"/>
    <s v="P2"/>
    <s v="BS Deciduo"/>
    <s v="ralo"/>
    <n v="36"/>
    <m/>
    <m/>
    <m/>
    <s v="A785"/>
    <n v="2"/>
    <n v="15"/>
    <n v="146"/>
    <n v="18.7"/>
    <n v="30.456907294902969"/>
    <n v="4.4969973932207221"/>
    <x v="18"/>
    <x v="0"/>
    <x v="9"/>
    <x v="18"/>
    <n v="1"/>
    <m/>
    <n v="21.5"/>
    <n v="3.6305030103047045E-2"/>
    <n v="2"/>
    <m/>
    <n v="1.8"/>
    <n v="10"/>
    <n v="8.1999999999999993"/>
    <n v="3"/>
    <s v="4, 7"/>
    <m/>
    <n v="2"/>
    <m/>
  </r>
  <r>
    <s v="sb.jz.gustavo"/>
    <s v="13.11.2014"/>
    <s v="C7.P2"/>
    <s v="C7"/>
    <s v="P2"/>
    <s v="BS Deciduo"/>
    <s v="ralo"/>
    <n v="36"/>
    <m/>
    <m/>
    <m/>
    <s v="A785"/>
    <n v="2"/>
    <n v="15"/>
    <n v="146"/>
    <n v="18.7"/>
    <n v="30.456907294902969"/>
    <n v="4.4969973932207221"/>
    <x v="18"/>
    <x v="0"/>
    <x v="9"/>
    <x v="18"/>
    <n v="1"/>
    <m/>
    <n v="7.9"/>
    <n v="4.9016699377634754E-3"/>
    <n v="1"/>
    <m/>
    <n v="1.8"/>
    <n v="10"/>
    <n v="8.1999999999999993"/>
    <n v="3"/>
    <s v="4, 7"/>
    <m/>
    <n v="2"/>
    <m/>
  </r>
  <r>
    <s v="sb.jz.gustavo"/>
    <s v="13.11.2014"/>
    <s v="C7.P2"/>
    <s v="C7"/>
    <s v="P2"/>
    <s v="BS Deciduo"/>
    <s v="ralo"/>
    <n v="37"/>
    <m/>
    <m/>
    <m/>
    <s v="A786"/>
    <n v="2"/>
    <n v="15"/>
    <n v="140"/>
    <n v="14"/>
    <n v="28.999026535611552"/>
    <n v="9.2753777963343094"/>
    <x v="5"/>
    <x v="0"/>
    <x v="4"/>
    <x v="5"/>
    <s v="1, 9, 18"/>
    <m/>
    <n v="15.3"/>
    <n v="1.838538560697087E-2"/>
    <n v="1"/>
    <m/>
    <n v="2.1"/>
    <n v="7.1"/>
    <n v="5"/>
    <n v="3"/>
    <n v="2"/>
    <m/>
    <n v="1"/>
    <m/>
  </r>
  <r>
    <s v="sb.jz.gustavo"/>
    <s v="13.11.2014"/>
    <s v="C7.P2"/>
    <s v="C7"/>
    <s v="P2"/>
    <s v="BS Deciduo"/>
    <s v="ralo"/>
    <n v="38"/>
    <m/>
    <m/>
    <m/>
    <s v="A787"/>
    <n v="2"/>
    <n v="15"/>
    <n v="157"/>
    <n v="13"/>
    <n v="25.07950467036056"/>
    <n v="8.0334369051182755"/>
    <x v="5"/>
    <x v="0"/>
    <x v="4"/>
    <x v="5"/>
    <s v="1, 9, 18"/>
    <m/>
    <n v="15"/>
    <n v="1.7671458676442587E-2"/>
    <n v="1"/>
    <m/>
    <n v="3.5"/>
    <n v="11.7"/>
    <n v="8.1999999999999993"/>
    <n v="3"/>
    <n v="2"/>
    <m/>
    <n v="1"/>
    <m/>
  </r>
  <r>
    <s v="sb.jz.gustavo"/>
    <s v="13.11.2014"/>
    <s v="C7.P2"/>
    <s v="C7"/>
    <s v="P2"/>
    <s v="BS Deciduo"/>
    <s v="ralo"/>
    <n v="38"/>
    <m/>
    <m/>
    <m/>
    <s v="A787"/>
    <n v="2"/>
    <n v="15"/>
    <n v="157"/>
    <n v="13"/>
    <n v="25.07950467036056"/>
    <n v="8.0334369051182755"/>
    <x v="5"/>
    <x v="0"/>
    <x v="4"/>
    <x v="5"/>
    <s v="1, 9, 18"/>
    <m/>
    <n v="19"/>
    <n v="2.835287369864788E-2"/>
    <n v="1"/>
    <m/>
    <n v="3.5"/>
    <n v="11.7"/>
    <n v="8.1999999999999993"/>
    <n v="3"/>
    <n v="2"/>
    <m/>
    <n v="1"/>
    <m/>
  </r>
  <r>
    <s v="sb.jz.gustavo"/>
    <s v="13.11.2014"/>
    <s v="C7.P2"/>
    <s v="C7"/>
    <s v="P2"/>
    <s v="BS Deciduo"/>
    <s v="ralo"/>
    <n v="39"/>
    <m/>
    <m/>
    <m/>
    <s v="A788"/>
    <n v="2"/>
    <n v="15"/>
    <n v="133"/>
    <n v="26.6"/>
    <n v="39.45400846306994"/>
    <n v="1.8588436223375417"/>
    <x v="5"/>
    <x v="0"/>
    <x v="4"/>
    <x v="5"/>
    <s v="1, 9, 18"/>
    <m/>
    <n v="17"/>
    <n v="2.2698006922186254E-2"/>
    <n v="1"/>
    <m/>
    <n v="2.4"/>
    <n v="8"/>
    <n v="5.6"/>
    <n v="2"/>
    <n v="2"/>
    <m/>
    <n v="1"/>
    <m/>
  </r>
  <r>
    <s v="sb.jz.gustavo"/>
    <s v="13.11.2014"/>
    <s v="C7.P2"/>
    <s v="C7"/>
    <s v="P2"/>
    <s v="BS Deciduo"/>
    <s v="ralo"/>
    <n v="40"/>
    <m/>
    <m/>
    <m/>
    <s v="A789"/>
    <n v="2"/>
    <n v="15"/>
    <n v="127"/>
    <n v="21.9"/>
    <n v="37.490117670035708"/>
    <n v="6.8202509929701414"/>
    <x v="18"/>
    <x v="0"/>
    <x v="9"/>
    <x v="18"/>
    <n v="1"/>
    <m/>
    <n v="11"/>
    <n v="9.5033177771091243E-3"/>
    <n v="1"/>
    <m/>
    <n v="0"/>
    <n v="5.7"/>
    <n v="5.7"/>
    <n v="3"/>
    <n v="2"/>
    <m/>
    <n v="1"/>
    <m/>
  </r>
  <r>
    <s v="sb.jz.gustavo"/>
    <s v="13.11.2014"/>
    <s v="C7.P2"/>
    <s v="C7"/>
    <s v="P2"/>
    <s v="BS Deciduo"/>
    <s v="ralo"/>
    <n v="40"/>
    <m/>
    <m/>
    <m/>
    <s v="A789"/>
    <n v="2"/>
    <n v="15"/>
    <n v="127"/>
    <n v="21.9"/>
    <n v="37.490117670035708"/>
    <n v="6.8202509929701414"/>
    <x v="18"/>
    <x v="0"/>
    <x v="9"/>
    <x v="18"/>
    <n v="1"/>
    <m/>
    <n v="11.5"/>
    <n v="1.0386890710931252E-2"/>
    <n v="1"/>
    <m/>
    <n v="0"/>
    <n v="5.7"/>
    <n v="5.7"/>
    <n v="3"/>
    <n v="2"/>
    <m/>
    <n v="1"/>
    <m/>
  </r>
  <r>
    <s v="sb.jz.gustavo"/>
    <s v="13.11.2014"/>
    <s v="C7.P2"/>
    <s v="C7"/>
    <s v="P2"/>
    <s v="BS Deciduo"/>
    <s v="ralo"/>
    <n v="40"/>
    <m/>
    <m/>
    <m/>
    <s v="A789"/>
    <n v="2"/>
    <n v="15"/>
    <n v="127"/>
    <n v="21.9"/>
    <n v="37.490117670035708"/>
    <n v="6.8202509929701414"/>
    <x v="18"/>
    <x v="0"/>
    <x v="9"/>
    <x v="18"/>
    <n v="1"/>
    <m/>
    <n v="13.8"/>
    <n v="1.4957122623741007E-2"/>
    <n v="1"/>
    <m/>
    <n v="0"/>
    <n v="5.7"/>
    <n v="5.7"/>
    <n v="3"/>
    <n v="2"/>
    <m/>
    <n v="1"/>
    <m/>
  </r>
  <r>
    <s v="sb.jz.gustavo"/>
    <s v="13.11.2014"/>
    <s v="C7.P2"/>
    <s v="C7"/>
    <s v="P2"/>
    <s v="BS Deciduo"/>
    <s v="ralo"/>
    <n v="41"/>
    <m/>
    <m/>
    <m/>
    <s v="A790"/>
    <n v="2"/>
    <n v="15"/>
    <n v="130"/>
    <n v="20.100000000000001"/>
    <n v="35.397493306691459"/>
    <n v="7.0799690453005582"/>
    <x v="5"/>
    <x v="0"/>
    <x v="4"/>
    <x v="5"/>
    <s v="1, 9, 18"/>
    <m/>
    <n v="21.3"/>
    <n v="3.563272927517884E-2"/>
    <n v="2"/>
    <m/>
    <n v="1.8"/>
    <n v="10.199999999999999"/>
    <n v="8.3999999999999986"/>
    <n v="2"/>
    <n v="2"/>
    <m/>
    <n v="1"/>
    <m/>
  </r>
  <r>
    <s v="sb.jz.gustavo"/>
    <s v="13.11.2014"/>
    <s v="C7.P2"/>
    <s v="C7"/>
    <s v="P2"/>
    <s v="BS Deciduo"/>
    <s v="ralo"/>
    <n v="42"/>
    <m/>
    <m/>
    <m/>
    <s v="A791"/>
    <n v="2"/>
    <n v="15"/>
    <n v="135"/>
    <n v="5.9"/>
    <n v="24.171930009000633"/>
    <n v="15.828069990999371"/>
    <x v="18"/>
    <x v="0"/>
    <x v="9"/>
    <x v="18"/>
    <n v="1"/>
    <m/>
    <n v="27.5"/>
    <n v="5.939573610693203E-2"/>
    <n v="2"/>
    <m/>
    <n v="1.7"/>
    <n v="7.4"/>
    <n v="5.7"/>
    <n v="2"/>
    <n v="2"/>
    <m/>
    <n v="1"/>
    <m/>
  </r>
  <r>
    <s v="sb.jz.gustavo"/>
    <s v="13.11.2014"/>
    <s v="C7.P2"/>
    <s v="C7"/>
    <s v="P2"/>
    <s v="BS Deciduo"/>
    <s v="ralo"/>
    <n v="43"/>
    <m/>
    <m/>
    <m/>
    <s v="A792"/>
    <n v="2"/>
    <n v="15"/>
    <n v="87"/>
    <n v="5.7"/>
    <n v="25.69218834810107"/>
    <n v="20.298314950584782"/>
    <x v="5"/>
    <x v="0"/>
    <x v="4"/>
    <x v="5"/>
    <s v="1, 9, 18"/>
    <m/>
    <n v="23"/>
    <n v="4.154756284372501E-2"/>
    <n v="2"/>
    <m/>
    <n v="1.6"/>
    <n v="8.1999999999999993"/>
    <n v="6.6"/>
    <n v="2"/>
    <n v="2"/>
    <m/>
    <n v="1"/>
    <m/>
  </r>
  <r>
    <s v="sb.jz.gustavo"/>
    <s v="13.11.2014"/>
    <s v="C7.P2"/>
    <s v="C7"/>
    <s v="P2"/>
    <s v="BS Deciduo"/>
    <s v="ralo"/>
    <n v="44"/>
    <m/>
    <m/>
    <m/>
    <s v="A793"/>
    <n v="2"/>
    <n v="15"/>
    <n v="2"/>
    <n v="12"/>
    <n v="20.418793960430012"/>
    <n v="31.992689924229147"/>
    <x v="5"/>
    <x v="0"/>
    <x v="4"/>
    <x v="5"/>
    <s v="1, 9, 18"/>
    <m/>
    <n v="18.2"/>
    <n v="2.6015528764377075E-2"/>
    <n v="1"/>
    <m/>
    <n v="4.5999999999999996"/>
    <n v="9.3000000000000007"/>
    <n v="4.7000000000000011"/>
    <n v="2"/>
    <n v="2"/>
    <m/>
    <n v="1"/>
    <m/>
  </r>
  <r>
    <s v="sb.jz.gustavo"/>
    <s v="13.11.2014"/>
    <s v="C7.P2"/>
    <s v="C7"/>
    <s v="P2"/>
    <s v="BS Deciduo"/>
    <s v="ralo"/>
    <n v="45"/>
    <m/>
    <m/>
    <m/>
    <s v="A794"/>
    <n v="2"/>
    <n v="14"/>
    <n v="39"/>
    <n v="6.2"/>
    <n v="43.901786424508991"/>
    <n v="44.81830496103322"/>
    <x v="5"/>
    <x v="0"/>
    <x v="4"/>
    <x v="5"/>
    <s v="1, 9, 18"/>
    <m/>
    <n v="17.2"/>
    <n v="2.3235219265950107E-2"/>
    <n v="1"/>
    <m/>
    <n v="1.4"/>
    <n v="8.5"/>
    <n v="7.1"/>
    <n v="2"/>
    <n v="2"/>
    <m/>
    <n v="1"/>
    <m/>
  </r>
  <r>
    <s v="sb.jz.gustavo"/>
    <s v="13.11.2014"/>
    <s v="C7.P2"/>
    <s v="C7"/>
    <s v="P2"/>
    <s v="BS Deciduo"/>
    <s v="ralo"/>
    <n v="46"/>
    <m/>
    <m/>
    <m/>
    <s v="A795"/>
    <n v="2"/>
    <n v="14"/>
    <n v="4"/>
    <n v="6.6"/>
    <n v="40.460392726711227"/>
    <n v="46.583922731714836"/>
    <x v="5"/>
    <x v="0"/>
    <x v="4"/>
    <x v="5"/>
    <s v="1, 9, 18"/>
    <m/>
    <n v="16"/>
    <n v="2.0106192982974676E-2"/>
    <n v="1"/>
    <m/>
    <n v="1.8"/>
    <n v="6.8"/>
    <n v="5"/>
    <n v="2"/>
    <n v="2"/>
    <m/>
    <n v="1"/>
    <m/>
  </r>
  <r>
    <s v="sb.jz.gustavo"/>
    <s v="13.11.2014"/>
    <s v="C7.P2"/>
    <s v="C7"/>
    <s v="P2"/>
    <s v="BS Deciduo"/>
    <s v="ralo"/>
    <n v="47"/>
    <m/>
    <m/>
    <m/>
    <s v="A796"/>
    <n v="2"/>
    <n v="14"/>
    <n v="17"/>
    <n v="12.6"/>
    <n v="43.683883479506484"/>
    <n v="52.049439925134244"/>
    <x v="31"/>
    <x v="0"/>
    <x v="19"/>
    <x v="29"/>
    <m/>
    <m/>
    <n v="33.200000000000003"/>
    <n v="8.6569727162320365E-2"/>
    <n v="3"/>
    <m/>
    <n v="1.6"/>
    <n v="10.199999999999999"/>
    <n v="8.6"/>
    <n v="2"/>
    <n v="2"/>
    <m/>
    <n v="1"/>
    <m/>
  </r>
  <r>
    <s v="sb.jz.gustavo"/>
    <s v="13.11.2014"/>
    <s v="C7.P2"/>
    <s v="C7"/>
    <s v="P2"/>
    <s v="BS Deciduo"/>
    <s v="ralo"/>
    <n v="47"/>
    <m/>
    <m/>
    <m/>
    <s v="A796"/>
    <n v="2"/>
    <n v="14"/>
    <n v="17"/>
    <n v="12.6"/>
    <n v="43.683883479506484"/>
    <n v="52.049439925134244"/>
    <x v="31"/>
    <x v="0"/>
    <x v="19"/>
    <x v="29"/>
    <m/>
    <m/>
    <n v="14.6"/>
    <n v="1.6741547250980007E-2"/>
    <n v="1"/>
    <m/>
    <n v="1.6"/>
    <n v="10.199999999999999"/>
    <n v="8.6"/>
    <n v="2"/>
    <n v="2"/>
    <m/>
    <n v="1"/>
    <m/>
  </r>
  <r>
    <s v="sb.jz.gustavo"/>
    <s v="13.11.2014"/>
    <s v="C7.P2"/>
    <s v="C7"/>
    <s v="P2"/>
    <s v="BS Deciduo"/>
    <s v="ralo"/>
    <n v="48"/>
    <m/>
    <m/>
    <m/>
    <s v="A797"/>
    <n v="2"/>
    <n v="14"/>
    <n v="10"/>
    <n v="15.2"/>
    <n v="42.639452300537343"/>
    <n v="54.969077845785563"/>
    <x v="30"/>
    <x v="0"/>
    <x v="18"/>
    <x v="28"/>
    <n v="5"/>
    <m/>
    <n v="31"/>
    <n v="7.5476763502494784E-2"/>
    <n v="3"/>
    <m/>
    <n v="1.8"/>
    <n v="8.4"/>
    <n v="6.6000000000000005"/>
    <n v="3"/>
    <n v="2"/>
    <m/>
    <n v="1"/>
    <m/>
  </r>
  <r>
    <s v="sb.jz.gustavo"/>
    <s v="13.11.2014"/>
    <s v="C7.P2"/>
    <s v="C7"/>
    <s v="P2"/>
    <s v="BS Deciduo"/>
    <s v="ralo"/>
    <n v="49"/>
    <m/>
    <m/>
    <m/>
    <s v="A798"/>
    <n v="2"/>
    <n v="14"/>
    <n v="8"/>
    <n v="18.600000000000001"/>
    <n v="42.588619677857217"/>
    <n v="58.418986078593207"/>
    <x v="30"/>
    <x v="0"/>
    <x v="18"/>
    <x v="28"/>
    <n v="5"/>
    <m/>
    <n v="14.5"/>
    <n v="1.6512996385431349E-2"/>
    <n v="1"/>
    <m/>
    <n v="1.2"/>
    <n v="6.7"/>
    <n v="5.5"/>
    <n v="3"/>
    <n v="2"/>
    <m/>
    <n v="1"/>
    <m/>
  </r>
  <r>
    <s v="sb.jz.gustavo"/>
    <s v="13.11.2014"/>
    <s v="C7.P2"/>
    <s v="C7"/>
    <s v="P2"/>
    <s v="BS Deciduo"/>
    <s v="ralo"/>
    <n v="50"/>
    <m/>
    <m/>
    <m/>
    <s v="A799"/>
    <n v="2"/>
    <n v="14"/>
    <n v="43"/>
    <n v="26"/>
    <n v="57.731957361624964"/>
    <n v="59.015196242098433"/>
    <x v="5"/>
    <x v="0"/>
    <x v="4"/>
    <x v="5"/>
    <s v="1, 9, 18"/>
    <m/>
    <n v="33.6"/>
    <n v="8.866831105491832E-2"/>
    <n v="3"/>
    <m/>
    <n v="1.8"/>
    <n v="6.9"/>
    <n v="5.1000000000000005"/>
    <n v="3"/>
    <n v="7"/>
    <m/>
    <n v="3"/>
    <m/>
  </r>
  <r>
    <s v="sb.jz.gustavo"/>
    <s v="13.11.2014"/>
    <s v="C7.P2"/>
    <s v="C7"/>
    <s v="P2"/>
    <s v="BS Deciduo"/>
    <s v="ralo"/>
    <n v="51"/>
    <m/>
    <m/>
    <m/>
    <s v="A942"/>
    <n v="3"/>
    <n v="11"/>
    <n v="292"/>
    <n v="21"/>
    <n v="40.529139054097463"/>
    <n v="47.866738461734151"/>
    <x v="7"/>
    <x v="0"/>
    <x v="5"/>
    <x v="7"/>
    <n v="1"/>
    <m/>
    <n v="18.3"/>
    <n v="2.6302199094017147E-2"/>
    <n v="1"/>
    <m/>
    <n v="1.9"/>
    <n v="8"/>
    <n v="6.1"/>
    <n v="3"/>
    <n v="6"/>
    <n v="3"/>
    <n v="2"/>
    <m/>
  </r>
  <r>
    <s v="sb.jz.gustavo"/>
    <s v="13.11.2014"/>
    <s v="C7.P2"/>
    <s v="C7"/>
    <s v="P2"/>
    <s v="BS Deciduo"/>
    <s v="ralo"/>
    <n v="52"/>
    <m/>
    <m/>
    <m/>
    <s v="A943"/>
    <n v="3"/>
    <n v="11"/>
    <n v="16"/>
    <n v="14"/>
    <n v="63.858922981437985"/>
    <n v="53.457663743136465"/>
    <x v="5"/>
    <x v="0"/>
    <x v="4"/>
    <x v="5"/>
    <s v="1, 9, 18"/>
    <m/>
    <n v="16"/>
    <n v="2.0106192982974676E-2"/>
    <n v="1"/>
    <m/>
    <n v="3.9"/>
    <n v="9.6999999999999993"/>
    <n v="5.7999999999999989"/>
    <n v="2"/>
    <n v="2"/>
    <m/>
    <n v="1"/>
    <m/>
  </r>
  <r>
    <s v="sb.jz.gustavo"/>
    <s v="13.11.2014"/>
    <s v="C7.P2"/>
    <s v="C7"/>
    <s v="P2"/>
    <s v="BS Deciduo"/>
    <s v="ralo"/>
    <n v="53"/>
    <m/>
    <m/>
    <m/>
    <s v="A944"/>
    <n v="3"/>
    <n v="11"/>
    <n v="16"/>
    <n v="14"/>
    <n v="63.858922981437985"/>
    <n v="53.457663743136465"/>
    <x v="5"/>
    <x v="0"/>
    <x v="4"/>
    <x v="5"/>
    <s v="1, 9, 18"/>
    <m/>
    <n v="17.8"/>
    <n v="2.4884555409084755E-2"/>
    <n v="1"/>
    <m/>
    <n v="1.9"/>
    <n v="7.7"/>
    <n v="5.8000000000000007"/>
    <n v="2"/>
    <n v="2"/>
    <m/>
    <n v="1"/>
    <m/>
  </r>
  <r>
    <s v="sb.jz.gustavo"/>
    <s v="13.11.2014"/>
    <s v="C7.P2"/>
    <s v="C7"/>
    <s v="P2"/>
    <s v="BS Deciduo"/>
    <s v="ralo"/>
    <n v="54"/>
    <m/>
    <m/>
    <m/>
    <s v="A945"/>
    <n v="3"/>
    <n v="11"/>
    <n v="249"/>
    <n v="14.9"/>
    <n v="46.089651645191694"/>
    <n v="34.660317551775023"/>
    <x v="5"/>
    <x v="0"/>
    <x v="4"/>
    <x v="5"/>
    <s v="1, 9, 18"/>
    <m/>
    <n v="13"/>
    <n v="1.3273228961416876E-2"/>
    <n v="1"/>
    <m/>
    <n v="2.4"/>
    <n v="10.5"/>
    <n v="8.1"/>
    <n v="3"/>
    <n v="2"/>
    <m/>
    <n v="1"/>
    <m/>
  </r>
  <r>
    <s v="sb.jz.gustavo"/>
    <s v="13.11.2014"/>
    <s v="C7.P2"/>
    <s v="C7"/>
    <s v="P2"/>
    <s v="BS Deciduo"/>
    <s v="ralo"/>
    <n v="54"/>
    <m/>
    <m/>
    <m/>
    <s v="A945"/>
    <n v="3"/>
    <n v="11"/>
    <n v="249"/>
    <n v="14.9"/>
    <n v="46.089651645191694"/>
    <n v="34.660317551775023"/>
    <x v="5"/>
    <x v="0"/>
    <x v="4"/>
    <x v="5"/>
    <s v="1, 9, 18"/>
    <m/>
    <n v="19.5"/>
    <n v="2.9864765163187968E-2"/>
    <n v="1"/>
    <m/>
    <n v="2.4"/>
    <n v="10.5"/>
    <n v="8.1"/>
    <n v="3"/>
    <n v="2"/>
    <m/>
    <n v="1"/>
    <m/>
  </r>
  <r>
    <s v="sb.jz.gustavo"/>
    <s v="13.11.2014"/>
    <s v="C7.P2"/>
    <s v="C7"/>
    <s v="P2"/>
    <s v="BS Deciduo"/>
    <s v="ralo"/>
    <n v="55"/>
    <m/>
    <m/>
    <m/>
    <s v="A946"/>
    <n v="3"/>
    <n v="11"/>
    <n v="324"/>
    <n v="9.6"/>
    <n v="54.357261577992254"/>
    <n v="47.766563145999491"/>
    <x v="8"/>
    <x v="0"/>
    <x v="4"/>
    <x v="8"/>
    <s v="1, 7"/>
    <m/>
    <n v="21.4"/>
    <n v="3.5968094290949534E-2"/>
    <n v="2"/>
    <m/>
    <n v="3.1"/>
    <n v="10.3"/>
    <n v="7.2000000000000011"/>
    <n v="2"/>
    <n v="2"/>
    <m/>
    <n v="1"/>
    <m/>
  </r>
  <r>
    <s v="sb.jz.gustavo"/>
    <s v="13.11.2014"/>
    <s v="C7.P2"/>
    <s v="C7"/>
    <s v="P2"/>
    <s v="BS Deciduo"/>
    <s v="ralo"/>
    <n v="55"/>
    <m/>
    <m/>
    <m/>
    <s v="A946"/>
    <n v="3"/>
    <n v="11"/>
    <n v="324"/>
    <n v="9.6"/>
    <n v="54.357261577992254"/>
    <n v="47.766563145999491"/>
    <x v="8"/>
    <x v="0"/>
    <x v="4"/>
    <x v="8"/>
    <s v="1, 7"/>
    <m/>
    <n v="22.3"/>
    <n v="3.9057065267591708E-2"/>
    <n v="2"/>
    <m/>
    <n v="3.1"/>
    <n v="10.3"/>
    <n v="7.2000000000000011"/>
    <n v="2"/>
    <n v="2"/>
    <m/>
    <n v="1"/>
    <m/>
  </r>
  <r>
    <s v="sb.jz.gustavo"/>
    <s v="13.11.2014"/>
    <s v="C7.P2"/>
    <s v="C7"/>
    <s v="P2"/>
    <s v="BS Deciduo"/>
    <s v="ralo"/>
    <n v="56"/>
    <m/>
    <m/>
    <m/>
    <s v="A947"/>
    <n v="3"/>
    <n v="11"/>
    <n v="334"/>
    <n v="9.1999999999999993"/>
    <n v="55.966985449540488"/>
    <n v="48.268905225952338"/>
    <x v="8"/>
    <x v="0"/>
    <x v="4"/>
    <x v="8"/>
    <s v="1, 7"/>
    <m/>
    <n v="18"/>
    <n v="2.5446900494077322E-2"/>
    <n v="1"/>
    <m/>
    <n v="1.8"/>
    <n v="10.9"/>
    <n v="9.1"/>
    <n v="3"/>
    <n v="7"/>
    <m/>
    <n v="2"/>
    <m/>
  </r>
  <r>
    <s v="sb.jz.gustavo"/>
    <s v="13.11.2014"/>
    <s v="C7.P2"/>
    <s v="C7"/>
    <s v="P2"/>
    <s v="BS Deciduo"/>
    <s v="ralo"/>
    <n v="56"/>
    <m/>
    <m/>
    <m/>
    <s v="A947"/>
    <n v="3"/>
    <n v="11"/>
    <n v="334"/>
    <n v="9.1999999999999993"/>
    <n v="55.966985449540488"/>
    <n v="48.268905225952338"/>
    <x v="8"/>
    <x v="0"/>
    <x v="4"/>
    <x v="8"/>
    <s v="1, 7"/>
    <m/>
    <n v="24"/>
    <n v="4.5238934211693019E-2"/>
    <n v="2"/>
    <m/>
    <n v="1.8"/>
    <n v="10.9"/>
    <n v="9.1"/>
    <n v="3"/>
    <n v="7"/>
    <m/>
    <n v="2"/>
    <m/>
  </r>
  <r>
    <s v="sb.jz.gustavo"/>
    <s v="13.11.2014"/>
    <s v="C7.P2"/>
    <s v="C7"/>
    <s v="P2"/>
    <s v="BS Deciduo"/>
    <s v="ralo"/>
    <n v="56"/>
    <m/>
    <m/>
    <m/>
    <s v="A947"/>
    <n v="3"/>
    <n v="11"/>
    <n v="334"/>
    <n v="9.1999999999999993"/>
    <n v="55.966985449540488"/>
    <n v="48.268905225952338"/>
    <x v="8"/>
    <x v="0"/>
    <x v="4"/>
    <x v="8"/>
    <s v="1, 7"/>
    <m/>
    <n v="12.6"/>
    <n v="1.2468981242097887E-2"/>
    <n v="1"/>
    <m/>
    <n v="1.8"/>
    <n v="10.9"/>
    <n v="9.1"/>
    <n v="3"/>
    <n v="7"/>
    <m/>
    <n v="2"/>
    <m/>
  </r>
  <r>
    <s v="sb.jz.gustavo"/>
    <s v="13.11.2014"/>
    <s v="C7.P2"/>
    <s v="C7"/>
    <s v="P2"/>
    <s v="BS Deciduo"/>
    <s v="ralo"/>
    <n v="57"/>
    <m/>
    <m/>
    <m/>
    <s v="A948"/>
    <n v="3"/>
    <n v="11"/>
    <n v="343"/>
    <n v="4.9000000000000004"/>
    <n v="58.567378646858586"/>
    <n v="44.685893304218872"/>
    <x v="5"/>
    <x v="0"/>
    <x v="4"/>
    <x v="5"/>
    <s v="1, 9, 18"/>
    <m/>
    <n v="27"/>
    <n v="5.7255526111673977E-2"/>
    <n v="2"/>
    <m/>
    <n v="2.2999999999999998"/>
    <n v="12"/>
    <n v="9.6999999999999993"/>
    <n v="3"/>
    <n v="2"/>
    <m/>
    <n v="1"/>
    <m/>
  </r>
  <r>
    <s v="sb.jz.gustavo"/>
    <s v="13.11.2014"/>
    <s v="C7.P2"/>
    <s v="C7"/>
    <s v="P2"/>
    <s v="BS Deciduo"/>
    <s v="ralo"/>
    <n v="58"/>
    <m/>
    <m/>
    <m/>
    <s v="A949"/>
    <n v="3"/>
    <n v="13"/>
    <n v="352"/>
    <n v="27.1"/>
    <n v="56.228408963982211"/>
    <n v="26.836264662896554"/>
    <x v="5"/>
    <x v="0"/>
    <x v="4"/>
    <x v="5"/>
    <s v="1, 9, 18"/>
    <m/>
    <n v="17.2"/>
    <n v="2.3235219265950107E-2"/>
    <n v="1"/>
    <m/>
    <n v="2.2000000000000002"/>
    <n v="10.199999999999999"/>
    <n v="7.9999999999999991"/>
    <n v="2"/>
    <n v="2"/>
    <m/>
    <n v="1"/>
    <m/>
  </r>
  <r>
    <s v="sb.jz.gustavo"/>
    <s v="13.11.2014"/>
    <s v="C7.P2"/>
    <s v="C7"/>
    <s v="P2"/>
    <s v="BS Deciduo"/>
    <s v="ralo"/>
    <n v="59"/>
    <m/>
    <m/>
    <m/>
    <s v="A950"/>
    <n v="3"/>
    <n v="13"/>
    <n v="8"/>
    <n v="24.3"/>
    <n v="63.38190635332959"/>
    <n v="24.063514070420162"/>
    <x v="5"/>
    <x v="0"/>
    <x v="4"/>
    <x v="5"/>
    <s v="1, 9, 18"/>
    <m/>
    <n v="13.5"/>
    <n v="1.4313881527918494E-2"/>
    <n v="1"/>
    <m/>
    <n v="1.7"/>
    <n v="7"/>
    <n v="5.3"/>
    <n v="2"/>
    <n v="2"/>
    <m/>
    <n v="1"/>
    <m/>
  </r>
  <r>
    <s v="sb.jz.gustavo"/>
    <s v="13.11.2014"/>
    <s v="C7.P2"/>
    <s v="C7"/>
    <s v="P2"/>
    <s v="BS Deciduo"/>
    <s v="ralo"/>
    <n v="60"/>
    <m/>
    <m/>
    <m/>
    <s v="A951"/>
    <n v="3"/>
    <n v="13"/>
    <n v="337"/>
    <n v="31.3"/>
    <n v="47.770115678285727"/>
    <n v="28.81180191306138"/>
    <x v="5"/>
    <x v="0"/>
    <x v="4"/>
    <x v="5"/>
    <s v="1, 9, 18"/>
    <m/>
    <n v="23.2"/>
    <n v="4.2273270746704256E-2"/>
    <n v="2"/>
    <m/>
    <n v="1.9"/>
    <n v="7.7"/>
    <n v="5.8000000000000007"/>
    <n v="2"/>
    <n v="2"/>
    <m/>
    <n v="1"/>
    <m/>
  </r>
  <r>
    <s v="sb.jz.gustavo"/>
    <s v="13.11.2014"/>
    <s v="C7.P2"/>
    <s v="C7"/>
    <s v="P2"/>
    <s v="BS Deciduo"/>
    <s v="ralo"/>
    <n v="61"/>
    <m/>
    <m/>
    <m/>
    <s v="A952"/>
    <n v="3"/>
    <n v="13"/>
    <n v="337"/>
    <n v="25"/>
    <n v="50.231721787768151"/>
    <n v="23.012621336311007"/>
    <x v="5"/>
    <x v="0"/>
    <x v="4"/>
    <x v="5"/>
    <s v="1, 9, 18"/>
    <m/>
    <n v="16.899999999999999"/>
    <n v="2.2431756944794518E-2"/>
    <n v="1"/>
    <m/>
    <n v="1.6"/>
    <n v="5.5"/>
    <n v="3.9"/>
    <n v="2"/>
    <n v="2"/>
    <m/>
    <n v="1"/>
    <m/>
  </r>
  <r>
    <s v="sb.jz.gustavo"/>
    <s v="13.11.2014"/>
    <s v="C7.P2"/>
    <s v="C7"/>
    <s v="P2"/>
    <s v="BS Deciduo"/>
    <s v="ralo"/>
    <n v="62"/>
    <m/>
    <m/>
    <m/>
    <s v="A953"/>
    <n v="3"/>
    <n v="13"/>
    <n v="324"/>
    <n v="34.1"/>
    <n v="39.956522896826655"/>
    <n v="27.587479508185705"/>
    <x v="18"/>
    <x v="0"/>
    <x v="9"/>
    <x v="18"/>
    <n v="1"/>
    <m/>
    <n v="29.3"/>
    <n v="6.7425646929507532E-2"/>
    <n v="2"/>
    <m/>
    <n v="2"/>
    <n v="7.8"/>
    <n v="5.8"/>
    <n v="3"/>
    <n v="4"/>
    <m/>
    <n v="3"/>
    <m/>
  </r>
  <r>
    <s v="sb.jz.gustavo"/>
    <s v="13.11.2014"/>
    <s v="C7.P2"/>
    <s v="C7"/>
    <s v="P2"/>
    <s v="BS Deciduo"/>
    <s v="ralo"/>
    <n v="63"/>
    <m/>
    <m/>
    <m/>
    <s v="A954"/>
    <n v="3"/>
    <n v="13"/>
    <n v="321"/>
    <n v="31.4"/>
    <n v="40.239339721035094"/>
    <n v="24.402383189748875"/>
    <x v="5"/>
    <x v="0"/>
    <x v="4"/>
    <x v="5"/>
    <s v="1, 9, 18"/>
    <m/>
    <n v="18"/>
    <n v="2.5446900494077322E-2"/>
    <n v="1"/>
    <m/>
    <n v="1.6"/>
    <n v="6.9"/>
    <n v="5.3000000000000007"/>
    <n v="2"/>
    <n v="2"/>
    <m/>
    <n v="1"/>
    <m/>
  </r>
  <r>
    <s v="sb.jz.gustavo"/>
    <s v="13.11.2014"/>
    <s v="C7.P2"/>
    <s v="C7"/>
    <s v="P2"/>
    <s v="BS Deciduo"/>
    <s v="ralo"/>
    <n v="64"/>
    <m/>
    <m/>
    <m/>
    <s v="A955"/>
    <n v="3"/>
    <n v="13"/>
    <n v="317"/>
    <n v="30.8"/>
    <n v="38.994450510075055"/>
    <n v="22.525694009870456"/>
    <x v="5"/>
    <x v="0"/>
    <x v="4"/>
    <x v="5"/>
    <s v="1, 9, 18"/>
    <m/>
    <n v="17.5"/>
    <n v="2.4052818754046853E-2"/>
    <n v="1"/>
    <m/>
    <n v="3.2"/>
    <n v="10.1"/>
    <n v="6.8999999999999995"/>
    <n v="2"/>
    <n v="2"/>
    <m/>
    <n v="1"/>
    <m/>
  </r>
  <r>
    <s v="sb.jz.gustavo"/>
    <s v="13.11.2014"/>
    <s v="C7.P2"/>
    <s v="C7"/>
    <s v="P2"/>
    <s v="BS Deciduo"/>
    <s v="ralo"/>
    <n v="65"/>
    <m/>
    <m/>
    <m/>
    <s v="A956"/>
    <n v="3"/>
    <n v="13"/>
    <n v="343"/>
    <n v="20.399999999999999"/>
    <n v="54.03561722365616"/>
    <n v="19.508617021645918"/>
    <x v="18"/>
    <x v="0"/>
    <x v="9"/>
    <x v="18"/>
    <n v="1"/>
    <m/>
    <n v="33.5"/>
    <n v="8.8141308887278641E-2"/>
    <n v="3"/>
    <m/>
    <n v="1.6"/>
    <n v="5.7"/>
    <n v="4.0999999999999996"/>
    <n v="3"/>
    <n v="2"/>
    <m/>
    <n v="1"/>
    <m/>
  </r>
  <r>
    <s v="sb.jz.gustavo"/>
    <s v="13.11.2014"/>
    <s v="C7.P2"/>
    <s v="C7"/>
    <s v="P2"/>
    <s v="BS Deciduo"/>
    <s v="ralo"/>
    <n v="66"/>
    <m/>
    <m/>
    <m/>
    <s v="A957"/>
    <n v="3"/>
    <n v="13"/>
    <n v="346"/>
    <n v="16.899999999999999"/>
    <n v="55.91151996436561"/>
    <n v="16.39799777406434"/>
    <x v="5"/>
    <x v="0"/>
    <x v="4"/>
    <x v="5"/>
    <s v="1, 9, 18"/>
    <m/>
    <n v="13.4"/>
    <n v="1.4102609421964582E-2"/>
    <n v="1"/>
    <m/>
    <n v="1.4"/>
    <n v="7.8"/>
    <n v="6.4"/>
    <n v="3"/>
    <n v="2"/>
    <m/>
    <n v="1"/>
    <m/>
  </r>
  <r>
    <s v="sb.jz.gustavo"/>
    <s v="13.11.2014"/>
    <s v="C7.P2"/>
    <s v="C7"/>
    <s v="P2"/>
    <s v="BS Deciduo"/>
    <s v="ralo"/>
    <n v="67"/>
    <m/>
    <m/>
    <m/>
    <s v="A958"/>
    <n v="3"/>
    <n v="13"/>
    <n v="328"/>
    <n v="17.399999999999999"/>
    <n v="50.779404802342235"/>
    <n v="14.756036873121811"/>
    <x v="18"/>
    <x v="0"/>
    <x v="9"/>
    <x v="18"/>
    <n v="1"/>
    <m/>
    <n v="18.2"/>
    <n v="2.6015528764377075E-2"/>
    <n v="1"/>
    <m/>
    <n v="0"/>
    <n v="5.4"/>
    <n v="5.4"/>
    <n v="3"/>
    <n v="4"/>
    <m/>
    <n v="2"/>
    <m/>
  </r>
  <r>
    <s v="sb.jz.gustavo"/>
    <s v="13.11.2014"/>
    <s v="C7.P2"/>
    <s v="C7"/>
    <s v="P2"/>
    <s v="BS Deciduo"/>
    <s v="ralo"/>
    <n v="68"/>
    <m/>
    <m/>
    <m/>
    <s v="A800"/>
    <n v="3"/>
    <n v="13"/>
    <n v="317"/>
    <n v="13.7"/>
    <n v="50.656622467143777"/>
    <n v="10.019545712182637"/>
    <x v="5"/>
    <x v="0"/>
    <x v="4"/>
    <x v="5"/>
    <s v="1, 9, 18"/>
    <m/>
    <n v="20"/>
    <n v="3.1415926535897934E-2"/>
    <n v="2"/>
    <m/>
    <n v="2.7"/>
    <n v="9.1999999999999993"/>
    <n v="6.4999999999999991"/>
    <n v="2"/>
    <n v="2"/>
    <m/>
    <n v="1"/>
    <m/>
  </r>
  <r>
    <s v="sb.jz.gustavo"/>
    <s v="13.11.2014"/>
    <s v="C7.P2"/>
    <s v="C7"/>
    <s v="P2"/>
    <s v="BS Deciduo"/>
    <s v="ralo"/>
    <n v="69"/>
    <m/>
    <m/>
    <m/>
    <s v="A801"/>
    <n v="3"/>
    <n v="13"/>
    <n v="318"/>
    <n v="13.2"/>
    <n v="51.167475996063075"/>
    <n v="9.8095116963016036"/>
    <x v="18"/>
    <x v="0"/>
    <x v="9"/>
    <x v="18"/>
    <n v="1"/>
    <m/>
    <n v="17.3"/>
    <n v="2.350618163232223E-2"/>
    <n v="1"/>
    <m/>
    <n v="1.5"/>
    <n v="6.3"/>
    <n v="4.8"/>
    <n v="3"/>
    <n v="2"/>
    <m/>
    <n v="1"/>
    <m/>
  </r>
  <r>
    <s v="sz.ja.af"/>
    <s v="13.11.2014"/>
    <s v="C7.P3"/>
    <s v="C7"/>
    <s v="P3"/>
    <s v="BS Deciduo"/>
    <s v="ralo"/>
    <n v="1"/>
    <s v="TUM"/>
    <n v="7015"/>
    <m/>
    <s v="TUM7015"/>
    <n v="3"/>
    <n v="8"/>
    <n v="125.2"/>
    <n v="22"/>
    <n v="57.977187763372825"/>
    <n v="7.3184890442645507"/>
    <x v="7"/>
    <x v="0"/>
    <x v="5"/>
    <x v="7"/>
    <n v="1"/>
    <m/>
    <n v="23.5"/>
    <n v="4.3373613573624084E-2"/>
    <n v="2"/>
    <m/>
    <n v="5"/>
    <n v="13.1"/>
    <n v="8.1"/>
    <n v="3"/>
    <n v="4"/>
    <m/>
    <n v="3"/>
    <m/>
  </r>
  <r>
    <s v="sz.ja.af"/>
    <s v="13.11.2014"/>
    <s v="C7.P3"/>
    <s v="C7"/>
    <s v="P3"/>
    <s v="BS Deciduo"/>
    <s v="ralo"/>
    <n v="1"/>
    <s v="TUM"/>
    <n v="7015"/>
    <m/>
    <s v="TUM7015"/>
    <n v="3"/>
    <n v="8"/>
    <n v="125.2"/>
    <n v="22"/>
    <n v="57.977187763372825"/>
    <n v="7.3184890442645507"/>
    <x v="7"/>
    <x v="0"/>
    <x v="5"/>
    <x v="7"/>
    <n v="1"/>
    <m/>
    <n v="21.7"/>
    <n v="3.6983614116222439E-2"/>
    <n v="2"/>
    <m/>
    <n v="5"/>
    <n v="13.1"/>
    <n v="8.1"/>
    <n v="3"/>
    <n v="4"/>
    <m/>
    <n v="3"/>
    <m/>
  </r>
  <r>
    <s v="sz.ja.af"/>
    <s v="13.11.2014"/>
    <s v="C7.P3"/>
    <s v="C7"/>
    <s v="P3"/>
    <s v="BS Deciduo"/>
    <s v="ralo"/>
    <n v="2"/>
    <s v="TUM"/>
    <n v="7016"/>
    <m/>
    <s v="TUM7016"/>
    <n v="3"/>
    <n v="8"/>
    <n v="129.30000000000001"/>
    <n v="21.6"/>
    <n v="56.714948530092528"/>
    <n v="6.3189731512449114"/>
    <x v="5"/>
    <x v="0"/>
    <x v="4"/>
    <x v="5"/>
    <s v="1, 9, 18"/>
    <m/>
    <n v="13"/>
    <n v="1.3273228961416876E-2"/>
    <n v="1"/>
    <m/>
    <n v="1.6"/>
    <n v="9.6999999999999993"/>
    <n v="8.1"/>
    <n v="2"/>
    <n v="2"/>
    <m/>
    <n v="1"/>
    <m/>
  </r>
  <r>
    <s v="sz.ja.af"/>
    <s v="13.11.2014"/>
    <s v="C7.P3"/>
    <s v="C7"/>
    <s v="P3"/>
    <s v="BS Deciduo"/>
    <s v="ralo"/>
    <n v="3"/>
    <s v="TUM"/>
    <n v="7017"/>
    <m/>
    <s v="TUM7017"/>
    <n v="3"/>
    <n v="8"/>
    <n v="145"/>
    <n v="24"/>
    <n v="53.765834472425098"/>
    <n v="0.34035093706419417"/>
    <x v="7"/>
    <x v="0"/>
    <x v="5"/>
    <x v="7"/>
    <n v="1"/>
    <m/>
    <n v="22.8"/>
    <n v="4.0828138126052953E-2"/>
    <n v="2"/>
    <m/>
    <n v="1.8"/>
    <n v="9.5"/>
    <n v="7.7"/>
    <n v="3"/>
    <n v="2"/>
    <m/>
    <n v="1"/>
    <m/>
  </r>
  <r>
    <s v="sz.ja.af"/>
    <s v="13.11.2014"/>
    <s v="C7.P3"/>
    <s v="C7"/>
    <s v="P3"/>
    <s v="BS Deciduo"/>
    <s v="ralo"/>
    <n v="3"/>
    <s v="TUM"/>
    <n v="7017"/>
    <m/>
    <s v="TUM7017"/>
    <n v="3"/>
    <n v="8"/>
    <n v="145"/>
    <n v="24"/>
    <n v="53.765834472425098"/>
    <n v="0.34035093706419417"/>
    <x v="7"/>
    <x v="0"/>
    <x v="5"/>
    <x v="7"/>
    <n v="1"/>
    <m/>
    <n v="15"/>
    <n v="1.7671458676442587E-2"/>
    <n v="1"/>
    <m/>
    <n v="1.8"/>
    <n v="9.5"/>
    <n v="7.7"/>
    <n v="3"/>
    <n v="2"/>
    <m/>
    <n v="1"/>
    <m/>
  </r>
  <r>
    <s v="sz.ja.af"/>
    <s v="13.11.2014"/>
    <s v="C7.P3"/>
    <s v="C7"/>
    <s v="P3"/>
    <s v="BS Deciduo"/>
    <s v="ralo"/>
    <n v="4"/>
    <s v="TUM"/>
    <n v="7018"/>
    <m/>
    <s v="TUM7018"/>
    <n v="3"/>
    <n v="8"/>
    <n v="177.1"/>
    <n v="16.100000000000001"/>
    <n v="40.814546335235086"/>
    <n v="3.9206183493346032"/>
    <x v="7"/>
    <x v="0"/>
    <x v="5"/>
    <x v="7"/>
    <n v="1"/>
    <m/>
    <n v="16.5"/>
    <n v="2.138246499849553E-2"/>
    <n v="1"/>
    <m/>
    <n v="1.4"/>
    <n v="9.6"/>
    <n v="8.1999999999999993"/>
    <n v="3"/>
    <n v="6"/>
    <n v="3"/>
    <n v="3"/>
    <m/>
  </r>
  <r>
    <s v="sz.ja.af"/>
    <s v="13.11.2014"/>
    <s v="C7.P3"/>
    <s v="C7"/>
    <s v="P3"/>
    <s v="BS Deciduo"/>
    <s v="ralo"/>
    <n v="4"/>
    <s v="TUM"/>
    <n v="7019"/>
    <m/>
    <s v="TUM7019"/>
    <n v="3"/>
    <n v="8"/>
    <n v="177.1"/>
    <n v="16.100000000000001"/>
    <n v="40.814546335235086"/>
    <n v="3.9206183493346032"/>
    <x v="7"/>
    <x v="0"/>
    <x v="5"/>
    <x v="7"/>
    <n v="1"/>
    <m/>
    <n v="10.6"/>
    <n v="8.8247337639337283E-3"/>
    <n v="1"/>
    <m/>
    <n v="1.4"/>
    <n v="9.6"/>
    <n v="8.1999999999999993"/>
    <n v="3"/>
    <n v="4"/>
    <m/>
    <n v="3"/>
    <m/>
  </r>
  <r>
    <s v="sz.ja.af"/>
    <s v="13.11.2014"/>
    <s v="C7.P3"/>
    <s v="C7"/>
    <s v="P3"/>
    <s v="BS Deciduo"/>
    <s v="ralo"/>
    <n v="5"/>
    <s v="TUM"/>
    <n v="7020"/>
    <m/>
    <s v="TUM7020"/>
    <n v="3"/>
    <n v="8"/>
    <n v="147.5"/>
    <n v="12.1"/>
    <n v="46.501325260996566"/>
    <n v="9.7949635056640822"/>
    <x v="5"/>
    <x v="0"/>
    <x v="4"/>
    <x v="5"/>
    <s v="1, 9, 18"/>
    <m/>
    <n v="24.2"/>
    <n v="4.5996058041208161E-2"/>
    <n v="2"/>
    <m/>
    <n v="2.4"/>
    <n v="11.3"/>
    <n v="8.9"/>
    <n v="2"/>
    <n v="2"/>
    <m/>
    <n v="1"/>
    <m/>
  </r>
  <r>
    <s v="sz.ja.af"/>
    <s v="13.11.2014"/>
    <s v="C7.P3"/>
    <s v="C7"/>
    <s v="P3"/>
    <s v="BS Deciduo"/>
    <s v="ralo"/>
    <n v="6"/>
    <s v="TUM"/>
    <n v="7021"/>
    <m/>
    <s v="TUM7021"/>
    <n v="3"/>
    <n v="8"/>
    <n v="137.1"/>
    <n v="14.9"/>
    <n v="50.14274094748788"/>
    <n v="9.0851108080680572"/>
    <x v="7"/>
    <x v="0"/>
    <x v="5"/>
    <x v="7"/>
    <n v="1"/>
    <m/>
    <n v="23.2"/>
    <n v="4.2273270746704256E-2"/>
    <n v="2"/>
    <m/>
    <n v="4.0999999999999996"/>
    <n v="13.1"/>
    <n v="9"/>
    <n v="3"/>
    <n v="2"/>
    <m/>
    <n v="1"/>
    <m/>
  </r>
  <r>
    <s v="sz.ja.af"/>
    <s v="13.11.2014"/>
    <s v="C7.P3"/>
    <s v="C7"/>
    <s v="P3"/>
    <s v="BS Deciduo"/>
    <s v="ralo"/>
    <n v="7"/>
    <s v="TUM"/>
    <n v="7021"/>
    <m/>
    <s v="TUM7021"/>
    <n v="3"/>
    <n v="8"/>
    <n v="137.30000000000001"/>
    <n v="7.4"/>
    <n v="45.018381557023723"/>
    <n v="14.561631995890295"/>
    <x v="18"/>
    <x v="0"/>
    <x v="9"/>
    <x v="18"/>
    <n v="1"/>
    <m/>
    <n v="21"/>
    <n v="3.4636059005827467E-2"/>
    <n v="2"/>
    <m/>
    <n v="2.2000000000000002"/>
    <n v="6.1"/>
    <n v="3.8999999999999995"/>
    <n v="3"/>
    <n v="2"/>
    <m/>
    <n v="1"/>
    <m/>
  </r>
  <r>
    <s v="sz.ja.af"/>
    <s v="13.11.2014"/>
    <s v="C7.P3"/>
    <s v="C7"/>
    <s v="P3"/>
    <s v="BS Deciduo"/>
    <s v="ralo"/>
    <n v="7"/>
    <s v="TUM"/>
    <n v="7022"/>
    <m/>
    <s v="TUM7022"/>
    <n v="3"/>
    <n v="8"/>
    <n v="137.30000000000001"/>
    <n v="7.4"/>
    <n v="45.018381557023723"/>
    <n v="14.561631995890295"/>
    <x v="18"/>
    <x v="0"/>
    <x v="9"/>
    <x v="18"/>
    <n v="1"/>
    <m/>
    <n v="19.7"/>
    <n v="3.0480517323291569E-2"/>
    <n v="1"/>
    <m/>
    <n v="2.2000000000000002"/>
    <n v="6.1"/>
    <n v="3.8999999999999995"/>
    <n v="3"/>
    <n v="2"/>
    <m/>
    <n v="1"/>
    <m/>
  </r>
  <r>
    <s v="sz.ja.af"/>
    <s v="13.11.2014"/>
    <s v="C7.P3"/>
    <s v="C7"/>
    <s v="P3"/>
    <s v="BS Deciduo"/>
    <s v="ralo"/>
    <n v="8"/>
    <s v="TUM"/>
    <n v="7023"/>
    <m/>
    <s v="TUM7023"/>
    <n v="3"/>
    <n v="8"/>
    <n v="127.4"/>
    <n v="5.6"/>
    <n v="44.448721874998341"/>
    <n v="16.598695297549593"/>
    <x v="7"/>
    <x v="0"/>
    <x v="5"/>
    <x v="7"/>
    <n v="1"/>
    <m/>
    <n v="26.5"/>
    <n v="5.5154586024585811E-2"/>
    <n v="2"/>
    <m/>
    <n v="2.2000000000000002"/>
    <n v="9.1999999999999993"/>
    <n v="6.9999999999999991"/>
    <n v="3"/>
    <n v="2"/>
    <m/>
    <n v="1"/>
    <m/>
  </r>
  <r>
    <s v="sz.ja.af"/>
    <s v="13.11.2014"/>
    <s v="C7.P3"/>
    <s v="C7"/>
    <s v="P3"/>
    <s v="BS Deciduo"/>
    <s v="ralo"/>
    <n v="9"/>
    <s v="TUM"/>
    <n v="7024"/>
    <m/>
    <s v="TUM7024"/>
    <n v="3"/>
    <n v="8"/>
    <n v="117.4"/>
    <n v="9.4"/>
    <n v="48.345464620282172"/>
    <n v="15.674122023031796"/>
    <x v="7"/>
    <x v="0"/>
    <x v="5"/>
    <x v="7"/>
    <n v="1"/>
    <m/>
    <n v="16.7"/>
    <n v="2.1903969378991434E-2"/>
    <n v="1"/>
    <m/>
    <n v="0"/>
    <n v="6"/>
    <n v="6"/>
    <n v="3"/>
    <n v="4"/>
    <m/>
    <n v="1"/>
    <m/>
  </r>
  <r>
    <s v="sz.ja.af"/>
    <s v="13.11.2014"/>
    <s v="C7.P3"/>
    <s v="C7"/>
    <s v="P3"/>
    <s v="BS Deciduo"/>
    <s v="ralo"/>
    <n v="9"/>
    <s v="TUM"/>
    <n v="7024"/>
    <m/>
    <s v="TUM7024"/>
    <n v="3"/>
    <n v="8"/>
    <n v="117.4"/>
    <n v="9.4"/>
    <n v="48.345464620282172"/>
    <n v="15.674122023031796"/>
    <x v="7"/>
    <x v="0"/>
    <x v="5"/>
    <x v="7"/>
    <n v="1"/>
    <m/>
    <n v="13.6"/>
    <n v="1.45267244301992E-2"/>
    <n v="1"/>
    <m/>
    <n v="0"/>
    <n v="6"/>
    <n v="6"/>
    <n v="3"/>
    <n v="4"/>
    <m/>
    <n v="2"/>
    <m/>
  </r>
  <r>
    <s v="sz.ja.af"/>
    <s v="13.11.2014"/>
    <s v="C7.P3"/>
    <s v="C7"/>
    <s v="P3"/>
    <s v="BS Deciduo"/>
    <s v="ralo"/>
    <n v="10"/>
    <s v="TUM"/>
    <n v="7025"/>
    <m/>
    <s v="TUM7025"/>
    <n v="3"/>
    <n v="8"/>
    <n v="100"/>
    <n v="13.5"/>
    <n v="53.294904665664809"/>
    <n v="17.655749601496442"/>
    <x v="5"/>
    <x v="0"/>
    <x v="4"/>
    <x v="5"/>
    <s v="1, 9, 18"/>
    <m/>
    <n v="13.7"/>
    <n v="1.4741138128806704E-2"/>
    <n v="1"/>
    <m/>
    <n v="3.1"/>
    <n v="9.3000000000000007"/>
    <n v="6.2000000000000011"/>
    <n v="2"/>
    <n v="2"/>
    <m/>
    <n v="1"/>
    <m/>
  </r>
  <r>
    <s v="sz.ja.af"/>
    <s v="13.11.2014"/>
    <s v="C7.P3"/>
    <s v="C7"/>
    <s v="P3"/>
    <s v="BS Deciduo"/>
    <s v="ralo"/>
    <n v="11"/>
    <s v="TUM"/>
    <n v="7026"/>
    <m/>
    <s v="TUM7026"/>
    <n v="3"/>
    <n v="8"/>
    <n v="80.7"/>
    <n v="19.100000000000001"/>
    <n v="58.848944183370023"/>
    <n v="23.086632983074196"/>
    <x v="7"/>
    <x v="0"/>
    <x v="5"/>
    <x v="7"/>
    <n v="1"/>
    <m/>
    <n v="23"/>
    <n v="4.154756284372501E-2"/>
    <n v="2"/>
    <m/>
    <n v="1.9"/>
    <n v="10.1"/>
    <n v="8.1999999999999993"/>
    <n v="2"/>
    <n v="2"/>
    <m/>
    <n v="1"/>
    <m/>
  </r>
  <r>
    <s v="sz.ja.af"/>
    <s v="13.11.2014"/>
    <s v="C7.P3"/>
    <s v="C7"/>
    <s v="P3"/>
    <s v="BS Deciduo"/>
    <s v="ralo"/>
    <n v="12"/>
    <s v="TUM"/>
    <n v="7027"/>
    <m/>
    <s v="TUM7027"/>
    <n v="3"/>
    <n v="8"/>
    <n v="64.900000000000006"/>
    <n v="19.600000000000001"/>
    <n v="57.749148460618336"/>
    <n v="28.314308685809646"/>
    <x v="7"/>
    <x v="0"/>
    <x v="5"/>
    <x v="7"/>
    <n v="1"/>
    <m/>
    <n v="13.8"/>
    <n v="1.4957122623741007E-2"/>
    <n v="1"/>
    <m/>
    <n v="2"/>
    <n v="7.3"/>
    <n v="5.3"/>
    <n v="3"/>
    <n v="4"/>
    <m/>
    <n v="2"/>
    <m/>
  </r>
  <r>
    <s v="sz.ja.af"/>
    <s v="13.11.2014"/>
    <s v="C7.P3"/>
    <s v="C7"/>
    <s v="P3"/>
    <s v="BS Deciduo"/>
    <s v="ralo"/>
    <n v="12"/>
    <s v="TUM"/>
    <n v="7027"/>
    <m/>
    <s v="TUM7027"/>
    <n v="3"/>
    <n v="8"/>
    <n v="64.900000000000006"/>
    <n v="19.600000000000001"/>
    <n v="57.749148460618336"/>
    <n v="28.314308685809646"/>
    <x v="7"/>
    <x v="0"/>
    <x v="5"/>
    <x v="7"/>
    <n v="1"/>
    <m/>
    <n v="17"/>
    <n v="2.2698006922186254E-2"/>
    <n v="1"/>
    <m/>
    <n v="2"/>
    <n v="7.3"/>
    <n v="5.3"/>
    <n v="3"/>
    <n v="2"/>
    <m/>
    <n v="1"/>
    <m/>
  </r>
  <r>
    <s v="sz.ja.af"/>
    <s v="13.11.2014"/>
    <s v="C7.P3"/>
    <s v="C7"/>
    <s v="P3"/>
    <s v="BS Deciduo"/>
    <s v="ralo"/>
    <n v="13"/>
    <s v="TUM"/>
    <n v="7028"/>
    <m/>
    <s v="TUM7028"/>
    <n v="3"/>
    <n v="8"/>
    <n v="70.099999999999994"/>
    <n v="16.399999999999999"/>
    <n v="55.420725282970864"/>
    <n v="25.582224623494024"/>
    <x v="5"/>
    <x v="0"/>
    <x v="4"/>
    <x v="5"/>
    <s v="1, 9, 18"/>
    <m/>
    <n v="25"/>
    <n v="4.9087385212340517E-2"/>
    <n v="2"/>
    <m/>
    <n v="1.7"/>
    <n v="10.7"/>
    <n v="9"/>
    <n v="3"/>
    <n v="2"/>
    <m/>
    <n v="1"/>
    <m/>
  </r>
  <r>
    <s v="sz.ja.af"/>
    <s v="13.11.2014"/>
    <s v="C7.P3"/>
    <s v="C7"/>
    <s v="P3"/>
    <s v="BS Deciduo"/>
    <s v="ralo"/>
    <n v="14"/>
    <s v="TUM"/>
    <n v="7029"/>
    <m/>
    <s v="TUM7029"/>
    <n v="3"/>
    <n v="8"/>
    <n v="79.3"/>
    <n v="15.5"/>
    <n v="55.230498346426032"/>
    <n v="22.877832538476447"/>
    <x v="7"/>
    <x v="0"/>
    <x v="5"/>
    <x v="7"/>
    <n v="1"/>
    <m/>
    <n v="16"/>
    <n v="2.0106192982974676E-2"/>
    <n v="1"/>
    <m/>
    <n v="1.5"/>
    <n v="8.4"/>
    <n v="6.9"/>
    <n v="3"/>
    <n v="4"/>
    <m/>
    <n v="3"/>
    <m/>
  </r>
  <r>
    <s v="sz.ja.af"/>
    <s v="13.11.2014"/>
    <s v="C7.P3"/>
    <s v="C7"/>
    <s v="P3"/>
    <s v="BS Deciduo"/>
    <s v="ralo"/>
    <n v="15"/>
    <s v="TUM"/>
    <n v="7030"/>
    <m/>
    <s v="TUM7030"/>
    <n v="3"/>
    <n v="8"/>
    <n v="58.1"/>
    <n v="11.6"/>
    <n v="49.848071576498043"/>
    <n v="26.129884682779227"/>
    <x v="7"/>
    <x v="0"/>
    <x v="5"/>
    <x v="7"/>
    <n v="1"/>
    <m/>
    <n v="19"/>
    <n v="2.835287369864788E-2"/>
    <n v="1"/>
    <m/>
    <n v="2.2000000000000002"/>
    <n v="10.9"/>
    <n v="8.6999999999999993"/>
    <n v="3"/>
    <n v="6"/>
    <n v="3"/>
    <n v="3"/>
    <m/>
  </r>
  <r>
    <s v="sz.ja.af"/>
    <s v="13.11.2014"/>
    <s v="C7.P3"/>
    <s v="C7"/>
    <s v="P3"/>
    <s v="BS Deciduo"/>
    <s v="ralo"/>
    <n v="15"/>
    <s v="TUM"/>
    <n v="7030"/>
    <m/>
    <s v="TUM7030"/>
    <n v="3"/>
    <n v="8"/>
    <n v="58.1"/>
    <n v="11.6"/>
    <n v="49.848071576498043"/>
    <n v="26.129884682779227"/>
    <x v="7"/>
    <x v="0"/>
    <x v="5"/>
    <x v="7"/>
    <n v="1"/>
    <m/>
    <n v="19.5"/>
    <n v="2.9864765163187968E-2"/>
    <n v="1"/>
    <m/>
    <n v="2.2000000000000002"/>
    <n v="10.9"/>
    <n v="8.6999999999999993"/>
    <n v="3"/>
    <n v="6"/>
    <n v="3"/>
    <n v="3"/>
    <m/>
  </r>
  <r>
    <s v="sz.ja.af"/>
    <s v="13.11.2014"/>
    <s v="C7.P3"/>
    <s v="C7"/>
    <s v="P3"/>
    <s v="BS Deciduo"/>
    <s v="ralo"/>
    <n v="16"/>
    <s v="TUM"/>
    <n v="7031"/>
    <m/>
    <s v="TUM7031"/>
    <n v="3"/>
    <n v="8"/>
    <n v="21.4"/>
    <n v="13.1"/>
    <n v="44.779885874822817"/>
    <n v="32.19683118779912"/>
    <x v="7"/>
    <x v="0"/>
    <x v="5"/>
    <x v="7"/>
    <n v="1"/>
    <m/>
    <n v="23.6"/>
    <n v="4.374353610858428E-2"/>
    <n v="2"/>
    <m/>
    <n v="1.1000000000000001"/>
    <n v="10.5"/>
    <n v="9.4"/>
    <n v="3"/>
    <n v="2"/>
    <m/>
    <n v="1"/>
    <m/>
  </r>
  <r>
    <s v="sz.ja.af"/>
    <s v="13.11.2014"/>
    <s v="C7.P3"/>
    <s v="C7"/>
    <s v="P3"/>
    <s v="BS Deciduo"/>
    <s v="ralo"/>
    <n v="17"/>
    <s v="TUM"/>
    <n v="7032"/>
    <m/>
    <s v="TUM7032"/>
    <n v="3"/>
    <n v="8"/>
    <n v="357.3"/>
    <n v="16.5"/>
    <n v="39.222743563290898"/>
    <n v="36.481682936872502"/>
    <x v="7"/>
    <x v="0"/>
    <x v="5"/>
    <x v="7"/>
    <n v="1"/>
    <m/>
    <n v="27.4"/>
    <n v="5.8964552515226816E-2"/>
    <n v="2"/>
    <m/>
    <n v="2.6"/>
    <n v="12.3"/>
    <n v="9.7000000000000011"/>
    <n v="3"/>
    <n v="2"/>
    <m/>
    <n v="1"/>
    <m/>
  </r>
  <r>
    <s v="sz.ja.af"/>
    <s v="13.11.2014"/>
    <s v="C7.P3"/>
    <s v="C7"/>
    <s v="P3"/>
    <s v="BS Deciduo"/>
    <s v="ralo"/>
    <n v="18"/>
    <s v="TUM"/>
    <n v="7033"/>
    <m/>
    <s v="TUM7033"/>
    <n v="3"/>
    <n v="8"/>
    <n v="0.9"/>
    <n v="17.2"/>
    <n v="40.270165857763317"/>
    <n v="37.19787807868456"/>
    <x v="8"/>
    <x v="0"/>
    <x v="4"/>
    <x v="8"/>
    <s v="1, 7"/>
    <m/>
    <n v="16.2"/>
    <n v="2.0611989400202632E-2"/>
    <n v="1"/>
    <m/>
    <n v="2.9"/>
    <n v="7"/>
    <n v="4.0999999999999996"/>
    <n v="3"/>
    <n v="2"/>
    <m/>
    <n v="1"/>
    <m/>
  </r>
  <r>
    <s v="sz.ja.af"/>
    <s v="13.11.2014"/>
    <s v="C7.P3"/>
    <s v="C7"/>
    <s v="P3"/>
    <s v="BS Deciduo"/>
    <s v="ralo"/>
    <n v="19"/>
    <s v="TUM"/>
    <n v="7034"/>
    <m/>
    <s v="TUM7034"/>
    <n v="3"/>
    <n v="8"/>
    <n v="9.6999999999999993"/>
    <n v="16.600000000000001"/>
    <n v="42.79692370077904"/>
    <n v="36.362677586874966"/>
    <x v="7"/>
    <x v="0"/>
    <x v="5"/>
    <x v="7"/>
    <n v="1"/>
    <m/>
    <n v="24"/>
    <n v="4.5238934211693019E-2"/>
    <n v="2"/>
    <m/>
    <n v="1.8"/>
    <n v="9.1"/>
    <n v="7.3"/>
    <n v="3"/>
    <n v="6"/>
    <n v="3"/>
    <n v="3"/>
    <m/>
  </r>
  <r>
    <s v="sz.ja.af"/>
    <s v="13.11.2014"/>
    <s v="C7.P3"/>
    <s v="C7"/>
    <s v="P3"/>
    <s v="BS Deciduo"/>
    <s v="ralo"/>
    <n v="20"/>
    <s v="TUM"/>
    <n v="7035"/>
    <m/>
    <s v="TUM7035"/>
    <n v="3"/>
    <n v="8"/>
    <n v="26.8"/>
    <n v="16.8"/>
    <n v="47.574742683582436"/>
    <n v="34.995441749995706"/>
    <x v="5"/>
    <x v="0"/>
    <x v="4"/>
    <x v="5"/>
    <s v="1, 9, 18"/>
    <m/>
    <n v="26.6"/>
    <n v="5.5571632449349852E-2"/>
    <n v="2"/>
    <m/>
    <n v="2.7"/>
    <n v="11.5"/>
    <n v="8.8000000000000007"/>
    <n v="3"/>
    <n v="2"/>
    <m/>
    <n v="1"/>
    <m/>
  </r>
  <r>
    <s v="sz.ja.af"/>
    <s v="13.11.2014"/>
    <s v="C7.P3"/>
    <s v="C7"/>
    <s v="P3"/>
    <s v="BS Deciduo"/>
    <s v="ralo"/>
    <n v="20"/>
    <s v="TUM"/>
    <n v="7035"/>
    <m/>
    <s v="TUM7035"/>
    <n v="3"/>
    <n v="8"/>
    <n v="36.9"/>
    <n v="15.7"/>
    <n v="49.426597537616381"/>
    <n v="32.55504913824732"/>
    <x v="5"/>
    <x v="0"/>
    <x v="4"/>
    <x v="5"/>
    <s v="1, 9, 18"/>
    <m/>
    <n v="24"/>
    <n v="4.5238934211693019E-2"/>
    <n v="2"/>
    <m/>
    <n v="2.7"/>
    <n v="11.5"/>
    <n v="8.8000000000000007"/>
    <n v="3"/>
    <n v="4"/>
    <m/>
    <n v="2"/>
    <m/>
  </r>
  <r>
    <s v="sz.ja.af"/>
    <s v="13.11.2014"/>
    <s v="C7.P3"/>
    <s v="C7"/>
    <s v="P3"/>
    <s v="BS Deciduo"/>
    <s v="ralo"/>
    <n v="21"/>
    <s v="TUM"/>
    <n v="7036"/>
    <m/>
    <s v="TUM7036"/>
    <n v="3"/>
    <n v="8"/>
    <n v="40"/>
    <n v="15"/>
    <n v="49.641814145298085"/>
    <n v="31.490666646784668"/>
    <x v="7"/>
    <x v="0"/>
    <x v="5"/>
    <x v="7"/>
    <n v="1"/>
    <m/>
    <n v="16"/>
    <n v="2.0106192982974676E-2"/>
    <n v="1"/>
    <m/>
    <n v="1.7"/>
    <n v="7.3"/>
    <n v="5.6"/>
    <n v="3"/>
    <n v="4"/>
    <m/>
    <n v="3"/>
    <m/>
  </r>
  <r>
    <s v="sz.ja.af"/>
    <s v="13.11.2014"/>
    <s v="C7.P3"/>
    <s v="C7"/>
    <s v="P3"/>
    <s v="BS Deciduo"/>
    <s v="ralo"/>
    <n v="22"/>
    <s v="TUM"/>
    <n v="7037"/>
    <m/>
    <s v="TUM7037"/>
    <n v="3"/>
    <n v="14"/>
    <n v="94.5"/>
    <n v="18"/>
    <n v="57.944512007196302"/>
    <n v="38.587736276898795"/>
    <x v="7"/>
    <x v="0"/>
    <x v="5"/>
    <x v="7"/>
    <n v="1"/>
    <m/>
    <n v="27.6"/>
    <n v="5.9828490494964026E-2"/>
    <n v="2"/>
    <m/>
    <n v="2.9"/>
    <n v="9.6999999999999993"/>
    <n v="6.7999999999999989"/>
    <n v="3"/>
    <n v="2"/>
    <m/>
    <n v="1"/>
    <m/>
  </r>
  <r>
    <s v="sz.ja.af"/>
    <s v="13.11.2014"/>
    <s v="C7.P3"/>
    <s v="C7"/>
    <s v="P3"/>
    <s v="BS Deciduo"/>
    <s v="ralo"/>
    <n v="23"/>
    <s v="TUM"/>
    <n v="7038"/>
    <m/>
    <s v="TUM7038"/>
    <n v="3"/>
    <n v="14"/>
    <n v="74.5"/>
    <n v="15.9"/>
    <n v="55.321724206017109"/>
    <n v="44.249090179644284"/>
    <x v="5"/>
    <x v="0"/>
    <x v="4"/>
    <x v="5"/>
    <s v="1, 9, 18"/>
    <m/>
    <n v="15.7"/>
    <n v="1.9359279329583701E-2"/>
    <n v="1"/>
    <m/>
    <n v="3.9"/>
    <n v="8.8000000000000007"/>
    <n v="4.9000000000000004"/>
    <n v="2"/>
    <n v="2"/>
    <m/>
    <n v="1"/>
    <m/>
  </r>
  <r>
    <s v="sz.ja.af"/>
    <s v="13.11.2014"/>
    <s v="C7.P3"/>
    <s v="C7"/>
    <s v="P3"/>
    <s v="BS Deciduo"/>
    <s v="ralo"/>
    <n v="24"/>
    <s v="TUM"/>
    <n v="7039"/>
    <m/>
    <s v="TUM7039"/>
    <n v="3"/>
    <n v="14"/>
    <n v="72.5"/>
    <n v="13.7"/>
    <n v="53.065922225250709"/>
    <n v="44.119669453208544"/>
    <x v="5"/>
    <x v="0"/>
    <x v="4"/>
    <x v="5"/>
    <s v="1, 9, 18"/>
    <m/>
    <n v="22.1"/>
    <n v="3.8359631698494781E-2"/>
    <n v="2"/>
    <m/>
    <n v="4.4000000000000004"/>
    <n v="9.3000000000000007"/>
    <n v="4.9000000000000004"/>
    <n v="2"/>
    <n v="2"/>
    <m/>
    <n v="1"/>
    <m/>
  </r>
  <r>
    <s v="sz.ja.af"/>
    <s v="13.11.2014"/>
    <s v="C7.P3"/>
    <s v="C7"/>
    <s v="P3"/>
    <s v="BS Deciduo"/>
    <s v="ralo"/>
    <n v="25"/>
    <s v="TUM"/>
    <n v="7040"/>
    <m/>
    <s v="TUM7040"/>
    <n v="3"/>
    <n v="14"/>
    <n v="67.400000000000006"/>
    <n v="10.5"/>
    <n v="49.693707279686301"/>
    <n v="44.035100887927939"/>
    <x v="18"/>
    <x v="0"/>
    <x v="9"/>
    <x v="18"/>
    <n v="1"/>
    <m/>
    <n v="22"/>
    <n v="3.8013271108436497E-2"/>
    <n v="2"/>
    <m/>
    <n v="3.8"/>
    <n v="6.5"/>
    <n v="2.7"/>
    <n v="3"/>
    <n v="2"/>
    <m/>
    <n v="1"/>
    <m/>
  </r>
  <r>
    <s v="sz.ja.af"/>
    <s v="13.11.2014"/>
    <s v="C7.P3"/>
    <s v="C7"/>
    <s v="P3"/>
    <s v="BS Deciduo"/>
    <s v="ralo"/>
    <n v="26"/>
    <s v="TUM"/>
    <n v="7041"/>
    <m/>
    <s v="TUM7041"/>
    <n v="3"/>
    <n v="14"/>
    <n v="40.700000000000003"/>
    <n v="14.3"/>
    <n v="49.325007174774612"/>
    <n v="50.841321007626426"/>
    <x v="7"/>
    <x v="0"/>
    <x v="5"/>
    <x v="7"/>
    <n v="1"/>
    <m/>
    <n v="27.8"/>
    <n v="6.0698711660008391E-2"/>
    <n v="2"/>
    <m/>
    <n v="1.9"/>
    <n v="8.4"/>
    <n v="6.5"/>
    <n v="3"/>
    <n v="2"/>
    <m/>
    <n v="1"/>
    <m/>
  </r>
  <r>
    <s v="sz.ja.af"/>
    <s v="13.11.2014"/>
    <s v="C7.P3"/>
    <s v="C7"/>
    <s v="P3"/>
    <s v="BS Deciduo"/>
    <s v="ralo"/>
    <n v="27"/>
    <s v="TUM"/>
    <n v="7042"/>
    <m/>
    <s v="TUM7042"/>
    <n v="3"/>
    <n v="14"/>
    <n v="59.8"/>
    <n v="18.100000000000001"/>
    <n v="55.643373915362055"/>
    <n v="49.104661034007258"/>
    <x v="5"/>
    <x v="0"/>
    <x v="4"/>
    <x v="5"/>
    <s v="1, 9, 18"/>
    <m/>
    <n v="15.2"/>
    <n v="1.8145839167134643E-2"/>
    <n v="1"/>
    <m/>
    <n v="2.9"/>
    <n v="10.1"/>
    <n v="7.1999999999999993"/>
    <n v="2"/>
    <n v="2"/>
    <m/>
    <n v="1"/>
    <m/>
  </r>
  <r>
    <s v="sz.ja.af"/>
    <s v="13.11.2014"/>
    <s v="C7.P3"/>
    <s v="C7"/>
    <s v="P3"/>
    <s v="BS Deciduo"/>
    <s v="ralo"/>
    <n v="28"/>
    <s v="TUM"/>
    <n v="7043"/>
    <m/>
    <s v="TUM7043"/>
    <n v="3"/>
    <n v="14"/>
    <n v="66.900000000000006"/>
    <n v="20.5"/>
    <n v="58.856340695095625"/>
    <n v="48.042910890373008"/>
    <x v="5"/>
    <x v="0"/>
    <x v="4"/>
    <x v="5"/>
    <s v="1, 9, 18"/>
    <m/>
    <n v="14.5"/>
    <n v="1.6512996385431349E-2"/>
    <n v="1"/>
    <m/>
    <n v="3.3"/>
    <n v="9.1"/>
    <n v="5.8"/>
    <n v="2"/>
    <n v="2"/>
    <m/>
    <n v="1"/>
    <m/>
  </r>
  <r>
    <s v="sz.ja.af"/>
    <s v="13.11.2014"/>
    <s v="C7.P3"/>
    <s v="C7"/>
    <s v="P3"/>
    <s v="BS Deciduo"/>
    <s v="ralo"/>
    <n v="29"/>
    <s v="TUM"/>
    <n v="7044"/>
    <m/>
    <s v="TUM7044"/>
    <n v="3"/>
    <n v="14"/>
    <n v="65.2"/>
    <n v="21.1"/>
    <n v="59.154104797044376"/>
    <n v="48.850438939614335"/>
    <x v="7"/>
    <x v="0"/>
    <x v="5"/>
    <x v="7"/>
    <n v="1"/>
    <m/>
    <n v="15"/>
    <n v="1.7671458676442587E-2"/>
    <n v="1"/>
    <m/>
    <n v="3"/>
    <n v="8.4"/>
    <n v="5.4"/>
    <n v="3"/>
    <n v="2"/>
    <m/>
    <n v="1"/>
    <m/>
  </r>
  <r>
    <s v="sz.ja.af"/>
    <s v="13.11.2014"/>
    <s v="C7.P3"/>
    <s v="C7"/>
    <s v="P3"/>
    <s v="BS Deciduo"/>
    <s v="ralo"/>
    <n v="30"/>
    <s v="TUM"/>
    <n v="7045"/>
    <m/>
    <s v="TUM7045"/>
    <n v="3"/>
    <n v="14"/>
    <n v="57.6"/>
    <n v="19.899999999999999"/>
    <n v="56.8021257174901"/>
    <n v="50.662953220082031"/>
    <x v="7"/>
    <x v="0"/>
    <x v="5"/>
    <x v="7"/>
    <n v="1"/>
    <m/>
    <n v="13.7"/>
    <n v="1.4741138128806704E-2"/>
    <n v="1"/>
    <m/>
    <n v="3"/>
    <n v="11"/>
    <n v="8"/>
    <n v="3"/>
    <n v="6"/>
    <n v="3"/>
    <n v="3"/>
    <m/>
  </r>
  <r>
    <s v="sz.ja.af"/>
    <s v="13.11.2014"/>
    <s v="C7.P3"/>
    <s v="C7"/>
    <s v="P3"/>
    <s v="BS Deciduo"/>
    <s v="ralo"/>
    <n v="31"/>
    <s v="TUM"/>
    <n v="7046"/>
    <m/>
    <s v="TUM7046"/>
    <n v="3"/>
    <n v="14"/>
    <n v="47.6"/>
    <n v="21"/>
    <n v="55.50756215314356"/>
    <n v="54.160350139258192"/>
    <x v="7"/>
    <x v="0"/>
    <x v="5"/>
    <x v="7"/>
    <n v="1"/>
    <m/>
    <n v="12"/>
    <n v="1.1309733552923255E-2"/>
    <n v="1"/>
    <m/>
    <n v="4.3"/>
    <n v="10.199999999999999"/>
    <n v="5.8999999999999995"/>
    <n v="3"/>
    <n v="2"/>
    <m/>
    <n v="1"/>
    <m/>
  </r>
  <r>
    <s v="sz.ja.af"/>
    <s v="13.11.2014"/>
    <s v="C7.P3"/>
    <s v="C7"/>
    <s v="P3"/>
    <s v="BS Deciduo"/>
    <s v="ralo"/>
    <n v="31"/>
    <s v="TUM"/>
    <n v="7046"/>
    <m/>
    <s v="TUM7046"/>
    <n v="3"/>
    <n v="14"/>
    <n v="47.6"/>
    <n v="21"/>
    <n v="55.50756215314356"/>
    <n v="54.160350139258192"/>
    <x v="7"/>
    <x v="0"/>
    <x v="5"/>
    <x v="7"/>
    <n v="1"/>
    <m/>
    <n v="16.399999999999999"/>
    <n v="2.1124069002737767E-2"/>
    <n v="1"/>
    <m/>
    <n v="4.3"/>
    <n v="10.199999999999999"/>
    <n v="5.8999999999999995"/>
    <n v="3"/>
    <n v="2"/>
    <m/>
    <n v="1"/>
    <m/>
  </r>
  <r>
    <s v="sz.ja.af"/>
    <s v="13.11.2014"/>
    <s v="C7.P3"/>
    <s v="C7"/>
    <s v="P3"/>
    <s v="BS Deciduo"/>
    <s v="ralo"/>
    <n v="31"/>
    <s v="TUM"/>
    <n v="7046"/>
    <m/>
    <s v="TUM7046"/>
    <n v="3"/>
    <n v="14"/>
    <n v="47.6"/>
    <n v="21"/>
    <n v="55.50756215314356"/>
    <n v="54.160350139258192"/>
    <x v="7"/>
    <x v="0"/>
    <x v="5"/>
    <x v="7"/>
    <n v="1"/>
    <m/>
    <n v="14.8"/>
    <n v="1.7203361371057709E-2"/>
    <n v="1"/>
    <m/>
    <n v="4.3"/>
    <n v="10.199999999999999"/>
    <n v="5.8999999999999995"/>
    <n v="3"/>
    <n v="2"/>
    <m/>
    <n v="1"/>
    <m/>
  </r>
  <r>
    <s v="sz.ja.af"/>
    <s v="13.11.2014"/>
    <s v="C7.P3"/>
    <s v="C7"/>
    <s v="P3"/>
    <s v="BS Deciduo"/>
    <s v="ralo"/>
    <n v="32"/>
    <s v="TUM"/>
    <n v="7047"/>
    <m/>
    <s v="TUM7047"/>
    <n v="3"/>
    <n v="14"/>
    <n v="22.4"/>
    <n v="24"/>
    <n v="49.14568903240658"/>
    <n v="62.189104806695511"/>
    <x v="5"/>
    <x v="0"/>
    <x v="4"/>
    <x v="5"/>
    <s v="1, 9, 18"/>
    <m/>
    <n v="16"/>
    <n v="2.0106192982974676E-2"/>
    <n v="1"/>
    <m/>
    <n v="3"/>
    <n v="9.8000000000000007"/>
    <n v="6.8000000000000007"/>
    <n v="3"/>
    <n v="2"/>
    <m/>
    <n v="1"/>
    <m/>
  </r>
  <r>
    <s v="sz.ja.af"/>
    <s v="13.11.2014"/>
    <s v="C7.P3"/>
    <s v="C7"/>
    <s v="P3"/>
    <s v="BS Deciduo"/>
    <s v="ralo"/>
    <n v="33"/>
    <s v="TUM"/>
    <n v="7048"/>
    <m/>
    <s v="TUM7048"/>
    <n v="3"/>
    <n v="14"/>
    <n v="35.5"/>
    <n v="23.8"/>
    <n v="53.820730345920367"/>
    <n v="59.375949336880396"/>
    <x v="8"/>
    <x v="0"/>
    <x v="4"/>
    <x v="8"/>
    <s v="1, 7"/>
    <m/>
    <n v="35.5"/>
    <n v="9.8979803542163416E-2"/>
    <n v="3"/>
    <m/>
    <n v="3.8"/>
    <n v="10.4"/>
    <n v="6.6000000000000005"/>
    <n v="3"/>
    <n v="4"/>
    <m/>
    <n v="3"/>
    <m/>
  </r>
  <r>
    <s v="sz.ja.af"/>
    <s v="13.11.2014"/>
    <s v="C7.P3"/>
    <s v="C7"/>
    <s v="P3"/>
    <s v="BS Deciduo"/>
    <s v="ralo"/>
    <n v="34"/>
    <s v="TUM"/>
    <n v="7049"/>
    <m/>
    <s v="TUM7049"/>
    <n v="3"/>
    <n v="14"/>
    <n v="22.4"/>
    <n v="18.600000000000001"/>
    <n v="47.087909000115097"/>
    <n v="57.196556225189028"/>
    <x v="5"/>
    <x v="0"/>
    <x v="4"/>
    <x v="5"/>
    <s v="1, 9, 18"/>
    <m/>
    <n v="17.8"/>
    <n v="2.4884555409084755E-2"/>
    <n v="1"/>
    <m/>
    <n v="1.1000000000000001"/>
    <n v="8.8000000000000007"/>
    <n v="7.7000000000000011"/>
    <n v="3"/>
    <n v="2"/>
    <m/>
    <n v="1"/>
    <m/>
  </r>
  <r>
    <s v="sz.ja.af"/>
    <s v="13.11.2014"/>
    <s v="C7.P3"/>
    <s v="C7"/>
    <s v="P3"/>
    <s v="BS Deciduo"/>
    <s v="ralo"/>
    <n v="35"/>
    <s v="TUM"/>
    <n v="7050"/>
    <m/>
    <s v="TUM7050"/>
    <n v="3"/>
    <n v="14"/>
    <n v="24"/>
    <n v="12"/>
    <n v="44.880839716909605"/>
    <n v="50.962545491711211"/>
    <x v="8"/>
    <x v="0"/>
    <x v="4"/>
    <x v="8"/>
    <s v="1, 7"/>
    <m/>
    <n v="24.6"/>
    <n v="4.7529155256159986E-2"/>
    <n v="2"/>
    <m/>
    <n v="3.1"/>
    <n v="9.4"/>
    <n v="6.3000000000000007"/>
    <n v="3"/>
    <n v="2"/>
    <m/>
    <n v="1"/>
    <m/>
  </r>
  <r>
    <s v="sz.ja.af"/>
    <s v="13.11.2014"/>
    <s v="C7.P3"/>
    <s v="C7"/>
    <s v="P3"/>
    <s v="BS Deciduo"/>
    <s v="ralo"/>
    <n v="36"/>
    <s v="TUM"/>
    <n v="7051"/>
    <m/>
    <s v="TUM7051"/>
    <n v="3"/>
    <n v="14"/>
    <n v="8.1"/>
    <n v="14.2"/>
    <n v="42.000797493513673"/>
    <n v="54.058335939575116"/>
    <x v="7"/>
    <x v="0"/>
    <x v="5"/>
    <x v="7"/>
    <n v="1"/>
    <m/>
    <n v="28.5"/>
    <n v="6.3793965821957732E-2"/>
    <n v="2"/>
    <m/>
    <n v="2.2999999999999998"/>
    <n v="8"/>
    <n v="5.7"/>
    <n v="3"/>
    <n v="2"/>
    <m/>
    <n v="1"/>
    <m/>
  </r>
  <r>
    <s v="sz.ja.af"/>
    <s v="13.11.2014"/>
    <s v="C7.P3"/>
    <s v="C7"/>
    <s v="P3"/>
    <s v="BS Deciduo"/>
    <s v="ralo"/>
    <n v="37"/>
    <s v="TUM"/>
    <n v="7052"/>
    <m/>
    <s v="TUM7052"/>
    <n v="3"/>
    <n v="14"/>
    <n v="6.5"/>
    <n v="12"/>
    <n v="41.358438565214882"/>
    <n v="51.922862268119047"/>
    <x v="14"/>
    <x v="0"/>
    <x v="7"/>
    <x v="14"/>
    <n v="1"/>
    <m/>
    <n v="36.4"/>
    <n v="0.1040621150575083"/>
    <n v="3"/>
    <m/>
    <n v="0"/>
    <n v="0"/>
    <n v="0"/>
    <n v="3"/>
    <n v="2"/>
    <m/>
    <n v="1"/>
    <s v="Inclinado"/>
  </r>
  <r>
    <s v="sz.ja.af"/>
    <s v="13.11.2014"/>
    <s v="C7.P3"/>
    <s v="C7"/>
    <s v="P3"/>
    <s v="BS Deciduo"/>
    <s v="ralo"/>
    <n v="38"/>
    <s v="TUM"/>
    <n v="7053"/>
    <m/>
    <s v="TUM7053"/>
    <n v="3"/>
    <n v="14"/>
    <n v="20"/>
    <n v="10.1"/>
    <n v="43.454403447589257"/>
    <n v="49.490895469937676"/>
    <x v="7"/>
    <x v="0"/>
    <x v="5"/>
    <x v="7"/>
    <n v="1"/>
    <m/>
    <n v="21.7"/>
    <n v="3.6983614116222439E-2"/>
    <n v="2"/>
    <m/>
    <n v="2.4"/>
    <n v="8.8000000000000007"/>
    <n v="6.4"/>
    <n v="3"/>
    <n v="6"/>
    <n v="3"/>
    <n v="1"/>
    <m/>
  </r>
  <r>
    <s v="sz.ja.af"/>
    <s v="13.11.2014"/>
    <s v="C7.P3"/>
    <s v="C7"/>
    <s v="P3"/>
    <s v="BS Deciduo"/>
    <s v="ralo"/>
    <n v="39"/>
    <s v="TUM"/>
    <n v="7054"/>
    <m/>
    <s v="TUM7054"/>
    <n v="3"/>
    <n v="14"/>
    <n v="100.1"/>
    <n v="1.6"/>
    <n v="41.575205087959098"/>
    <n v="39.71941323825282"/>
    <x v="7"/>
    <x v="0"/>
    <x v="5"/>
    <x v="7"/>
    <n v="1"/>
    <m/>
    <n v="17.7"/>
    <n v="2.4605739061078654E-2"/>
    <n v="1"/>
    <m/>
    <n v="1.4"/>
    <n v="7.5"/>
    <n v="6.1"/>
    <n v="2"/>
    <n v="2"/>
    <m/>
    <n v="1"/>
    <m/>
  </r>
  <r>
    <s v="sz.ja.af"/>
    <s v="13.11.2014"/>
    <s v="C7.P3"/>
    <s v="C7"/>
    <s v="P3"/>
    <s v="BS Deciduo"/>
    <s v="ralo"/>
    <n v="40"/>
    <s v="TUM"/>
    <n v="7055"/>
    <m/>
    <s v="TUM7055"/>
    <n v="2"/>
    <n v="16"/>
    <n v="24.1"/>
    <n v="20.100000000000001"/>
    <n v="28.207442253665839"/>
    <n v="58.347966962384163"/>
    <x v="7"/>
    <x v="0"/>
    <x v="5"/>
    <x v="7"/>
    <n v="1"/>
    <m/>
    <n v="20.5"/>
    <n v="3.3006357816777764E-2"/>
    <n v="2"/>
    <m/>
    <n v="2.1"/>
    <n v="12.8"/>
    <n v="10.700000000000001"/>
    <n v="2"/>
    <n v="2"/>
    <m/>
    <n v="1"/>
    <m/>
  </r>
  <r>
    <s v="sz.ja.af"/>
    <s v="13.11.2014"/>
    <s v="C7.P3"/>
    <s v="C7"/>
    <s v="P3"/>
    <s v="BS Deciduo"/>
    <s v="ralo"/>
    <n v="41"/>
    <s v="TUM"/>
    <n v="7056"/>
    <m/>
    <s v="TUM7056"/>
    <n v="2"/>
    <n v="16"/>
    <n v="3.5"/>
    <n v="9.1"/>
    <n v="20.555541709767198"/>
    <n v="49.08302666563899"/>
    <x v="7"/>
    <x v="0"/>
    <x v="5"/>
    <x v="7"/>
    <n v="1"/>
    <m/>
    <n v="18.5"/>
    <n v="2.6880252142277669E-2"/>
    <n v="1"/>
    <m/>
    <n v="1.8"/>
    <n v="9.6"/>
    <n v="7.8"/>
    <n v="3"/>
    <n v="2"/>
    <m/>
    <n v="1"/>
    <m/>
  </r>
  <r>
    <s v="sz.ja.af"/>
    <s v="13.11.2014"/>
    <s v="C7.P3"/>
    <s v="C7"/>
    <s v="P3"/>
    <s v="BS Deciduo"/>
    <s v="ralo"/>
    <n v="42"/>
    <s v="TUM"/>
    <n v="7057"/>
    <m/>
    <s v="TUM7057"/>
    <n v="2"/>
    <n v="16"/>
    <n v="3.5"/>
    <n v="7.7"/>
    <n v="20.470073754418397"/>
    <n v="47.685637947848377"/>
    <x v="8"/>
    <x v="0"/>
    <x v="4"/>
    <x v="8"/>
    <s v="1, 7"/>
    <m/>
    <n v="20.7"/>
    <n v="3.3653525903417254E-2"/>
    <n v="2"/>
    <m/>
    <n v="4.0999999999999996"/>
    <n v="7.2"/>
    <n v="3.1000000000000005"/>
    <n v="3"/>
    <n v="7"/>
    <m/>
    <n v="3"/>
    <m/>
  </r>
  <r>
    <s v="sz.ja.af"/>
    <s v="13.11.2014"/>
    <s v="C7.P3"/>
    <s v="C7"/>
    <s v="P3"/>
    <s v="BS Deciduo"/>
    <s v="ralo"/>
    <n v="43"/>
    <s v="TUM"/>
    <n v="7058"/>
    <m/>
    <s v="TUM7058"/>
    <n v="2"/>
    <n v="16"/>
    <n v="7"/>
    <n v="5.2"/>
    <n v="20.633720585706769"/>
    <n v="45.161239988534874"/>
    <x v="5"/>
    <x v="0"/>
    <x v="4"/>
    <x v="5"/>
    <s v="1, 9, 18"/>
    <m/>
    <n v="34.6"/>
    <n v="9.4024726529288921E-2"/>
    <n v="3"/>
    <m/>
    <n v="3.7"/>
    <n v="5.5"/>
    <n v="1.7999999999999998"/>
    <n v="3"/>
    <n v="2"/>
    <m/>
    <n v="1"/>
    <m/>
  </r>
  <r>
    <s v="sz.ja.af"/>
    <s v="13.11.2014"/>
    <s v="C7.P3"/>
    <s v="C7"/>
    <s v="P3"/>
    <s v="BS Deciduo"/>
    <s v="ralo"/>
    <n v="44"/>
    <s v="TUM"/>
    <n v="7059"/>
    <m/>
    <s v="TUM7059"/>
    <n v="2"/>
    <n v="16"/>
    <n v="70.3"/>
    <n v="11.7"/>
    <n v="31.015205374300841"/>
    <n v="43.944014523550059"/>
    <x v="8"/>
    <x v="0"/>
    <x v="4"/>
    <x v="8"/>
    <s v="1, 7"/>
    <m/>
    <n v="20.8"/>
    <n v="3.3979466141227203E-2"/>
    <n v="2"/>
    <m/>
    <n v="3.6"/>
    <n v="8.9"/>
    <n v="5.3000000000000007"/>
    <n v="2"/>
    <n v="2"/>
    <m/>
    <n v="1"/>
    <m/>
  </r>
  <r>
    <s v="sz.ja.af"/>
    <s v="13.11.2014"/>
    <s v="C7.P3"/>
    <s v="C7"/>
    <s v="P3"/>
    <s v="BS Deciduo"/>
    <s v="ralo"/>
    <n v="45"/>
    <s v="TUM"/>
    <n v="7060"/>
    <m/>
    <s v="TUM7060"/>
    <n v="2"/>
    <n v="16"/>
    <n v="58.2"/>
    <n v="11.7"/>
    <n v="29.943744507946306"/>
    <n v="46.165382807311126"/>
    <x v="7"/>
    <x v="0"/>
    <x v="5"/>
    <x v="7"/>
    <n v="1"/>
    <m/>
    <n v="19.8"/>
    <n v="3.0790749597833563E-2"/>
    <n v="1"/>
    <m/>
    <n v="2.2999999999999998"/>
    <n v="9.4"/>
    <n v="7.1000000000000005"/>
    <n v="3"/>
    <n v="2"/>
    <m/>
    <n v="1"/>
    <m/>
  </r>
  <r>
    <s v="sz.ja.af"/>
    <s v="13.11.2014"/>
    <s v="C7.P3"/>
    <s v="C7"/>
    <s v="P3"/>
    <s v="BS Deciduo"/>
    <s v="ralo"/>
    <n v="46"/>
    <s v="TUM"/>
    <n v="7061"/>
    <m/>
    <s v="TUM7061"/>
    <n v="2"/>
    <n v="16"/>
    <n v="78.3"/>
    <n v="19"/>
    <n v="38.60523340181355"/>
    <n v="43.852958611773737"/>
    <x v="7"/>
    <x v="0"/>
    <x v="5"/>
    <x v="7"/>
    <n v="1"/>
    <m/>
    <n v="14"/>
    <n v="1.5393804002589986E-2"/>
    <n v="1"/>
    <m/>
    <n v="2.6"/>
    <n v="6.1"/>
    <n v="3.4999999999999996"/>
    <n v="3"/>
    <n v="2"/>
    <m/>
    <n v="1"/>
    <m/>
  </r>
  <r>
    <s v="sz.ja.af"/>
    <s v="13.11.2014"/>
    <s v="C7.P3"/>
    <s v="C7"/>
    <s v="P3"/>
    <s v="BS Deciduo"/>
    <s v="ralo"/>
    <n v="47"/>
    <s v="TUM"/>
    <n v="7062"/>
    <m/>
    <s v="TUM7062"/>
    <n v="2"/>
    <n v="16"/>
    <n v="85.2"/>
    <n v="11.5"/>
    <n v="31.459667881369299"/>
    <n v="40.962295198321627"/>
    <x v="7"/>
    <x v="0"/>
    <x v="5"/>
    <x v="7"/>
    <n v="1"/>
    <m/>
    <n v="23.6"/>
    <n v="4.374353610858428E-2"/>
    <n v="2"/>
    <m/>
    <n v="0"/>
    <n v="6.9"/>
    <n v="6.9"/>
    <n v="3"/>
    <n v="2"/>
    <m/>
    <n v="1"/>
    <m/>
  </r>
  <r>
    <s v="sz.ja.af"/>
    <s v="13.11.2014"/>
    <s v="C7.P3"/>
    <s v="C7"/>
    <s v="P3"/>
    <s v="BS Deciduo"/>
    <s v="ralo"/>
    <n v="47"/>
    <s v="TUM"/>
    <n v="7062"/>
    <m/>
    <s v="TUM7062"/>
    <n v="2"/>
    <n v="16"/>
    <n v="85.2"/>
    <n v="11.5"/>
    <n v="31.459667881369299"/>
    <n v="40.962295198321627"/>
    <x v="7"/>
    <x v="0"/>
    <x v="5"/>
    <x v="7"/>
    <n v="1"/>
    <m/>
    <n v="20.7"/>
    <n v="3.3653525903417254E-2"/>
    <n v="2"/>
    <m/>
    <n v="0"/>
    <n v="6.9"/>
    <n v="6.9"/>
    <n v="3"/>
    <n v="2"/>
    <m/>
    <n v="1"/>
    <m/>
  </r>
  <r>
    <s v="sz.ja.af"/>
    <s v="13.11.2014"/>
    <s v="C7.P3"/>
    <s v="C7"/>
    <s v="P3"/>
    <s v="BS Deciduo"/>
    <s v="ralo"/>
    <n v="47"/>
    <s v="TUM"/>
    <n v="7062"/>
    <m/>
    <s v="TUM7062"/>
    <n v="2"/>
    <n v="16"/>
    <n v="85.2"/>
    <n v="11.5"/>
    <n v="31.459667881369299"/>
    <n v="40.962295198321627"/>
    <x v="7"/>
    <x v="0"/>
    <x v="5"/>
    <x v="7"/>
    <n v="1"/>
    <m/>
    <n v="13.6"/>
    <n v="1.45267244301992E-2"/>
    <n v="1"/>
    <m/>
    <n v="0"/>
    <n v="6.9"/>
    <n v="6.9"/>
    <n v="3"/>
    <n v="2"/>
    <m/>
    <n v="1"/>
    <m/>
  </r>
  <r>
    <s v="sz.ja.af"/>
    <s v="13.11.2014"/>
    <s v="C7.P3"/>
    <s v="C7"/>
    <s v="P3"/>
    <s v="BS Deciduo"/>
    <s v="ralo"/>
    <n v="48"/>
    <s v="TUM"/>
    <n v="7063"/>
    <m/>
    <s v="TUM7063"/>
    <n v="2"/>
    <n v="16"/>
    <n v="112"/>
    <n v="13.2"/>
    <n v="32.238826880281593"/>
    <n v="35.055192966909964"/>
    <x v="7"/>
    <x v="0"/>
    <x v="5"/>
    <x v="7"/>
    <n v="1"/>
    <m/>
    <n v="22.5"/>
    <n v="3.9760782021995816E-2"/>
    <n v="2"/>
    <m/>
    <n v="1.5"/>
    <n v="5.9"/>
    <n v="4.4000000000000004"/>
    <n v="3"/>
    <n v="7"/>
    <m/>
    <n v="3"/>
    <m/>
  </r>
  <r>
    <s v="sz.ja.af"/>
    <s v="13.11.2014"/>
    <s v="C7.P3"/>
    <s v="C7"/>
    <s v="P3"/>
    <s v="BS Deciduo"/>
    <s v="ralo"/>
    <n v="49"/>
    <s v="TUM"/>
    <n v="7064"/>
    <m/>
    <s v="TUM7064"/>
    <n v="2"/>
    <n v="16"/>
    <n v="132"/>
    <n v="4.8"/>
    <n v="23.567095162291494"/>
    <n v="36.788173089477482"/>
    <x v="7"/>
    <x v="0"/>
    <x v="5"/>
    <x v="7"/>
    <n v="1"/>
    <m/>
    <n v="13.8"/>
    <n v="1.4957122623741007E-2"/>
    <n v="1"/>
    <m/>
    <n v="1.4"/>
    <n v="6.7"/>
    <n v="5.3000000000000007"/>
    <n v="3"/>
    <n v="4"/>
    <m/>
    <n v="2"/>
    <m/>
  </r>
  <r>
    <s v="sz.ja.af"/>
    <s v="13.11.2014"/>
    <s v="C7.P3"/>
    <s v="C7"/>
    <s v="P3"/>
    <s v="BS Deciduo"/>
    <s v="ralo"/>
    <n v="50"/>
    <s v="TUM"/>
    <n v="7065"/>
    <m/>
    <s v="TUM7065"/>
    <n v="2"/>
    <n v="16"/>
    <n v="64"/>
    <n v="1"/>
    <n v="20.898794046299166"/>
    <n v="40.438371146789081"/>
    <x v="8"/>
    <x v="0"/>
    <x v="4"/>
    <x v="8"/>
    <s v="1, 7"/>
    <m/>
    <n v="20.8"/>
    <n v="3.3979466141227203E-2"/>
    <n v="2"/>
    <m/>
    <n v="4.4000000000000004"/>
    <n v="7.7"/>
    <n v="3.3"/>
    <n v="3"/>
    <n v="2"/>
    <m/>
    <n v="1"/>
    <m/>
  </r>
  <r>
    <s v="sz.ja.af"/>
    <s v="13.11.2014"/>
    <s v="C7.P3"/>
    <s v="C7"/>
    <s v="P3"/>
    <s v="BS Deciduo"/>
    <s v="ralo"/>
    <n v="51"/>
    <s v="TUM"/>
    <n v="7080"/>
    <m/>
    <s v="TUM7080"/>
    <n v="2"/>
    <n v="16"/>
    <n v="162.4"/>
    <n v="12.4"/>
    <n v="23.749386645305513"/>
    <n v="28.180435719367459"/>
    <x v="8"/>
    <x v="0"/>
    <x v="4"/>
    <x v="8"/>
    <s v="1, 7"/>
    <m/>
    <n v="28"/>
    <n v="6.1575216010359944E-2"/>
    <n v="2"/>
    <m/>
    <n v="1.6"/>
    <n v="8.9"/>
    <n v="7.3000000000000007"/>
    <n v="3"/>
    <n v="6"/>
    <n v="3"/>
    <n v="2"/>
    <m/>
  </r>
  <r>
    <s v="sz.ja.af"/>
    <s v="13.11.2014"/>
    <s v="C7.P3"/>
    <s v="C7"/>
    <s v="P3"/>
    <s v="BS Deciduo"/>
    <s v="ralo"/>
    <n v="52"/>
    <s v="TUM"/>
    <n v="7081"/>
    <m/>
    <s v="TUM7081"/>
    <n v="2"/>
    <n v="16"/>
    <n v="154.5"/>
    <n v="15.7"/>
    <n v="26.759024219890232"/>
    <n v="25.829411035707189"/>
    <x v="7"/>
    <x v="0"/>
    <x v="5"/>
    <x v="7"/>
    <n v="1"/>
    <m/>
    <n v="26.9"/>
    <n v="5.683219650160274E-2"/>
    <n v="2"/>
    <m/>
    <n v="3.8"/>
    <n v="10"/>
    <n v="6.2"/>
    <n v="3"/>
    <n v="2"/>
    <m/>
    <n v="1"/>
    <m/>
  </r>
  <r>
    <s v="sz.ja.af"/>
    <s v="13.11.2014"/>
    <s v="C7.P3"/>
    <s v="C7"/>
    <s v="P3"/>
    <s v="BS Deciduo"/>
    <s v="ralo"/>
    <n v="53"/>
    <s v="TUM"/>
    <n v="7066"/>
    <m/>
    <s v="TUM7066"/>
    <n v="2"/>
    <n v="16"/>
    <n v="154.19999999999999"/>
    <n v="15.7"/>
    <n v="26.833128260145543"/>
    <n v="25.864995288985561"/>
    <x v="16"/>
    <x v="0"/>
    <x v="0"/>
    <x v="16"/>
    <s v="1, 7"/>
    <m/>
    <n v="36.9"/>
    <n v="0.10694059932635994"/>
    <n v="3"/>
    <m/>
    <n v="3.1"/>
    <n v="8.1999999999999993"/>
    <n v="5.0999999999999996"/>
    <n v="2"/>
    <n v="2"/>
    <m/>
    <n v="1"/>
    <m/>
  </r>
  <r>
    <s v="sz.ja.af"/>
    <s v="13.11.2014"/>
    <s v="C7.P3"/>
    <s v="C7"/>
    <s v="P3"/>
    <s v="BS Deciduo"/>
    <s v="ralo"/>
    <n v="54"/>
    <s v="TUM"/>
    <n v="7067"/>
    <m/>
    <s v="TUM7067"/>
    <n v="2"/>
    <n v="16"/>
    <n v="160.19999999999999"/>
    <n v="17.899999999999999"/>
    <n v="26.063408772390723"/>
    <n v="23.158234235719366"/>
    <x v="5"/>
    <x v="0"/>
    <x v="4"/>
    <x v="5"/>
    <s v="1, 9, 18"/>
    <m/>
    <n v="11.2"/>
    <n v="9.8520345616575893E-3"/>
    <n v="1"/>
    <m/>
    <n v="2.1"/>
    <n v="7"/>
    <n v="4.9000000000000004"/>
    <n v="2"/>
    <n v="2"/>
    <m/>
    <n v="1"/>
    <m/>
  </r>
  <r>
    <s v="sz.ja.af"/>
    <s v="13.11.2014"/>
    <s v="C7.P3"/>
    <s v="C7"/>
    <s v="P3"/>
    <s v="BS Deciduo"/>
    <s v="ralo"/>
    <n v="55"/>
    <s v="TUM"/>
    <n v="7068"/>
    <m/>
    <s v="TUM7068"/>
    <n v="2"/>
    <n v="16"/>
    <n v="169.1"/>
    <n v="19.2"/>
    <n v="23.630632505405917"/>
    <n v="21.146392716228284"/>
    <x v="5"/>
    <x v="0"/>
    <x v="4"/>
    <x v="5"/>
    <s v="1, 9, 18"/>
    <m/>
    <n v="15.9"/>
    <n v="1.9855650968850891E-2"/>
    <n v="1"/>
    <m/>
    <n v="1.5"/>
    <n v="9.1"/>
    <n v="7.6"/>
    <n v="2"/>
    <n v="2"/>
    <m/>
    <n v="1"/>
    <m/>
  </r>
  <r>
    <s v="sz.ja.af"/>
    <s v="13.11.2014"/>
    <s v="C7.P3"/>
    <s v="C7"/>
    <s v="P3"/>
    <s v="BS Deciduo"/>
    <s v="ralo"/>
    <n v="56"/>
    <s v="TUM"/>
    <n v="7069"/>
    <m/>
    <s v="TUM7069"/>
    <n v="2"/>
    <n v="15"/>
    <n v="60"/>
    <n v="8"/>
    <n v="26.928203230275507"/>
    <n v="24"/>
    <x v="5"/>
    <x v="0"/>
    <x v="4"/>
    <x v="5"/>
    <s v="1, 9, 18"/>
    <m/>
    <n v="14.6"/>
    <n v="1.6741547250980007E-2"/>
    <n v="1"/>
    <m/>
    <n v="1.7"/>
    <n v="9.5"/>
    <n v="7.8"/>
    <n v="2"/>
    <n v="2"/>
    <m/>
    <n v="1"/>
    <m/>
  </r>
  <r>
    <s v="sz.ja.af"/>
    <s v="13.11.2014"/>
    <s v="C7.P3"/>
    <s v="C7"/>
    <s v="P3"/>
    <s v="BS Deciduo"/>
    <s v="ralo"/>
    <n v="57"/>
    <s v="TUM"/>
    <n v="7070"/>
    <m/>
    <s v="TUM7070"/>
    <n v="2"/>
    <n v="15"/>
    <n v="72.400000000000006"/>
    <n v="11"/>
    <n v="30.485097345722416"/>
    <n v="23.326068798254887"/>
    <x v="5"/>
    <x v="0"/>
    <x v="4"/>
    <x v="5"/>
    <s v="1, 9, 18"/>
    <m/>
    <n v="14"/>
    <n v="1.5393804002589986E-2"/>
    <n v="1"/>
    <m/>
    <n v="3"/>
    <n v="8.9"/>
    <n v="5.9"/>
    <n v="2"/>
    <n v="2"/>
    <m/>
    <n v="1"/>
    <m/>
  </r>
  <r>
    <s v="sz.ja.af"/>
    <s v="13.11.2014"/>
    <s v="C7.P3"/>
    <s v="C7"/>
    <s v="P3"/>
    <s v="BS Deciduo"/>
    <s v="ralo"/>
    <n v="58"/>
    <s v="TUM"/>
    <n v="7071"/>
    <m/>
    <s v="TUM7071"/>
    <n v="2"/>
    <n v="15"/>
    <n v="63.1"/>
    <n v="17"/>
    <n v="35.160558003288642"/>
    <n v="27.691390058300307"/>
    <x v="7"/>
    <x v="0"/>
    <x v="5"/>
    <x v="7"/>
    <n v="1"/>
    <m/>
    <n v="21.5"/>
    <n v="3.6305030103047045E-2"/>
    <n v="2"/>
    <m/>
    <n v="2.2999999999999998"/>
    <n v="10.3"/>
    <n v="8"/>
    <n v="3"/>
    <n v="2"/>
    <m/>
    <n v="1"/>
    <m/>
  </r>
  <r>
    <s v="sz.ja.af"/>
    <s v="13.11.2014"/>
    <s v="C7.P3"/>
    <s v="C7"/>
    <s v="P3"/>
    <s v="BS Deciduo"/>
    <s v="ralo"/>
    <n v="59"/>
    <s v="TUM"/>
    <n v="7072"/>
    <m/>
    <s v="TUM7072"/>
    <n v="2"/>
    <n v="15"/>
    <n v="90.1"/>
    <n v="13.3"/>
    <n v="33.299979742946725"/>
    <n v="19.976787132733556"/>
    <x v="5"/>
    <x v="0"/>
    <x v="4"/>
    <x v="5"/>
    <s v="1, 9, 18"/>
    <m/>
    <n v="12.5"/>
    <n v="1.2271846303085129E-2"/>
    <n v="1"/>
    <m/>
    <n v="2.4"/>
    <n v="7.8"/>
    <n v="5.4"/>
    <n v="2"/>
    <n v="2"/>
    <m/>
    <n v="1"/>
    <m/>
  </r>
  <r>
    <s v="sz.ja.af"/>
    <s v="13.11.2014"/>
    <s v="C7.P3"/>
    <s v="C7"/>
    <s v="P3"/>
    <s v="BS Deciduo"/>
    <s v="ralo"/>
    <n v="60"/>
    <s v="TUM"/>
    <n v="7073"/>
    <m/>
    <s v="TUM7073"/>
    <n v="2"/>
    <n v="15"/>
    <n v="121.1"/>
    <n v="4.3"/>
    <n v="23.68194846378141"/>
    <n v="17.778906685873441"/>
    <x v="5"/>
    <x v="0"/>
    <x v="4"/>
    <x v="5"/>
    <s v="1, 9, 18"/>
    <m/>
    <n v="13"/>
    <n v="1.3273228961416876E-2"/>
    <n v="1"/>
    <m/>
    <n v="2.7"/>
    <n v="8.8000000000000007"/>
    <n v="6.1000000000000005"/>
    <n v="2"/>
    <n v="2"/>
    <m/>
    <n v="1"/>
    <m/>
  </r>
  <r>
    <s v="sz.ja.af"/>
    <s v="13.11.2014"/>
    <s v="C7.P3"/>
    <s v="C7"/>
    <s v="P3"/>
    <s v="BS Deciduo"/>
    <s v="ralo"/>
    <n v="61"/>
    <s v="TUM"/>
    <n v="7074"/>
    <m/>
    <s v="TUM7074"/>
    <n v="2"/>
    <n v="15"/>
    <n v="141.19999999999999"/>
    <n v="6"/>
    <n v="23.759622868186764"/>
    <n v="15.323972210411156"/>
    <x v="7"/>
    <x v="0"/>
    <x v="5"/>
    <x v="7"/>
    <n v="1"/>
    <m/>
    <n v="17"/>
    <n v="2.2698006922186254E-2"/>
    <n v="1"/>
    <m/>
    <n v="2.1"/>
    <n v="6.8"/>
    <n v="4.6999999999999993"/>
    <n v="3"/>
    <n v="2"/>
    <m/>
    <n v="1"/>
    <m/>
  </r>
  <r>
    <s v="sz.ja.af"/>
    <s v="13.11.2014"/>
    <s v="C7.P3"/>
    <s v="C7"/>
    <s v="P3"/>
    <s v="BS Deciduo"/>
    <s v="ralo"/>
    <n v="62"/>
    <s v="TUM"/>
    <n v="7075"/>
    <m/>
    <s v="TUM7075"/>
    <n v="2"/>
    <n v="15"/>
    <n v="164.2"/>
    <n v="7.9"/>
    <n v="22.151013951620541"/>
    <n v="12.398477851118646"/>
    <x v="7"/>
    <x v="0"/>
    <x v="5"/>
    <x v="7"/>
    <n v="1"/>
    <m/>
    <n v="17"/>
    <n v="2.2698006922186254E-2"/>
    <n v="1"/>
    <m/>
    <n v="9.5"/>
    <n v="9.8000000000000007"/>
    <n v="0.30000000000000071"/>
    <n v="3"/>
    <n v="2"/>
    <m/>
    <n v="1"/>
    <m/>
  </r>
  <r>
    <s v="sz.ja.af"/>
    <s v="13.11.2014"/>
    <s v="C7.P3"/>
    <s v="C7"/>
    <s v="P3"/>
    <s v="BS Deciduo"/>
    <s v="ralo"/>
    <n v="63"/>
    <s v="TUM"/>
    <n v="7076"/>
    <m/>
    <s v="TUM7076"/>
    <n v="2"/>
    <n v="15"/>
    <n v="145.5"/>
    <n v="12.3"/>
    <n v="26.966796714175445"/>
    <n v="9.8632478799492063"/>
    <x v="7"/>
    <x v="0"/>
    <x v="5"/>
    <x v="7"/>
    <n v="1"/>
    <m/>
    <n v="13.5"/>
    <n v="1.4313881527918494E-2"/>
    <n v="1"/>
    <m/>
    <n v="1.6"/>
    <n v="6"/>
    <n v="4.4000000000000004"/>
    <n v="3"/>
    <n v="3"/>
    <m/>
    <n v="2"/>
    <m/>
  </r>
  <r>
    <s v="sz.ja.af"/>
    <s v="13.11.2014"/>
    <s v="C7.P3"/>
    <s v="C7"/>
    <s v="P3"/>
    <s v="BS Deciduo"/>
    <s v="ralo"/>
    <n v="64"/>
    <s v="TUM"/>
    <n v="7077"/>
    <m/>
    <s v="TUM7077"/>
    <n v="2"/>
    <n v="15"/>
    <n v="150"/>
    <n v="16.899999999999999"/>
    <n v="28.449999999999996"/>
    <n v="5.3641706760429866"/>
    <x v="5"/>
    <x v="0"/>
    <x v="4"/>
    <x v="5"/>
    <s v="1, 9, 18"/>
    <m/>
    <n v="40.299999999999997"/>
    <n v="0.12755573031921616"/>
    <n v="4"/>
    <m/>
    <n v="5.2"/>
    <n v="13.6"/>
    <n v="8.3999999999999986"/>
    <n v="3"/>
    <n v="2"/>
    <m/>
    <n v="1"/>
    <m/>
  </r>
  <r>
    <s v="sz.ja.af"/>
    <s v="13.11.2014"/>
    <s v="C7.P3"/>
    <s v="C7"/>
    <s v="P3"/>
    <s v="BS Deciduo"/>
    <s v="ralo"/>
    <n v="64"/>
    <s v="TUM"/>
    <n v="7077"/>
    <m/>
    <s v="TUM7077"/>
    <n v="2"/>
    <n v="15"/>
    <n v="150"/>
    <n v="16.899999999999999"/>
    <n v="28.449999999999996"/>
    <n v="5.3641706760429866"/>
    <x v="5"/>
    <x v="0"/>
    <x v="4"/>
    <x v="5"/>
    <s v="1, 9, 18"/>
    <m/>
    <n v="26.8"/>
    <n v="5.6410437687858327E-2"/>
    <n v="2"/>
    <m/>
    <n v="5.2"/>
    <n v="13.6"/>
    <n v="8.3999999999999986"/>
    <n v="3"/>
    <n v="2"/>
    <m/>
    <n v="1"/>
    <m/>
  </r>
  <r>
    <s v="sz.ja.af"/>
    <s v="13.11.2014"/>
    <s v="C7.P3"/>
    <s v="C7"/>
    <s v="P3"/>
    <s v="BS Deciduo"/>
    <s v="ralo"/>
    <n v="65"/>
    <s v="TUM"/>
    <n v="7078"/>
    <m/>
    <s v="TUM7078"/>
    <n v="2"/>
    <n v="15"/>
    <n v="153.1"/>
    <n v="16.7"/>
    <n v="27.555659645506775"/>
    <n v="5.1069812555929275"/>
    <x v="17"/>
    <x v="0"/>
    <x v="12"/>
    <x v="17"/>
    <n v="0"/>
    <m/>
    <n v="33.700000000000003"/>
    <n v="8.9196884018884828E-2"/>
    <n v="3"/>
    <m/>
    <n v="7.5"/>
    <n v="12.5"/>
    <n v="5"/>
    <n v="2"/>
    <n v="2"/>
    <m/>
    <n v="1"/>
    <m/>
  </r>
  <r>
    <s v="sz.ja.af"/>
    <s v="13.11.2014"/>
    <s v="C7.P3"/>
    <s v="C7"/>
    <s v="P3"/>
    <s v="BS Deciduo"/>
    <s v="ralo"/>
    <n v="66"/>
    <s v="TUM"/>
    <n v="7079"/>
    <m/>
    <s v="TUM7079"/>
    <n v="2"/>
    <n v="15"/>
    <n v="128.5"/>
    <n v="19.2"/>
    <n v="35.026076611566353"/>
    <n v="8.0477189765577073"/>
    <x v="7"/>
    <x v="0"/>
    <x v="5"/>
    <x v="7"/>
    <n v="1"/>
    <m/>
    <n v="17.5"/>
    <n v="2.4052818754046853E-2"/>
    <n v="1"/>
    <m/>
    <n v="3.7"/>
    <n v="8.1"/>
    <n v="4.3999999999999995"/>
    <n v="3"/>
    <n v="6"/>
    <n v="3"/>
    <n v="2"/>
    <m/>
  </r>
  <r>
    <s v="sz.ja.af"/>
    <s v="13.11.2014"/>
    <s v="C7.P3"/>
    <s v="C7"/>
    <s v="P3"/>
    <s v="BS Deciduo"/>
    <s v="ralo"/>
    <n v="67"/>
    <s v="TUM"/>
    <n v="7082"/>
    <m/>
    <s v="TUM7082"/>
    <n v="2"/>
    <n v="15"/>
    <n v="119"/>
    <n v="22.6"/>
    <n v="39.766405381350346"/>
    <n v="9.0433025824327835"/>
    <x v="7"/>
    <x v="0"/>
    <x v="5"/>
    <x v="7"/>
    <n v="1"/>
    <m/>
    <n v="20.8"/>
    <n v="3.3979466141227203E-2"/>
    <n v="2"/>
    <m/>
    <n v="2.9"/>
    <n v="8.6999999999999993"/>
    <n v="5.7999999999999989"/>
    <n v="3"/>
    <n v="2"/>
    <m/>
    <n v="1"/>
    <m/>
  </r>
  <r>
    <s v="sz.ja.af"/>
    <s v="13.11.2014"/>
    <s v="C7.P3"/>
    <s v="C7"/>
    <s v="P3"/>
    <s v="BS Deciduo"/>
    <s v="ralo"/>
    <n v="67"/>
    <s v="TUM"/>
    <n v="7082"/>
    <m/>
    <s v="TUM7082"/>
    <n v="2"/>
    <n v="15"/>
    <n v="119"/>
    <n v="22.6"/>
    <n v="39.766405381350346"/>
    <n v="9.0433025824327835"/>
    <x v="7"/>
    <x v="0"/>
    <x v="5"/>
    <x v="7"/>
    <n v="1"/>
    <m/>
    <n v="13.7"/>
    <n v="1.4741138128806704E-2"/>
    <n v="1"/>
    <m/>
    <n v="2.9"/>
    <n v="8.6999999999999993"/>
    <n v="5.7999999999999989"/>
    <n v="3"/>
    <n v="2"/>
    <m/>
    <n v="1"/>
    <m/>
  </r>
  <r>
    <s v="sz.ja.af"/>
    <s v="13.11.2014"/>
    <s v="C7.P3"/>
    <s v="C7"/>
    <s v="P3"/>
    <s v="BS Deciduo"/>
    <s v="ralo"/>
    <n v="68"/>
    <s v="TUM"/>
    <n v="7083"/>
    <m/>
    <s v="TUM7083"/>
    <n v="2"/>
    <n v="15"/>
    <n v="130.19999999999999"/>
    <n v="26.7"/>
    <n v="40.39335396454495"/>
    <n v="2.7662797377705246"/>
    <x v="7"/>
    <x v="0"/>
    <x v="5"/>
    <x v="7"/>
    <n v="1"/>
    <m/>
    <n v="30.6"/>
    <n v="7.354154242788348E-2"/>
    <n v="3"/>
    <m/>
    <n v="3.4"/>
    <n v="8.6999999999999993"/>
    <n v="5.2999999999999989"/>
    <n v="3"/>
    <n v="4"/>
    <m/>
    <n v="3"/>
    <m/>
  </r>
  <r>
    <s v="sz.ja.af"/>
    <s v="13.11.2014"/>
    <s v="C7.P3"/>
    <s v="C7"/>
    <s v="P3"/>
    <s v="BS Deciduo"/>
    <s v="ralo"/>
    <n v="69"/>
    <s v="TUM"/>
    <n v="7084"/>
    <m/>
    <s v="TUM7084"/>
    <n v="2"/>
    <n v="15"/>
    <n v="152.19999999999999"/>
    <n v="19.3"/>
    <n v="29.001262158559904"/>
    <n v="2.9275871783488796"/>
    <x v="7"/>
    <x v="0"/>
    <x v="5"/>
    <x v="7"/>
    <n v="1"/>
    <m/>
    <n v="18.600000000000001"/>
    <n v="2.717163486089812E-2"/>
    <n v="1"/>
    <m/>
    <n v="0"/>
    <n v="7.3"/>
    <n v="7.3"/>
    <n v="3"/>
    <n v="2"/>
    <m/>
    <n v="1"/>
    <m/>
  </r>
  <r>
    <s v="sz.ja.af"/>
    <s v="13.11.2014"/>
    <s v="C7.P3"/>
    <s v="C7"/>
    <s v="P3"/>
    <s v="BS Deciduo"/>
    <s v="ralo"/>
    <n v="70"/>
    <s v="TUM"/>
    <n v="7085"/>
    <m/>
    <s v="TUM7085"/>
    <n v="1"/>
    <n v="16"/>
    <n v="350"/>
    <n v="18.399999999999999"/>
    <n v="16.804873530928482"/>
    <n v="58.120462655424625"/>
    <x v="5"/>
    <x v="0"/>
    <x v="4"/>
    <x v="5"/>
    <s v="1, 9, 18"/>
    <m/>
    <n v="10"/>
    <n v="7.8539816339744835E-3"/>
    <n v="1"/>
    <m/>
    <n v="2.7"/>
    <n v="7.8"/>
    <n v="5.0999999999999996"/>
    <n v="2"/>
    <n v="2"/>
    <m/>
    <n v="1"/>
    <m/>
  </r>
  <r>
    <s v="sz.ja.af"/>
    <s v="13.11.2014"/>
    <s v="C7.P3"/>
    <s v="C7"/>
    <s v="P3"/>
    <s v="BS Deciduo"/>
    <s v="ralo"/>
    <n v="71"/>
    <s v="TUM"/>
    <n v="7086"/>
    <m/>
    <s v="TUM7086"/>
    <n v="1"/>
    <n v="16"/>
    <n v="350.3"/>
    <n v="18.399999999999999"/>
    <n v="16.899795416003961"/>
    <n v="58.136943831234902"/>
    <x v="5"/>
    <x v="0"/>
    <x v="4"/>
    <x v="5"/>
    <s v="1, 9, 18"/>
    <m/>
    <n v="11.8"/>
    <n v="1.093588402714607E-2"/>
    <n v="1"/>
    <m/>
    <n v="3"/>
    <n v="7.5"/>
    <n v="4.5"/>
    <n v="2"/>
    <n v="2"/>
    <m/>
    <n v="1"/>
    <m/>
  </r>
  <r>
    <s v="sz.ja.af"/>
    <s v="13.11.2014"/>
    <s v="C7.P3"/>
    <s v="C7"/>
    <s v="P3"/>
    <s v="BS Deciduo"/>
    <s v="ralo"/>
    <n v="72"/>
    <s v="TUM"/>
    <n v="7087"/>
    <m/>
    <s v="TUM7087"/>
    <n v="1"/>
    <n v="16"/>
    <n v="344"/>
    <n v="15.8"/>
    <n v="15.644929778091416"/>
    <n v="55.187934795825441"/>
    <x v="5"/>
    <x v="0"/>
    <x v="4"/>
    <x v="5"/>
    <s v="1, 9, 18"/>
    <m/>
    <n v="20.3"/>
    <n v="3.2365472915445455E-2"/>
    <n v="2"/>
    <m/>
    <n v="2.7"/>
    <n v="8.6"/>
    <n v="5.8999999999999995"/>
    <n v="2"/>
    <n v="2"/>
    <m/>
    <n v="1"/>
    <m/>
  </r>
  <r>
    <s v="sz.ja.af"/>
    <s v="13.11.2014"/>
    <s v="C7.P3"/>
    <s v="C7"/>
    <s v="P3"/>
    <s v="BS Deciduo"/>
    <s v="ralo"/>
    <n v="73"/>
    <s v="TUM"/>
    <n v="7088"/>
    <m/>
    <s v="TUM7088"/>
    <n v="1"/>
    <n v="16"/>
    <n v="341.5"/>
    <n v="20.3"/>
    <n v="13.558715474976635"/>
    <n v="59.250970200685849"/>
    <x v="5"/>
    <x v="0"/>
    <x v="4"/>
    <x v="5"/>
    <s v="1, 9, 18"/>
    <m/>
    <n v="11.8"/>
    <n v="1.093588402714607E-2"/>
    <n v="1"/>
    <m/>
    <n v="2.9"/>
    <n v="8.8000000000000007"/>
    <n v="5.9"/>
    <n v="2"/>
    <n v="2"/>
    <m/>
    <n v="1"/>
    <m/>
  </r>
  <r>
    <s v="sz.ja.af"/>
    <s v="13.11.2014"/>
    <s v="C7.P3"/>
    <s v="C7"/>
    <s v="P3"/>
    <s v="BS Deciduo"/>
    <s v="ralo"/>
    <n v="74"/>
    <s v="TUM"/>
    <n v="7089"/>
    <m/>
    <s v="TUM7089"/>
    <n v="1"/>
    <n v="16"/>
    <n v="314.10000000000002"/>
    <n v="24.8"/>
    <n v="2.190467815472914"/>
    <n v="57.258637355489391"/>
    <x v="5"/>
    <x v="0"/>
    <x v="4"/>
    <x v="5"/>
    <s v="1, 9, 18"/>
    <m/>
    <n v="19"/>
    <n v="2.835287369864788E-2"/>
    <n v="1"/>
    <m/>
    <n v="2.1"/>
    <n v="10.4"/>
    <n v="8.3000000000000007"/>
    <n v="2"/>
    <n v="2"/>
    <m/>
    <n v="1"/>
    <m/>
  </r>
  <r>
    <s v="sz.ja.af"/>
    <s v="13.11.2014"/>
    <s v="C7.P3"/>
    <s v="C7"/>
    <s v="P3"/>
    <s v="BS Deciduo"/>
    <s v="ralo"/>
    <n v="75"/>
    <s v="TUM"/>
    <n v="7090"/>
    <m/>
    <s v="TUM7090"/>
    <n v="1"/>
    <n v="16"/>
    <n v="295.2"/>
    <n v="18.100000000000001"/>
    <n v="3.6226303503650428"/>
    <n v="47.706605177327816"/>
    <x v="8"/>
    <x v="0"/>
    <x v="4"/>
    <x v="8"/>
    <s v="1, 7"/>
    <m/>
    <n v="28.2"/>
    <n v="6.245800354601868E-2"/>
    <n v="2"/>
    <m/>
    <n v="4"/>
    <n v="9.4"/>
    <n v="5.4"/>
    <n v="2"/>
    <n v="2"/>
    <m/>
    <n v="1"/>
    <m/>
  </r>
  <r>
    <s v="sz.ja.af"/>
    <s v="13.11.2014"/>
    <s v="C7.P3"/>
    <s v="C7"/>
    <s v="P3"/>
    <s v="BS Deciduo"/>
    <s v="ralo"/>
    <n v="76"/>
    <s v="TUM"/>
    <n v="7091"/>
    <m/>
    <s v="TUM7091"/>
    <n v="1"/>
    <n v="16"/>
    <n v="245.1"/>
    <n v="10.199999999999999"/>
    <n v="10.748151054227057"/>
    <n v="35.705434703651591"/>
    <x v="5"/>
    <x v="0"/>
    <x v="4"/>
    <x v="5"/>
    <s v="1, 9, 18"/>
    <m/>
    <n v="18.7"/>
    <n v="2.746458837584537E-2"/>
    <n v="1"/>
    <m/>
    <n v="1.6"/>
    <n v="8.9"/>
    <n v="7.3000000000000007"/>
    <n v="2"/>
    <n v="2"/>
    <m/>
    <n v="1"/>
    <m/>
  </r>
  <r>
    <s v="sz.ja.af"/>
    <s v="13.11.2014"/>
    <s v="C7.P3"/>
    <s v="C7"/>
    <s v="P3"/>
    <s v="BS Deciduo"/>
    <s v="ralo"/>
    <n v="77"/>
    <s v="TUM"/>
    <n v="7092"/>
    <m/>
    <s v="TUM7092"/>
    <n v="1"/>
    <n v="16"/>
    <n v="249.5"/>
    <n v="15.3"/>
    <n v="5.6689155044995161"/>
    <n v="34.641827066730144"/>
    <x v="5"/>
    <x v="0"/>
    <x v="4"/>
    <x v="5"/>
    <s v="1, 9, 18"/>
    <m/>
    <n v="19.8"/>
    <n v="3.0790749597833563E-2"/>
    <n v="1"/>
    <m/>
    <n v="2.9"/>
    <n v="7.9"/>
    <n v="5"/>
    <n v="2"/>
    <n v="2"/>
    <m/>
    <n v="1"/>
    <m/>
  </r>
  <r>
    <s v="sz.ja.af"/>
    <s v="13.11.2014"/>
    <s v="C7.P3"/>
    <s v="C7"/>
    <s v="P3"/>
    <s v="BS Deciduo"/>
    <s v="ralo"/>
    <n v="78"/>
    <s v="TUM"/>
    <n v="7093"/>
    <m/>
    <s v="TUM7093"/>
    <n v="1"/>
    <n v="16"/>
    <n v="215.4"/>
    <n v="13.7"/>
    <n v="12.063847938905301"/>
    <n v="28.832749198518808"/>
    <x v="5"/>
    <x v="0"/>
    <x v="4"/>
    <x v="5"/>
    <s v="1, 9, 18"/>
    <m/>
    <n v="12.5"/>
    <n v="1.2271846303085129E-2"/>
    <n v="1"/>
    <m/>
    <n v="2.7"/>
    <n v="7.1"/>
    <n v="4.3999999999999995"/>
    <n v="2"/>
    <n v="2"/>
    <m/>
    <n v="1"/>
    <m/>
  </r>
  <r>
    <s v="sz.ja.af"/>
    <s v="13.11.2014"/>
    <s v="C7.P3"/>
    <s v="C7"/>
    <s v="P3"/>
    <s v="BS Deciduo"/>
    <s v="ralo"/>
    <n v="79"/>
    <s v="TUM"/>
    <n v="7094"/>
    <m/>
    <s v="TUM7094"/>
    <n v="1"/>
    <n v="16"/>
    <n v="275.10000000000002"/>
    <n v="3.9"/>
    <n v="16.115439844897999"/>
    <n v="40.346687757779122"/>
    <x v="5"/>
    <x v="0"/>
    <x v="4"/>
    <x v="5"/>
    <s v="1, 9, 18"/>
    <m/>
    <n v="22"/>
    <n v="3.8013271108436497E-2"/>
    <n v="2"/>
    <m/>
    <n v="3.7"/>
    <n v="7.4"/>
    <n v="3.7"/>
    <n v="3"/>
    <n v="4"/>
    <m/>
    <n v="2"/>
    <m/>
  </r>
  <r>
    <s v="sz.ja.af"/>
    <s v="13.11.2014"/>
    <s v="C7.P3"/>
    <s v="C7"/>
    <s v="P3"/>
    <s v="BS Deciduo"/>
    <s v="ralo"/>
    <n v="80"/>
    <s v="TUM"/>
    <n v="7095"/>
    <m/>
    <s v="TUM7095"/>
    <n v="1"/>
    <n v="16"/>
    <n v="280.10000000000002"/>
    <n v="8.8000000000000007"/>
    <n v="11.336372016224958"/>
    <n v="41.543227189609489"/>
    <x v="7"/>
    <x v="0"/>
    <x v="5"/>
    <x v="7"/>
    <n v="1"/>
    <m/>
    <n v="17"/>
    <n v="2.2698006922186254E-2"/>
    <n v="1"/>
    <m/>
    <n v="2.5"/>
    <n v="10.4"/>
    <n v="7.9"/>
    <n v="3"/>
    <n v="4"/>
    <m/>
    <n v="2"/>
    <m/>
  </r>
  <r>
    <s v="sz.ja.af"/>
    <s v="13.11.2014"/>
    <s v="C7.P3"/>
    <s v="C7"/>
    <s v="P3"/>
    <s v="BS Deciduo"/>
    <s v="ralo"/>
    <n v="81"/>
    <s v="TUM"/>
    <n v="7120"/>
    <m/>
    <s v="TUM7120"/>
    <n v="1"/>
    <n v="6"/>
    <n v="283"/>
    <n v="11.2"/>
    <n v="9.0870552744053654"/>
    <n v="2.5194518086512869"/>
    <x v="30"/>
    <x v="0"/>
    <x v="18"/>
    <x v="28"/>
    <n v="5"/>
    <m/>
    <n v="26.1"/>
    <n v="5.3502108288797583E-2"/>
    <n v="2"/>
    <m/>
    <n v="1.6"/>
    <n v="10.8"/>
    <n v="9.2000000000000011"/>
    <n v="3"/>
    <n v="2"/>
    <m/>
    <n v="1"/>
    <m/>
  </r>
  <r>
    <s v="sz.ja.af"/>
    <s v="13.11.2014"/>
    <s v="C7.P3"/>
    <s v="C7"/>
    <s v="P3"/>
    <s v="BS Deciduo"/>
    <s v="ralo"/>
    <n v="82"/>
    <s v="TUM"/>
    <n v="7121"/>
    <m/>
    <s v="TUM7121"/>
    <n v="1"/>
    <n v="6"/>
    <n v="290"/>
    <n v="11.2"/>
    <n v="9.475442647197827"/>
    <n v="3.8306256052474925"/>
    <x v="30"/>
    <x v="0"/>
    <x v="18"/>
    <x v="28"/>
    <n v="5"/>
    <m/>
    <n v="20"/>
    <n v="3.1415926535897934E-2"/>
    <n v="2"/>
    <m/>
    <n v="2.1"/>
    <n v="9.4"/>
    <n v="7.3000000000000007"/>
    <n v="3"/>
    <n v="2"/>
    <m/>
    <n v="1"/>
    <m/>
  </r>
  <r>
    <s v="sz.ja.af"/>
    <s v="13.11.2014"/>
    <s v="C7.P3"/>
    <s v="C7"/>
    <s v="P3"/>
    <s v="BS Deciduo"/>
    <s v="ralo"/>
    <n v="83"/>
    <s v="TUM"/>
    <n v="7122"/>
    <m/>
    <s v="TUM7122"/>
    <n v="1"/>
    <n v="6"/>
    <n v="287"/>
    <n v="12.6"/>
    <n v="7.9505600748657539"/>
    <n v="3.6838834795064823"/>
    <x v="30"/>
    <x v="0"/>
    <x v="18"/>
    <x v="28"/>
    <n v="5"/>
    <m/>
    <n v="18.5"/>
    <n v="2.6880252142277669E-2"/>
    <n v="1"/>
    <m/>
    <n v="0"/>
    <n v="8.1999999999999993"/>
    <n v="8.1999999999999993"/>
    <n v="3"/>
    <n v="2"/>
    <m/>
    <n v="1"/>
    <m/>
  </r>
  <r>
    <s v="sz.ja.af"/>
    <s v="13.11.2014"/>
    <s v="C7.P3"/>
    <s v="C7"/>
    <s v="P3"/>
    <s v="BS Deciduo"/>
    <s v="ralo"/>
    <n v="83"/>
    <s v="TUM"/>
    <n v="7122"/>
    <m/>
    <s v="TUM7122"/>
    <n v="1"/>
    <n v="6"/>
    <n v="287"/>
    <n v="12.6"/>
    <n v="7.9505600748657539"/>
    <n v="3.6838834795064823"/>
    <x v="30"/>
    <x v="0"/>
    <x v="18"/>
    <x v="28"/>
    <n v="5"/>
    <m/>
    <n v="11"/>
    <n v="9.5033177771091243E-3"/>
    <n v="1"/>
    <m/>
    <n v="0"/>
    <n v="8.1999999999999993"/>
    <n v="8.1999999999999993"/>
    <n v="3"/>
    <n v="2"/>
    <m/>
    <n v="1"/>
    <m/>
  </r>
  <r>
    <s v="sz.ja.af"/>
    <s v="13.11.2014"/>
    <s v="C7.P3"/>
    <s v="C7"/>
    <s v="P3"/>
    <s v="BS Deciduo"/>
    <s v="ralo"/>
    <n v="84"/>
    <s v="TUM"/>
    <n v="7123"/>
    <m/>
    <s v="TUM7123"/>
    <n v="1"/>
    <n v="6"/>
    <n v="292"/>
    <n v="12.7"/>
    <n v="8.2247650470018012"/>
    <n v="4.7575037363820813"/>
    <x v="7"/>
    <x v="0"/>
    <x v="5"/>
    <x v="7"/>
    <n v="1"/>
    <m/>
    <n v="10.6"/>
    <n v="8.8247337639337283E-3"/>
    <n v="1"/>
    <m/>
    <n v="0"/>
    <n v="8.6"/>
    <n v="8.6"/>
    <n v="3"/>
    <n v="2"/>
    <m/>
    <n v="1"/>
    <m/>
  </r>
  <r>
    <s v="sz.ja.af"/>
    <s v="13.11.2014"/>
    <s v="C7.P3"/>
    <s v="C7"/>
    <s v="P3"/>
    <s v="BS Deciduo"/>
    <s v="ralo"/>
    <n v="85"/>
    <s v="TUM"/>
    <n v="7124"/>
    <m/>
    <s v="TUM7124"/>
    <n v="1"/>
    <n v="15"/>
    <n v="241"/>
    <n v="16.2"/>
    <n v="5.8311607443417852"/>
    <n v="12.146084152009344"/>
    <x v="8"/>
    <x v="0"/>
    <x v="4"/>
    <x v="8"/>
    <s v="1, 7"/>
    <m/>
    <n v="13.5"/>
    <n v="1.4313881527918494E-2"/>
    <n v="1"/>
    <m/>
    <n v="1.8"/>
    <n v="10.199999999999999"/>
    <n v="8.3999999999999986"/>
    <n v="3"/>
    <n v="2"/>
    <m/>
    <n v="1"/>
    <m/>
  </r>
  <r>
    <s v="sz.ja.af"/>
    <s v="13.11.2014"/>
    <s v="C7.P3"/>
    <s v="C7"/>
    <s v="P3"/>
    <s v="BS Deciduo"/>
    <s v="ralo"/>
    <n v="86"/>
    <s v="TUM"/>
    <n v="7125"/>
    <m/>
    <s v="TUM7125"/>
    <n v="1"/>
    <n v="15"/>
    <n v="259"/>
    <n v="15.8"/>
    <n v="4.4902905015269088"/>
    <n v="16.985217873050594"/>
    <x v="2"/>
    <x v="0"/>
    <x v="2"/>
    <x v="2"/>
    <n v="1"/>
    <m/>
    <n v="10.4"/>
    <n v="8.4948665353068008E-3"/>
    <n v="1"/>
    <m/>
    <n v="1.5"/>
    <n v="8.1999999999999993"/>
    <n v="6.6999999999999993"/>
    <n v="3"/>
    <n v="2"/>
    <m/>
    <n v="1"/>
    <m/>
  </r>
  <r>
    <s v="sz.ja.af"/>
    <s v="13.11.2014"/>
    <s v="C7.P3"/>
    <s v="C7"/>
    <s v="P3"/>
    <s v="BS Deciduo"/>
    <s v="ralo"/>
    <n v="87"/>
    <s v="TUM"/>
    <n v="7126"/>
    <m/>
    <s v="TUM7126"/>
    <n v="1"/>
    <n v="15"/>
    <n v="274"/>
    <n v="17.100000000000001"/>
    <n v="2.9416547405570022"/>
    <n v="21.192835701024542"/>
    <x v="2"/>
    <x v="0"/>
    <x v="2"/>
    <x v="2"/>
    <n v="1"/>
    <m/>
    <n v="13.1"/>
    <n v="1.3478217882063609E-2"/>
    <n v="1"/>
    <m/>
    <n v="1.7"/>
    <n v="8.8000000000000007"/>
    <n v="7.1000000000000005"/>
    <n v="3"/>
    <n v="2"/>
    <m/>
    <n v="1"/>
    <m/>
  </r>
  <r>
    <s v="sz.ja.af"/>
    <s v="13.11.2014"/>
    <s v="C7.P3"/>
    <s v="C7"/>
    <s v="P3"/>
    <s v="BS Deciduo"/>
    <s v="ralo"/>
    <n v="88"/>
    <s v="TUM"/>
    <n v="7127"/>
    <m/>
    <s v="TUM7127"/>
    <n v="1"/>
    <n v="15"/>
    <n v="258"/>
    <n v="10.4"/>
    <n v="9.8272649523684219"/>
    <n v="17.837718415495299"/>
    <x v="2"/>
    <x v="0"/>
    <x v="2"/>
    <x v="2"/>
    <n v="1"/>
    <m/>
    <n v="10"/>
    <n v="7.8539816339744835E-3"/>
    <n v="1"/>
    <m/>
    <n v="0"/>
    <n v="9.4"/>
    <n v="9.4"/>
    <n v="3"/>
    <n v="2"/>
    <m/>
    <n v="1"/>
    <m/>
  </r>
  <r>
    <s v="sz.ja.af"/>
    <s v="13.11.2014"/>
    <s v="C7.P3"/>
    <s v="C7"/>
    <s v="P3"/>
    <s v="BS Deciduo"/>
    <s v="ralo"/>
    <n v="89"/>
    <s v="TUM"/>
    <n v="7128"/>
    <m/>
    <s v="TUM7128"/>
    <n v="1"/>
    <n v="15"/>
    <n v="268"/>
    <n v="12.9"/>
    <n v="7.1078583314536647"/>
    <n v="19.549796492537741"/>
    <x v="2"/>
    <x v="0"/>
    <x v="2"/>
    <x v="2"/>
    <n v="1"/>
    <m/>
    <n v="11"/>
    <n v="9.5033177771091243E-3"/>
    <n v="1"/>
    <m/>
    <n v="1.8"/>
    <n v="9"/>
    <n v="7.2"/>
    <n v="3"/>
    <n v="2"/>
    <m/>
    <n v="1"/>
    <m/>
  </r>
  <r>
    <s v="sz.ja.af"/>
    <s v="13.11.2014"/>
    <s v="C7.P3"/>
    <s v="C7"/>
    <s v="P3"/>
    <s v="BS Deciduo"/>
    <s v="ralo"/>
    <n v="89"/>
    <s v="TUM"/>
    <n v="7128"/>
    <m/>
    <s v="TUM7128"/>
    <n v="1"/>
    <n v="15"/>
    <n v="268"/>
    <n v="12.9"/>
    <n v="7.1078583314536647"/>
    <n v="19.549796492537741"/>
    <x v="2"/>
    <x v="0"/>
    <x v="2"/>
    <x v="2"/>
    <n v="1"/>
    <m/>
    <n v="15"/>
    <n v="1.7671458676442587E-2"/>
    <n v="1"/>
    <m/>
    <n v="1.8"/>
    <n v="9"/>
    <n v="7.2"/>
    <n v="3"/>
    <n v="2"/>
    <m/>
    <n v="1"/>
    <m/>
  </r>
  <r>
    <s v="sz.ja.af"/>
    <s v="13.11.2014"/>
    <s v="C7.P3"/>
    <s v="C7"/>
    <s v="P3"/>
    <s v="BS Deciduo"/>
    <s v="ralo"/>
    <n v="90"/>
    <s v="TUM"/>
    <n v="7129"/>
    <m/>
    <s v="TUM7129"/>
    <n v="1"/>
    <n v="15"/>
    <n v="264"/>
    <n v="19"/>
    <n v="1.1040839880028059"/>
    <n v="18.013959197914588"/>
    <x v="2"/>
    <x v="0"/>
    <x v="2"/>
    <x v="2"/>
    <n v="1"/>
    <m/>
    <n v="17"/>
    <n v="2.2698006922186254E-2"/>
    <n v="1"/>
    <m/>
    <n v="2.4"/>
    <n v="10.199999999999999"/>
    <n v="7.7999999999999989"/>
    <n v="3"/>
    <n v="2"/>
    <m/>
    <n v="1"/>
    <m/>
  </r>
  <r>
    <s v="sz.ja.af"/>
    <s v="13.11.2014"/>
    <s v="C7.P3"/>
    <s v="C7"/>
    <s v="P3"/>
    <s v="BS Deciduo"/>
    <s v="ralo"/>
    <n v="91"/>
    <s v="TUM"/>
    <n v="7130"/>
    <m/>
    <s v="TUM7130"/>
    <n v="1"/>
    <n v="15"/>
    <n v="296"/>
    <n v="16.7"/>
    <n v="4.9901394268039105"/>
    <n v="27.320798151377591"/>
    <x v="7"/>
    <x v="0"/>
    <x v="5"/>
    <x v="7"/>
    <n v="1"/>
    <m/>
    <n v="16"/>
    <n v="2.0106192982974676E-2"/>
    <n v="1"/>
    <m/>
    <n v="1.9"/>
    <n v="6.5"/>
    <n v="4.5999999999999996"/>
    <n v="3"/>
    <n v="2"/>
    <m/>
    <n v="1"/>
    <m/>
  </r>
  <r>
    <s v="sz.ja.af"/>
    <s v="13.11.2014"/>
    <s v="C7.P3"/>
    <s v="C7"/>
    <s v="P3"/>
    <s v="BS Deciduo"/>
    <s v="ralo"/>
    <n v="92"/>
    <s v="TUM"/>
    <n v="7131"/>
    <m/>
    <s v="TUM7131"/>
    <n v="1"/>
    <n v="15"/>
    <n v="286"/>
    <n v="14.3"/>
    <n v="6.2539577480820405"/>
    <n v="23.941614188183092"/>
    <x v="2"/>
    <x v="0"/>
    <x v="2"/>
    <x v="2"/>
    <n v="1"/>
    <m/>
    <n v="17.100000000000001"/>
    <n v="2.2965827695904786E-2"/>
    <n v="1"/>
    <m/>
    <n v="1.8"/>
    <n v="12"/>
    <n v="10.199999999999999"/>
    <n v="2"/>
    <n v="2"/>
    <m/>
    <n v="1"/>
    <m/>
  </r>
  <r>
    <s v="sz.ja.af"/>
    <s v="13.11.2014"/>
    <s v="C7.P3"/>
    <s v="C7"/>
    <s v="P3"/>
    <s v="BS Deciduo"/>
    <s v="ralo"/>
    <n v="93"/>
    <s v="TUM"/>
    <n v="7132"/>
    <m/>
    <s v="TUM7132"/>
    <n v="1"/>
    <n v="15"/>
    <n v="293"/>
    <n v="7.7"/>
    <n v="12.912112628416208"/>
    <n v="23.008629689367407"/>
    <x v="5"/>
    <x v="0"/>
    <x v="4"/>
    <x v="5"/>
    <s v="1, 9, 18"/>
    <m/>
    <n v="11.1"/>
    <n v="9.6768907712199599E-3"/>
    <n v="1"/>
    <m/>
    <n v="0"/>
    <n v="8.6"/>
    <n v="8.6"/>
    <n v="3"/>
    <n v="2"/>
    <m/>
    <n v="1"/>
    <m/>
  </r>
  <r>
    <s v="sz.ja.af"/>
    <s v="13.11.2014"/>
    <s v="C7.P3"/>
    <s v="C7"/>
    <s v="P3"/>
    <s v="BS Deciduo"/>
    <s v="ralo"/>
    <n v="94"/>
    <s v="TUM"/>
    <n v="7133"/>
    <m/>
    <s v="TUM7133"/>
    <n v="1"/>
    <n v="15"/>
    <n v="303"/>
    <n v="6.8"/>
    <n v="14.297040137971116"/>
    <n v="23.703545438102182"/>
    <x v="5"/>
    <x v="0"/>
    <x v="4"/>
    <x v="5"/>
    <s v="1, 9, 18"/>
    <m/>
    <n v="13.5"/>
    <n v="1.4313881527918494E-2"/>
    <n v="1"/>
    <m/>
    <n v="3.2"/>
    <n v="9.8000000000000007"/>
    <n v="6.6000000000000005"/>
    <n v="2"/>
    <n v="2"/>
    <m/>
    <n v="1"/>
    <m/>
  </r>
  <r>
    <s v="sz.ja.af"/>
    <s v="13.11.2014"/>
    <s v="C7.P3"/>
    <s v="C7"/>
    <s v="P3"/>
    <s v="BS Deciduo"/>
    <s v="ralo"/>
    <n v="95"/>
    <s v="TUM"/>
    <n v="7134"/>
    <m/>
    <s v="TUM7134"/>
    <n v="1"/>
    <n v="15"/>
    <n v="274"/>
    <n v="5.6"/>
    <n v="14.413641318544984"/>
    <n v="20.390636252967102"/>
    <x v="5"/>
    <x v="0"/>
    <x v="4"/>
    <x v="5"/>
    <s v="1, 9, 18"/>
    <m/>
    <n v="12.5"/>
    <n v="1.2271846303085129E-2"/>
    <n v="1"/>
    <m/>
    <n v="1.8"/>
    <n v="9.6999999999999993"/>
    <n v="7.8999999999999995"/>
    <n v="3"/>
    <n v="2"/>
    <m/>
    <n v="1"/>
    <m/>
  </r>
  <r>
    <s v="sz.ja.af"/>
    <s v="13.11.2014"/>
    <s v="C7.P3"/>
    <s v="C7"/>
    <s v="P3"/>
    <s v="BS Deciduo"/>
    <s v="ralo"/>
    <n v="96"/>
    <s v="TUM"/>
    <n v="7135"/>
    <m/>
    <s v="TUM7135"/>
    <n v="1"/>
    <n v="15"/>
    <n v="246"/>
    <n v="4.5999999999999996"/>
    <n v="15.797690894844035"/>
    <n v="18.129011441851318"/>
    <x v="8"/>
    <x v="0"/>
    <x v="4"/>
    <x v="8"/>
    <s v="1, 7"/>
    <m/>
    <n v="16.5"/>
    <n v="2.138246499849553E-2"/>
    <n v="1"/>
    <m/>
    <n v="4.0999999999999996"/>
    <n v="11.3"/>
    <n v="7.2000000000000011"/>
    <n v="2"/>
    <n v="4"/>
    <m/>
    <n v="2"/>
    <m/>
  </r>
  <r>
    <s v="sz.ja.af"/>
    <s v="13.11.2014"/>
    <s v="C7.P3"/>
    <s v="C7"/>
    <s v="P3"/>
    <s v="BS Deciduo"/>
    <s v="ralo"/>
    <n v="97"/>
    <s v="TUM"/>
    <n v="7136"/>
    <m/>
    <s v="TUM7136"/>
    <n v="1"/>
    <n v="15"/>
    <n v="329"/>
    <n v="5.3"/>
    <n v="17.270298202976711"/>
    <n v="24.542986693721193"/>
    <x v="5"/>
    <x v="0"/>
    <x v="4"/>
    <x v="5"/>
    <s v="1, 9, 18"/>
    <m/>
    <n v="13.2"/>
    <n v="1.3684777599037136E-2"/>
    <n v="1"/>
    <m/>
    <n v="1.8"/>
    <n v="10.8"/>
    <n v="9"/>
    <n v="2"/>
    <n v="2"/>
    <m/>
    <n v="1"/>
    <m/>
  </r>
  <r>
    <s v="sz.ja.af"/>
    <s v="13.11.2014"/>
    <s v="C7.P3"/>
    <s v="C7"/>
    <s v="P3"/>
    <s v="BS Deciduo"/>
    <s v="ralo"/>
    <n v="98"/>
    <s v="TUM"/>
    <n v="7137"/>
    <m/>
    <s v="TUM7137"/>
    <n v="1"/>
    <n v="15"/>
    <n v="191"/>
    <n v="6.5"/>
    <n v="18.759741530052459"/>
    <n v="13.619423307590184"/>
    <x v="7"/>
    <x v="0"/>
    <x v="5"/>
    <x v="7"/>
    <n v="1"/>
    <m/>
    <n v="15"/>
    <n v="1.7671458676442587E-2"/>
    <n v="1"/>
    <m/>
    <n v="1.9"/>
    <n v="10.8"/>
    <n v="8.9"/>
    <n v="3"/>
    <n v="2"/>
    <m/>
    <n v="1"/>
    <m/>
  </r>
  <r>
    <s v="sz.ja.af"/>
    <s v="13.11.2014"/>
    <s v="C7.P3"/>
    <s v="C7"/>
    <s v="P3"/>
    <s v="BS Deciduo"/>
    <s v="ralo"/>
    <n v="99"/>
    <s v="TUM"/>
    <n v="7138"/>
    <m/>
    <s v="TUM7138"/>
    <n v="1"/>
    <n v="15"/>
    <n v="320"/>
    <n v="6.8"/>
    <n v="15.629044254131532"/>
    <n v="25.20910221320905"/>
    <x v="5"/>
    <x v="0"/>
    <x v="4"/>
    <x v="5"/>
    <s v="1, 9, 18"/>
    <m/>
    <n v="12.5"/>
    <n v="1.2271846303085129E-2"/>
    <n v="1"/>
    <m/>
    <n v="2.1"/>
    <n v="10.9"/>
    <n v="8.8000000000000007"/>
    <n v="2"/>
    <n v="2"/>
    <m/>
    <n v="1"/>
    <m/>
  </r>
  <r>
    <s v="sz.ja.af"/>
    <s v="13.11.2014"/>
    <s v="C7.P3"/>
    <s v="C7"/>
    <s v="P3"/>
    <s v="BS Deciduo"/>
    <s v="ralo"/>
    <n v="100"/>
    <s v="TUM"/>
    <n v="7139"/>
    <m/>
    <s v="TUM7139"/>
    <n v="1"/>
    <n v="15"/>
    <n v="340"/>
    <n v="8.1"/>
    <n v="17.229636839062085"/>
    <n v="27.611510228365859"/>
    <x v="5"/>
    <x v="0"/>
    <x v="4"/>
    <x v="5"/>
    <s v="1, 9, 18"/>
    <m/>
    <n v="12"/>
    <n v="1.1309733552923255E-2"/>
    <n v="1"/>
    <m/>
    <n v="3.6"/>
    <n v="10.199999999999999"/>
    <n v="6.6"/>
    <n v="2"/>
    <n v="2"/>
    <m/>
    <n v="1"/>
    <m/>
  </r>
  <r>
    <s v="sz.ja.af"/>
    <s v="13.11.2014"/>
    <s v="C7.P3"/>
    <s v="C7"/>
    <s v="P3"/>
    <s v="BS Deciduo"/>
    <s v="ralo"/>
    <n v="101"/>
    <s v="TUM"/>
    <n v="7140"/>
    <m/>
    <s v="TUM7140"/>
    <n v="1"/>
    <n v="15"/>
    <n v="329"/>
    <n v="8.6999999999999993"/>
    <n v="15.519168748282526"/>
    <n v="27.457355516108375"/>
    <x v="5"/>
    <x v="0"/>
    <x v="4"/>
    <x v="5"/>
    <s v="1, 9, 18"/>
    <m/>
    <n v="18"/>
    <n v="2.5446900494077322E-2"/>
    <n v="1"/>
    <m/>
    <n v="1.7"/>
    <n v="10.5"/>
    <n v="8.8000000000000007"/>
    <n v="2"/>
    <n v="2"/>
    <m/>
    <n v="1"/>
    <m/>
  </r>
  <r>
    <s v="ag.ja.gc.kc.fs"/>
    <s v="20.02.2014"/>
    <s v="C8P1"/>
    <s v="C8"/>
    <s v="P1"/>
    <s v="BS Deciduo"/>
    <s v="denso"/>
    <n v="1"/>
    <s v="C4P1-"/>
    <n v="3"/>
    <m/>
    <s v="C4P1-3"/>
    <n v="3"/>
    <n v="8"/>
    <n v="132"/>
    <n v="23.7"/>
    <n v="57.612532363814239"/>
    <n v="4.1416046292950597"/>
    <x v="30"/>
    <x v="0"/>
    <x v="18"/>
    <x v="28"/>
    <m/>
    <m/>
    <n v="25.5"/>
    <n v="5.1070515574919075E-2"/>
    <n v="2"/>
    <m/>
    <n v="0"/>
    <n v="13.7"/>
    <n v="13.7"/>
    <n v="2"/>
    <n v="2"/>
    <m/>
    <m/>
    <m/>
  </r>
  <r>
    <s v="ag.ja.gc.kc.fs"/>
    <s v="20.02.2014"/>
    <s v="C8P1"/>
    <s v="C8"/>
    <s v="P1"/>
    <s v="BS Deciduo"/>
    <s v="denso"/>
    <n v="2"/>
    <s v="C4P1-"/>
    <n v="2"/>
    <m/>
    <s v="C4P1-2"/>
    <n v="3"/>
    <n v="8"/>
    <n v="141"/>
    <n v="20.6"/>
    <n v="52.964000055626649"/>
    <n v="3.9907931939863985"/>
    <x v="5"/>
    <x v="0"/>
    <x v="4"/>
    <x v="5"/>
    <m/>
    <m/>
    <n v="16"/>
    <n v="2.0106192982974676E-2"/>
    <n v="1"/>
    <m/>
    <n v="4.2"/>
    <n v="20.7"/>
    <n v="16.5"/>
    <n v="2"/>
    <n v="2"/>
    <m/>
    <m/>
    <m/>
  </r>
  <r>
    <s v="ag.ja.gc.kc.fs"/>
    <s v="20.02.2014"/>
    <s v="C8P1"/>
    <s v="C8"/>
    <s v="P1"/>
    <s v="BS Deciduo"/>
    <s v="denso"/>
    <n v="3"/>
    <s v="C4P1-"/>
    <n v="1"/>
    <m/>
    <s v="C4P1-1"/>
    <n v="3"/>
    <n v="8"/>
    <n v="145"/>
    <n v="21.5"/>
    <n v="52.331893381547488"/>
    <n v="2.3882310477866753"/>
    <x v="38"/>
    <x v="0"/>
    <x v="5"/>
    <x v="35"/>
    <m/>
    <m/>
    <n v="12.2"/>
    <n v="1.1689866264007618E-2"/>
    <n v="1"/>
    <m/>
    <n v="0"/>
    <n v="7.7"/>
    <n v="7.7"/>
    <n v="2"/>
    <n v="2"/>
    <m/>
    <m/>
    <m/>
  </r>
  <r>
    <s v="ag.ja.gc.kc.fs"/>
    <s v="20.02.2014"/>
    <s v="C8P1"/>
    <s v="C8"/>
    <s v="P1"/>
    <s v="BS Deciduo"/>
    <s v="denso"/>
    <n v="4"/>
    <s v="C4P1-"/>
    <n v="16"/>
    <m/>
    <s v="C4P1-16"/>
    <n v="3"/>
    <n v="8"/>
    <n v="145"/>
    <n v="15.9"/>
    <n v="49.119865337981629"/>
    <n v="6.9754824958050285"/>
    <x v="38"/>
    <x v="0"/>
    <x v="5"/>
    <x v="35"/>
    <m/>
    <m/>
    <n v="14.7"/>
    <n v="1.6971668912855457E-2"/>
    <n v="1"/>
    <m/>
    <n v="0"/>
    <n v="9.1999999999999993"/>
    <n v="9.1999999999999993"/>
    <n v="2"/>
    <n v="2"/>
    <m/>
    <m/>
    <m/>
  </r>
  <r>
    <s v="ag.ja.gc.kc.fs"/>
    <s v="20.02.2014"/>
    <s v="C8P1"/>
    <s v="C8"/>
    <s v="P1"/>
    <s v="BS Deciduo"/>
    <s v="denso"/>
    <n v="4"/>
    <s v="C4P1-"/>
    <n v="17"/>
    <m/>
    <s v="C4P1-17"/>
    <n v="3"/>
    <n v="8"/>
    <n v="145"/>
    <n v="15.9"/>
    <n v="49.119865337981629"/>
    <n v="6.9754824958050285"/>
    <x v="38"/>
    <x v="0"/>
    <x v="5"/>
    <x v="35"/>
    <m/>
    <m/>
    <n v="10.3"/>
    <n v="8.3322891154835304E-3"/>
    <n v="1"/>
    <m/>
    <n v="0"/>
    <n v="9.1999999999999993"/>
    <n v="9.1999999999999993"/>
    <n v="2"/>
    <n v="2"/>
    <m/>
    <m/>
    <m/>
  </r>
  <r>
    <s v="ag.ja.gc.kc.fs"/>
    <s v="20.02.2014"/>
    <s v="C8P1"/>
    <s v="C8"/>
    <s v="P1"/>
    <s v="BS Deciduo"/>
    <s v="denso"/>
    <n v="5"/>
    <s v="C4P1-"/>
    <n v="5"/>
    <m/>
    <s v="C4P1-5"/>
    <n v="3"/>
    <n v="8"/>
    <n v="130"/>
    <n v="14.8"/>
    <n v="51.337457758160873"/>
    <n v="10.486743376639216"/>
    <x v="38"/>
    <x v="0"/>
    <x v="5"/>
    <x v="35"/>
    <m/>
    <m/>
    <n v="17"/>
    <n v="2.2698006922186254E-2"/>
    <n v="1"/>
    <m/>
    <n v="2.2000000000000002"/>
    <n v="13.6"/>
    <n v="11.399999999999999"/>
    <n v="2"/>
    <n v="2"/>
    <m/>
    <m/>
    <m/>
  </r>
  <r>
    <s v="ag.ja.gc.kc.fs"/>
    <s v="20.02.2014"/>
    <s v="C8P1"/>
    <s v="C8"/>
    <s v="P1"/>
    <s v="BS Deciduo"/>
    <s v="denso"/>
    <n v="6"/>
    <s v="C4P1-"/>
    <n v="32"/>
    <m/>
    <s v="C4P1-32"/>
    <n v="3"/>
    <n v="8"/>
    <n v="134"/>
    <n v="11.6"/>
    <n v="48.344341683928349"/>
    <n v="11.94196290267563"/>
    <x v="38"/>
    <x v="0"/>
    <x v="5"/>
    <x v="35"/>
    <m/>
    <m/>
    <n v="11.2"/>
    <n v="9.8520345616575893E-3"/>
    <n v="1"/>
    <m/>
    <n v="0"/>
    <n v="8.3000000000000007"/>
    <n v="8.3000000000000007"/>
    <n v="2"/>
    <n v="2"/>
    <m/>
    <m/>
    <m/>
  </r>
  <r>
    <s v="ag.ja.gc.kc.fs"/>
    <s v="20.02.2014"/>
    <s v="C8P1"/>
    <s v="C8"/>
    <s v="P1"/>
    <s v="BS Deciduo"/>
    <s v="denso"/>
    <n v="7"/>
    <s v="C4P1-"/>
    <n v="7"/>
    <m/>
    <s v="C4P1-7"/>
    <n v="3"/>
    <n v="8"/>
    <n v="104"/>
    <n v="10.1"/>
    <n v="49.799986835387564"/>
    <n v="17.556588854443355"/>
    <x v="38"/>
    <x v="0"/>
    <x v="5"/>
    <x v="35"/>
    <m/>
    <m/>
    <n v="14.7"/>
    <n v="1.6971668912855457E-2"/>
    <n v="1"/>
    <m/>
    <n v="0"/>
    <n v="6.4"/>
    <n v="6.4"/>
    <n v="2"/>
    <n v="2"/>
    <m/>
    <m/>
    <m/>
  </r>
  <r>
    <s v="ag.ja.gc.kc.fs"/>
    <s v="20.02.2014"/>
    <s v="C8P1"/>
    <s v="C8"/>
    <s v="P1"/>
    <s v="BS Deciduo"/>
    <s v="denso"/>
    <n v="8"/>
    <s v="C4P1-"/>
    <n v="8"/>
    <m/>
    <s v="C4P1-8"/>
    <n v="3"/>
    <n v="8"/>
    <n v="101"/>
    <n v="12.3"/>
    <n v="52.074014356406266"/>
    <n v="17.6530493568685"/>
    <x v="38"/>
    <x v="0"/>
    <x v="5"/>
    <x v="35"/>
    <m/>
    <m/>
    <n v="19.5"/>
    <n v="2.9864765163187968E-2"/>
    <n v="1"/>
    <m/>
    <n v="0"/>
    <n v="9.1999999999999993"/>
    <n v="9.1999999999999993"/>
    <n v="2"/>
    <n v="2"/>
    <m/>
    <m/>
    <m/>
  </r>
  <r>
    <s v="ag.ja.gc.kc.fs"/>
    <s v="20.02.2014"/>
    <s v="C8P1"/>
    <s v="C8"/>
    <s v="P1"/>
    <s v="BS Deciduo"/>
    <s v="denso"/>
    <n v="9"/>
    <s v="C4P1-"/>
    <n v="6"/>
    <m/>
    <s v="C4P1-6"/>
    <n v="3"/>
    <n v="8"/>
    <n v="108"/>
    <n v="11.6"/>
    <n v="51.032255589023784"/>
    <n v="16.415402865250613"/>
    <x v="2"/>
    <x v="0"/>
    <x v="2"/>
    <x v="2"/>
    <m/>
    <m/>
    <n v="25"/>
    <n v="4.9087385212340517E-2"/>
    <n v="2"/>
    <m/>
    <n v="2.4"/>
    <n v="12.8"/>
    <n v="10.4"/>
    <n v="2"/>
    <n v="2"/>
    <m/>
    <m/>
    <m/>
  </r>
  <r>
    <s v="ag.ja.gc.kc.fs"/>
    <s v="20.02.2014"/>
    <s v="C8P1"/>
    <s v="C8"/>
    <s v="P1"/>
    <s v="BS Deciduo"/>
    <s v="denso"/>
    <n v="10"/>
    <s v="C4P1-"/>
    <n v="10"/>
    <m/>
    <s v="C4P1-10"/>
    <n v="3"/>
    <n v="8"/>
    <n v="92"/>
    <n v="11.6"/>
    <n v="51.592933593421506"/>
    <n v="19.595165838250988"/>
    <x v="38"/>
    <x v="0"/>
    <x v="5"/>
    <x v="35"/>
    <m/>
    <m/>
    <n v="12.8"/>
    <n v="1.2867963509103793E-2"/>
    <n v="1"/>
    <m/>
    <n v="3"/>
    <n v="8.6999999999999993"/>
    <n v="5.6999999999999993"/>
    <n v="2"/>
    <n v="2"/>
    <m/>
    <m/>
    <m/>
  </r>
  <r>
    <s v="ag.ja.gc.kc.fs"/>
    <s v="20.02.2014"/>
    <s v="C8P1"/>
    <s v="C8"/>
    <s v="P1"/>
    <s v="BS Deciduo"/>
    <s v="denso"/>
    <n v="11"/>
    <s v="C4P1-"/>
    <n v="38"/>
    <m/>
    <s v="C4P1-38"/>
    <n v="3"/>
    <n v="8"/>
    <n v="150"/>
    <n v="6.5"/>
    <n v="43.25"/>
    <n v="14.370834875401147"/>
    <x v="38"/>
    <x v="0"/>
    <x v="5"/>
    <x v="35"/>
    <m/>
    <m/>
    <n v="15.4"/>
    <n v="1.8626502843133885E-2"/>
    <n v="1"/>
    <m/>
    <n v="0"/>
    <n v="10.4"/>
    <n v="10.4"/>
    <n v="2"/>
    <n v="2"/>
    <m/>
    <m/>
    <m/>
  </r>
  <r>
    <s v="ag.ja.gc.kc.fs"/>
    <s v="20.02.2014"/>
    <s v="C8P1"/>
    <s v="C8"/>
    <s v="P1"/>
    <s v="BS Deciduo"/>
    <s v="denso"/>
    <n v="12"/>
    <s v="C4P1-"/>
    <n v="39"/>
    <m/>
    <s v="C4P1-39"/>
    <n v="3"/>
    <n v="8"/>
    <n v="146"/>
    <n v="5.8"/>
    <n v="43.243318840130328"/>
    <n v="15.191582079180758"/>
    <x v="38"/>
    <x v="0"/>
    <x v="5"/>
    <x v="35"/>
    <m/>
    <m/>
    <n v="14.7"/>
    <n v="1.6971668912855457E-2"/>
    <n v="1"/>
    <m/>
    <n v="5.6"/>
    <n v="10.8"/>
    <n v="5.2000000000000011"/>
    <n v="2"/>
    <n v="2"/>
    <m/>
    <m/>
    <m/>
  </r>
  <r>
    <s v="ag.ja.gc.kc.fs"/>
    <s v="20.02.2014"/>
    <s v="C8P1"/>
    <s v="C8"/>
    <s v="P1"/>
    <s v="BS Deciduo"/>
    <s v="denso"/>
    <n v="13"/>
    <s v="C4P1-"/>
    <n v="40"/>
    <m/>
    <s v="C4P1-40"/>
    <n v="3"/>
    <n v="8"/>
    <n v="147"/>
    <n v="4.0999999999999996"/>
    <n v="42.233020043561609"/>
    <n v="16.561450671423763"/>
    <x v="14"/>
    <x v="0"/>
    <x v="7"/>
    <x v="14"/>
    <m/>
    <m/>
    <n v="16"/>
    <n v="2.0106192982974676E-2"/>
    <n v="1"/>
    <m/>
    <n v="4"/>
    <n v="9.1999999999999993"/>
    <n v="5.1999999999999993"/>
    <n v="2"/>
    <n v="4"/>
    <m/>
    <n v="2"/>
    <m/>
  </r>
  <r>
    <s v="ag.ja.gc.kc.fs"/>
    <s v="20.02.2014"/>
    <s v="C8P1"/>
    <s v="C8"/>
    <s v="P1"/>
    <s v="BS Deciduo"/>
    <s v="denso"/>
    <n v="14"/>
    <s v="C4P1-"/>
    <n v="18"/>
    <m/>
    <s v="C4P1-18"/>
    <n v="3"/>
    <n v="8"/>
    <n v="151"/>
    <n v="7.8"/>
    <n v="43.78151503792143"/>
    <n v="13.177966284312713"/>
    <x v="38"/>
    <x v="0"/>
    <x v="5"/>
    <x v="35"/>
    <m/>
    <m/>
    <n v="48.3"/>
    <n v="0.18322475214082731"/>
    <n v="4"/>
    <m/>
    <n v="4.2"/>
    <n v="13"/>
    <n v="8.8000000000000007"/>
    <n v="2"/>
    <n v="4"/>
    <m/>
    <n v="2"/>
    <m/>
  </r>
  <r>
    <s v="ag.ja.gc.kc.fs"/>
    <s v="20.02.2014"/>
    <s v="C8P1"/>
    <s v="C8"/>
    <s v="P1"/>
    <s v="BS Deciduo"/>
    <s v="denso"/>
    <n v="15"/>
    <s v="C4P1-"/>
    <n v="20"/>
    <m/>
    <s v="C4P1-20"/>
    <n v="3"/>
    <n v="8"/>
    <n v="151"/>
    <n v="9.8000000000000007"/>
    <n v="44.751134278414106"/>
    <n v="11.428726870033922"/>
    <x v="38"/>
    <x v="0"/>
    <x v="5"/>
    <x v="35"/>
    <m/>
    <m/>
    <n v="12.7"/>
    <n v="1.2667686977437443E-2"/>
    <n v="1"/>
    <m/>
    <n v="0"/>
    <n v="7.8"/>
    <n v="7.8"/>
    <n v="2"/>
    <n v="2"/>
    <m/>
    <m/>
    <m/>
  </r>
  <r>
    <s v="ag.ja.gc.kc.fs"/>
    <s v="20.02.2014"/>
    <s v="C8P1"/>
    <s v="C8"/>
    <s v="P1"/>
    <s v="BS Deciduo"/>
    <s v="denso"/>
    <n v="16"/>
    <s v="C4P1-"/>
    <n v="11"/>
    <m/>
    <s v="C4P1-11"/>
    <n v="3"/>
    <n v="8"/>
    <n v="167"/>
    <n v="17.100000000000001"/>
    <n v="43.846663029280094"/>
    <n v="3.3382718921724788"/>
    <x v="38"/>
    <x v="0"/>
    <x v="5"/>
    <x v="35"/>
    <m/>
    <m/>
    <n v="14.3"/>
    <n v="1.6060607043314419E-2"/>
    <n v="1"/>
    <m/>
    <n v="0"/>
    <n v="8.6999999999999993"/>
    <n v="8.6999999999999993"/>
    <n v="2"/>
    <n v="2"/>
    <m/>
    <m/>
    <m/>
  </r>
  <r>
    <s v="ag.ja.gc.kc.fs"/>
    <s v="20.02.2014"/>
    <s v="C8P1"/>
    <s v="C8"/>
    <s v="P1"/>
    <s v="BS Deciduo"/>
    <s v="denso"/>
    <n v="17"/>
    <s v="C4P1-"/>
    <n v="95"/>
    <m/>
    <s v="C4P1-95"/>
    <n v="2"/>
    <n v="8"/>
    <n v="188"/>
    <n v="14.5"/>
    <n v="37.981990036079047"/>
    <n v="5.6411130032472308"/>
    <x v="38"/>
    <x v="0"/>
    <x v="5"/>
    <x v="35"/>
    <m/>
    <m/>
    <n v="16.7"/>
    <n v="2.1903969378991434E-2"/>
    <n v="1"/>
    <m/>
    <n v="2.7"/>
    <n v="8.1999999999999993"/>
    <n v="5.4999999999999991"/>
    <n v="2"/>
    <n v="2"/>
    <m/>
    <m/>
    <m/>
  </r>
  <r>
    <s v="ag.ja.gc.kc.fs"/>
    <s v="20.02.2014"/>
    <s v="C8P1"/>
    <s v="C8"/>
    <s v="P1"/>
    <s v="BS Deciduo"/>
    <s v="denso"/>
    <n v="18"/>
    <s v="C4P1-"/>
    <n v="9"/>
    <m/>
    <s v="C4P1-9"/>
    <n v="2"/>
    <n v="8"/>
    <n v="179"/>
    <n v="18.2"/>
    <n v="40.317633797158557"/>
    <n v="1.8027719481536799"/>
    <x v="38"/>
    <x v="0"/>
    <x v="5"/>
    <x v="35"/>
    <m/>
    <m/>
    <n v="13.1"/>
    <n v="1.3478217882063609E-2"/>
    <n v="1"/>
    <m/>
    <n v="0"/>
    <n v="8.1"/>
    <n v="8.1"/>
    <n v="2"/>
    <n v="2"/>
    <m/>
    <m/>
    <m/>
  </r>
  <r>
    <s v="ag.ja.gc.kc.fs"/>
    <s v="20.02.2014"/>
    <s v="C8P1"/>
    <s v="C8"/>
    <s v="P1"/>
    <s v="BS Deciduo"/>
    <s v="denso"/>
    <n v="19"/>
    <s v="TUM"/>
    <n v="7700"/>
    <m/>
    <s v="TUM7700"/>
    <n v="2"/>
    <n v="8"/>
    <n v="176"/>
    <n v="19.2"/>
    <n v="41.339324295887209"/>
    <n v="0.84677023501137683"/>
    <x v="38"/>
    <x v="0"/>
    <x v="5"/>
    <x v="35"/>
    <m/>
    <m/>
    <n v="13.5"/>
    <n v="1.4313881527918494E-2"/>
    <n v="1"/>
    <m/>
    <n v="2.5"/>
    <n v="10.6"/>
    <n v="8.1"/>
    <n v="2"/>
    <n v="2"/>
    <m/>
    <m/>
    <m/>
  </r>
  <r>
    <s v="ag.ja.gc.kc.fs"/>
    <s v="20.02.2014"/>
    <s v="C8P1"/>
    <s v="C8"/>
    <s v="P1"/>
    <s v="BS Deciduo"/>
    <s v="denso"/>
    <n v="20"/>
    <s v="C4P1-"/>
    <n v="97"/>
    <m/>
    <s v="C4P1-97"/>
    <n v="2"/>
    <n v="8"/>
    <n v="194"/>
    <n v="16.3"/>
    <n v="36.056673101725423"/>
    <n v="4.1841796617012577"/>
    <x v="38"/>
    <x v="0"/>
    <x v="5"/>
    <x v="35"/>
    <m/>
    <m/>
    <n v="13.5"/>
    <n v="1.4313881527918494E-2"/>
    <n v="1"/>
    <m/>
    <n v="0"/>
    <n v="11.9"/>
    <n v="11.9"/>
    <n v="2"/>
    <n v="2"/>
    <m/>
    <m/>
    <m/>
  </r>
  <r>
    <s v="ag.ja.gc.kc.fs"/>
    <s v="20.02.2014"/>
    <s v="C8P1"/>
    <s v="C8"/>
    <s v="P1"/>
    <s v="BS Deciduo"/>
    <s v="denso"/>
    <n v="21"/>
    <s v="C4P1-"/>
    <n v="96"/>
    <m/>
    <s v="C4P1-96"/>
    <n v="2"/>
    <n v="8"/>
    <n v="206"/>
    <n v="13.9"/>
    <n v="33.906641059631824"/>
    <n v="7.5067627564415798"/>
    <x v="2"/>
    <x v="0"/>
    <x v="2"/>
    <x v="2"/>
    <m/>
    <m/>
    <n v="13.8"/>
    <n v="1.4957122623741007E-2"/>
    <n v="1"/>
    <m/>
    <n v="0"/>
    <n v="7.4"/>
    <n v="7.4"/>
    <n v="2"/>
    <n v="2"/>
    <m/>
    <m/>
    <m/>
  </r>
  <r>
    <s v="ag.ja.gc.kc.fs"/>
    <s v="20.02.2014"/>
    <s v="C8P1"/>
    <s v="C8"/>
    <s v="P1"/>
    <s v="BS Deciduo"/>
    <s v="denso"/>
    <n v="22"/>
    <s v="C4P1-"/>
    <n v="94"/>
    <m/>
    <s v="C4P1-94"/>
    <n v="2"/>
    <n v="8"/>
    <n v="194"/>
    <n v="10"/>
    <n v="37.580781044003324"/>
    <n v="10.297042737240035"/>
    <x v="38"/>
    <x v="0"/>
    <x v="5"/>
    <x v="35"/>
    <m/>
    <m/>
    <n v="17.600000000000001"/>
    <n v="2.4328493509399363E-2"/>
    <n v="1"/>
    <m/>
    <n v="3.4"/>
    <n v="13.7"/>
    <n v="10.299999999999999"/>
    <n v="2"/>
    <n v="2"/>
    <m/>
    <m/>
    <m/>
  </r>
  <r>
    <s v="ag.ja.gc.kc.fs"/>
    <s v="20.02.2014"/>
    <s v="C8P1"/>
    <s v="C8"/>
    <s v="P1"/>
    <s v="BS Deciduo"/>
    <s v="denso"/>
    <n v="23"/>
    <s v="C4P1-"/>
    <n v="99"/>
    <m/>
    <s v="C4P1-99"/>
    <n v="2"/>
    <n v="8"/>
    <n v="206"/>
    <n v="10.3"/>
    <n v="35.484777188072499"/>
    <n v="10.742421323118579"/>
    <x v="38"/>
    <x v="0"/>
    <x v="5"/>
    <x v="35"/>
    <m/>
    <m/>
    <n v="17.3"/>
    <n v="2.350618163232223E-2"/>
    <n v="1"/>
    <m/>
    <n v="3.3"/>
    <n v="12"/>
    <n v="8.6999999999999993"/>
    <n v="2"/>
    <n v="2"/>
    <m/>
    <m/>
    <m/>
  </r>
  <r>
    <s v="ag.ja.gc.kc.fs"/>
    <s v="20.02.2014"/>
    <s v="C8P1"/>
    <s v="C8"/>
    <s v="P1"/>
    <s v="BS Deciduo"/>
    <s v="denso"/>
    <n v="24"/>
    <s v="C4P1-"/>
    <n v="100"/>
    <m/>
    <s v="C4P1-100"/>
    <n v="2"/>
    <n v="8"/>
    <n v="215"/>
    <n v="20.8"/>
    <n v="28.06961012389824"/>
    <n v="2.961637478788969"/>
    <x v="38"/>
    <x v="0"/>
    <x v="5"/>
    <x v="35"/>
    <m/>
    <m/>
    <n v="18.7"/>
    <n v="2.746458837584537E-2"/>
    <n v="1"/>
    <m/>
    <n v="5.8"/>
    <n v="12.3"/>
    <n v="6.5000000000000009"/>
    <n v="2"/>
    <n v="2"/>
    <m/>
    <m/>
    <m/>
  </r>
  <r>
    <s v="ag.ja.gc.kc.fs"/>
    <s v="20.02.2014"/>
    <s v="C8P1"/>
    <s v="C8"/>
    <s v="P1"/>
    <s v="BS Deciduo"/>
    <s v="denso"/>
    <n v="25"/>
    <s v="C4P1-"/>
    <n v="110"/>
    <m/>
    <s v="C4P1-110"/>
    <n v="2"/>
    <n v="8"/>
    <n v="225"/>
    <n v="21.6"/>
    <n v="24.726493526370575"/>
    <n v="4.7264935263705699"/>
    <x v="38"/>
    <x v="0"/>
    <x v="5"/>
    <x v="35"/>
    <m/>
    <m/>
    <n v="11.5"/>
    <n v="1.0386890710931252E-2"/>
    <n v="1"/>
    <m/>
    <n v="0"/>
    <n v="7.5"/>
    <n v="7.5"/>
    <n v="2"/>
    <n v="2"/>
    <m/>
    <m/>
    <m/>
  </r>
  <r>
    <s v="ag.ja.gc.kc.fs"/>
    <s v="20.02.2014"/>
    <s v="C8P1"/>
    <s v="C8"/>
    <s v="P1"/>
    <s v="BS Deciduo"/>
    <s v="denso"/>
    <n v="26"/>
    <s v="C4P1-"/>
    <n v="112"/>
    <m/>
    <s v="C4P1-112"/>
    <n v="2"/>
    <n v="8"/>
    <n v="231"/>
    <n v="25.4"/>
    <n v="20.260492578992949"/>
    <n v="4.0152620673341204"/>
    <x v="38"/>
    <x v="0"/>
    <x v="5"/>
    <x v="35"/>
    <m/>
    <m/>
    <n v="16.5"/>
    <n v="2.138246499849553E-2"/>
    <n v="1"/>
    <m/>
    <n v="4.5999999999999996"/>
    <n v="11"/>
    <n v="6.4"/>
    <n v="2"/>
    <n v="2"/>
    <m/>
    <m/>
    <m/>
  </r>
  <r>
    <s v="ag.ja.gc.kc.fs"/>
    <s v="20.02.2014"/>
    <s v="C8P1"/>
    <s v="C8"/>
    <s v="P1"/>
    <s v="BS Deciduo"/>
    <s v="denso"/>
    <n v="26"/>
    <s v="C4P1-"/>
    <n v="121"/>
    <m/>
    <s v="C4P1-121"/>
    <n v="2"/>
    <n v="8"/>
    <n v="231"/>
    <n v="25.4"/>
    <n v="20.260492578992949"/>
    <n v="4.0152620673341204"/>
    <x v="38"/>
    <x v="0"/>
    <x v="5"/>
    <x v="35"/>
    <m/>
    <m/>
    <n v="14"/>
    <n v="1.5393804002589986E-2"/>
    <n v="1"/>
    <m/>
    <n v="0"/>
    <n v="11"/>
    <n v="11"/>
    <n v="2"/>
    <n v="2"/>
    <m/>
    <m/>
    <m/>
  </r>
  <r>
    <s v="ag.ja.gc.kc.fs"/>
    <s v="20.02.2014"/>
    <s v="C8P1"/>
    <s v="C8"/>
    <s v="P1"/>
    <s v="BS Deciduo"/>
    <s v="denso"/>
    <n v="27"/>
    <s v="C4P1-"/>
    <n v="111"/>
    <m/>
    <s v="C4P1-111"/>
    <n v="2"/>
    <n v="8"/>
    <n v="224"/>
    <n v="28.1"/>
    <n v="20.480099790102173"/>
    <n v="-0.21344838951609546"/>
    <x v="38"/>
    <x v="0"/>
    <x v="5"/>
    <x v="35"/>
    <m/>
    <m/>
    <n v="18.5"/>
    <n v="2.6880252142277669E-2"/>
    <n v="1"/>
    <m/>
    <n v="0"/>
    <n v="13.2"/>
    <n v="13.2"/>
    <n v="2"/>
    <n v="2"/>
    <m/>
    <m/>
    <m/>
  </r>
  <r>
    <s v="ag.ja.gc.kc.fs"/>
    <s v="20.02.2014"/>
    <s v="C8P1"/>
    <s v="C8"/>
    <s v="P1"/>
    <s v="BS Deciduo"/>
    <s v="denso"/>
    <n v="28"/>
    <s v="C4P1-"/>
    <n v="108"/>
    <m/>
    <s v="C4P1-108"/>
    <n v="2"/>
    <n v="8"/>
    <n v="238"/>
    <n v="20.7"/>
    <n v="22.445404409561984"/>
    <n v="9.030671230372656"/>
    <x v="5"/>
    <x v="0"/>
    <x v="4"/>
    <x v="5"/>
    <m/>
    <m/>
    <n v="19.3"/>
    <n v="2.9255296188391556E-2"/>
    <n v="1"/>
    <m/>
    <n v="0"/>
    <n v="14.9"/>
    <n v="14.9"/>
    <n v="2"/>
    <n v="2"/>
    <m/>
    <m/>
    <m/>
  </r>
  <r>
    <s v="ag.ja.gc.kc.fs"/>
    <s v="20.02.2014"/>
    <s v="C8P1"/>
    <s v="C8"/>
    <s v="P1"/>
    <s v="BS Deciduo"/>
    <s v="denso"/>
    <n v="28"/>
    <s v="C4P1-"/>
    <n v="109"/>
    <m/>
    <s v="C4P1-109"/>
    <n v="2"/>
    <n v="8"/>
    <n v="238"/>
    <n v="20.7"/>
    <n v="22.445404409561984"/>
    <n v="9.030671230372656"/>
    <x v="5"/>
    <x v="0"/>
    <x v="4"/>
    <x v="5"/>
    <m/>
    <m/>
    <n v="12"/>
    <n v="1.1309733552923255E-2"/>
    <n v="1"/>
    <m/>
    <n v="0"/>
    <n v="14.9"/>
    <n v="14.9"/>
    <n v="2"/>
    <n v="2"/>
    <m/>
    <m/>
    <m/>
  </r>
  <r>
    <s v="ag.ja.gc.kc.fs"/>
    <s v="20.02.2014"/>
    <s v="C8P1"/>
    <s v="C8"/>
    <s v="P1"/>
    <s v="BS Deciduo"/>
    <s v="denso"/>
    <n v="29"/>
    <s v="C4P1-"/>
    <n v="107"/>
    <m/>
    <s v="C4P1-107"/>
    <n v="2"/>
    <n v="8"/>
    <n v="248"/>
    <n v="29.7"/>
    <n v="12.462639519366416"/>
    <n v="8.8741841755474056"/>
    <x v="2"/>
    <x v="0"/>
    <x v="2"/>
    <x v="2"/>
    <m/>
    <m/>
    <n v="32.200000000000003"/>
    <n v="8.1433223173701039E-2"/>
    <n v="3"/>
    <m/>
    <n v="0"/>
    <n v="12.2"/>
    <n v="12.2"/>
    <n v="2"/>
    <n v="2"/>
    <m/>
    <m/>
    <m/>
  </r>
  <r>
    <s v="ag.ja.gc.kc.fs"/>
    <s v="20.02.2014"/>
    <s v="C8P1"/>
    <s v="C8"/>
    <s v="P1"/>
    <s v="BS Deciduo"/>
    <s v="denso"/>
    <n v="30"/>
    <s v="C4P1-"/>
    <n v="105"/>
    <m/>
    <s v="C4P1-105"/>
    <n v="2"/>
    <n v="8"/>
    <n v="258"/>
    <n v="13.5"/>
    <n v="26.795007390093623"/>
    <n v="17.193192173960242"/>
    <x v="38"/>
    <x v="0"/>
    <x v="5"/>
    <x v="35"/>
    <m/>
    <m/>
    <n v="14.2"/>
    <n v="1.5836768566746148E-2"/>
    <n v="1"/>
    <m/>
    <n v="0"/>
    <n v="12.4"/>
    <n v="12.4"/>
    <n v="2"/>
    <n v="2"/>
    <m/>
    <m/>
    <m/>
  </r>
  <r>
    <s v="ag.ja.gc.kc.fs"/>
    <s v="20.02.2014"/>
    <s v="C8P1"/>
    <s v="C8"/>
    <s v="P1"/>
    <s v="BS Deciduo"/>
    <s v="denso"/>
    <n v="30"/>
    <s v="C4P1-"/>
    <n v="105"/>
    <m/>
    <s v="C4P1-105"/>
    <n v="2"/>
    <n v="8"/>
    <n v="258"/>
    <n v="13.5"/>
    <n v="26.795007390093623"/>
    <n v="17.193192173960242"/>
    <x v="38"/>
    <x v="0"/>
    <x v="5"/>
    <x v="35"/>
    <m/>
    <m/>
    <n v="11"/>
    <n v="9.5033177771091243E-3"/>
    <n v="1"/>
    <m/>
    <n v="0"/>
    <n v="12.4"/>
    <n v="12.4"/>
    <n v="2"/>
    <n v="2"/>
    <m/>
    <m/>
    <m/>
  </r>
  <r>
    <s v="ag.ja.gc.kc.fs"/>
    <s v="20.02.2014"/>
    <s v="C8P1"/>
    <s v="C8"/>
    <s v="P1"/>
    <s v="BS Deciduo"/>
    <s v="denso"/>
    <n v="31"/>
    <s v="C4P1-"/>
    <n v="93"/>
    <m/>
    <s v="C4P1-93"/>
    <n v="2"/>
    <n v="8"/>
    <n v="228"/>
    <n v="9.4"/>
    <n v="33.014438640512495"/>
    <n v="13.710172300226734"/>
    <x v="38"/>
    <x v="0"/>
    <x v="5"/>
    <x v="35"/>
    <m/>
    <m/>
    <n v="38"/>
    <n v="0.11341149479459152"/>
    <n v="3"/>
    <m/>
    <n v="4.0999999999999996"/>
    <n v="13.7"/>
    <n v="9.6"/>
    <n v="2"/>
    <n v="2"/>
    <m/>
    <m/>
    <m/>
  </r>
  <r>
    <s v="ag.ja.gc.kc.fs"/>
    <s v="20.02.2014"/>
    <s v="C8P1"/>
    <s v="C8"/>
    <s v="P1"/>
    <s v="BS Deciduo"/>
    <s v="denso"/>
    <n v="32"/>
    <s v="C4P1-"/>
    <n v="92"/>
    <m/>
    <s v="C4P1-92"/>
    <n v="2"/>
    <n v="8"/>
    <n v="223"/>
    <n v="8.1999999999999993"/>
    <n v="34.407613447487513"/>
    <n v="14.002899646722803"/>
    <x v="24"/>
    <x v="0"/>
    <x v="16"/>
    <x v="23"/>
    <m/>
    <m/>
    <n v="14.2"/>
    <n v="1.5836768566746148E-2"/>
    <n v="1"/>
    <m/>
    <n v="0"/>
    <n v="7.5"/>
    <n v="7.5"/>
    <n v="2"/>
    <n v="2"/>
    <m/>
    <m/>
    <m/>
  </r>
  <r>
    <s v="ag.ja.gc.kc.fs"/>
    <s v="20.02.2014"/>
    <s v="C8P1"/>
    <s v="C8"/>
    <s v="P1"/>
    <s v="BS Deciduo"/>
    <s v="denso"/>
    <n v="32"/>
    <s v="C4P1-"/>
    <n v="92"/>
    <m/>
    <s v="C4P1-92"/>
    <n v="2"/>
    <n v="8"/>
    <n v="223"/>
    <n v="8.1999999999999993"/>
    <n v="34.407613447487513"/>
    <n v="14.002899646722803"/>
    <x v="24"/>
    <x v="0"/>
    <x v="16"/>
    <x v="23"/>
    <m/>
    <m/>
    <n v="10.7"/>
    <n v="8.9920235727373836E-3"/>
    <n v="1"/>
    <m/>
    <n v="0"/>
    <n v="7.5"/>
    <n v="7.5"/>
    <n v="2"/>
    <n v="2"/>
    <m/>
    <m/>
    <m/>
  </r>
  <r>
    <s v="ag.ja.gc.kc.fs"/>
    <s v="20.02.2014"/>
    <s v="C8P1"/>
    <s v="C8"/>
    <s v="P1"/>
    <s v="BS Deciduo"/>
    <s v="denso"/>
    <n v="33"/>
    <s v="C4P1-"/>
    <n v="91"/>
    <m/>
    <s v="C4P1-91"/>
    <n v="2"/>
    <n v="8"/>
    <n v="217"/>
    <n v="5"/>
    <n v="36.99092488423976"/>
    <n v="16.006822449763536"/>
    <x v="24"/>
    <x v="0"/>
    <x v="16"/>
    <x v="23"/>
    <m/>
    <m/>
    <n v="15"/>
    <n v="1.7671458676442587E-2"/>
    <n v="1"/>
    <m/>
    <n v="0"/>
    <n v="7.7"/>
    <n v="7.7"/>
    <n v="2"/>
    <n v="2"/>
    <m/>
    <m/>
    <m/>
  </r>
  <r>
    <s v="ag.ja.gc.kc.fs"/>
    <s v="20.02.2014"/>
    <s v="C8P1"/>
    <s v="C8"/>
    <s v="P1"/>
    <s v="BS Deciduo"/>
    <s v="denso"/>
    <n v="34"/>
    <s v="C4P1-"/>
    <n v="80"/>
    <m/>
    <s v="C4P1-80"/>
    <n v="2"/>
    <n v="8"/>
    <n v="227"/>
    <n v="4.5999999999999996"/>
    <n v="36.63577297255182"/>
    <n v="16.862807543712506"/>
    <x v="38"/>
    <x v="0"/>
    <x v="5"/>
    <x v="35"/>
    <m/>
    <m/>
    <n v="15.3"/>
    <n v="1.838538560697087E-2"/>
    <n v="1"/>
    <m/>
    <n v="3.7"/>
    <n v="9.6999999999999993"/>
    <n v="5.9999999999999991"/>
    <n v="2"/>
    <n v="2"/>
    <m/>
    <m/>
    <m/>
  </r>
  <r>
    <s v="ag.ja.gc.kc.fs"/>
    <s v="20.02.2014"/>
    <s v="C8P1"/>
    <s v="C8"/>
    <s v="P1"/>
    <s v="BS Deciduo"/>
    <s v="denso"/>
    <n v="35"/>
    <s v="C4P1-"/>
    <n v="78"/>
    <m/>
    <s v="C4P1-78"/>
    <n v="2"/>
    <n v="8"/>
    <n v="279"/>
    <n v="2.6"/>
    <n v="37.43201031445264"/>
    <n v="20.406729609104598"/>
    <x v="38"/>
    <x v="0"/>
    <x v="5"/>
    <x v="35"/>
    <m/>
    <m/>
    <n v="16.8"/>
    <n v="2.216707776372958E-2"/>
    <n v="1"/>
    <m/>
    <n v="2.6"/>
    <n v="13.4"/>
    <n v="10.8"/>
    <n v="2"/>
    <n v="4"/>
    <m/>
    <n v="2"/>
    <m/>
  </r>
  <r>
    <s v="ag.ja.gc.kc.fs"/>
    <s v="20.02.2014"/>
    <s v="C8P1"/>
    <s v="C8"/>
    <s v="P1"/>
    <s v="BS Deciduo"/>
    <s v="denso"/>
    <n v="36"/>
    <s v="C4P1-"/>
    <n v="76"/>
    <m/>
    <s v="C4P1-76"/>
    <n v="2"/>
    <n v="8"/>
    <n v="293"/>
    <n v="7.4"/>
    <n v="33.188264084451937"/>
    <n v="22.891410350820625"/>
    <x v="24"/>
    <x v="0"/>
    <x v="16"/>
    <x v="23"/>
    <m/>
    <m/>
    <n v="17"/>
    <n v="2.2698006922186254E-2"/>
    <n v="1"/>
    <m/>
    <n v="0"/>
    <n v="9.4"/>
    <n v="9.4"/>
    <n v="2"/>
    <n v="2"/>
    <m/>
    <m/>
    <m/>
  </r>
  <r>
    <s v="ag.ja.gc.kc.fs"/>
    <s v="20.02.2014"/>
    <s v="C8P1"/>
    <s v="C8"/>
    <s v="P1"/>
    <s v="BS Deciduo"/>
    <s v="denso"/>
    <n v="37"/>
    <s v="C4P1-"/>
    <n v="77"/>
    <m/>
    <s v="C4P1-77"/>
    <n v="2"/>
    <n v="8"/>
    <n v="285"/>
    <n v="9.6"/>
    <n v="30.727112067624944"/>
    <n v="22.484662832984196"/>
    <x v="14"/>
    <x v="0"/>
    <x v="7"/>
    <x v="14"/>
    <m/>
    <m/>
    <n v="25.8"/>
    <n v="5.2279243348387752E-2"/>
    <n v="2"/>
    <m/>
    <n v="0"/>
    <n v="9.4"/>
    <n v="9.4"/>
    <n v="2"/>
    <n v="2"/>
    <m/>
    <m/>
    <m/>
  </r>
  <r>
    <s v="ag.ja.gc.kc.fs"/>
    <s v="20.02.2014"/>
    <s v="C8P1"/>
    <s v="C8"/>
    <s v="P1"/>
    <s v="BS Deciduo"/>
    <s v="denso"/>
    <n v="38"/>
    <s v="C4P1-"/>
    <n v="104"/>
    <m/>
    <s v="C4P1-104"/>
    <n v="2"/>
    <n v="8"/>
    <n v="273"/>
    <n v="13.5"/>
    <n v="26.518501280813254"/>
    <n v="20.706535409279745"/>
    <x v="38"/>
    <x v="0"/>
    <x v="5"/>
    <x v="35"/>
    <m/>
    <m/>
    <n v="17.100000000000001"/>
    <n v="2.2965827695904786E-2"/>
    <n v="1"/>
    <m/>
    <n v="4.3"/>
    <n v="11.7"/>
    <n v="7.3999999999999995"/>
    <n v="2"/>
    <n v="2"/>
    <m/>
    <m/>
    <m/>
  </r>
  <r>
    <s v="ag.ja.gc.kc.fs"/>
    <s v="20.02.2014"/>
    <s v="C8P1"/>
    <s v="C8"/>
    <s v="P1"/>
    <s v="BS Deciduo"/>
    <s v="denso"/>
    <n v="39"/>
    <s v="C4P1-"/>
    <n v="102"/>
    <m/>
    <s v="C4P1-102"/>
    <n v="2"/>
    <n v="8"/>
    <n v="279"/>
    <n v="13.8"/>
    <n v="26.369900899787098"/>
    <n v="22.158795617555185"/>
    <x v="38"/>
    <x v="0"/>
    <x v="5"/>
    <x v="35"/>
    <m/>
    <m/>
    <n v="12.9"/>
    <n v="1.3069810837096938E-2"/>
    <n v="1"/>
    <m/>
    <n v="3.9"/>
    <n v="10.8"/>
    <n v="6.9"/>
    <n v="2"/>
    <n v="2"/>
    <m/>
    <m/>
    <m/>
  </r>
  <r>
    <s v="ag.ja.gc.kc.fs"/>
    <s v="20.02.2014"/>
    <s v="C8P1"/>
    <s v="C8"/>
    <s v="P1"/>
    <s v="BS Deciduo"/>
    <s v="denso"/>
    <n v="39"/>
    <s v="C4P1-"/>
    <n v="103"/>
    <m/>
    <s v="C4P1-103"/>
    <n v="2"/>
    <n v="8"/>
    <n v="279"/>
    <n v="13.8"/>
    <n v="26.369900899787098"/>
    <n v="22.158795617555185"/>
    <x v="38"/>
    <x v="0"/>
    <x v="5"/>
    <x v="35"/>
    <m/>
    <m/>
    <n v="16.3"/>
    <n v="2.0867243803306804E-2"/>
    <n v="1"/>
    <m/>
    <n v="0"/>
    <n v="10.8"/>
    <n v="10.8"/>
    <n v="2"/>
    <n v="2"/>
    <m/>
    <m/>
    <m/>
  </r>
  <r>
    <s v="ag.ja.gc.kc.fs"/>
    <s v="20.02.2014"/>
    <s v="C8P1"/>
    <s v="C8"/>
    <s v="P1"/>
    <s v="BS Deciduo"/>
    <s v="denso"/>
    <n v="40"/>
    <s v="C4P1-"/>
    <n v="89"/>
    <m/>
    <s v="C4P1-89"/>
    <n v="2"/>
    <n v="8"/>
    <n v="293"/>
    <n v="14.6"/>
    <n v="26.560629139594369"/>
    <n v="25.704674475943392"/>
    <x v="2"/>
    <x v="0"/>
    <x v="2"/>
    <x v="2"/>
    <m/>
    <m/>
    <n v="19.600000000000001"/>
    <n v="3.0171855845076378E-2"/>
    <n v="1"/>
    <m/>
    <n v="0"/>
    <n v="9.1999999999999993"/>
    <n v="9.1999999999999993"/>
    <n v="2"/>
    <n v="2"/>
    <m/>
    <m/>
    <m/>
  </r>
  <r>
    <s v="ag.ja.gc.kc.fs"/>
    <s v="20.02.2014"/>
    <s v="C8P1"/>
    <s v="C8"/>
    <s v="P1"/>
    <s v="BS Deciduo"/>
    <s v="denso"/>
    <n v="41"/>
    <s v="C4P1-"/>
    <n v="90"/>
    <m/>
    <s v="C4P1-90"/>
    <n v="2"/>
    <n v="8"/>
    <n v="293"/>
    <n v="14"/>
    <n v="27.112932051665833"/>
    <n v="25.470235798849828"/>
    <x v="38"/>
    <x v="0"/>
    <x v="5"/>
    <x v="35"/>
    <m/>
    <m/>
    <n v="15.7"/>
    <n v="1.9359279329583701E-2"/>
    <n v="1"/>
    <m/>
    <n v="0"/>
    <n v="12.8"/>
    <n v="12.8"/>
    <n v="2"/>
    <n v="2"/>
    <m/>
    <m/>
    <m/>
  </r>
  <r>
    <s v="ag.ja.gc.kc.fs"/>
    <s v="20.02.2014"/>
    <s v="C8P1"/>
    <s v="C8"/>
    <s v="P1"/>
    <s v="BS Deciduo"/>
    <s v="denso"/>
    <n v="42"/>
    <s v="C4P1-"/>
    <n v="101"/>
    <m/>
    <s v="C4P1-101"/>
    <n v="2"/>
    <n v="8"/>
    <n v="299"/>
    <n v="13.9"/>
    <n v="27.842786070762401"/>
    <n v="26.738853721424089"/>
    <x v="14"/>
    <x v="0"/>
    <x v="7"/>
    <x v="14"/>
    <m/>
    <m/>
    <n v="55"/>
    <n v="0.23758294442772812"/>
    <n v="5"/>
    <m/>
    <n v="9.9"/>
    <n v="22.7"/>
    <n v="12.799999999999999"/>
    <n v="2"/>
    <n v="2"/>
    <m/>
    <m/>
    <m/>
  </r>
  <r>
    <s v="ag.ja.gc.kc.fs"/>
    <s v="20.02.2014"/>
    <s v="C8P1"/>
    <s v="C8"/>
    <s v="P1"/>
    <s v="BS Deciduo"/>
    <s v="denso"/>
    <n v="43"/>
    <s v="C4P1-"/>
    <n v="86"/>
    <m/>
    <s v="C4P1-86"/>
    <n v="2"/>
    <n v="8"/>
    <n v="302"/>
    <n v="18.399999999999999"/>
    <n v="24.39591503072176"/>
    <n v="29.750514461890965"/>
    <x v="38"/>
    <x v="0"/>
    <x v="5"/>
    <x v="35"/>
    <m/>
    <m/>
    <n v="19.399999999999999"/>
    <n v="2.9559245277626361E-2"/>
    <n v="1"/>
    <m/>
    <n v="0"/>
    <n v="10.4"/>
    <n v="10.4"/>
    <n v="2"/>
    <n v="2"/>
    <m/>
    <m/>
    <m/>
  </r>
  <r>
    <s v="ag.ja.gc.kc.fs"/>
    <s v="20.02.2014"/>
    <s v="C8P1"/>
    <s v="C8"/>
    <s v="P1"/>
    <s v="BS Deciduo"/>
    <s v="denso"/>
    <n v="44"/>
    <s v="C4P1-"/>
    <n v="88"/>
    <m/>
    <s v="C4P1-88"/>
    <n v="2"/>
    <n v="8"/>
    <n v="289"/>
    <n v="29.9"/>
    <n v="11.728994589580424"/>
    <n v="29.734487818268974"/>
    <x v="0"/>
    <x v="0"/>
    <x v="0"/>
    <x v="0"/>
    <m/>
    <m/>
    <n v="26.5"/>
    <n v="5.5154586024585811E-2"/>
    <n v="2"/>
    <m/>
    <n v="5.8"/>
    <n v="10.5"/>
    <n v="4.7"/>
    <n v="2"/>
    <n v="2"/>
    <m/>
    <m/>
    <m/>
  </r>
  <r>
    <s v="ag.ja.gc.kc.fs"/>
    <s v="20.02.2014"/>
    <s v="C8P1"/>
    <s v="C8"/>
    <s v="P1"/>
    <s v="BS Deciduo"/>
    <s v="denso"/>
    <n v="45"/>
    <s v="C4P1-"/>
    <n v="87"/>
    <m/>
    <s v="C4P1-87"/>
    <n v="2"/>
    <n v="8"/>
    <n v="289"/>
    <n v="20.8"/>
    <n v="20.333213627534207"/>
    <n v="26.771817612708851"/>
    <x v="38"/>
    <x v="0"/>
    <x v="5"/>
    <x v="35"/>
    <m/>
    <m/>
    <n v="15.8"/>
    <n v="1.9606679751053901E-2"/>
    <n v="1"/>
    <m/>
    <n v="0"/>
    <n v="11.5"/>
    <n v="11.5"/>
    <n v="2"/>
    <n v="2"/>
    <m/>
    <m/>
    <m/>
  </r>
  <r>
    <s v="ag.ja.gc.kc.fs"/>
    <s v="20.02.2014"/>
    <s v="C8P1"/>
    <s v="C8"/>
    <s v="P1"/>
    <s v="BS Deciduo"/>
    <s v="denso"/>
    <n v="46"/>
    <s v="C4P1-"/>
    <n v="82"/>
    <m/>
    <s v="C4P1-82"/>
    <n v="2"/>
    <n v="8"/>
    <n v="312"/>
    <n v="25.4"/>
    <n v="21.12412143287418"/>
    <n v="36.995917401514987"/>
    <x v="38"/>
    <x v="0"/>
    <x v="5"/>
    <x v="35"/>
    <m/>
    <m/>
    <n v="18.3"/>
    <n v="2.6302199094017147E-2"/>
    <n v="1"/>
    <m/>
    <n v="0"/>
    <n v="9.5"/>
    <n v="9.5"/>
    <n v="2"/>
    <n v="2"/>
    <m/>
    <m/>
    <m/>
  </r>
  <r>
    <s v="ag.ja.gc.kc.fs"/>
    <s v="20.02.2014"/>
    <s v="C8P1"/>
    <s v="C8"/>
    <s v="P1"/>
    <s v="BS Deciduo"/>
    <s v="denso"/>
    <n v="47"/>
    <s v="C4P1-"/>
    <n v="81"/>
    <m/>
    <s v="C4P1-81"/>
    <n v="2"/>
    <n v="8"/>
    <n v="319"/>
    <n v="23.2"/>
    <n v="24.779430527420232"/>
    <n v="37.509262261168303"/>
    <x v="14"/>
    <x v="0"/>
    <x v="7"/>
    <x v="14"/>
    <m/>
    <m/>
    <n v="38"/>
    <n v="0.11341149479459152"/>
    <n v="3"/>
    <m/>
    <n v="7.2"/>
    <n v="13.6"/>
    <n v="6.3999999999999995"/>
    <n v="2"/>
    <n v="2"/>
    <m/>
    <m/>
    <m/>
  </r>
  <r>
    <s v="ag.ja.gc.kc.fs"/>
    <s v="20.02.2014"/>
    <s v="C8P1"/>
    <s v="C8"/>
    <s v="P1"/>
    <s v="BS Deciduo"/>
    <s v="denso"/>
    <n v="48"/>
    <s v="C4P1-"/>
    <n v="70"/>
    <m/>
    <s v="C4P1-70"/>
    <n v="2"/>
    <n v="8"/>
    <n v="323"/>
    <n v="24.2"/>
    <n v="25.436076439720431"/>
    <n v="39.326979343144487"/>
    <x v="38"/>
    <x v="0"/>
    <x v="5"/>
    <x v="35"/>
    <m/>
    <m/>
    <n v="12.2"/>
    <n v="1.1689866264007618E-2"/>
    <n v="1"/>
    <m/>
    <n v="0"/>
    <n v="10.1"/>
    <n v="10.1"/>
    <n v="2"/>
    <n v="2"/>
    <m/>
    <m/>
    <m/>
  </r>
  <r>
    <s v="ag.ja.gc.kc.fs"/>
    <s v="20.02.2014"/>
    <s v="C8P1"/>
    <s v="C8"/>
    <s v="P1"/>
    <s v="BS Deciduo"/>
    <s v="denso"/>
    <n v="49"/>
    <s v="C4P1-"/>
    <n v="68"/>
    <m/>
    <s v="C4P1-68"/>
    <n v="2"/>
    <n v="8"/>
    <n v="328"/>
    <n v="24.8"/>
    <n v="26.858002247016515"/>
    <n v="41.031592784679361"/>
    <x v="24"/>
    <x v="0"/>
    <x v="16"/>
    <x v="23"/>
    <m/>
    <m/>
    <n v="12.3"/>
    <n v="1.1882288814039996E-2"/>
    <n v="1"/>
    <m/>
    <n v="0"/>
    <n v="9.9"/>
    <n v="9.9"/>
    <n v="2"/>
    <n v="2"/>
    <m/>
    <m/>
    <m/>
  </r>
  <r>
    <s v="ag.ja.gc.kc.fs"/>
    <s v="20.02.2014"/>
    <s v="C8P1"/>
    <s v="C8"/>
    <s v="P1"/>
    <s v="BS Deciduo"/>
    <s v="denso"/>
    <n v="49"/>
    <s v="C4P1-"/>
    <n v="69"/>
    <m/>
    <s v="C4P1-69"/>
    <n v="2"/>
    <n v="8"/>
    <n v="328"/>
    <n v="24.8"/>
    <n v="26.858002247016515"/>
    <n v="41.031592784679361"/>
    <x v="24"/>
    <x v="0"/>
    <x v="16"/>
    <x v="23"/>
    <m/>
    <m/>
    <n v="13.5"/>
    <n v="1.4313881527918494E-2"/>
    <n v="1"/>
    <m/>
    <n v="0"/>
    <n v="9.9"/>
    <n v="9.9"/>
    <n v="2"/>
    <n v="2"/>
    <m/>
    <m/>
    <m/>
  </r>
  <r>
    <s v="ag.ja.gc.kc.fs"/>
    <s v="20.02.2014"/>
    <s v="C8P1"/>
    <s v="C8"/>
    <s v="P1"/>
    <s v="BS Deciduo"/>
    <s v="denso"/>
    <n v="50"/>
    <s v="C4P1-"/>
    <n v="73"/>
    <m/>
    <s v="C4P1-73"/>
    <n v="2"/>
    <n v="8"/>
    <n v="324"/>
    <n v="23.2"/>
    <n v="26.363382146814619"/>
    <n v="38.769194269498783"/>
    <x v="38"/>
    <x v="0"/>
    <x v="5"/>
    <x v="35"/>
    <m/>
    <m/>
    <n v="25"/>
    <n v="4.9087385212340517E-2"/>
    <n v="2"/>
    <m/>
    <n v="0"/>
    <n v="13.2"/>
    <n v="13.2"/>
    <n v="2"/>
    <n v="2"/>
    <m/>
    <m/>
    <m/>
  </r>
  <r>
    <s v="ag.ja.gc.kc.fs"/>
    <s v="20.02.2014"/>
    <s v="C8P1"/>
    <s v="C8"/>
    <s v="P1"/>
    <s v="BS Deciduo"/>
    <s v="denso"/>
    <n v="51"/>
    <s v="C4P1-"/>
    <n v="72"/>
    <m/>
    <s v="C4P1-72"/>
    <n v="2"/>
    <n v="8"/>
    <n v="353"/>
    <n v="23.3"/>
    <n v="37.160444298660067"/>
    <n v="43.126325333242804"/>
    <x v="38"/>
    <x v="0"/>
    <x v="5"/>
    <x v="35"/>
    <m/>
    <m/>
    <n v="19.600000000000001"/>
    <n v="3.0171855845076378E-2"/>
    <n v="1"/>
    <m/>
    <n v="4.3"/>
    <n v="14"/>
    <n v="9.6999999999999993"/>
    <n v="2"/>
    <n v="6"/>
    <m/>
    <n v="2"/>
    <m/>
  </r>
  <r>
    <s v="ag.ja.gc.kc.fs"/>
    <s v="20.02.2014"/>
    <s v="C8P1"/>
    <s v="C8"/>
    <s v="P1"/>
    <s v="BS Deciduo"/>
    <s v="denso"/>
    <n v="52"/>
    <s v="C4P1-"/>
    <n v="57"/>
    <m/>
    <s v="C4P1-57"/>
    <n v="2"/>
    <n v="8"/>
    <n v="358"/>
    <n v="22.8"/>
    <n v="39.204291475182984"/>
    <n v="42.786110856035386"/>
    <x v="38"/>
    <x v="0"/>
    <x v="5"/>
    <x v="35"/>
    <m/>
    <m/>
    <n v="17.8"/>
    <n v="2.4884555409084755E-2"/>
    <n v="1"/>
    <m/>
    <n v="0"/>
    <n v="11.4"/>
    <n v="11.4"/>
    <n v="2"/>
    <n v="2"/>
    <m/>
    <m/>
    <m/>
  </r>
  <r>
    <s v="ag.ja.gc.kc.fs"/>
    <s v="20.02.2014"/>
    <s v="C8P1"/>
    <s v="C8"/>
    <s v="P1"/>
    <s v="BS Deciduo"/>
    <s v="denso"/>
    <n v="53"/>
    <s v="C4P1-"/>
    <n v="56"/>
    <m/>
    <s v="C4P1-56"/>
    <n v="3"/>
    <n v="8"/>
    <n v="8"/>
    <n v="16.3"/>
    <n v="42.268521545649065"/>
    <n v="36.141369520487601"/>
    <x v="38"/>
    <x v="0"/>
    <x v="5"/>
    <x v="35"/>
    <m/>
    <m/>
    <n v="10.8"/>
    <n v="9.1608841778678379E-3"/>
    <n v="1"/>
    <m/>
    <n v="0"/>
    <n v="5.4"/>
    <n v="5.4"/>
    <n v="2"/>
    <n v="4"/>
    <m/>
    <n v="2"/>
    <m/>
  </r>
  <r>
    <s v="ag.ja.gc.kc.fs"/>
    <s v="20.02.2014"/>
    <s v="C8P1"/>
    <s v="C8"/>
    <s v="P1"/>
    <s v="BS Deciduo"/>
    <s v="denso"/>
    <n v="54"/>
    <s v="C4P1-"/>
    <n v="55"/>
    <m/>
    <s v="C4P1-55"/>
    <n v="3"/>
    <n v="8"/>
    <n v="24"/>
    <n v="11.1"/>
    <n v="44.514776738141379"/>
    <n v="30.14035457983287"/>
    <x v="38"/>
    <x v="0"/>
    <x v="5"/>
    <x v="35"/>
    <m/>
    <m/>
    <n v="29"/>
    <n v="6.6051985541725394E-2"/>
    <n v="2"/>
    <m/>
    <n v="2.2000000000000002"/>
    <n v="12.9"/>
    <n v="10.7"/>
    <n v="2"/>
    <n v="2"/>
    <m/>
    <m/>
    <m/>
  </r>
  <r>
    <s v="ag.ja.gc.kc.fs"/>
    <s v="20.02.2014"/>
    <s v="C8P1"/>
    <s v="C8"/>
    <s v="P1"/>
    <s v="BS Deciduo"/>
    <s v="denso"/>
    <n v="55"/>
    <s v="C4P1-"/>
    <n v="53"/>
    <m/>
    <s v="C4P1-53"/>
    <n v="3"/>
    <n v="8"/>
    <n v="29"/>
    <n v="8.6"/>
    <n v="44.169362734118501"/>
    <n v="27.521729481398804"/>
    <x v="5"/>
    <x v="0"/>
    <x v="4"/>
    <x v="5"/>
    <m/>
    <m/>
    <n v="13.2"/>
    <n v="1.3684777599037136E-2"/>
    <n v="1"/>
    <m/>
    <n v="2.1"/>
    <n v="9.9"/>
    <n v="7.8000000000000007"/>
    <n v="2"/>
    <n v="2"/>
    <m/>
    <m/>
    <m/>
  </r>
  <r>
    <s v="ag.ja.gc.kc.fs"/>
    <s v="20.02.2014"/>
    <s v="C8P1"/>
    <s v="C8"/>
    <s v="P1"/>
    <s v="BS Deciduo"/>
    <s v="denso"/>
    <n v="56"/>
    <s v="C4P1-"/>
    <n v="54"/>
    <m/>
    <s v="C4P1-54"/>
    <n v="2"/>
    <n v="8"/>
    <n v="358"/>
    <n v="9.5"/>
    <n v="39.66845478132624"/>
    <n v="29.494212856681408"/>
    <x v="38"/>
    <x v="0"/>
    <x v="5"/>
    <x v="35"/>
    <m/>
    <m/>
    <n v="20.2"/>
    <n v="3.2047386659269476E-2"/>
    <n v="2"/>
    <m/>
    <n v="0"/>
    <n v="9.1"/>
    <n v="9.1"/>
    <n v="2"/>
    <n v="2"/>
    <m/>
    <m/>
    <m/>
  </r>
  <r>
    <s v="ag.ja.gc.kc.fs"/>
    <s v="20.02.2014"/>
    <s v="C8P1"/>
    <s v="C8"/>
    <s v="P1"/>
    <s v="BS Deciduo"/>
    <s v="denso"/>
    <n v="57"/>
    <s v="C4P1-"/>
    <n v="74"/>
    <m/>
    <s v="C4P1-74"/>
    <n v="2"/>
    <n v="8"/>
    <n v="331"/>
    <n v="12.6"/>
    <n v="33.891398784896154"/>
    <n v="31.020208309956388"/>
    <x v="38"/>
    <x v="0"/>
    <x v="5"/>
    <x v="35"/>
    <m/>
    <m/>
    <n v="16.8"/>
    <n v="2.216707776372958E-2"/>
    <n v="1"/>
    <m/>
    <n v="0"/>
    <n v="7.8"/>
    <n v="7.8"/>
    <n v="2"/>
    <n v="2"/>
    <m/>
    <m/>
    <m/>
  </r>
  <r>
    <s v="ag.ja.gc.kc.fs"/>
    <s v="20.02.2014"/>
    <s v="C8P1"/>
    <s v="C8"/>
    <s v="P1"/>
    <s v="BS Deciduo"/>
    <s v="denso"/>
    <n v="58"/>
    <s v="C4P1-"/>
    <n v="75"/>
    <m/>
    <s v="C4P1-75"/>
    <n v="2"/>
    <n v="8"/>
    <n v="324"/>
    <n v="5.8"/>
    <n v="36.590845536703654"/>
    <n v="24.692298567374696"/>
    <x v="38"/>
    <x v="0"/>
    <x v="5"/>
    <x v="35"/>
    <m/>
    <m/>
    <n v="14"/>
    <n v="1.5393804002589986E-2"/>
    <n v="1"/>
    <m/>
    <n v="2.1"/>
    <n v="11.4"/>
    <n v="9.3000000000000007"/>
    <n v="2"/>
    <n v="2"/>
    <m/>
    <m/>
    <m/>
  </r>
  <r>
    <s v="ag.ja.gc.kc.fs"/>
    <s v="20.02.2014"/>
    <s v="C8P1"/>
    <s v="C8"/>
    <s v="P1"/>
    <s v="BS Deciduo"/>
    <s v="denso"/>
    <n v="59"/>
    <s v="C4P1-"/>
    <n v="52"/>
    <m/>
    <s v="C4P1-52"/>
    <n v="3"/>
    <n v="8"/>
    <n v="28"/>
    <n v="5.5"/>
    <n v="42.582093595322398"/>
    <n v="24.856211760724101"/>
    <x v="38"/>
    <x v="0"/>
    <x v="5"/>
    <x v="35"/>
    <m/>
    <m/>
    <n v="17.5"/>
    <n v="2.4052818754046853E-2"/>
    <n v="1"/>
    <m/>
    <n v="0"/>
    <n v="10.5"/>
    <n v="10.5"/>
    <n v="2"/>
    <n v="2"/>
    <m/>
    <m/>
    <m/>
  </r>
  <r>
    <s v="ag.ja.gc.kc.fs"/>
    <s v="20.02.2014"/>
    <s v="C8P1"/>
    <s v="C8"/>
    <s v="P1"/>
    <s v="BS Deciduo"/>
    <s v="denso"/>
    <n v="60"/>
    <s v="C4P1-"/>
    <n v="51"/>
    <m/>
    <s v="C4P1-51"/>
    <n v="3"/>
    <n v="8"/>
    <n v="48"/>
    <n v="5.5"/>
    <n v="44.087296540125671"/>
    <n v="23.68021833497372"/>
    <x v="38"/>
    <x v="0"/>
    <x v="5"/>
    <x v="35"/>
    <m/>
    <m/>
    <n v="18"/>
    <n v="2.5446900494077322E-2"/>
    <n v="1"/>
    <m/>
    <n v="0"/>
    <n v="10.1"/>
    <n v="10.1"/>
    <n v="2"/>
    <n v="2"/>
    <m/>
    <m/>
    <m/>
  </r>
  <r>
    <s v="ag.ja.gc.kc.fs"/>
    <s v="20.02.2014"/>
    <s v="C8P1"/>
    <s v="C8"/>
    <s v="P1"/>
    <s v="BS Deciduo"/>
    <s v="denso"/>
    <n v="61"/>
    <s v="C4P1-"/>
    <n v="42"/>
    <m/>
    <s v="C4P1-42"/>
    <n v="3"/>
    <n v="8"/>
    <n v="63"/>
    <n v="14.2"/>
    <n v="52.652292643474823"/>
    <n v="26.446665096301565"/>
    <x v="5"/>
    <x v="0"/>
    <x v="4"/>
    <x v="5"/>
    <m/>
    <m/>
    <n v="21"/>
    <n v="3.4636059005827467E-2"/>
    <n v="2"/>
    <m/>
    <n v="4.2"/>
    <n v="12.2"/>
    <n v="7.9999999999999991"/>
    <n v="2"/>
    <n v="2"/>
    <m/>
    <m/>
    <m/>
  </r>
  <r>
    <s v="ag.ja.gc.kc.fs"/>
    <s v="20.02.2014"/>
    <s v="C8P1"/>
    <s v="C8"/>
    <s v="P1"/>
    <s v="BS Deciduo"/>
    <s v="denso"/>
    <n v="62"/>
    <s v="C4P1-"/>
    <n v="21"/>
    <m/>
    <s v="C4P1-21"/>
    <n v="3"/>
    <n v="8"/>
    <n v="87"/>
    <n v="10.9"/>
    <n v="50.885061928824854"/>
    <n v="20.570461923048089"/>
    <x v="38"/>
    <x v="0"/>
    <x v="5"/>
    <x v="35"/>
    <m/>
    <m/>
    <n v="13.5"/>
    <n v="1.4313881527918494E-2"/>
    <n v="1"/>
    <m/>
    <n v="0"/>
    <n v="10.8"/>
    <n v="10.8"/>
    <n v="2"/>
    <n v="2"/>
    <m/>
    <m/>
    <m/>
  </r>
  <r>
    <s v="ag.ja.gc.kc.fs"/>
    <s v="20.02.2014"/>
    <s v="C8P1"/>
    <s v="C8"/>
    <s v="P1"/>
    <s v="BS Deciduo"/>
    <s v="denso"/>
    <n v="63"/>
    <s v="C4P1-"/>
    <n v="43"/>
    <m/>
    <s v="C4P1-43"/>
    <n v="3"/>
    <n v="8"/>
    <n v="52"/>
    <n v="18.600000000000001"/>
    <n v="54.657000017085032"/>
    <n v="31.451303441057245"/>
    <x v="5"/>
    <x v="0"/>
    <x v="4"/>
    <x v="5"/>
    <m/>
    <m/>
    <n v="12.5"/>
    <n v="1.2271846303085129E-2"/>
    <n v="1"/>
    <m/>
    <n v="3.8"/>
    <n v="5.8"/>
    <n v="2"/>
    <n v="2"/>
    <n v="2"/>
    <m/>
    <m/>
    <m/>
  </r>
  <r>
    <s v="ag.ja.gc.kc.fs"/>
    <s v="20.02.2014"/>
    <s v="C8P1"/>
    <s v="C8"/>
    <s v="P1"/>
    <s v="BS Deciduo"/>
    <s v="denso"/>
    <n v="64"/>
    <s v="C4P1-"/>
    <n v="45"/>
    <m/>
    <s v="C4P1-45"/>
    <n v="3"/>
    <n v="8"/>
    <n v="46"/>
    <n v="19.899999999999999"/>
    <n v="54.314862026739156"/>
    <n v="33.823701572134041"/>
    <x v="38"/>
    <x v="0"/>
    <x v="5"/>
    <x v="35"/>
    <m/>
    <m/>
    <n v="13.1"/>
    <n v="1.3478217882063609E-2"/>
    <n v="1"/>
    <m/>
    <n v="2.1"/>
    <n v="5.3"/>
    <n v="3.1999999999999997"/>
    <n v="2"/>
    <n v="4"/>
    <m/>
    <n v="2"/>
    <m/>
  </r>
  <r>
    <s v="ag.ja.gc.kc.fs"/>
    <s v="20.02.2014"/>
    <s v="C8P1"/>
    <s v="C8"/>
    <s v="P1"/>
    <s v="BS Deciduo"/>
    <s v="denso"/>
    <n v="65"/>
    <s v="C4P1-"/>
    <n v="44"/>
    <m/>
    <s v="C4P1-44"/>
    <n v="3"/>
    <n v="8"/>
    <n v="55"/>
    <n v="21"/>
    <n v="57.202192930068833"/>
    <n v="32.045105163371971"/>
    <x v="38"/>
    <x v="0"/>
    <x v="5"/>
    <x v="35"/>
    <m/>
    <m/>
    <n v="19.2"/>
    <n v="2.8952917895483536E-2"/>
    <n v="1"/>
    <m/>
    <n v="4.0999999999999996"/>
    <n v="8.4"/>
    <n v="4.3000000000000007"/>
    <n v="2"/>
    <n v="2"/>
    <m/>
    <m/>
    <m/>
  </r>
  <r>
    <s v="ag.ja.gc.kc.fs"/>
    <s v="20.02.2014"/>
    <s v="C8P1"/>
    <s v="C8"/>
    <s v="P1"/>
    <s v="BS Deciduo"/>
    <s v="denso"/>
    <n v="66"/>
    <s v="TUM"/>
    <n v="7701"/>
    <m/>
    <s v="TUM7701"/>
    <n v="3"/>
    <n v="8"/>
    <n v="40"/>
    <n v="27.9"/>
    <n v="57.933774310254449"/>
    <n v="41.372639963019481"/>
    <x v="38"/>
    <x v="0"/>
    <x v="5"/>
    <x v="35"/>
    <m/>
    <m/>
    <n v="11.8"/>
    <n v="1.093588402714607E-2"/>
    <n v="1"/>
    <m/>
    <n v="0"/>
    <n v="6"/>
    <n v="6"/>
    <n v="2"/>
    <n v="2"/>
    <m/>
    <m/>
    <m/>
  </r>
  <r>
    <s v="ag.ja.gc.kc.fs"/>
    <s v="20.02.2014"/>
    <s v="C8P1"/>
    <s v="C8"/>
    <s v="P1"/>
    <s v="BS Deciduo"/>
    <s v="denso"/>
    <n v="67"/>
    <s v="TUM"/>
    <n v="7702"/>
    <m/>
    <s v="TUM7702"/>
    <n v="3"/>
    <n v="14"/>
    <n v="51"/>
    <n v="20.2"/>
    <n v="55.698348421430808"/>
    <n v="52.712271899206719"/>
    <x v="8"/>
    <x v="0"/>
    <x v="4"/>
    <x v="8"/>
    <m/>
    <m/>
    <n v="29.6"/>
    <n v="6.8813445484230837E-2"/>
    <n v="2"/>
    <m/>
    <n v="7"/>
    <n v="15"/>
    <n v="8"/>
    <n v="2"/>
    <n v="2"/>
    <m/>
    <m/>
    <m/>
  </r>
  <r>
    <s v="ag.ja.gc.kc.fs"/>
    <s v="20.02.2014"/>
    <s v="C8P1"/>
    <s v="C8"/>
    <s v="P1"/>
    <s v="BS Deciduo"/>
    <s v="denso"/>
    <n v="68"/>
    <s v="TUM"/>
    <n v="7703"/>
    <m/>
    <s v="TUM7703"/>
    <n v="3"/>
    <n v="14"/>
    <n v="65"/>
    <n v="22"/>
    <n v="59.938771314806303"/>
    <n v="49.297601758295386"/>
    <x v="8"/>
    <x v="0"/>
    <x v="4"/>
    <x v="8"/>
    <m/>
    <m/>
    <n v="12"/>
    <n v="1.1309733552923255E-2"/>
    <n v="1"/>
    <m/>
    <n v="0"/>
    <n v="8.9"/>
    <n v="8.9"/>
    <n v="2"/>
    <n v="2"/>
    <m/>
    <m/>
    <m/>
  </r>
  <r>
    <s v="ag.ja.gc.kc.fs"/>
    <s v="20.02.2014"/>
    <s v="C8P1"/>
    <s v="C8"/>
    <s v="P1"/>
    <s v="BS Deciduo"/>
    <s v="denso"/>
    <n v="68"/>
    <s v="TUM"/>
    <n v="7703"/>
    <m/>
    <s v="TUM7703"/>
    <n v="3"/>
    <n v="14"/>
    <n v="65"/>
    <n v="22"/>
    <n v="59.938771314806303"/>
    <n v="49.297601758295386"/>
    <x v="2"/>
    <x v="0"/>
    <x v="2"/>
    <x v="2"/>
    <m/>
    <m/>
    <n v="14.3"/>
    <n v="1.6060607043314419E-2"/>
    <n v="1"/>
    <m/>
    <n v="0"/>
    <n v="8.9"/>
    <n v="8.9"/>
    <n v="2"/>
    <n v="2"/>
    <m/>
    <m/>
    <m/>
  </r>
  <r>
    <s v="ag.ja.gc.kc.fs"/>
    <s v="20.02.2014"/>
    <s v="C8P1"/>
    <s v="C8"/>
    <s v="P1"/>
    <s v="BS Deciduo"/>
    <s v="denso"/>
    <n v="69"/>
    <s v="C4P1-"/>
    <n v="46"/>
    <m/>
    <s v="C4P1-46"/>
    <n v="3"/>
    <n v="14"/>
    <n v="66"/>
    <n v="18.2"/>
    <n v="56.626527329095339"/>
    <n v="47.40260690397956"/>
    <x v="27"/>
    <x v="0"/>
    <x v="13"/>
    <x v="26"/>
    <m/>
    <m/>
    <n v="12.3"/>
    <n v="1.1882288814039996E-2"/>
    <n v="1"/>
    <m/>
    <n v="0"/>
    <n v="9.6"/>
    <n v="9.6"/>
    <n v="2"/>
    <n v="2"/>
    <m/>
    <m/>
    <m/>
  </r>
  <r>
    <s v="ag.ja.gc.kc.fs"/>
    <s v="20.02.2014"/>
    <s v="C8P1"/>
    <s v="C8"/>
    <s v="P1"/>
    <s v="BS Deciduo"/>
    <s v="denso"/>
    <n v="69"/>
    <s v="C4P1-"/>
    <n v="47"/>
    <m/>
    <s v="C4P1-47"/>
    <n v="3"/>
    <n v="14"/>
    <n v="66"/>
    <n v="18.2"/>
    <n v="56.626527329095339"/>
    <n v="47.40260690397956"/>
    <x v="27"/>
    <x v="0"/>
    <x v="13"/>
    <x v="26"/>
    <m/>
    <m/>
    <n v="14"/>
    <n v="1.5393804002589986E-2"/>
    <n v="1"/>
    <m/>
    <n v="0"/>
    <n v="9.6"/>
    <n v="9.6"/>
    <n v="2"/>
    <n v="2"/>
    <m/>
    <m/>
    <m/>
  </r>
  <r>
    <s v="ag.ja.gc.kc.fs"/>
    <s v="20.02.2014"/>
    <s v="C8P1"/>
    <s v="C8"/>
    <s v="P1"/>
    <s v="BS Deciduo"/>
    <s v="denso"/>
    <n v="70"/>
    <s v="C4P1-"/>
    <n v="48"/>
    <m/>
    <s v="C4P1-48"/>
    <n v="3"/>
    <n v="14"/>
    <n v="45"/>
    <n v="17.8"/>
    <n v="52.586500705120542"/>
    <n v="52.58650070512055"/>
    <x v="2"/>
    <x v="0"/>
    <x v="2"/>
    <x v="2"/>
    <m/>
    <m/>
    <n v="14"/>
    <n v="1.5393804002589986E-2"/>
    <n v="1"/>
    <m/>
    <n v="4.4000000000000004"/>
    <n v="9.3000000000000007"/>
    <n v="4.9000000000000004"/>
    <n v="2"/>
    <n v="2"/>
    <m/>
    <m/>
    <m/>
  </r>
  <r>
    <s v="ag.ja.gc.kc.fs"/>
    <s v="20.02.2014"/>
    <s v="C8P1"/>
    <s v="C8"/>
    <s v="P1"/>
    <s v="BS Deciduo"/>
    <s v="denso"/>
    <n v="71"/>
    <s v="C4P1-"/>
    <n v="49"/>
    <m/>
    <s v="C4P1-49"/>
    <n v="3"/>
    <n v="14"/>
    <n v="36"/>
    <n v="18.899999999999999"/>
    <n v="51.10914126832774"/>
    <n v="55.290421193686505"/>
    <x v="24"/>
    <x v="0"/>
    <x v="16"/>
    <x v="23"/>
    <m/>
    <m/>
    <n v="14.4"/>
    <n v="1.628601631620949E-2"/>
    <n v="1"/>
    <m/>
    <n v="0"/>
    <n v="9.1"/>
    <n v="9.1"/>
    <n v="2"/>
    <n v="2"/>
    <m/>
    <m/>
    <m/>
  </r>
  <r>
    <s v="ag.ja.gc.kc.fs"/>
    <s v="20.02.2014"/>
    <s v="C8P1"/>
    <s v="C8"/>
    <s v="P1"/>
    <s v="BS Deciduo"/>
    <s v="denso"/>
    <n v="72"/>
    <s v="C4P1-"/>
    <n v="60"/>
    <m/>
    <s v="C4P1-60"/>
    <n v="3"/>
    <n v="14"/>
    <n v="24"/>
    <n v="12"/>
    <n v="44.880839716909605"/>
    <n v="50.962545491711211"/>
    <x v="38"/>
    <x v="0"/>
    <x v="5"/>
    <x v="35"/>
    <m/>
    <m/>
    <n v="19.5"/>
    <n v="2.9864765163187968E-2"/>
    <n v="1"/>
    <m/>
    <n v="0"/>
    <n v="10.5"/>
    <n v="10.5"/>
    <n v="2"/>
    <n v="2"/>
    <m/>
    <m/>
    <m/>
  </r>
  <r>
    <s v="ag.ja.gc.kc.fs"/>
    <s v="20.02.2014"/>
    <s v="C8P1"/>
    <s v="C8"/>
    <s v="P1"/>
    <s v="BS Deciduo"/>
    <s v="denso"/>
    <n v="73"/>
    <s v="C4P1-"/>
    <n v="67"/>
    <m/>
    <s v="C4P1-67"/>
    <n v="3"/>
    <n v="16"/>
    <n v="38"/>
    <n v="9.6999999999999993"/>
    <n v="25.971916310658884"/>
    <n v="47.643704309985203"/>
    <x v="5"/>
    <x v="0"/>
    <x v="4"/>
    <x v="5"/>
    <m/>
    <m/>
    <n v="23.7"/>
    <n v="4.4115029439871264E-2"/>
    <n v="2"/>
    <m/>
    <n v="3.1"/>
    <n v="14"/>
    <n v="10.9"/>
    <n v="3"/>
    <n v="4"/>
    <m/>
    <n v="2"/>
    <m/>
  </r>
  <r>
    <s v="ag.ja.gc.kc.fs"/>
    <s v="20.02.2014"/>
    <s v="C8P1"/>
    <s v="C8"/>
    <s v="P1"/>
    <s v="BS Deciduo"/>
    <s v="denso"/>
    <n v="74"/>
    <s v="C4P1-"/>
    <n v="71"/>
    <m/>
    <s v="C4P1-71"/>
    <n v="3"/>
    <n v="16"/>
    <n v="40"/>
    <n v="11.6"/>
    <n v="27.456336272363856"/>
    <n v="48.886115540180143"/>
    <x v="38"/>
    <x v="0"/>
    <x v="5"/>
    <x v="35"/>
    <m/>
    <m/>
    <n v="15"/>
    <n v="1.7671458676442587E-2"/>
    <n v="1"/>
    <m/>
    <n v="2.8"/>
    <n v="10.6"/>
    <n v="7.8"/>
    <n v="2"/>
    <n v="2"/>
    <m/>
    <m/>
    <m/>
  </r>
  <r>
    <s v="ag.ja.gc.kc.fs"/>
    <s v="20.02.2014"/>
    <s v="C8P1"/>
    <s v="C8"/>
    <s v="P1"/>
    <s v="BS Deciduo"/>
    <s v="denso"/>
    <n v="75"/>
    <s v="C4P1-"/>
    <n v="63"/>
    <m/>
    <s v="C4P1-63"/>
    <n v="3"/>
    <n v="16"/>
    <n v="11"/>
    <n v="8.5"/>
    <n v="21.62187646070063"/>
    <n v="48.343831059305145"/>
    <x v="24"/>
    <x v="0"/>
    <x v="16"/>
    <x v="23"/>
    <m/>
    <m/>
    <n v="12.8"/>
    <n v="1.2867963509103793E-2"/>
    <n v="1"/>
    <m/>
    <n v="0"/>
    <n v="8.1999999999999993"/>
    <n v="8.1999999999999993"/>
    <n v="2"/>
    <n v="2"/>
    <m/>
    <m/>
    <m/>
  </r>
  <r>
    <s v="ag.ja.gc.kc.fs"/>
    <s v="20.02.2014"/>
    <s v="C8P1"/>
    <s v="C8"/>
    <s v="P1"/>
    <s v="BS Deciduo"/>
    <s v="denso"/>
    <n v="75"/>
    <s v="C4P1-"/>
    <n v="64"/>
    <m/>
    <s v="C4P1-64"/>
    <n v="3"/>
    <n v="16"/>
    <n v="11"/>
    <n v="8.5"/>
    <n v="21.62187646070063"/>
    <n v="48.343831059305145"/>
    <x v="24"/>
    <x v="0"/>
    <x v="16"/>
    <x v="23"/>
    <m/>
    <m/>
    <n v="12.7"/>
    <n v="1.2667686977437443E-2"/>
    <n v="1"/>
    <m/>
    <n v="0"/>
    <n v="8.1999999999999993"/>
    <n v="8.1999999999999993"/>
    <n v="2"/>
    <n v="2"/>
    <m/>
    <m/>
    <m/>
  </r>
  <r>
    <s v="ag.ja.gc.kc.fs"/>
    <s v="20.02.2014"/>
    <s v="C8P1"/>
    <s v="C8"/>
    <s v="P1"/>
    <s v="BS Deciduo"/>
    <s v="denso"/>
    <n v="75"/>
    <s v="C4P1-"/>
    <n v="65"/>
    <m/>
    <s v="C4P1-65"/>
    <n v="3"/>
    <n v="16"/>
    <n v="11"/>
    <n v="8.5"/>
    <n v="21.62187646070063"/>
    <n v="48.343831059305145"/>
    <x v="24"/>
    <x v="0"/>
    <x v="16"/>
    <x v="23"/>
    <m/>
    <m/>
    <n v="15.5"/>
    <n v="1.8869190875623696E-2"/>
    <n v="1"/>
    <m/>
    <n v="0"/>
    <n v="8.1999999999999993"/>
    <n v="8.1999999999999993"/>
    <n v="2"/>
    <n v="2"/>
    <m/>
    <m/>
    <m/>
  </r>
  <r>
    <s v="ag.ja.gc.kc.fs"/>
    <s v="20.02.2014"/>
    <s v="C8P1"/>
    <s v="C8"/>
    <s v="P1"/>
    <s v="BS Deciduo"/>
    <s v="denso"/>
    <n v="75"/>
    <s v="C4P1-"/>
    <n v="66"/>
    <m/>
    <s v="C4P1-66"/>
    <n v="3"/>
    <n v="16"/>
    <n v="11"/>
    <n v="8.5"/>
    <n v="21.62187646070063"/>
    <n v="48.343831059305145"/>
    <x v="24"/>
    <x v="0"/>
    <x v="16"/>
    <x v="23"/>
    <m/>
    <m/>
    <n v="11"/>
    <n v="9.5033177771091243E-3"/>
    <n v="1"/>
    <m/>
    <n v="0"/>
    <n v="8.1999999999999993"/>
    <n v="8.1999999999999993"/>
    <n v="2"/>
    <n v="2"/>
    <m/>
    <m/>
    <m/>
  </r>
  <r>
    <s v="ag.ja.gc.kc.fs"/>
    <s v="20.02.2014"/>
    <s v="C8P1"/>
    <s v="C8"/>
    <s v="P1"/>
    <s v="BS Deciduo"/>
    <s v="denso"/>
    <n v="76"/>
    <s v="C4P1-"/>
    <n v="161"/>
    <m/>
    <s v="C4P1-161"/>
    <n v="1"/>
    <n v="16"/>
    <n v="317"/>
    <n v="6.8"/>
    <n v="15.362411151575012"/>
    <n v="44.973205171010363"/>
    <x v="10"/>
    <x v="0"/>
    <x v="7"/>
    <x v="10"/>
    <m/>
    <m/>
    <n v="95"/>
    <n v="0.70882184246619706"/>
    <n v="9"/>
    <m/>
    <n v="12.7"/>
    <n v="20.6"/>
    <n v="7.9000000000000021"/>
    <n v="2"/>
    <n v="2"/>
    <m/>
    <m/>
    <m/>
  </r>
  <r>
    <s v="ag.ja.gc.kc.fs"/>
    <s v="20.02.2014"/>
    <s v="C8P1"/>
    <s v="C8"/>
    <s v="P1"/>
    <s v="BS Deciduo"/>
    <s v="denso"/>
    <n v="77"/>
    <s v="C4P1-"/>
    <n v="60"/>
    <m/>
    <s v="C4P1-60"/>
    <n v="1"/>
    <n v="16"/>
    <n v="307"/>
    <n v="3"/>
    <n v="17.604093469858121"/>
    <n v="41.805445069456141"/>
    <x v="14"/>
    <x v="0"/>
    <x v="7"/>
    <x v="14"/>
    <m/>
    <m/>
    <n v="23.2"/>
    <n v="4.2273270746704256E-2"/>
    <n v="2"/>
    <m/>
    <n v="4.0999999999999996"/>
    <n v="12.9"/>
    <n v="8.8000000000000007"/>
    <n v="2"/>
    <n v="2"/>
    <m/>
    <m/>
    <m/>
  </r>
  <r>
    <s v="ag.ja.gc.kc.fs"/>
    <s v="20.02.2014"/>
    <s v="C8P1"/>
    <s v="C8"/>
    <s v="P1"/>
    <s v="BS Deciduo"/>
    <s v="denso"/>
    <n v="78"/>
    <s v="C4P1-"/>
    <n v="164"/>
    <m/>
    <s v="C4P1-164"/>
    <n v="1"/>
    <n v="16"/>
    <n v="204"/>
    <n v="13.4"/>
    <n v="14.549728982784277"/>
    <n v="27.758490867589146"/>
    <x v="8"/>
    <x v="0"/>
    <x v="4"/>
    <x v="8"/>
    <m/>
    <m/>
    <n v="34"/>
    <n v="9.0792027688745017E-2"/>
    <n v="3"/>
    <m/>
    <n v="6.5"/>
    <n v="16.399999999999999"/>
    <n v="9.8999999999999986"/>
    <n v="2"/>
    <n v="2"/>
    <m/>
    <m/>
    <m/>
  </r>
  <r>
    <s v="ag.ja.gc.kc.fs"/>
    <s v="20.02.2014"/>
    <s v="C8P1"/>
    <s v="C8"/>
    <s v="P1"/>
    <s v="BS Deciduo"/>
    <s v="denso"/>
    <n v="79"/>
    <s v="C4P1-"/>
    <n v="103"/>
    <m/>
    <s v="C4P1-103"/>
    <n v="1"/>
    <n v="16"/>
    <n v="306"/>
    <n v="12.8"/>
    <n v="9.6445824720006712"/>
    <n v="47.523651229343656"/>
    <x v="42"/>
    <x v="0"/>
    <x v="5"/>
    <x v="22"/>
    <m/>
    <m/>
    <n v="15.3"/>
    <n v="1.838538560697087E-2"/>
    <n v="1"/>
    <m/>
    <n v="0"/>
    <n v="14.1"/>
    <n v="14.1"/>
    <n v="3"/>
    <n v="4"/>
    <m/>
    <n v="2"/>
    <m/>
  </r>
  <r>
    <s v="ag.ja.gc.kc.fs"/>
    <s v="20.02.2014"/>
    <s v="C8P1"/>
    <s v="C8"/>
    <s v="P1"/>
    <s v="BS Deciduo"/>
    <s v="denso"/>
    <n v="79"/>
    <s v="C4P1-"/>
    <n v="103"/>
    <m/>
    <s v="C4P1-103"/>
    <n v="1"/>
    <n v="16"/>
    <n v="306"/>
    <n v="12.8"/>
    <n v="9.6445824720006712"/>
    <n v="47.523651229343656"/>
    <x v="42"/>
    <x v="0"/>
    <x v="5"/>
    <x v="22"/>
    <m/>
    <m/>
    <n v="15"/>
    <n v="1.7671458676442587E-2"/>
    <n v="1"/>
    <m/>
    <n v="0"/>
    <n v="14.1"/>
    <n v="14.1"/>
    <n v="3"/>
    <n v="4"/>
    <m/>
    <n v="2"/>
    <m/>
  </r>
  <r>
    <s v="ag.ja.gc.kc.fs"/>
    <s v="20.02.2014"/>
    <s v="C8P1"/>
    <s v="C8"/>
    <s v="P1"/>
    <s v="BS Deciduo"/>
    <s v="denso"/>
    <n v="80"/>
    <s v="C4P1-"/>
    <n v="152"/>
    <m/>
    <s v="C4P1-152"/>
    <n v="1"/>
    <n v="16"/>
    <n v="289"/>
    <n v="16.399999999999999"/>
    <n v="4.4934953601712024"/>
    <n v="45.33931773309736"/>
    <x v="42"/>
    <x v="0"/>
    <x v="5"/>
    <x v="22"/>
    <m/>
    <m/>
    <n v="14.8"/>
    <n v="1.7203361371057709E-2"/>
    <n v="1"/>
    <m/>
    <n v="2.2999999999999998"/>
    <n v="13.4"/>
    <n v="11.100000000000001"/>
    <n v="2"/>
    <n v="2"/>
    <m/>
    <m/>
    <m/>
  </r>
  <r>
    <s v="ag.ja.gc.kc.fs"/>
    <s v="20.02.2014"/>
    <s v="C8P1"/>
    <s v="C8"/>
    <s v="P1"/>
    <s v="BS Deciduo"/>
    <s v="denso"/>
    <n v="81"/>
    <s v="C4P1-"/>
    <n v="143"/>
    <m/>
    <s v="C4P1-143"/>
    <n v="1"/>
    <n v="16"/>
    <n v="270"/>
    <n v="17.100000000000001"/>
    <n v="2.8999999999999986"/>
    <n v="40"/>
    <x v="42"/>
    <x v="0"/>
    <x v="5"/>
    <x v="22"/>
    <m/>
    <m/>
    <n v="20"/>
    <n v="3.1415926535897934E-2"/>
    <n v="2"/>
    <m/>
    <n v="0"/>
    <n v="7.9"/>
    <n v="7.9"/>
    <n v="3"/>
    <n v="7"/>
    <m/>
    <n v="2"/>
    <m/>
  </r>
  <r>
    <s v="ag.ja.gc.kc.fs"/>
    <s v="20.02.2014"/>
    <s v="C8P1"/>
    <s v="C8"/>
    <s v="P1"/>
    <s v="BS Deciduo"/>
    <s v="denso"/>
    <n v="82"/>
    <s v="C4P1-"/>
    <n v="159"/>
    <m/>
    <s v="C4P1-159"/>
    <n v="1"/>
    <n v="16"/>
    <n v="267"/>
    <n v="8.6999999999999993"/>
    <n v="11.311923047635208"/>
    <n v="39.544677180686385"/>
    <x v="24"/>
    <x v="0"/>
    <x v="16"/>
    <x v="23"/>
    <m/>
    <m/>
    <n v="12.3"/>
    <n v="1.1882288814039996E-2"/>
    <n v="1"/>
    <m/>
    <n v="2.6"/>
    <n v="8.6"/>
    <n v="6"/>
    <n v="2"/>
    <n v="2"/>
    <m/>
    <m/>
    <m/>
  </r>
  <r>
    <s v="ag.ja.gc.kc.fs"/>
    <s v="20.02.2014"/>
    <s v="C8P1"/>
    <s v="C8"/>
    <s v="P1"/>
    <s v="BS Deciduo"/>
    <s v="denso"/>
    <n v="83"/>
    <s v="C4P1-"/>
    <n v="147"/>
    <m/>
    <s v="C4P1-147"/>
    <n v="1"/>
    <n v="16"/>
    <n v="247"/>
    <n v="10.9"/>
    <n v="9.9664970973683999"/>
    <n v="35.741030699466918"/>
    <x v="14"/>
    <x v="0"/>
    <x v="7"/>
    <x v="14"/>
    <m/>
    <m/>
    <n v="52.2"/>
    <n v="0.21400843315519033"/>
    <n v="5"/>
    <m/>
    <n v="0"/>
    <n v="14.9"/>
    <n v="14.9"/>
    <n v="2"/>
    <n v="2"/>
    <m/>
    <m/>
    <m/>
  </r>
  <r>
    <s v="ag.ja.gc.kc.fs"/>
    <s v="20.02.2014"/>
    <s v="C8P1"/>
    <s v="C8"/>
    <s v="P1"/>
    <s v="BS Deciduo"/>
    <s v="denso"/>
    <n v="84"/>
    <s v="C4P1-"/>
    <n v="146"/>
    <m/>
    <s v="C4P1-146"/>
    <n v="1"/>
    <n v="16"/>
    <n v="234"/>
    <n v="11.9"/>
    <n v="10.372697766938126"/>
    <n v="33.00535549771957"/>
    <x v="8"/>
    <x v="0"/>
    <x v="4"/>
    <x v="8"/>
    <m/>
    <m/>
    <n v="30"/>
    <n v="7.0685834705770348E-2"/>
    <n v="3"/>
    <m/>
    <n v="7.5"/>
    <n v="17.3"/>
    <n v="9.8000000000000007"/>
    <n v="2"/>
    <n v="2"/>
    <m/>
    <m/>
    <m/>
  </r>
  <r>
    <s v="ag.ja.gc.kc.fs"/>
    <s v="20.02.2014"/>
    <s v="C8P1"/>
    <s v="C8"/>
    <s v="P1"/>
    <s v="BS Deciduo"/>
    <s v="denso"/>
    <n v="85"/>
    <s v="C4P1-"/>
    <n v="156"/>
    <m/>
    <s v="C4P1-156"/>
    <n v="1"/>
    <n v="16"/>
    <n v="207"/>
    <n v="5.6"/>
    <n v="17.457653201458537"/>
    <n v="35.010363464545136"/>
    <x v="5"/>
    <x v="0"/>
    <x v="4"/>
    <x v="5"/>
    <m/>
    <m/>
    <n v="17"/>
    <n v="2.2698006922186254E-2"/>
    <n v="1"/>
    <m/>
    <n v="3.7"/>
    <n v="12.2"/>
    <n v="8.5"/>
    <n v="2"/>
    <n v="2"/>
    <m/>
    <m/>
    <m/>
  </r>
  <r>
    <s v="ag.ja.gc.kc.fs"/>
    <s v="20.02.2014"/>
    <s v="C8P1"/>
    <s v="C8"/>
    <s v="P1"/>
    <s v="BS Deciduo"/>
    <s v="denso"/>
    <n v="86"/>
    <s v="C4P1-"/>
    <n v="157"/>
    <m/>
    <s v="C4P1-157"/>
    <n v="1"/>
    <n v="16"/>
    <n v="223"/>
    <n v="4.0999999999999996"/>
    <n v="17.203806723743757"/>
    <n v="37.001449823361398"/>
    <x v="38"/>
    <x v="0"/>
    <x v="5"/>
    <x v="35"/>
    <m/>
    <m/>
    <n v="15.2"/>
    <n v="1.8145839167134643E-2"/>
    <n v="1"/>
    <m/>
    <n v="2.5"/>
    <n v="12"/>
    <n v="9.5"/>
    <n v="2"/>
    <n v="2"/>
    <m/>
    <m/>
    <m/>
  </r>
  <r>
    <s v="ag.ja.gc.kc.fs"/>
    <s v="20.02.2014"/>
    <s v="C8P1"/>
    <s v="C8"/>
    <s v="P1"/>
    <s v="BS Deciduo"/>
    <s v="denso"/>
    <n v="87"/>
    <s v="C4P1-"/>
    <n v="130"/>
    <m/>
    <s v="C4P1-130"/>
    <n v="1"/>
    <n v="16"/>
    <n v="206"/>
    <n v="13"/>
    <n v="14.301175091741992"/>
    <n v="28.315677398110829"/>
    <x v="0"/>
    <x v="0"/>
    <x v="0"/>
    <x v="0"/>
    <m/>
    <m/>
    <n v="29.2"/>
    <n v="6.6966189003920026E-2"/>
    <n v="2"/>
    <m/>
    <n v="2.5"/>
    <n v="7.3"/>
    <n v="4.8"/>
    <n v="2"/>
    <n v="2"/>
    <m/>
    <m/>
    <m/>
  </r>
  <r>
    <s v="ja.ag.gc.kc.fs"/>
    <s v="20.02.2015"/>
    <s v="C8.P1"/>
    <s v="C8"/>
    <s v="P1"/>
    <s v="BS Deciduo"/>
    <s v="denso"/>
    <n v="88"/>
    <s v="C4P1-"/>
    <n v="150"/>
    <m/>
    <s v="C4P1-150"/>
    <n v="1"/>
    <n v="15"/>
    <n v="352"/>
    <n v="11.4"/>
    <n v="18.41342664905525"/>
    <n v="31.289055983653903"/>
    <x v="38"/>
    <x v="0"/>
    <x v="5"/>
    <x v="35"/>
    <m/>
    <m/>
    <n v="14.5"/>
    <n v="1.6512996385431349E-2"/>
    <n v="1"/>
    <m/>
    <n v="4.4000000000000004"/>
    <n v="11.2"/>
    <n v="6.7999999999999989"/>
    <n v="2"/>
    <n v="2"/>
    <m/>
    <m/>
    <m/>
  </r>
  <r>
    <s v="ja.ag.gc.kc.fs"/>
    <s v="20.02.2015"/>
    <s v="C8.P1"/>
    <s v="C8"/>
    <s v="P1"/>
    <s v="BS Deciduo"/>
    <s v="denso"/>
    <n v="89"/>
    <s v="C4P1-"/>
    <n v="129"/>
    <m/>
    <s v="C4P1-129"/>
    <n v="1"/>
    <n v="15"/>
    <n v="325"/>
    <n v="7.2"/>
    <n v="15.870249658272465"/>
    <n v="25.897894718880739"/>
    <x v="38"/>
    <x v="0"/>
    <x v="5"/>
    <x v="35"/>
    <m/>
    <m/>
    <n v="12"/>
    <n v="1.1309733552923255E-2"/>
    <n v="1"/>
    <m/>
    <n v="0"/>
    <n v="9.3000000000000007"/>
    <n v="9.3000000000000007"/>
    <n v="2"/>
    <n v="2"/>
    <m/>
    <m/>
    <m/>
  </r>
  <r>
    <s v="ja.ag.gc.kc.fs"/>
    <s v="20.02.2015"/>
    <s v="C8.P1"/>
    <s v="C8"/>
    <s v="P1"/>
    <s v="BS Deciduo"/>
    <s v="denso"/>
    <n v="90"/>
    <s v="C4P1-"/>
    <n v="125"/>
    <m/>
    <s v="C4P1-125"/>
    <n v="1"/>
    <n v="15"/>
    <n v="294"/>
    <n v="6.1"/>
    <n v="14.427372708380133"/>
    <n v="22.481093522762379"/>
    <x v="52"/>
    <x v="0"/>
    <x v="9"/>
    <x v="27"/>
    <m/>
    <m/>
    <n v="11"/>
    <n v="9.5033177771091243E-3"/>
    <n v="1"/>
    <m/>
    <n v="0"/>
    <n v="6.4"/>
    <n v="6.4"/>
    <n v="2"/>
    <n v="2"/>
    <m/>
    <m/>
    <m/>
  </r>
  <r>
    <s v="ja.ag.gc.kc.fs"/>
    <s v="20.02.2015"/>
    <s v="C8.P1"/>
    <s v="C8"/>
    <s v="P1"/>
    <s v="BS Deciduo"/>
    <s v="denso"/>
    <n v="91"/>
    <s v="TUM"/>
    <n v="7704"/>
    <m/>
    <s v="TUM7704"/>
    <n v="1"/>
    <n v="15"/>
    <n v="287"/>
    <n v="7.4"/>
    <n v="12.923344805873537"/>
    <n v="22.163550614948253"/>
    <x v="38"/>
    <x v="0"/>
    <x v="5"/>
    <x v="35"/>
    <m/>
    <m/>
    <n v="10.9"/>
    <n v="9.3313155793250824E-3"/>
    <n v="1"/>
    <m/>
    <n v="0"/>
    <n v="8.1999999999999993"/>
    <n v="8.1999999999999993"/>
    <n v="2"/>
    <n v="2"/>
    <m/>
    <m/>
    <m/>
  </r>
  <r>
    <s v="ja.ag.gc.kc.fs"/>
    <s v="20.02.2015"/>
    <s v="C8.P1"/>
    <s v="C8"/>
    <s v="P1"/>
    <s v="BS Deciduo"/>
    <s v="denso"/>
    <n v="92"/>
    <s v="C4P1-"/>
    <n v="128"/>
    <m/>
    <s v="C4P1-128"/>
    <n v="1"/>
    <n v="15"/>
    <n v="251"/>
    <n v="1.2"/>
    <n v="18.865377709280821"/>
    <n v="19.609318214651413"/>
    <x v="38"/>
    <x v="0"/>
    <x v="5"/>
    <x v="35"/>
    <m/>
    <m/>
    <n v="15.5"/>
    <n v="1.8869190875623696E-2"/>
    <n v="1"/>
    <m/>
    <n v="0"/>
    <n v="14.9"/>
    <n v="14.9"/>
    <n v="3"/>
    <n v="7"/>
    <m/>
    <n v="2"/>
    <m/>
  </r>
  <r>
    <s v="ja.ag.gc.kc.fs"/>
    <s v="20.02.2015"/>
    <s v="C8.P1"/>
    <s v="C8"/>
    <s v="P1"/>
    <s v="BS Deciduo"/>
    <s v="denso"/>
    <n v="93"/>
    <s v="C4P1-"/>
    <n v="127"/>
    <m/>
    <s v="C4P1-127"/>
    <n v="1"/>
    <n v="15"/>
    <n v="260"/>
    <n v="2.6"/>
    <n v="17.43949984216826"/>
    <n v="19.548514738065982"/>
    <x v="38"/>
    <x v="0"/>
    <x v="5"/>
    <x v="35"/>
    <m/>
    <m/>
    <n v="15"/>
    <n v="1.7671458676442587E-2"/>
    <n v="1"/>
    <m/>
    <n v="2.9"/>
    <n v="10.6"/>
    <n v="7.6999999999999993"/>
    <n v="3"/>
    <n v="7"/>
    <m/>
    <n v="2"/>
    <m/>
  </r>
  <r>
    <s v="ja.ag.gc.kc.fs"/>
    <s v="20.02.2015"/>
    <s v="C8.P1"/>
    <s v="C8"/>
    <s v="P1"/>
    <s v="BS Deciduo"/>
    <s v="denso"/>
    <n v="94"/>
    <s v="C4P1-"/>
    <n v="126"/>
    <m/>
    <s v="C4P1-126"/>
    <n v="1"/>
    <n v="15"/>
    <n v="261"/>
    <n v="4.5"/>
    <n v="15.55540246732188"/>
    <n v="19.296044907318961"/>
    <x v="38"/>
    <x v="0"/>
    <x v="5"/>
    <x v="35"/>
    <m/>
    <m/>
    <n v="14.8"/>
    <n v="1.7203361371057709E-2"/>
    <n v="1"/>
    <m/>
    <n v="0"/>
    <n v="11.9"/>
    <n v="11.9"/>
    <n v="2"/>
    <n v="2"/>
    <m/>
    <m/>
    <m/>
  </r>
  <r>
    <s v="ja.ag.gc.kc.fs"/>
    <s v="20.02.2015"/>
    <s v="C8.P1"/>
    <s v="C8"/>
    <s v="P1"/>
    <s v="BS Deciduo"/>
    <s v="denso"/>
    <n v="95"/>
    <s v="C4P1-"/>
    <n v="123"/>
    <m/>
    <s v="C4P1-123"/>
    <n v="1"/>
    <n v="15"/>
    <n v="263"/>
    <n v="8.4"/>
    <n v="11.662612326212894"/>
    <n v="18.976297515396762"/>
    <x v="38"/>
    <x v="0"/>
    <x v="5"/>
    <x v="35"/>
    <m/>
    <m/>
    <n v="12.3"/>
    <n v="1.1882288814039996E-2"/>
    <n v="1"/>
    <m/>
    <n v="0"/>
    <n v="6.9"/>
    <n v="6.9"/>
    <n v="2"/>
    <n v="2"/>
    <m/>
    <m/>
    <m/>
  </r>
  <r>
    <s v="ja.ag.gc.kc.fs"/>
    <s v="20.02.2015"/>
    <s v="C8.P1"/>
    <s v="C8"/>
    <s v="P1"/>
    <s v="BS Deciduo"/>
    <s v="denso"/>
    <n v="96"/>
    <s v="TUM"/>
    <n v="7705"/>
    <m/>
    <s v="TUM7705"/>
    <n v="1"/>
    <n v="15"/>
    <n v="262"/>
    <n v="8.4"/>
    <n v="11.681748222570809"/>
    <n v="18.830945951935448"/>
    <x v="2"/>
    <x v="0"/>
    <x v="2"/>
    <x v="2"/>
    <m/>
    <m/>
    <n v="10.4"/>
    <n v="8.4948665353068008E-3"/>
    <n v="1"/>
    <m/>
    <n v="3.3"/>
    <n v="7.4"/>
    <n v="4.1000000000000005"/>
    <n v="2"/>
    <n v="2"/>
    <m/>
    <m/>
    <m/>
  </r>
  <r>
    <s v="ja.ag.gc.kc.fs"/>
    <s v="20.02.2015"/>
    <s v="C8.P1"/>
    <s v="C8"/>
    <s v="P1"/>
    <s v="BS Deciduo"/>
    <s v="denso"/>
    <n v="97"/>
    <s v="C4P1-"/>
    <n v="134"/>
    <m/>
    <s v="C4P1-134"/>
    <n v="1"/>
    <n v="15"/>
    <n v="273"/>
    <n v="11.3"/>
    <n v="8.7154862572733158"/>
    <n v="20.591396305545267"/>
    <x v="38"/>
    <x v="0"/>
    <x v="5"/>
    <x v="35"/>
    <m/>
    <m/>
    <n v="13.5"/>
    <n v="1.4313881527918494E-2"/>
    <n v="1"/>
    <m/>
    <n v="0"/>
    <n v="11.6"/>
    <n v="11.6"/>
    <n v="2"/>
    <n v="2"/>
    <m/>
    <m/>
    <m/>
  </r>
  <r>
    <s v="ja.ag.gc.kc.fs"/>
    <s v="20.02.2015"/>
    <s v="C8.P1"/>
    <s v="C8"/>
    <s v="P1"/>
    <s v="BS Deciduo"/>
    <s v="denso"/>
    <n v="98"/>
    <s v="C4P1-"/>
    <n v="135"/>
    <m/>
    <s v="C4P1-135"/>
    <n v="1"/>
    <n v="15"/>
    <n v="284"/>
    <n v="14.9"/>
    <n v="5.5425936784876502"/>
    <n v="23.604636244435046"/>
    <x v="38"/>
    <x v="0"/>
    <x v="5"/>
    <x v="35"/>
    <m/>
    <m/>
    <n v="17.2"/>
    <n v="2.3235219265950107E-2"/>
    <n v="1"/>
    <m/>
    <n v="3"/>
    <n v="11.7"/>
    <n v="8.6999999999999993"/>
    <n v="2"/>
    <n v="2"/>
    <m/>
    <m/>
    <m/>
  </r>
  <r>
    <s v="ja.ag.gc.kc.fs"/>
    <s v="20.02.2015"/>
    <s v="C8.P1"/>
    <s v="C8"/>
    <s v="P1"/>
    <s v="BS Deciduo"/>
    <s v="denso"/>
    <n v="99"/>
    <s v="C4P1-"/>
    <n v="136"/>
    <m/>
    <s v="C4P1-136"/>
    <n v="1"/>
    <n v="15"/>
    <n v="284"/>
    <n v="17.600000000000001"/>
    <n v="2.9227952175424576"/>
    <n v="24.257825362554147"/>
    <x v="14"/>
    <x v="0"/>
    <x v="7"/>
    <x v="14"/>
    <m/>
    <m/>
    <n v="44.5"/>
    <n v="0.15552847130677969"/>
    <n v="4"/>
    <m/>
    <n v="0"/>
    <n v="11.7"/>
    <n v="11.7"/>
    <n v="2"/>
    <n v="2"/>
    <m/>
    <m/>
    <m/>
  </r>
  <r>
    <s v="ja.ag.gc.kc.fs"/>
    <s v="20.02.2015"/>
    <s v="C8.P1"/>
    <s v="C8"/>
    <s v="P1"/>
    <s v="BS Deciduo"/>
    <s v="denso"/>
    <n v="100"/>
    <s v="C4P1-"/>
    <n v="140"/>
    <m/>
    <s v="C4P1-140"/>
    <n v="1"/>
    <n v="15"/>
    <n v="301"/>
    <n v="20.100000000000001"/>
    <n v="2.7709372558875422"/>
    <n v="30.352265305692089"/>
    <x v="10"/>
    <x v="0"/>
    <x v="7"/>
    <x v="10"/>
    <m/>
    <m/>
    <n v="94"/>
    <n v="0.69397781717798535"/>
    <n v="9"/>
    <m/>
    <n v="9.1999999999999993"/>
    <n v="16.600000000000001"/>
    <n v="7.4000000000000021"/>
    <n v="2"/>
    <n v="2"/>
    <m/>
    <m/>
    <m/>
  </r>
  <r>
    <s v="ja.ag.gc.kc.fs"/>
    <s v="20.02.2015"/>
    <s v="C8.P1"/>
    <s v="C8"/>
    <s v="P1"/>
    <s v="BS Deciduo"/>
    <s v="denso"/>
    <n v="101"/>
    <s v="C4P1-"/>
    <n v="139"/>
    <m/>
    <s v="C4P1-139"/>
    <n v="1"/>
    <n v="15"/>
    <n v="297"/>
    <n v="20"/>
    <n v="2.1798695162326425"/>
    <n v="29.079809994790935"/>
    <x v="3"/>
    <x v="0"/>
    <x v="3"/>
    <x v="3"/>
    <m/>
    <m/>
    <n v="18.5"/>
    <n v="2.6880252142277669E-2"/>
    <n v="1"/>
    <m/>
    <n v="0"/>
    <n v="10.5"/>
    <n v="10.5"/>
    <n v="2"/>
    <n v="2"/>
    <m/>
    <m/>
    <m/>
  </r>
  <r>
    <s v="ja.ag.gc.kc.fs"/>
    <s v="20.02.2015"/>
    <s v="C8.P1"/>
    <s v="C8"/>
    <s v="P1"/>
    <s v="BS Deciduo"/>
    <s v="denso"/>
    <n v="102"/>
    <s v="C4P1-"/>
    <n v="137"/>
    <m/>
    <s v="C4P1-137"/>
    <n v="1"/>
    <n v="15"/>
    <n v="290"/>
    <n v="18.899999999999999"/>
    <n v="2.2398094671463333"/>
    <n v="26.464180708855142"/>
    <x v="38"/>
    <x v="0"/>
    <x v="5"/>
    <x v="35"/>
    <m/>
    <m/>
    <n v="15.5"/>
    <n v="1.8869190875623696E-2"/>
    <n v="1"/>
    <m/>
    <n v="0"/>
    <n v="9.6"/>
    <n v="9.6"/>
    <n v="2"/>
    <n v="2"/>
    <m/>
    <m/>
    <m/>
  </r>
  <r>
    <s v="ja.ag.gc.kc.fs"/>
    <s v="20.02.2015"/>
    <s v="C8.P1"/>
    <s v="C8"/>
    <s v="P1"/>
    <s v="BS Deciduo"/>
    <s v="denso"/>
    <n v="103"/>
    <s v="C4P1-"/>
    <n v="138"/>
    <m/>
    <s v="C4P1-138"/>
    <n v="1"/>
    <n v="15"/>
    <n v="274"/>
    <n v="19.8"/>
    <n v="0.2482318048554788"/>
    <n v="21.381178180133681"/>
    <x v="38"/>
    <x v="0"/>
    <x v="5"/>
    <x v="35"/>
    <m/>
    <m/>
    <n v="14"/>
    <n v="1.5393804002589986E-2"/>
    <n v="1"/>
    <m/>
    <n v="0"/>
    <n v="8.4"/>
    <n v="8.4"/>
    <n v="2"/>
    <n v="2"/>
    <m/>
    <m/>
    <m/>
  </r>
  <r>
    <s v="ja.ag.gc.kc.fs"/>
    <s v="20.02.2015"/>
    <s v="C8.P1"/>
    <s v="C8"/>
    <s v="P1"/>
    <s v="BS Deciduo"/>
    <s v="denso"/>
    <n v="104"/>
    <s v="C4P1-"/>
    <n v="133"/>
    <m/>
    <s v="C4P1-133"/>
    <n v="1"/>
    <n v="15"/>
    <n v="265"/>
    <n v="15.9"/>
    <n v="4.1605043003412447"/>
    <n v="18.614223690312233"/>
    <x v="38"/>
    <x v="0"/>
    <x v="5"/>
    <x v="35"/>
    <m/>
    <m/>
    <n v="18.3"/>
    <n v="2.6302199094017147E-2"/>
    <n v="1"/>
    <m/>
    <n v="4"/>
    <n v="13.9"/>
    <n v="9.9"/>
    <n v="2"/>
    <n v="2"/>
    <m/>
    <m/>
    <m/>
  </r>
  <r>
    <s v="ja.ag.gc.kc.fs"/>
    <s v="20.02.2015"/>
    <s v="C8.P1"/>
    <s v="C8"/>
    <s v="P1"/>
    <s v="BS Deciduo"/>
    <s v="denso"/>
    <n v="105"/>
    <s v="TUM"/>
    <n v="7706"/>
    <m/>
    <s v="TUM7706"/>
    <n v="1"/>
    <n v="15"/>
    <n v="266"/>
    <n v="15"/>
    <n v="5.0365392461026364"/>
    <n v="18.953652893838118"/>
    <x v="38"/>
    <x v="0"/>
    <x v="5"/>
    <x v="35"/>
    <m/>
    <m/>
    <n v="11.8"/>
    <n v="1.093588402714607E-2"/>
    <n v="1"/>
    <m/>
    <n v="0"/>
    <n v="8.6999999999999993"/>
    <n v="8.6999999999999993"/>
    <n v="2"/>
    <n v="2"/>
    <m/>
    <m/>
    <m/>
  </r>
  <r>
    <s v="ja.ag.gc.kc.fs"/>
    <s v="20.02.2015"/>
    <s v="C8.P1"/>
    <s v="C8"/>
    <s v="P1"/>
    <s v="BS Deciduo"/>
    <s v="denso"/>
    <n v="106"/>
    <s v="C4P1-"/>
    <n v="131"/>
    <m/>
    <s v="C4P1-131"/>
    <n v="1"/>
    <n v="15"/>
    <n v="243"/>
    <n v="20.5"/>
    <n v="1.734366254138461"/>
    <n v="10.693194755339288"/>
    <x v="5"/>
    <x v="0"/>
    <x v="4"/>
    <x v="5"/>
    <m/>
    <m/>
    <n v="19"/>
    <n v="2.835287369864788E-2"/>
    <n v="1"/>
    <m/>
    <n v="6"/>
    <n v="12.2"/>
    <n v="6.1999999999999993"/>
    <n v="2"/>
    <n v="2"/>
    <m/>
    <m/>
    <m/>
  </r>
  <r>
    <s v="ja.ag.gc.kc.fs"/>
    <s v="20.02.2015"/>
    <s v="C8.P1"/>
    <s v="C8"/>
    <s v="P1"/>
    <s v="BS Deciduo"/>
    <s v="denso"/>
    <n v="106"/>
    <s v="C4P1-"/>
    <n v="132"/>
    <m/>
    <s v="C4P1-132"/>
    <n v="1"/>
    <n v="15"/>
    <n v="243"/>
    <n v="20.5"/>
    <n v="1.734366254138461"/>
    <n v="10.693194755339288"/>
    <x v="5"/>
    <x v="0"/>
    <x v="4"/>
    <x v="5"/>
    <m/>
    <m/>
    <n v="13.7"/>
    <n v="1.4741138128806704E-2"/>
    <n v="1"/>
    <m/>
    <n v="0"/>
    <n v="12.2"/>
    <n v="12.2"/>
    <n v="2"/>
    <n v="2"/>
    <m/>
    <m/>
    <m/>
  </r>
  <r>
    <s v="ja.ag.gc.kc.fs"/>
    <s v="20.02.2015"/>
    <s v="C8.P1"/>
    <s v="C8"/>
    <s v="P1"/>
    <s v="BS Deciduo"/>
    <s v="denso"/>
    <n v="107"/>
    <s v="C4P1-"/>
    <n v="120"/>
    <m/>
    <s v="C4P1-120"/>
    <n v="1"/>
    <n v="15"/>
    <n v="241"/>
    <n v="20.3"/>
    <n v="2.2452199450702608"/>
    <n v="10.158364708999361"/>
    <x v="30"/>
    <x v="0"/>
    <x v="18"/>
    <x v="28"/>
    <m/>
    <m/>
    <n v="37"/>
    <n v="0.10752100856911068"/>
    <n v="3"/>
    <m/>
    <n v="0"/>
    <n v="12.4"/>
    <n v="12.4"/>
    <n v="2"/>
    <n v="2"/>
    <m/>
    <m/>
    <m/>
  </r>
  <r>
    <s v="ja.ag.gc.kc.fs"/>
    <s v="20.02.2015"/>
    <s v="C8.P1"/>
    <s v="C8"/>
    <s v="P1"/>
    <s v="BS Deciduo"/>
    <s v="denso"/>
    <n v="108"/>
    <s v="TUM"/>
    <n v="7707"/>
    <m/>
    <s v="TUM7707"/>
    <n v="1"/>
    <n v="15"/>
    <n v="235"/>
    <n v="23.7"/>
    <n v="0.58609655035089858"/>
    <n v="6.4062384584802015"/>
    <x v="17"/>
    <x v="0"/>
    <x v="12"/>
    <x v="17"/>
    <m/>
    <m/>
    <n v="45"/>
    <n v="0.15904312808798327"/>
    <n v="4"/>
    <m/>
    <n v="5"/>
    <n v="18.899999999999999"/>
    <n v="13.899999999999999"/>
    <n v="2"/>
    <n v="2"/>
    <m/>
    <m/>
    <m/>
  </r>
  <r>
    <s v="ja.ag.gc.kc.fs"/>
    <s v="20.02.2015"/>
    <s v="C8.P1"/>
    <s v="C8"/>
    <s v="P1"/>
    <s v="BS Deciduo"/>
    <s v="denso"/>
    <n v="109"/>
    <s v="C4P1-"/>
    <n v="113"/>
    <m/>
    <s v="C4P1-113"/>
    <n v="1"/>
    <n v="15"/>
    <n v="222"/>
    <n v="20"/>
    <n v="6.6173878728228352"/>
    <n v="5.137103490452116"/>
    <x v="52"/>
    <x v="0"/>
    <x v="9"/>
    <x v="27"/>
    <m/>
    <m/>
    <n v="14"/>
    <n v="1.5393804002589986E-2"/>
    <n v="1"/>
    <m/>
    <n v="0"/>
    <n v="7.6"/>
    <n v="7.6"/>
    <n v="2"/>
    <n v="2"/>
    <m/>
    <m/>
    <m/>
  </r>
  <r>
    <s v="ja.ag.gc.kc.fs"/>
    <s v="20.02.2015"/>
    <s v="C8.P1"/>
    <s v="C8"/>
    <s v="P1"/>
    <s v="BS Deciduo"/>
    <s v="denso"/>
    <n v="110"/>
    <s v="C4P1-"/>
    <n v="119"/>
    <m/>
    <s v="C4P1-119"/>
    <n v="1"/>
    <n v="15"/>
    <n v="234"/>
    <n v="15.2"/>
    <n v="7.7029416855008002"/>
    <n v="11.065664165154407"/>
    <x v="38"/>
    <x v="0"/>
    <x v="5"/>
    <x v="35"/>
    <m/>
    <m/>
    <n v="19.8"/>
    <n v="3.0790749597833563E-2"/>
    <n v="1"/>
    <m/>
    <n v="0"/>
    <n v="11.6"/>
    <n v="11.6"/>
    <n v="2"/>
    <n v="2"/>
    <m/>
    <m/>
    <m/>
  </r>
  <r>
    <s v="ja.ag.gc.kc.fs"/>
    <s v="20.02.2015"/>
    <s v="C8.P1"/>
    <s v="C8"/>
    <s v="P1"/>
    <s v="BS Deciduo"/>
    <s v="denso"/>
    <n v="111"/>
    <s v="C4P1-"/>
    <n v="117"/>
    <m/>
    <s v="C4P1-117"/>
    <n v="1"/>
    <n v="15"/>
    <n v="224"/>
    <n v="15.2"/>
    <n v="9.4411927690232407"/>
    <n v="9.0660350348525043"/>
    <x v="30"/>
    <x v="0"/>
    <x v="18"/>
    <x v="28"/>
    <m/>
    <m/>
    <n v="28.2"/>
    <n v="6.245800354601868E-2"/>
    <n v="2"/>
    <m/>
    <n v="0"/>
    <n v="12"/>
    <n v="12"/>
    <n v="2"/>
    <n v="2"/>
    <m/>
    <m/>
    <m/>
  </r>
  <r>
    <s v="ja.ag.gc.kc.fs"/>
    <s v="20.02.2015"/>
    <s v="C8.P1"/>
    <s v="C8"/>
    <s v="P1"/>
    <s v="BS Deciduo"/>
    <s v="denso"/>
    <n v="111"/>
    <s v="C4P1-"/>
    <n v="116"/>
    <m/>
    <s v="C4P1-116"/>
    <n v="1"/>
    <n v="15"/>
    <n v="224"/>
    <n v="15.2"/>
    <n v="9.4411927690232407"/>
    <n v="9.0660350348525043"/>
    <x v="30"/>
    <x v="0"/>
    <x v="18"/>
    <x v="28"/>
    <m/>
    <m/>
    <n v="32.5"/>
    <n v="8.2957681008855477E-2"/>
    <n v="3"/>
    <m/>
    <n v="0"/>
    <n v="12"/>
    <n v="12"/>
    <n v="2"/>
    <n v="2"/>
    <m/>
    <m/>
    <m/>
  </r>
  <r>
    <s v="ja.ag.gc.kc.fs"/>
    <s v="20.02.2015"/>
    <s v="C8.P1"/>
    <s v="C8"/>
    <s v="P1"/>
    <s v="BS Deciduo"/>
    <s v="denso"/>
    <n v="112"/>
    <s v="C4P1-"/>
    <n v="115"/>
    <m/>
    <s v="C4P1-115"/>
    <n v="1"/>
    <n v="15"/>
    <n v="219"/>
    <n v="15.9"/>
    <n v="9.9938057823075823"/>
    <n v="7.643379212834164"/>
    <x v="3"/>
    <x v="0"/>
    <x v="3"/>
    <x v="3"/>
    <m/>
    <m/>
    <n v="26"/>
    <n v="5.3092915845667506E-2"/>
    <n v="2"/>
    <m/>
    <n v="0"/>
    <n v="12.3"/>
    <n v="12.3"/>
    <n v="2"/>
    <n v="2"/>
    <m/>
    <m/>
    <m/>
  </r>
  <r>
    <s v="ja.ag.gc.kc.fs"/>
    <s v="20.02.2015"/>
    <s v="C8.P1"/>
    <s v="C8"/>
    <s v="P1"/>
    <s v="BS Deciduo"/>
    <s v="denso"/>
    <n v="113"/>
    <s v="C4P1-"/>
    <n v="118"/>
    <m/>
    <s v="C4P1-118"/>
    <n v="1"/>
    <n v="15"/>
    <n v="229"/>
    <n v="6.6"/>
    <n v="15.018916770529705"/>
    <n v="15.670010408662652"/>
    <x v="5"/>
    <x v="0"/>
    <x v="4"/>
    <x v="5"/>
    <m/>
    <m/>
    <n v="24.6"/>
    <n v="4.7529155256159986E-2"/>
    <n v="2"/>
    <m/>
    <n v="4.5999999999999996"/>
    <n v="13.4"/>
    <n v="8.8000000000000007"/>
    <n v="2"/>
    <n v="2"/>
    <m/>
    <m/>
    <m/>
  </r>
  <r>
    <s v="ja.ag.gc.kc.fs"/>
    <s v="20.02.2015"/>
    <s v="C8.P1"/>
    <s v="C8"/>
    <s v="P1"/>
    <s v="BS Deciduo"/>
    <s v="denso"/>
    <n v="114"/>
    <s v="C4P1-"/>
    <n v="122"/>
    <m/>
    <s v="C4P1-122"/>
    <n v="1"/>
    <n v="15"/>
    <n v="200"/>
    <n v="17.2"/>
    <n v="14.1172535347985"/>
    <n v="3.8372869224823773"/>
    <x v="38"/>
    <x v="0"/>
    <x v="5"/>
    <x v="35"/>
    <m/>
    <m/>
    <n v="18.5"/>
    <n v="2.6880252142277669E-2"/>
    <n v="1"/>
    <m/>
    <n v="0"/>
    <n v="10.5"/>
    <n v="10.5"/>
    <n v="2"/>
    <n v="2"/>
    <m/>
    <m/>
    <m/>
  </r>
  <r>
    <s v="ja.ag.gc.kc.fs"/>
    <s v="20.02.2015"/>
    <s v="C8.P2"/>
    <s v="C8"/>
    <s v="P2"/>
    <s v="BS Deciduo"/>
    <s v="denso"/>
    <n v="1"/>
    <s v="TUM"/>
    <n v="7680"/>
    <m/>
    <s v="TUM7680"/>
    <n v="3"/>
    <n v="8"/>
    <n v="165"/>
    <n v="18.2"/>
    <n v="44.710506620865885"/>
    <n v="2.4201499615389608"/>
    <x v="2"/>
    <x v="0"/>
    <x v="2"/>
    <x v="2"/>
    <m/>
    <m/>
    <n v="28.2"/>
    <n v="6.245800354601868E-2"/>
    <n v="2"/>
    <m/>
    <n v="1.7"/>
    <n v="8.5"/>
    <n v="6.8"/>
    <n v="2"/>
    <n v="2"/>
    <m/>
    <m/>
    <m/>
  </r>
  <r>
    <s v="ja.ag.gc.kc.fs"/>
    <s v="20.02.2015"/>
    <s v="C8.P2"/>
    <s v="C8"/>
    <s v="P2"/>
    <s v="BS Deciduo"/>
    <s v="denso"/>
    <n v="2"/>
    <s v="TUM"/>
    <n v="7681"/>
    <m/>
    <s v="TUM7681"/>
    <n v="3"/>
    <n v="8"/>
    <n v="140"/>
    <n v="25.1"/>
    <n v="56.133969003132137"/>
    <n v="0.77228447771365438"/>
    <x v="17"/>
    <x v="0"/>
    <x v="12"/>
    <x v="17"/>
    <m/>
    <m/>
    <n v="30.4"/>
    <n v="7.2583356668538573E-2"/>
    <n v="3"/>
    <m/>
    <n v="3.1"/>
    <n v="12.2"/>
    <n v="9.1"/>
    <n v="2"/>
    <n v="2"/>
    <m/>
    <m/>
    <m/>
  </r>
  <r>
    <s v="ja.ag.gc.kc.fs"/>
    <s v="20.02.2015"/>
    <s v="C8.P2"/>
    <s v="C8"/>
    <s v="P2"/>
    <s v="BS Deciduo"/>
    <s v="denso"/>
    <n v="3"/>
    <s v="C4P2-"/>
    <n v="7"/>
    <m/>
    <s v="C4P2-7"/>
    <n v="3"/>
    <n v="8"/>
    <n v="110"/>
    <n v="17.600000000000001"/>
    <n v="56.538590125831988"/>
    <n v="13.98044547746823"/>
    <x v="24"/>
    <x v="0"/>
    <x v="16"/>
    <x v="23"/>
    <m/>
    <m/>
    <n v="17"/>
    <n v="2.2698006922186254E-2"/>
    <n v="1"/>
    <m/>
    <n v="2.2000000000000002"/>
    <n v="8.5"/>
    <n v="6.3"/>
    <n v="2"/>
    <n v="2"/>
    <m/>
    <m/>
    <m/>
  </r>
  <r>
    <s v="ja.ag.gc.kc.fs"/>
    <s v="20.02.2015"/>
    <s v="C8.P2"/>
    <s v="C8"/>
    <s v="P2"/>
    <s v="BS Deciduo"/>
    <s v="denso"/>
    <n v="3"/>
    <s v="C4P2-"/>
    <n v="10"/>
    <m/>
    <s v="C4P2-10"/>
    <n v="3"/>
    <n v="8"/>
    <n v="110"/>
    <n v="17.600000000000001"/>
    <n v="56.538590125831988"/>
    <n v="13.98044547746823"/>
    <x v="24"/>
    <x v="0"/>
    <x v="16"/>
    <x v="23"/>
    <m/>
    <m/>
    <n v="15.4"/>
    <n v="1.8626502843133885E-2"/>
    <n v="1"/>
    <m/>
    <n v="2.2000000000000002"/>
    <n v="8.5"/>
    <n v="6.3"/>
    <n v="2"/>
    <n v="2"/>
    <m/>
    <m/>
    <m/>
  </r>
  <r>
    <s v="ja.ag.gc.kc.fs"/>
    <s v="20.02.2015"/>
    <s v="C8.P2"/>
    <s v="C8"/>
    <s v="P2"/>
    <s v="BS Deciduo"/>
    <s v="denso"/>
    <n v="3"/>
    <s v="C4P2-"/>
    <n v="9"/>
    <m/>
    <s v="C4P2-9"/>
    <n v="3"/>
    <n v="8"/>
    <n v="110"/>
    <n v="17.600000000000001"/>
    <n v="56.538590125831988"/>
    <n v="13.98044547746823"/>
    <x v="24"/>
    <x v="0"/>
    <x v="16"/>
    <x v="23"/>
    <m/>
    <m/>
    <n v="18"/>
    <n v="2.5446900494077322E-2"/>
    <n v="1"/>
    <m/>
    <n v="2.2000000000000002"/>
    <n v="8.5"/>
    <n v="6.3"/>
    <n v="2"/>
    <n v="2"/>
    <m/>
    <m/>
    <m/>
  </r>
  <r>
    <s v="ja.ag.gc.kc.fs"/>
    <s v="20.02.2015"/>
    <s v="C8.P2"/>
    <s v="C8"/>
    <s v="P2"/>
    <s v="BS Deciduo"/>
    <s v="denso"/>
    <n v="4"/>
    <s v="C4P2-"/>
    <n v="21"/>
    <m/>
    <s v="C4P2-21"/>
    <n v="3"/>
    <n v="8"/>
    <n v="92"/>
    <n v="17.2"/>
    <n v="57.189522224728449"/>
    <n v="19.399728656716984"/>
    <x v="5"/>
    <x v="0"/>
    <x v="4"/>
    <x v="5"/>
    <m/>
    <m/>
    <n v="21"/>
    <n v="3.4636059005827467E-2"/>
    <n v="2"/>
    <m/>
    <n v="3.3"/>
    <n v="12.8"/>
    <n v="9.5"/>
    <n v="2"/>
    <n v="2"/>
    <m/>
    <m/>
    <m/>
  </r>
  <r>
    <s v="ja.ag.gc.kc.fs"/>
    <s v="20.02.2015"/>
    <s v="C8.P2"/>
    <s v="C8"/>
    <s v="P2"/>
    <s v="BS Deciduo"/>
    <s v="denso"/>
    <n v="5"/>
    <s v="C4P2-"/>
    <n v="8"/>
    <m/>
    <s v="C4P2-8"/>
    <n v="3"/>
    <n v="8"/>
    <n v="110"/>
    <n v="17.600000000000001"/>
    <n v="56.538590125831988"/>
    <n v="13.98044547746823"/>
    <x v="24"/>
    <x v="0"/>
    <x v="16"/>
    <x v="23"/>
    <m/>
    <m/>
    <n v="14.8"/>
    <n v="1.7203361371057709E-2"/>
    <n v="1"/>
    <m/>
    <n v="2.2000000000000002"/>
    <n v="8.5"/>
    <n v="6.3"/>
    <n v="2"/>
    <n v="2"/>
    <m/>
    <m/>
    <m/>
  </r>
  <r>
    <s v="ja.ag.gc.kc.fs"/>
    <s v="20.02.2015"/>
    <s v="C8.P2"/>
    <s v="C8"/>
    <s v="P2"/>
    <s v="BS Deciduo"/>
    <s v="denso"/>
    <n v="6"/>
    <s v="C4P2-"/>
    <n v="2"/>
    <m/>
    <s v="C4P2-2"/>
    <n v="3"/>
    <n v="8"/>
    <n v="86"/>
    <n v="13.2"/>
    <n v="53.167845463429678"/>
    <n v="20.920785453422454"/>
    <x v="5"/>
    <x v="0"/>
    <x v="4"/>
    <x v="5"/>
    <m/>
    <m/>
    <n v="12.2"/>
    <n v="1.1689866264007618E-2"/>
    <n v="1"/>
    <m/>
    <n v="4.2"/>
    <n v="12.6"/>
    <n v="8.3999999999999986"/>
    <n v="2"/>
    <n v="2"/>
    <m/>
    <m/>
    <m/>
  </r>
  <r>
    <s v="ja.ag.gc.kc.fs"/>
    <s v="20.02.2015"/>
    <s v="C8.P2"/>
    <s v="C8"/>
    <s v="P2"/>
    <s v="BS Deciduo"/>
    <s v="denso"/>
    <n v="7"/>
    <s v="C4P2-"/>
    <n v="75"/>
    <m/>
    <s v="C4P2-75"/>
    <n v="3"/>
    <n v="8"/>
    <n v="108"/>
    <n v="10.199999999999999"/>
    <n v="49.70077646621057"/>
    <n v="16.848026657375538"/>
    <x v="5"/>
    <x v="0"/>
    <x v="4"/>
    <x v="5"/>
    <m/>
    <m/>
    <n v="18"/>
    <n v="2.5446900494077322E-2"/>
    <n v="1"/>
    <m/>
    <n v="2.2999999999999998"/>
    <n v="8.1"/>
    <n v="5.8"/>
    <n v="2"/>
    <n v="2"/>
    <m/>
    <m/>
    <m/>
  </r>
  <r>
    <s v="ja.ag.gc.kc.fs"/>
    <s v="20.02.2015"/>
    <s v="C8.P2"/>
    <s v="C8"/>
    <s v="P2"/>
    <s v="BS Deciduo"/>
    <s v="denso"/>
    <n v="8"/>
    <s v="C4P2-"/>
    <n v="76"/>
    <m/>
    <s v="C4P2-76"/>
    <n v="3"/>
    <n v="8"/>
    <n v="151"/>
    <n v="13.4"/>
    <n v="46.496448911300917"/>
    <n v="8.2800959243320964"/>
    <x v="5"/>
    <x v="0"/>
    <x v="4"/>
    <x v="5"/>
    <m/>
    <m/>
    <n v="13.3"/>
    <n v="1.3892908112337463E-2"/>
    <n v="1"/>
    <m/>
    <n v="0"/>
    <n v="7"/>
    <n v="7"/>
    <n v="2"/>
    <n v="2"/>
    <m/>
    <m/>
    <m/>
  </r>
  <r>
    <s v="ja.ag.gc.kc.fs"/>
    <s v="20.02.2015"/>
    <s v="C8.P2"/>
    <s v="C8"/>
    <s v="P2"/>
    <s v="BS Deciduo"/>
    <s v="denso"/>
    <n v="9"/>
    <s v="C4P2-"/>
    <n v="74"/>
    <m/>
    <s v="C4P2-74"/>
    <n v="3"/>
    <n v="8"/>
    <n v="120"/>
    <n v="4.5999999999999996"/>
    <n v="43.983716857408417"/>
    <n v="17.700000000000003"/>
    <x v="53"/>
    <x v="0"/>
    <x v="25"/>
    <x v="46"/>
    <m/>
    <m/>
    <n v="11.5"/>
    <n v="1.0386890710931252E-2"/>
    <n v="1"/>
    <m/>
    <n v="0"/>
    <n v="7.7"/>
    <n v="7.7"/>
    <n v="2"/>
    <n v="2"/>
    <m/>
    <m/>
    <m/>
  </r>
  <r>
    <s v="ja.ag.gc.kc.fs"/>
    <s v="20.02.2015"/>
    <s v="C8.P2"/>
    <s v="C8"/>
    <s v="P2"/>
    <s v="BS Deciduo"/>
    <s v="denso"/>
    <n v="10"/>
    <s v="C4P2-"/>
    <n v="85"/>
    <m/>
    <s v="C4P2-85"/>
    <n v="2"/>
    <n v="8"/>
    <n v="192"/>
    <n v="17.2"/>
    <n v="36.423918917934536"/>
    <n v="3.1758612673785436"/>
    <x v="2"/>
    <x v="0"/>
    <x v="2"/>
    <x v="2"/>
    <m/>
    <m/>
    <n v="17.3"/>
    <n v="2.350618163232223E-2"/>
    <n v="1"/>
    <m/>
    <n v="0"/>
    <n v="9.4"/>
    <n v="9.4"/>
    <n v="2"/>
    <n v="2"/>
    <m/>
    <m/>
    <m/>
  </r>
  <r>
    <s v="ja.ag.gc.kc.fs"/>
    <s v="20.02.2015"/>
    <s v="C8.P2"/>
    <s v="C8"/>
    <s v="P2"/>
    <s v="BS Deciduo"/>
    <s v="denso"/>
    <n v="11"/>
    <s v="C4P2-"/>
    <n v="84"/>
    <m/>
    <s v="C4P2-84"/>
    <n v="2"/>
    <n v="8"/>
    <n v="193"/>
    <n v="14.3"/>
    <n v="36.78319992288273"/>
    <n v="6.0665080735711356"/>
    <x v="2"/>
    <x v="0"/>
    <x v="2"/>
    <x v="2"/>
    <m/>
    <m/>
    <n v="20"/>
    <n v="3.1415926535897934E-2"/>
    <n v="2"/>
    <m/>
    <n v="0"/>
    <n v="8.3000000000000007"/>
    <n v="8.3000000000000007"/>
    <n v="2"/>
    <m/>
    <n v="4"/>
    <m/>
    <m/>
  </r>
  <r>
    <s v="ja.ag.gc.kc.fs"/>
    <s v="20.02.2015"/>
    <s v="C8.P2"/>
    <s v="C8"/>
    <s v="P2"/>
    <s v="BS Deciduo"/>
    <s v="denso"/>
    <n v="12"/>
    <s v="C4P2-"/>
    <n v="79"/>
    <m/>
    <s v="C4P2-79"/>
    <n v="2"/>
    <n v="8"/>
    <n v="196"/>
    <n v="18.600000000000001"/>
    <n v="34.873145181803821"/>
    <n v="2.1205324555472664"/>
    <x v="0"/>
    <x v="0"/>
    <x v="0"/>
    <x v="0"/>
    <m/>
    <m/>
    <n v="14.2"/>
    <n v="1.5836768566746148E-2"/>
    <n v="1"/>
    <m/>
    <n v="0"/>
    <n v="8.1999999999999993"/>
    <n v="8.1999999999999993"/>
    <n v="2"/>
    <n v="2"/>
    <m/>
    <m/>
    <m/>
  </r>
  <r>
    <s v="ja.ag.gc.kc.fs"/>
    <s v="20.02.2015"/>
    <s v="C8.P2"/>
    <s v="C8"/>
    <s v="P2"/>
    <s v="BS Deciduo"/>
    <s v="denso"/>
    <n v="12"/>
    <s v="C4P2-"/>
    <n v="80"/>
    <m/>
    <s v="C4P2-80"/>
    <n v="2"/>
    <n v="8"/>
    <n v="196"/>
    <n v="18.600000000000001"/>
    <n v="34.873145181803821"/>
    <n v="2.1205324555472664"/>
    <x v="0"/>
    <x v="0"/>
    <x v="0"/>
    <x v="0"/>
    <m/>
    <m/>
    <n v="13"/>
    <n v="1.3273228961416876E-2"/>
    <n v="1"/>
    <m/>
    <n v="0"/>
    <n v="8.1999999999999993"/>
    <n v="8.1999999999999993"/>
    <n v="2"/>
    <n v="2"/>
    <m/>
    <m/>
    <m/>
  </r>
  <r>
    <s v="ja.ag.gc.kc.fs"/>
    <s v="20.02.2015"/>
    <s v="C8.P2"/>
    <s v="C8"/>
    <s v="P2"/>
    <s v="BS Deciduo"/>
    <s v="denso"/>
    <n v="13"/>
    <s v="C4P2-"/>
    <n v="86"/>
    <m/>
    <s v="C4P2-86"/>
    <n v="2"/>
    <n v="8"/>
    <n v="119"/>
    <n v="11.2"/>
    <n v="49.795740719961231"/>
    <n v="14.570132253241026"/>
    <x v="2"/>
    <x v="0"/>
    <x v="2"/>
    <x v="2"/>
    <m/>
    <m/>
    <n v="16.2"/>
    <n v="2.0611989400202632E-2"/>
    <n v="1"/>
    <m/>
    <n v="0"/>
    <n v="7.5"/>
    <n v="7.5"/>
    <n v="2"/>
    <n v="2"/>
    <m/>
    <m/>
    <m/>
  </r>
  <r>
    <s v="ja.ag.gc.kc.fs"/>
    <s v="20.02.2015"/>
    <s v="C8.P2"/>
    <s v="C8"/>
    <s v="P2"/>
    <s v="BS Deciduo"/>
    <s v="denso"/>
    <n v="14"/>
    <s v="C4P2-"/>
    <n v="9"/>
    <m/>
    <s v="C4P2-9"/>
    <n v="2"/>
    <n v="8"/>
    <n v="236"/>
    <n v="15"/>
    <n v="27.564436411674372"/>
    <n v="11.612106447938801"/>
    <x v="2"/>
    <x v="0"/>
    <x v="2"/>
    <x v="2"/>
    <m/>
    <m/>
    <n v="11.1"/>
    <n v="9.6768907712199599E-3"/>
    <n v="1"/>
    <m/>
    <n v="0"/>
    <n v="7.4"/>
    <n v="7.4"/>
    <n v="2"/>
    <n v="2"/>
    <m/>
    <m/>
    <m/>
  </r>
  <r>
    <s v="ja.ag.gc.kc.fs"/>
    <s v="20.02.2015"/>
    <s v="C8.P2"/>
    <s v="C8"/>
    <s v="P2"/>
    <s v="BS Deciduo"/>
    <s v="denso"/>
    <n v="15"/>
    <s v="C4P2-"/>
    <n v="90"/>
    <m/>
    <s v="C4P2-90"/>
    <n v="2"/>
    <n v="8"/>
    <n v="245"/>
    <n v="16.2"/>
    <n v="25.317813850006267"/>
    <n v="13.153584159800673"/>
    <x v="24"/>
    <x v="0"/>
    <x v="16"/>
    <x v="23"/>
    <m/>
    <m/>
    <n v="11"/>
    <n v="9.5033177771091243E-3"/>
    <n v="1"/>
    <m/>
    <n v="2.2999999999999998"/>
    <n v="6"/>
    <n v="3.7"/>
    <n v="2"/>
    <n v="2"/>
    <m/>
    <m/>
    <m/>
  </r>
  <r>
    <s v="ja.ag.gc.kc.fs"/>
    <s v="20.02.2015"/>
    <s v="C8.P2"/>
    <s v="C8"/>
    <s v="P2"/>
    <s v="BS Deciduo"/>
    <s v="denso"/>
    <n v="16"/>
    <s v="C4P2-"/>
    <n v="95"/>
    <m/>
    <s v="C4P2-95"/>
    <n v="2"/>
    <n v="8"/>
    <n v="243"/>
    <n v="23.4"/>
    <n v="19.150447333992194"/>
    <n v="9.3766223060946032"/>
    <x v="28"/>
    <x v="0"/>
    <x v="9"/>
    <x v="27"/>
    <m/>
    <m/>
    <n v="12.8"/>
    <n v="1.2867963509103793E-2"/>
    <n v="1"/>
    <m/>
    <n v="2.1"/>
    <n v="12"/>
    <n v="9.9"/>
    <n v="2"/>
    <n v="2"/>
    <m/>
    <m/>
    <m/>
  </r>
  <r>
    <s v="ja.ag.gc.kc.fs"/>
    <s v="20.02.2015"/>
    <s v="C8.P2"/>
    <s v="C8"/>
    <s v="P2"/>
    <s v="BS Deciduo"/>
    <s v="denso"/>
    <n v="17"/>
    <s v="C4P2-"/>
    <n v="102"/>
    <m/>
    <s v="C4P2-102"/>
    <n v="2"/>
    <n v="8"/>
    <n v="255"/>
    <n v="14.5"/>
    <n v="25.994075518808508"/>
    <n v="16.247123846013451"/>
    <x v="54"/>
    <x v="0"/>
    <x v="20"/>
    <x v="31"/>
    <m/>
    <m/>
    <n v="12"/>
    <n v="1.1309733552923255E-2"/>
    <n v="1"/>
    <m/>
    <n v="0"/>
    <n v="5"/>
    <n v="5"/>
    <n v="2"/>
    <n v="2"/>
    <m/>
    <m/>
    <m/>
  </r>
  <r>
    <s v="ja.ag.gc.kc.fs"/>
    <s v="20.02.2015"/>
    <s v="C8.P2"/>
    <s v="C8"/>
    <s v="P2"/>
    <s v="BS Deciduo"/>
    <s v="denso"/>
    <n v="17"/>
    <s v="C4P2-"/>
    <n v="101"/>
    <m/>
    <s v="C4P2-101"/>
    <n v="2"/>
    <n v="8"/>
    <n v="255"/>
    <n v="14.5"/>
    <n v="25.994075518808508"/>
    <n v="16.247123846013451"/>
    <x v="54"/>
    <x v="0"/>
    <x v="20"/>
    <x v="31"/>
    <m/>
    <m/>
    <n v="12"/>
    <n v="1.1309733552923255E-2"/>
    <n v="1"/>
    <m/>
    <n v="0"/>
    <n v="5"/>
    <n v="5"/>
    <n v="2"/>
    <n v="2"/>
    <m/>
    <m/>
    <m/>
  </r>
  <r>
    <s v="ja.ag.gc.kc.fs"/>
    <s v="20.02.2015"/>
    <s v="C8.P2"/>
    <s v="C8"/>
    <s v="P2"/>
    <s v="BS Deciduo"/>
    <s v="denso"/>
    <n v="18"/>
    <s v="C4P2-"/>
    <n v="60"/>
    <m/>
    <s v="C4P2-60"/>
    <n v="2"/>
    <n v="8"/>
    <n v="282"/>
    <n v="4.4000000000000004"/>
    <n v="35.696150556771258"/>
    <n v="20.914811439598143"/>
    <x v="14"/>
    <x v="0"/>
    <x v="7"/>
    <x v="14"/>
    <m/>
    <m/>
    <n v="49"/>
    <n v="0.18857409903172734"/>
    <n v="4"/>
    <m/>
    <n v="3.9"/>
    <n v="13.2"/>
    <n v="9.2999999999999989"/>
    <n v="2"/>
    <n v="2"/>
    <m/>
    <m/>
    <m/>
  </r>
  <r>
    <s v="ja.ag.gc.kc.fs"/>
    <s v="20.02.2015"/>
    <s v="C8.P2"/>
    <s v="C8"/>
    <s v="P2"/>
    <s v="BS Deciduo"/>
    <s v="denso"/>
    <n v="19"/>
    <s v="C4P2-"/>
    <n v="81"/>
    <m/>
    <s v="C4P2-81"/>
    <n v="2"/>
    <n v="8"/>
    <n v="222"/>
    <n v="5.5"/>
    <n v="36.319781665026277"/>
    <n v="15.912703459874333"/>
    <x v="5"/>
    <x v="0"/>
    <x v="4"/>
    <x v="5"/>
    <m/>
    <m/>
    <n v="16"/>
    <n v="2.0106192982974676E-2"/>
    <n v="1"/>
    <m/>
    <n v="0"/>
    <n v="6.8"/>
    <n v="6.8"/>
    <n v="2"/>
    <n v="2"/>
    <m/>
    <m/>
    <m/>
  </r>
  <r>
    <s v="ja.ag.gc.kc.fs"/>
    <s v="20.02.2015"/>
    <s v="C8.P2"/>
    <s v="C8"/>
    <s v="P2"/>
    <s v="BS Deciduo"/>
    <s v="denso"/>
    <n v="20"/>
    <s v="C4P2-"/>
    <n v="103"/>
    <m/>
    <s v="C4P2-103"/>
    <n v="2"/>
    <n v="8"/>
    <n v="307"/>
    <n v="12.4"/>
    <n v="30.096919675413567"/>
    <n v="27.462506287085397"/>
    <x v="3"/>
    <x v="0"/>
    <x v="3"/>
    <x v="3"/>
    <m/>
    <m/>
    <n v="31"/>
    <n v="7.5476763502494784E-2"/>
    <n v="3"/>
    <m/>
    <n v="0"/>
    <n v="6.3"/>
    <n v="6.3"/>
    <n v="2"/>
    <n v="2"/>
    <m/>
    <m/>
    <m/>
  </r>
  <r>
    <s v="ja.ag.gc.kc.fs"/>
    <s v="20.02.2015"/>
    <s v="C8.P2"/>
    <s v="C8"/>
    <s v="P2"/>
    <s v="BS Deciduo"/>
    <s v="denso"/>
    <n v="21"/>
    <s v="C4P2-"/>
    <n v="77"/>
    <m/>
    <s v="C4P2-77"/>
    <n v="2"/>
    <n v="8"/>
    <n v="339"/>
    <n v="15.5"/>
    <n v="34.445296782047841"/>
    <n v="34.470496610706626"/>
    <x v="38"/>
    <x v="0"/>
    <x v="5"/>
    <x v="35"/>
    <m/>
    <m/>
    <n v="15"/>
    <n v="1.7671458676442587E-2"/>
    <n v="1"/>
    <m/>
    <n v="2.6"/>
    <n v="6.9"/>
    <n v="4.3000000000000007"/>
    <n v="2"/>
    <n v="2"/>
    <m/>
    <m/>
    <m/>
  </r>
  <r>
    <s v="ja.ag.gc.kc.fs"/>
    <s v="20.02.2015"/>
    <s v="C8.P2"/>
    <s v="C8"/>
    <s v="P2"/>
    <s v="BS Deciduo"/>
    <s v="denso"/>
    <n v="21"/>
    <s v="C4P2-"/>
    <n v="78"/>
    <m/>
    <s v="C4P2-78"/>
    <n v="2"/>
    <n v="8"/>
    <n v="339"/>
    <n v="15.5"/>
    <n v="34.445296782047841"/>
    <n v="34.470496610706626"/>
    <x v="38"/>
    <x v="0"/>
    <x v="5"/>
    <x v="35"/>
    <m/>
    <m/>
    <n v="12.5"/>
    <n v="1.2271846303085129E-2"/>
    <n v="1"/>
    <m/>
    <n v="2.6"/>
    <n v="6.9"/>
    <n v="4.3000000000000007"/>
    <n v="2"/>
    <n v="2"/>
    <m/>
    <m/>
    <m/>
  </r>
  <r>
    <s v="ja.ag.gc.kc.fs"/>
    <s v="20.02.2015"/>
    <s v="C8.P2"/>
    <s v="C8"/>
    <s v="P2"/>
    <s v="BS Deciduo"/>
    <s v="denso"/>
    <n v="22"/>
    <s v="C4P2-"/>
    <n v="73"/>
    <m/>
    <s v="C4P2-73"/>
    <n v="3"/>
    <n v="8"/>
    <n v="6"/>
    <n v="9.4"/>
    <n v="40.982567554715942"/>
    <n v="29.348505816461767"/>
    <x v="10"/>
    <x v="0"/>
    <x v="7"/>
    <x v="10"/>
    <m/>
    <m/>
    <n v="115"/>
    <n v="1.0386890710931254"/>
    <n v="10"/>
    <m/>
    <n v="8.6"/>
    <n v="16.600000000000001"/>
    <n v="8.0000000000000018"/>
    <n v="2"/>
    <n v="2"/>
    <m/>
    <m/>
    <m/>
  </r>
  <r>
    <s v="ja.ag.gc.kc.fs"/>
    <s v="20.02.2015"/>
    <s v="C8.P2"/>
    <s v="C8"/>
    <s v="P2"/>
    <s v="BS Deciduo"/>
    <s v="denso"/>
    <n v="23"/>
    <s v="C4P2-"/>
    <n v="71"/>
    <m/>
    <s v="C4P2-71"/>
    <n v="3"/>
    <n v="8"/>
    <n v="6"/>
    <n v="12.6"/>
    <n v="41.317058637172437"/>
    <n v="32.530975881640245"/>
    <x v="38"/>
    <x v="0"/>
    <x v="5"/>
    <x v="35"/>
    <m/>
    <m/>
    <n v="12.2"/>
    <n v="1.1689866264007618E-2"/>
    <n v="1"/>
    <m/>
    <n v="0"/>
    <n v="9.4"/>
    <n v="9.4"/>
    <n v="2"/>
    <n v="2"/>
    <m/>
    <m/>
    <m/>
  </r>
  <r>
    <s v="ja.ag.gc.kc.fs"/>
    <s v="20.02.2015"/>
    <s v="C8.P2"/>
    <s v="C8"/>
    <s v="P2"/>
    <s v="BS Deciduo"/>
    <s v="denso"/>
    <n v="24"/>
    <s v="C4P2-"/>
    <n v="68"/>
    <m/>
    <s v="C4P2-68"/>
    <n v="3"/>
    <n v="8"/>
    <n v="29"/>
    <n v="7"/>
    <n v="43.39366734172436"/>
    <n v="26.122337949975769"/>
    <x v="38"/>
    <x v="0"/>
    <x v="5"/>
    <x v="35"/>
    <m/>
    <m/>
    <n v="12.7"/>
    <n v="1.2667686977437443E-2"/>
    <n v="1"/>
    <m/>
    <n v="0"/>
    <n v="10.1"/>
    <n v="10.1"/>
    <n v="2"/>
    <n v="2"/>
    <m/>
    <m/>
    <m/>
  </r>
  <r>
    <s v="ja.ag.gc.kc.fs"/>
    <s v="20.02.2015"/>
    <s v="C8.P2"/>
    <s v="C8"/>
    <s v="P2"/>
    <s v="BS Deciduo"/>
    <s v="denso"/>
    <n v="24"/>
    <s v="C4P2-"/>
    <n v="70"/>
    <m/>
    <s v="C4P2-70"/>
    <n v="3"/>
    <n v="8"/>
    <n v="29"/>
    <n v="7"/>
    <n v="43.39366734172436"/>
    <n v="26.122337949975769"/>
    <x v="38"/>
    <x v="0"/>
    <x v="5"/>
    <x v="35"/>
    <m/>
    <m/>
    <n v="14.7"/>
    <n v="1.6971668912855457E-2"/>
    <n v="1"/>
    <m/>
    <n v="0"/>
    <n v="10.1"/>
    <n v="10.1"/>
    <n v="2"/>
    <n v="2"/>
    <m/>
    <m/>
    <m/>
  </r>
  <r>
    <s v="ja.ag.gc.kc.fs"/>
    <s v="20.02.2015"/>
    <s v="C8.P2"/>
    <s v="C8"/>
    <s v="P2"/>
    <s v="BS Deciduo"/>
    <s v="denso"/>
    <n v="24"/>
    <s v="C4P2-"/>
    <n v="69"/>
    <m/>
    <s v="C4P2-69"/>
    <n v="3"/>
    <n v="8"/>
    <n v="29"/>
    <n v="7"/>
    <n v="43.39366734172436"/>
    <n v="26.122337949975769"/>
    <x v="38"/>
    <x v="0"/>
    <x v="5"/>
    <x v="35"/>
    <m/>
    <m/>
    <n v="14.5"/>
    <n v="1.6512996385431349E-2"/>
    <n v="1"/>
    <m/>
    <n v="0"/>
    <n v="10.1"/>
    <n v="10.1"/>
    <n v="2"/>
    <n v="2"/>
    <m/>
    <m/>
    <m/>
  </r>
  <r>
    <s v="ja.ag.gc.kc.fs"/>
    <s v="20.02.2015"/>
    <s v="C8.P2"/>
    <s v="C8"/>
    <s v="P2"/>
    <s v="BS Deciduo"/>
    <s v="denso"/>
    <n v="25"/>
    <s v="C4P2-"/>
    <n v="64"/>
    <m/>
    <s v="C4P2-64"/>
    <n v="3"/>
    <n v="8"/>
    <n v="1"/>
    <n v="15.7"/>
    <n v="40.274002781065349"/>
    <n v="35.697608813955341"/>
    <x v="38"/>
    <x v="0"/>
    <x v="5"/>
    <x v="35"/>
    <m/>
    <m/>
    <n v="18.3"/>
    <n v="2.6302199094017147E-2"/>
    <n v="1"/>
    <m/>
    <n v="0"/>
    <n v="7.2"/>
    <n v="7.2"/>
    <n v="2"/>
    <n v="2"/>
    <m/>
    <m/>
    <m/>
  </r>
  <r>
    <s v="ja.ag.gc.kc.fs"/>
    <s v="20.02.2015"/>
    <s v="C8.P2"/>
    <s v="C8"/>
    <s v="P2"/>
    <s v="BS Deciduo"/>
    <s v="denso"/>
    <n v="25"/>
    <s v="C4P2-"/>
    <n v="65"/>
    <m/>
    <s v="C4P2-65"/>
    <n v="3"/>
    <n v="8"/>
    <n v="1"/>
    <n v="15.7"/>
    <n v="40.274002781065349"/>
    <n v="35.697608813955341"/>
    <x v="38"/>
    <x v="0"/>
    <x v="5"/>
    <x v="35"/>
    <m/>
    <m/>
    <n v="13.6"/>
    <n v="1.45267244301992E-2"/>
    <n v="1"/>
    <m/>
    <n v="0"/>
    <n v="7.2"/>
    <n v="7.2"/>
    <n v="2"/>
    <n v="2"/>
    <m/>
    <m/>
    <m/>
  </r>
  <r>
    <s v="ja.ag.gc.kc.fs"/>
    <s v="20.02.2015"/>
    <s v="C8.P2"/>
    <s v="C8"/>
    <s v="P2"/>
    <s v="BS Deciduo"/>
    <s v="denso"/>
    <n v="25"/>
    <s v="C4P2-"/>
    <n v="66"/>
    <m/>
    <s v="C4P2-66"/>
    <n v="3"/>
    <n v="8"/>
    <n v="1"/>
    <n v="15.7"/>
    <n v="40.274002781065349"/>
    <n v="35.697608813955341"/>
    <x v="38"/>
    <x v="0"/>
    <x v="5"/>
    <x v="35"/>
    <m/>
    <m/>
    <n v="11.3"/>
    <n v="1.0028749148422018E-2"/>
    <n v="1"/>
    <m/>
    <n v="0"/>
    <n v="7.2"/>
    <n v="7.2"/>
    <n v="2"/>
    <n v="2"/>
    <m/>
    <m/>
    <m/>
  </r>
  <r>
    <s v="ja.ag.gc.kc.fs"/>
    <s v="20.02.2015"/>
    <s v="C8.P2"/>
    <s v="C8"/>
    <s v="P2"/>
    <s v="BS Deciduo"/>
    <s v="denso"/>
    <n v="26"/>
    <s v="C4P2-"/>
    <n v="57"/>
    <m/>
    <s v="C4P2-57"/>
    <n v="2"/>
    <n v="14"/>
    <n v="339"/>
    <n v="15.5"/>
    <n v="34.445296782047841"/>
    <n v="54.470496610706626"/>
    <x v="38"/>
    <x v="0"/>
    <x v="5"/>
    <x v="35"/>
    <m/>
    <m/>
    <n v="15"/>
    <n v="1.7671458676442587E-2"/>
    <n v="1"/>
    <m/>
    <n v="0"/>
    <n v="5.9"/>
    <n v="5.9"/>
    <n v="2"/>
    <n v="2"/>
    <m/>
    <m/>
    <m/>
  </r>
  <r>
    <s v="ja.ag.gc.kc.fs"/>
    <s v="20.02.2015"/>
    <s v="C8.P2"/>
    <s v="C8"/>
    <s v="P2"/>
    <s v="BS Deciduo"/>
    <s v="denso"/>
    <n v="26"/>
    <s v="C4P2-"/>
    <n v="58"/>
    <m/>
    <s v="C4P2-58"/>
    <n v="2"/>
    <n v="14"/>
    <n v="339"/>
    <n v="15.5"/>
    <n v="34.445296782047841"/>
    <n v="54.470496610706626"/>
    <x v="38"/>
    <x v="0"/>
    <x v="5"/>
    <x v="35"/>
    <m/>
    <m/>
    <n v="12.6"/>
    <n v="1.2468981242097887E-2"/>
    <n v="1"/>
    <m/>
    <n v="0"/>
    <n v="5.9"/>
    <n v="5.9"/>
    <n v="2"/>
    <n v="2"/>
    <m/>
    <m/>
    <m/>
  </r>
  <r>
    <s v="ja.ag.gc.kc.fs"/>
    <s v="20.02.2015"/>
    <s v="C8.P2"/>
    <s v="C8"/>
    <s v="P2"/>
    <s v="BS Deciduo"/>
    <s v="denso"/>
    <n v="27"/>
    <s v="C4P2-"/>
    <n v="56"/>
    <m/>
    <s v="C4P2-56"/>
    <n v="2"/>
    <n v="14"/>
    <n v="341"/>
    <n v="20.8"/>
    <n v="33.228182387291142"/>
    <n v="59.666786372465793"/>
    <x v="16"/>
    <x v="0"/>
    <x v="0"/>
    <x v="16"/>
    <m/>
    <m/>
    <n v="20"/>
    <n v="3.1415926535897934E-2"/>
    <n v="2"/>
    <m/>
    <n v="2.2999999999999998"/>
    <n v="8.6"/>
    <n v="6.3"/>
    <n v="2"/>
    <n v="2"/>
    <m/>
    <m/>
    <m/>
  </r>
  <r>
    <s v="ja.ag.gc.kc.fs"/>
    <s v="20.02.2015"/>
    <s v="C8.P2"/>
    <s v="C8"/>
    <s v="P2"/>
    <s v="BS Deciduo"/>
    <s v="denso"/>
    <n v="28"/>
    <s v="C4P2-"/>
    <n v="55"/>
    <m/>
    <s v="C4P2-55"/>
    <n v="2"/>
    <n v="14"/>
    <n v="346"/>
    <n v="22.5"/>
    <n v="34.556757349007469"/>
    <n v="61.831653841209921"/>
    <x v="5"/>
    <x v="0"/>
    <x v="4"/>
    <x v="5"/>
    <m/>
    <m/>
    <n v="43.3"/>
    <n v="0.14725351625722416"/>
    <n v="4"/>
    <m/>
    <n v="3.5"/>
    <n v="12.3"/>
    <n v="8.8000000000000007"/>
    <n v="2"/>
    <n v="2"/>
    <m/>
    <m/>
    <m/>
  </r>
  <r>
    <s v="ja.ag.gc.kc.fs"/>
    <s v="20.02.2015"/>
    <s v="C8.P2"/>
    <s v="C8"/>
    <s v="P2"/>
    <s v="BS Deciduo"/>
    <s v="denso"/>
    <n v="28"/>
    <s v="C4P2-"/>
    <n v="55"/>
    <m/>
    <s v="C4P2-55"/>
    <n v="2"/>
    <n v="14"/>
    <n v="346"/>
    <n v="22.5"/>
    <n v="34.556757349007469"/>
    <n v="61.831653841209921"/>
    <x v="5"/>
    <x v="0"/>
    <x v="4"/>
    <x v="5"/>
    <m/>
    <m/>
    <n v="10.3"/>
    <n v="8.3322891154835304E-3"/>
    <n v="1"/>
    <m/>
    <n v="0"/>
    <n v="12.3"/>
    <n v="12.3"/>
    <n v="2"/>
    <n v="2"/>
    <m/>
    <m/>
    <m/>
  </r>
  <r>
    <s v="ja.ag.gc.kc.fs"/>
    <s v="20.02.2015"/>
    <s v="C8.P2"/>
    <s v="C8"/>
    <s v="P2"/>
    <s v="BS Deciduo"/>
    <s v="denso"/>
    <n v="29"/>
    <s v="C4P2-"/>
    <n v="106"/>
    <m/>
    <s v="C4P2-106"/>
    <n v="2"/>
    <n v="14"/>
    <n v="342"/>
    <n v="29.6"/>
    <n v="30.85309696650155"/>
    <n v="68.151272882336542"/>
    <x v="14"/>
    <x v="0"/>
    <x v="7"/>
    <x v="14"/>
    <m/>
    <m/>
    <n v="50.5"/>
    <n v="0.20029616662043426"/>
    <n v="5"/>
    <m/>
    <n v="4.0999999999999996"/>
    <n v="15.6"/>
    <n v="11.5"/>
    <n v="2"/>
    <n v="2"/>
    <m/>
    <m/>
    <m/>
  </r>
  <r>
    <s v="ja.ag.gc.kc.fs"/>
    <s v="20.02.2015"/>
    <s v="C8.P2"/>
    <s v="C8"/>
    <s v="P2"/>
    <s v="BS Deciduo"/>
    <s v="denso"/>
    <n v="30"/>
    <s v="C4P2-"/>
    <n v="53"/>
    <m/>
    <s v="C4P2-53"/>
    <n v="2"/>
    <n v="14"/>
    <n v="342"/>
    <n v="29.6"/>
    <n v="30.85309696650155"/>
    <n v="68.151272882336542"/>
    <x v="30"/>
    <x v="0"/>
    <x v="18"/>
    <x v="28"/>
    <m/>
    <m/>
    <n v="25"/>
    <n v="4.9087385212340517E-2"/>
    <n v="2"/>
    <m/>
    <n v="5.6"/>
    <n v="13.8"/>
    <n v="8.2000000000000011"/>
    <n v="2"/>
    <n v="2"/>
    <m/>
    <m/>
    <m/>
  </r>
  <r>
    <s v="ja.ag.gc.kc.fs"/>
    <s v="20.02.2015"/>
    <s v="C8.P2"/>
    <s v="C8"/>
    <s v="P2"/>
    <s v="BS Deciduo"/>
    <s v="denso"/>
    <n v="31"/>
    <s v="C4P2-"/>
    <n v="51"/>
    <m/>
    <s v="C4P2-51"/>
    <n v="2"/>
    <n v="14"/>
    <s v="3.40"/>
    <n v="11.1"/>
    <n v="40.658300746693172"/>
    <n v="51.080462089953798"/>
    <x v="38"/>
    <x v="0"/>
    <x v="5"/>
    <x v="35"/>
    <m/>
    <m/>
    <n v="11.3"/>
    <n v="1.0028749148422018E-2"/>
    <n v="1"/>
    <m/>
    <n v="0"/>
    <n v="7.7"/>
    <n v="7.7"/>
    <n v="2"/>
    <n v="2"/>
    <m/>
    <m/>
    <m/>
  </r>
  <r>
    <s v="ja.ag.gc.kc.fs"/>
    <s v="20.02.2015"/>
    <s v="C8.P2"/>
    <s v="C8"/>
    <s v="P2"/>
    <s v="BS Deciduo"/>
    <s v="denso"/>
    <n v="32"/>
    <s v="C4P2-"/>
    <n v="52"/>
    <m/>
    <s v="C4P2-52"/>
    <n v="2"/>
    <n v="14"/>
    <n v="339"/>
    <n v="14"/>
    <n v="34.982848706365786"/>
    <n v="53.070125970960824"/>
    <x v="38"/>
    <x v="0"/>
    <x v="5"/>
    <x v="35"/>
    <m/>
    <m/>
    <n v="14"/>
    <n v="1.5393804002589986E-2"/>
    <n v="1"/>
    <m/>
    <n v="0"/>
    <n v="7.7"/>
    <n v="7.7"/>
    <n v="2"/>
    <n v="2"/>
    <m/>
    <m/>
    <m/>
  </r>
  <r>
    <s v="ja.ag.gc.kc.fs"/>
    <s v="20.02.2015"/>
    <s v="C8.P2"/>
    <s v="C8"/>
    <s v="P2"/>
    <s v="BS Deciduo"/>
    <s v="denso"/>
    <n v="33"/>
    <s v="C4P2-"/>
    <n v="113"/>
    <m/>
    <s v="C4P2-113"/>
    <n v="2"/>
    <n v="14"/>
    <n v="280"/>
    <n v="16.100000000000001"/>
    <n v="24.144595176503447"/>
    <n v="42.795735660437572"/>
    <x v="24"/>
    <x v="0"/>
    <x v="16"/>
    <x v="23"/>
    <m/>
    <m/>
    <n v="12.5"/>
    <n v="1.2271846303085129E-2"/>
    <n v="1"/>
    <m/>
    <n v="0"/>
    <n v="8.6"/>
    <n v="8.6"/>
    <n v="2"/>
    <n v="2"/>
    <m/>
    <m/>
    <m/>
  </r>
  <r>
    <s v="ja.ag.gc.kc.fs"/>
    <s v="20.02.2015"/>
    <s v="C8.P2"/>
    <s v="C8"/>
    <s v="P2"/>
    <s v="BS Deciduo"/>
    <s v="denso"/>
    <n v="33"/>
    <s v="C4P2-"/>
    <n v="114"/>
    <m/>
    <s v="C4P2-114"/>
    <n v="2"/>
    <n v="14"/>
    <n v="280"/>
    <n v="16.100000000000001"/>
    <n v="24.144595176503447"/>
    <n v="42.795735660437572"/>
    <x v="24"/>
    <x v="0"/>
    <x v="16"/>
    <x v="23"/>
    <m/>
    <m/>
    <n v="12.8"/>
    <n v="1.2867963509103793E-2"/>
    <n v="1"/>
    <m/>
    <n v="0"/>
    <n v="8.6"/>
    <n v="8.6"/>
    <n v="2"/>
    <n v="2"/>
    <m/>
    <m/>
    <m/>
  </r>
  <r>
    <s v="ja.ag.gc.kc.fs"/>
    <s v="20.02.2015"/>
    <s v="C8.P2"/>
    <s v="C8"/>
    <s v="P2"/>
    <s v="BS Deciduo"/>
    <s v="denso"/>
    <n v="34"/>
    <s v="C4P2-"/>
    <n v="50"/>
    <m/>
    <s v="C4P2-50"/>
    <n v="2"/>
    <n v="14"/>
    <n v="1"/>
    <n v="13.1"/>
    <n v="40.228626524328412"/>
    <n v="53.09800480654873"/>
    <x v="24"/>
    <x v="0"/>
    <x v="16"/>
    <x v="23"/>
    <m/>
    <m/>
    <n v="11.8"/>
    <n v="1.093588402714607E-2"/>
    <n v="1"/>
    <m/>
    <n v="1.8"/>
    <n v="7.5"/>
    <n v="5.7"/>
    <n v="2"/>
    <n v="2"/>
    <m/>
    <m/>
    <m/>
  </r>
  <r>
    <s v="ja.ag.gc.kc.fs"/>
    <s v="20.02.2015"/>
    <s v="C8.P2"/>
    <s v="C8"/>
    <s v="P2"/>
    <s v="BS Deciduo"/>
    <s v="denso"/>
    <n v="35"/>
    <s v="C4P2-"/>
    <n v="104"/>
    <m/>
    <s v="C4P2-104"/>
    <n v="2"/>
    <n v="14"/>
    <n v="289"/>
    <n v="14.4"/>
    <n v="26.384532511369834"/>
    <n v="44.68818142418305"/>
    <x v="24"/>
    <x v="0"/>
    <x v="16"/>
    <x v="23"/>
    <m/>
    <m/>
    <n v="11.7"/>
    <n v="1.0751315458747667E-2"/>
    <n v="1"/>
    <m/>
    <n v="3.2"/>
    <n v="7.5"/>
    <n v="4.3"/>
    <n v="2"/>
    <n v="2"/>
    <m/>
    <m/>
    <m/>
  </r>
  <r>
    <s v="ja.ag.gc.kc.fs"/>
    <s v="20.02.2015"/>
    <s v="C8.P2"/>
    <s v="C8"/>
    <s v="P2"/>
    <s v="BS Deciduo"/>
    <s v="denso"/>
    <n v="36"/>
    <s v="C4P2-"/>
    <n v="105"/>
    <m/>
    <s v="C4P2-105"/>
    <n v="2"/>
    <n v="14"/>
    <n v="292"/>
    <n v="15.5"/>
    <n v="25.628650254214797"/>
    <n v="45.806402197946639"/>
    <x v="5"/>
    <x v="0"/>
    <x v="4"/>
    <x v="5"/>
    <m/>
    <m/>
    <n v="23"/>
    <n v="4.154756284372501E-2"/>
    <n v="2"/>
    <m/>
    <n v="5.5"/>
    <n v="11.6"/>
    <n v="6.1"/>
    <n v="2"/>
    <n v="2"/>
    <m/>
    <m/>
    <m/>
  </r>
  <r>
    <s v="ja.ag.gc.kc.fs"/>
    <s v="20.02.2015"/>
    <s v="C8.P2"/>
    <s v="C8"/>
    <s v="P2"/>
    <s v="BS Deciduo"/>
    <s v="denso"/>
    <n v="37"/>
    <s v="C4P2-"/>
    <n v="115"/>
    <m/>
    <s v="C4P2-115"/>
    <n v="2"/>
    <n v="14"/>
    <n v="303"/>
    <n v="19.399999999999999"/>
    <n v="23.72979098185877"/>
    <n v="50.565997279291516"/>
    <x v="5"/>
    <x v="0"/>
    <x v="4"/>
    <x v="5"/>
    <m/>
    <m/>
    <n v="10.6"/>
    <n v="8.8247337639337283E-3"/>
    <n v="1"/>
    <m/>
    <n v="0"/>
    <n v="7.2"/>
    <n v="7.2"/>
    <n v="2"/>
    <n v="2"/>
    <m/>
    <m/>
    <m/>
  </r>
  <r>
    <s v="ja.ag.gc.kc.fs"/>
    <s v="20.02.2015"/>
    <s v="C8.P2"/>
    <s v="C8"/>
    <s v="P2"/>
    <s v="BS Deciduo"/>
    <s v="denso"/>
    <n v="38"/>
    <s v="C4P2-"/>
    <n v="107"/>
    <m/>
    <s v="C4P2-107"/>
    <n v="2"/>
    <n v="14"/>
    <n v="309"/>
    <n v="19.2"/>
    <n v="25.078797540026162"/>
    <n v="52.082951508156881"/>
    <x v="30"/>
    <x v="0"/>
    <x v="18"/>
    <x v="28"/>
    <m/>
    <m/>
    <n v="29.9"/>
    <n v="7.0215381205895266E-2"/>
    <n v="2"/>
    <m/>
    <n v="0"/>
    <n v="7.8"/>
    <n v="7.8"/>
    <n v="2"/>
    <n v="2"/>
    <m/>
    <m/>
    <m/>
  </r>
  <r>
    <s v="ja.ag.gc.kc.fs"/>
    <s v="20.02.2015"/>
    <s v="C8.P2"/>
    <s v="C8"/>
    <s v="P2"/>
    <s v="BS Deciduo"/>
    <s v="denso"/>
    <n v="39"/>
    <s v="C4P2-"/>
    <n v="49"/>
    <m/>
    <s v="C4P2-49"/>
    <n v="2"/>
    <n v="14"/>
    <n v="13"/>
    <n v="18.5"/>
    <n v="44.161594505361506"/>
    <n v="58.02584619852685"/>
    <x v="2"/>
    <x v="0"/>
    <x v="2"/>
    <x v="2"/>
    <m/>
    <m/>
    <n v="15.8"/>
    <n v="1.9606679751053901E-2"/>
    <n v="1"/>
    <m/>
    <n v="0"/>
    <n v="5.7"/>
    <n v="5.7"/>
    <n v="2"/>
    <n v="2"/>
    <m/>
    <m/>
    <m/>
  </r>
  <r>
    <s v="ja.ag.gc.kc.fs"/>
    <s v="20.02.2015"/>
    <s v="C8.P2"/>
    <s v="C8"/>
    <s v="P2"/>
    <s v="BS Deciduo"/>
    <s v="denso"/>
    <n v="40"/>
    <s v="C4P2-"/>
    <n v="116"/>
    <m/>
    <s v="C4P2-116"/>
    <n v="2"/>
    <n v="14"/>
    <n v="315"/>
    <n v="22.8"/>
    <n v="23.877965388946713"/>
    <n v="56.12203461105328"/>
    <x v="5"/>
    <x v="0"/>
    <x v="4"/>
    <x v="5"/>
    <m/>
    <m/>
    <n v="25.5"/>
    <n v="5.1070515574919075E-2"/>
    <n v="2"/>
    <m/>
    <n v="0"/>
    <n v="12.2"/>
    <n v="12.2"/>
    <n v="2"/>
    <n v="2"/>
    <m/>
    <m/>
    <m/>
  </r>
  <r>
    <s v="ja.ag.gc.kc.fs"/>
    <s v="20.02.2015"/>
    <s v="C8.P2"/>
    <s v="C8"/>
    <s v="P2"/>
    <s v="BS Deciduo"/>
    <s v="denso"/>
    <n v="41"/>
    <s v="TUM"/>
    <n v="7692"/>
    <m/>
    <s v="TUM7692"/>
    <n v="2"/>
    <n v="14"/>
    <n v="14"/>
    <n v="18.8"/>
    <n v="44.548131637273755"/>
    <n v="58.24155965398873"/>
    <x v="3"/>
    <x v="0"/>
    <x v="3"/>
    <x v="3"/>
    <m/>
    <m/>
    <n v="24.2"/>
    <n v="4.5996058041208161E-2"/>
    <n v="2"/>
    <m/>
    <n v="0"/>
    <n v="8.5"/>
    <n v="8.5"/>
    <n v="2"/>
    <n v="2"/>
    <m/>
    <m/>
    <m/>
  </r>
  <r>
    <s v="ja.ag.gc.kc.fs"/>
    <s v="20.02.2015"/>
    <s v="C8.P2"/>
    <s v="C8"/>
    <s v="P2"/>
    <s v="BS Deciduo"/>
    <s v="denso"/>
    <n v="42"/>
    <s v="C4P2-"/>
    <n v="48"/>
    <m/>
    <s v="C4P2-48"/>
    <n v="2"/>
    <n v="14"/>
    <n v="36"/>
    <n v="18.899999999999999"/>
    <n v="51.10914126832774"/>
    <n v="55.290421193686505"/>
    <x v="30"/>
    <x v="0"/>
    <x v="18"/>
    <x v="28"/>
    <m/>
    <m/>
    <n v="12.7"/>
    <n v="1.2667686977437443E-2"/>
    <n v="1"/>
    <m/>
    <n v="0"/>
    <n v="8.5"/>
    <n v="8.5"/>
    <n v="2"/>
    <m/>
    <n v="4"/>
    <m/>
    <m/>
  </r>
  <r>
    <s v="ja.ag.gc.kc.fs"/>
    <s v="20.02.2015"/>
    <s v="C8.P2"/>
    <s v="C8"/>
    <s v="P2"/>
    <s v="BS Deciduo"/>
    <s v="denso"/>
    <n v="43"/>
    <s v="C4P2-"/>
    <n v="37"/>
    <m/>
    <s v="C4P2-37"/>
    <n v="2"/>
    <n v="14"/>
    <n v="67"/>
    <n v="21.7"/>
    <n v="59.974955319917953"/>
    <n v="48.478865488217238"/>
    <x v="24"/>
    <x v="0"/>
    <x v="16"/>
    <x v="23"/>
    <m/>
    <m/>
    <n v="14.4"/>
    <n v="1.628601631620949E-2"/>
    <n v="1"/>
    <m/>
    <n v="0"/>
    <n v="8.5"/>
    <n v="8.5"/>
    <n v="2"/>
    <n v="2"/>
    <m/>
    <m/>
    <m/>
  </r>
  <r>
    <s v="ja.ag.gc.kc.fs"/>
    <s v="20.02.2015"/>
    <s v="C8.P2"/>
    <s v="C8"/>
    <s v="P2"/>
    <s v="BS Deciduo"/>
    <s v="denso"/>
    <n v="44"/>
    <s v="C4P2-"/>
    <n v="45"/>
    <m/>
    <s v="C4P2-45"/>
    <n v="2"/>
    <n v="14"/>
    <n v="58"/>
    <n v="13.4"/>
    <n v="51.363844488496106"/>
    <n v="47.100918140724943"/>
    <x v="5"/>
    <x v="0"/>
    <x v="4"/>
    <x v="5"/>
    <m/>
    <m/>
    <n v="31.5"/>
    <n v="7.793113276311181E-2"/>
    <n v="3"/>
    <m/>
    <n v="1.9"/>
    <n v="10.5"/>
    <n v="8.6"/>
    <n v="2"/>
    <n v="2"/>
    <m/>
    <m/>
    <m/>
  </r>
  <r>
    <s v="ja.ag.gc.kc.fs"/>
    <s v="20.02.2015"/>
    <s v="C8.P2"/>
    <s v="C8"/>
    <s v="P2"/>
    <s v="BS Deciduo"/>
    <s v="denso"/>
    <n v="45"/>
    <s v="C4P2-"/>
    <n v="43"/>
    <m/>
    <s v="C4P2-43"/>
    <n v="2"/>
    <n v="14"/>
    <n v="77"/>
    <n v="16.5"/>
    <n v="56.077106068956383"/>
    <n v="43.711692396673769"/>
    <x v="16"/>
    <x v="0"/>
    <x v="0"/>
    <x v="16"/>
    <m/>
    <m/>
    <n v="17.5"/>
    <n v="2.4052818754046853E-2"/>
    <n v="1"/>
    <m/>
    <n v="3.2"/>
    <n v="11.5"/>
    <n v="8.3000000000000007"/>
    <n v="2"/>
    <n v="2"/>
    <m/>
    <m/>
    <m/>
  </r>
  <r>
    <s v="ja.ag.gc.kc.fs"/>
    <s v="20.02.2015"/>
    <s v="C8.P2"/>
    <s v="C8"/>
    <s v="P2"/>
    <s v="BS Deciduo"/>
    <s v="denso"/>
    <n v="46"/>
    <s v="C4P2-"/>
    <n v="44"/>
    <m/>
    <s v="C4P2-44"/>
    <n v="2"/>
    <n v="14"/>
    <n v="72"/>
    <n v="18.100000000000001"/>
    <n v="57.214122944942275"/>
    <n v="45.593207598186552"/>
    <x v="2"/>
    <x v="0"/>
    <x v="2"/>
    <x v="2"/>
    <m/>
    <m/>
    <n v="16.5"/>
    <n v="2.138246499849553E-2"/>
    <n v="1"/>
    <m/>
    <n v="3.5"/>
    <n v="11.4"/>
    <n v="7.9"/>
    <n v="2"/>
    <n v="2"/>
    <m/>
    <m/>
    <m/>
  </r>
  <r>
    <s v="ja.ag.gc.kc.fs"/>
    <s v="20.02.2015"/>
    <s v="C8.P2"/>
    <s v="C8"/>
    <s v="P2"/>
    <s v="BS Deciduo"/>
    <s v="denso"/>
    <n v="47"/>
    <s v="C4P2-"/>
    <n v="42"/>
    <m/>
    <s v="C4P2-42"/>
    <n v="2"/>
    <n v="14"/>
    <n v="80"/>
    <n v="17.7"/>
    <n v="57.431097228316077"/>
    <n v="43.07357274470467"/>
    <x v="5"/>
    <x v="0"/>
    <x v="4"/>
    <x v="5"/>
    <m/>
    <m/>
    <n v="19.2"/>
    <n v="2.8952917895483536E-2"/>
    <n v="1"/>
    <m/>
    <n v="2.4"/>
    <n v="12.1"/>
    <n v="9.6999999999999993"/>
    <n v="2"/>
    <n v="2"/>
    <m/>
    <m/>
    <m/>
  </r>
  <r>
    <s v="ja.ag.gc.kc.fs"/>
    <s v="20.02.2015"/>
    <s v="C8.P2"/>
    <s v="C8"/>
    <s v="P2"/>
    <s v="BS Deciduo"/>
    <s v="denso"/>
    <n v="48"/>
    <s v="TUM"/>
    <n v="7683"/>
    <m/>
    <s v="TUM7683"/>
    <n v="1"/>
    <n v="16"/>
    <n v="260"/>
    <n v="20.3"/>
    <n v="8.4026138521764437E-3"/>
    <n v="36.474941993361313"/>
    <x v="14"/>
    <x v="0"/>
    <x v="7"/>
    <x v="14"/>
    <m/>
    <m/>
    <n v="31"/>
    <n v="7.5476763502494784E-2"/>
    <n v="3"/>
    <m/>
    <n v="0"/>
    <n v="13.4"/>
    <n v="13.4"/>
    <n v="2"/>
    <n v="2"/>
    <m/>
    <m/>
    <m/>
  </r>
  <r>
    <s v="ja.ag.gc.kc.fs"/>
    <s v="20.02.2015"/>
    <s v="C8.P2"/>
    <s v="C8"/>
    <s v="P2"/>
    <s v="BS Deciduo"/>
    <s v="denso"/>
    <n v="49"/>
    <s v="TUM"/>
    <n v="7684"/>
    <m/>
    <s v="TUM7684"/>
    <n v="1"/>
    <n v="16"/>
    <n v="262"/>
    <n v="17"/>
    <n v="3.1654428313933067"/>
    <n v="37.634057283678878"/>
    <x v="2"/>
    <x v="0"/>
    <x v="2"/>
    <x v="2"/>
    <m/>
    <m/>
    <n v="11"/>
    <n v="9.5033177771091243E-3"/>
    <n v="1"/>
    <m/>
    <n v="0"/>
    <n v="5.6"/>
    <n v="5.6"/>
    <n v="2"/>
    <n v="2"/>
    <m/>
    <m/>
    <m/>
  </r>
  <r>
    <s v="ja.ag.gc.kc.fs"/>
    <s v="20.02.2015"/>
    <s v="C8.P2"/>
    <s v="C8"/>
    <s v="P2"/>
    <s v="BS Deciduo"/>
    <s v="denso"/>
    <n v="50"/>
    <s v="TUM"/>
    <n v="7685"/>
    <m/>
    <s v="TUM7685"/>
    <n v="1"/>
    <n v="16"/>
    <n v="234"/>
    <n v="20.100000000000001"/>
    <n v="3.7387584130635574"/>
    <n v="28.185516428921289"/>
    <x v="5"/>
    <x v="0"/>
    <x v="4"/>
    <x v="5"/>
    <m/>
    <m/>
    <n v="32.299999999999997"/>
    <n v="8.1939804989092369E-2"/>
    <n v="3"/>
    <m/>
    <n v="6.8"/>
    <n v="15.2"/>
    <n v="8.3999999999999986"/>
    <n v="2"/>
    <n v="2"/>
    <m/>
    <m/>
    <m/>
  </r>
  <r>
    <s v="ja.ag.gc.kc.fs"/>
    <s v="20.02.2015"/>
    <s v="C8.P2"/>
    <s v="C8"/>
    <s v="P2"/>
    <s v="BS Deciduo"/>
    <s v="denso"/>
    <n v="51"/>
    <s v="TUM"/>
    <n v="7686"/>
    <m/>
    <s v="TUM7686"/>
    <n v="1"/>
    <n v="16"/>
    <n v="228"/>
    <n v="24.6"/>
    <n v="1.7186372932560978"/>
    <n v="23.539387083572088"/>
    <x v="38"/>
    <x v="0"/>
    <x v="5"/>
    <x v="35"/>
    <m/>
    <m/>
    <n v="19.5"/>
    <n v="2.9864765163187968E-2"/>
    <n v="1"/>
    <m/>
    <n v="0"/>
    <n v="13"/>
    <n v="13"/>
    <n v="2"/>
    <n v="2"/>
    <m/>
    <m/>
    <m/>
  </r>
  <r>
    <s v="ja.ag.gc.kc.fs"/>
    <s v="20.02.2015"/>
    <s v="C8.P2"/>
    <s v="C8"/>
    <s v="P2"/>
    <s v="BS Deciduo"/>
    <s v="denso"/>
    <n v="52"/>
    <s v="TUM"/>
    <n v="7687"/>
    <m/>
    <s v="TUM7687"/>
    <n v="1"/>
    <n v="16"/>
    <n v="232"/>
    <n v="24.2"/>
    <n v="0.93013976271732446"/>
    <n v="25.100992297119078"/>
    <x v="30"/>
    <x v="0"/>
    <x v="18"/>
    <x v="28"/>
    <m/>
    <m/>
    <n v="45.5"/>
    <n v="0.16259705477735673"/>
    <n v="4"/>
    <m/>
    <n v="0"/>
    <n v="10.4"/>
    <n v="10.4"/>
    <n v="2"/>
    <n v="2"/>
    <m/>
    <m/>
    <m/>
  </r>
  <r>
    <s v="ja.ag.gc.kc.fs"/>
    <s v="20.02.2015"/>
    <s v="C8.P2"/>
    <s v="C8"/>
    <s v="P2"/>
    <s v="BS Deciduo"/>
    <s v="denso"/>
    <n v="53"/>
    <s v="TUM"/>
    <n v="7688"/>
    <m/>
    <s v="TUM7688"/>
    <n v="1"/>
    <n v="16"/>
    <n v="230"/>
    <n v="24.1"/>
    <n v="1.5383289208326332"/>
    <n v="24.508818606554399"/>
    <x v="14"/>
    <x v="0"/>
    <x v="7"/>
    <x v="14"/>
    <m/>
    <m/>
    <n v="10"/>
    <n v="7.8539816339744835E-3"/>
    <n v="1"/>
    <m/>
    <n v="0"/>
    <n v="6.7"/>
    <n v="6.7"/>
    <n v="2"/>
    <n v="2"/>
    <m/>
    <m/>
    <m/>
  </r>
  <r>
    <s v="ja.ag.gc.kc.fs"/>
    <s v="20.02.2015"/>
    <s v="C8.P2"/>
    <s v="C8"/>
    <s v="P2"/>
    <s v="BS Deciduo"/>
    <s v="denso"/>
    <n v="54"/>
    <s v="TUM"/>
    <n v="7689"/>
    <m/>
    <s v="TUM7689"/>
    <n v="1"/>
    <n v="16"/>
    <n v="220"/>
    <n v="12.2"/>
    <n v="12.157991161824221"/>
    <n v="30.654257793948467"/>
    <x v="5"/>
    <x v="0"/>
    <x v="4"/>
    <x v="5"/>
    <m/>
    <m/>
    <n v="10.3"/>
    <n v="8.3322891154835304E-3"/>
    <n v="1"/>
    <m/>
    <n v="0"/>
    <n v="7.3"/>
    <n v="7.3"/>
    <n v="2"/>
    <n v="2"/>
    <m/>
    <m/>
    <m/>
  </r>
  <r>
    <s v="ja.ag.gc.kc.fs"/>
    <s v="20.02.2015"/>
    <s v="C8.P2"/>
    <s v="C8"/>
    <s v="P2"/>
    <s v="BS Deciduo"/>
    <s v="denso"/>
    <n v="55"/>
    <s v="TUM"/>
    <n v="7690"/>
    <m/>
    <s v="TUM7690"/>
    <n v="1"/>
    <n v="16"/>
    <n v="220"/>
    <n v="7.3"/>
    <n v="15.307650449288264"/>
    <n v="34.407875565231464"/>
    <x v="38"/>
    <x v="0"/>
    <x v="5"/>
    <x v="35"/>
    <m/>
    <m/>
    <n v="55.3"/>
    <n v="0.24018182695041024"/>
    <n v="5"/>
    <m/>
    <n v="8.5"/>
    <n v="15.9"/>
    <n v="7.4"/>
    <n v="2"/>
    <n v="2"/>
    <m/>
    <m/>
    <m/>
  </r>
  <r>
    <s v="ja.ag.gc.kc.fs"/>
    <s v="20.02.2015"/>
    <s v="C8.P2"/>
    <s v="C8"/>
    <s v="P2"/>
    <s v="BS Deciduo"/>
    <s v="denso"/>
    <n v="56"/>
    <s v="TUM"/>
    <n v="7691"/>
    <m/>
    <s v="TUM7691"/>
    <n v="1"/>
    <n v="16"/>
    <n v="225"/>
    <n v="5.9"/>
    <n v="15.828069990999371"/>
    <n v="35.828069990999367"/>
    <x v="38"/>
    <x v="0"/>
    <x v="5"/>
    <x v="35"/>
    <m/>
    <m/>
    <n v="10.9"/>
    <n v="9.3313155793250824E-3"/>
    <n v="1"/>
    <m/>
    <n v="0"/>
    <n v="7.4"/>
    <n v="7.4"/>
    <n v="2"/>
    <n v="4"/>
    <n v="4"/>
    <m/>
    <m/>
  </r>
  <r>
    <s v="ja.ag.gc.kc.fs"/>
    <s v="20.02.2015"/>
    <s v="C8.P2"/>
    <s v="C8"/>
    <s v="P2"/>
    <s v="BS Deciduo"/>
    <s v="denso"/>
    <n v="57"/>
    <s v="C4P2-"/>
    <n v="111"/>
    <m/>
    <s v="C4P2-111"/>
    <n v="1"/>
    <n v="16"/>
    <n v="136"/>
    <n v="1"/>
    <n v="20.694658370458995"/>
    <n v="39.280660199661348"/>
    <x v="2"/>
    <x v="0"/>
    <x v="2"/>
    <x v="2"/>
    <m/>
    <m/>
    <n v="12"/>
    <n v="1.1309733552923255E-2"/>
    <n v="1"/>
    <m/>
    <n v="2.2999999999999998"/>
    <n v="11.9"/>
    <n v="9.6000000000000014"/>
    <n v="2"/>
    <n v="2"/>
    <m/>
    <m/>
    <m/>
  </r>
  <r>
    <s v="ja.ag.gc.kc.fs"/>
    <s v="20.02.2015"/>
    <s v="C8.P2"/>
    <s v="C8"/>
    <s v="P2"/>
    <s v="BS Deciduo"/>
    <s v="denso"/>
    <n v="58"/>
    <s v="C4P2-"/>
    <n v="112"/>
    <m/>
    <s v="C4P2-112"/>
    <n v="1"/>
    <n v="16"/>
    <n v="136"/>
    <n v="1"/>
    <n v="20.694658370458995"/>
    <n v="39.280660199661348"/>
    <x v="38"/>
    <x v="0"/>
    <x v="5"/>
    <x v="35"/>
    <m/>
    <m/>
    <n v="13.4"/>
    <n v="1.4102609421964582E-2"/>
    <n v="1"/>
    <m/>
    <n v="0"/>
    <n v="11.9"/>
    <n v="11.9"/>
    <n v="2"/>
    <n v="2"/>
    <m/>
    <m/>
    <m/>
  </r>
  <r>
    <s v="ja.ag.gc.kc.fs"/>
    <s v="20.02.2015"/>
    <s v="C8.P2"/>
    <s v="C8"/>
    <s v="P2"/>
    <s v="BS Deciduo"/>
    <s v="denso"/>
    <n v="59"/>
    <s v="C4P2-"/>
    <n v="110"/>
    <m/>
    <s v="C4P2-110"/>
    <n v="1"/>
    <n v="16"/>
    <n v="131"/>
    <n v="2.6"/>
    <n v="21.962244908579208"/>
    <n v="38.294246524624683"/>
    <x v="2"/>
    <x v="0"/>
    <x v="2"/>
    <x v="2"/>
    <m/>
    <m/>
    <n v="13.4"/>
    <n v="1.4102609421964582E-2"/>
    <n v="1"/>
    <m/>
    <n v="0"/>
    <n v="9.1"/>
    <n v="9.1"/>
    <n v="2"/>
    <n v="2"/>
    <m/>
    <m/>
    <m/>
  </r>
  <r>
    <s v="ja.ag.gc.kc.fs"/>
    <s v="20.02.2015"/>
    <s v="C8.P2"/>
    <s v="C8"/>
    <s v="P2"/>
    <s v="BS Deciduo"/>
    <s v="denso"/>
    <n v="60"/>
    <s v="TUM"/>
    <n v="7692"/>
    <m/>
    <s v="TUM7692"/>
    <n v="1"/>
    <n v="16"/>
    <n v="149"/>
    <n v="9.1999999999999993"/>
    <n v="24.738350289172502"/>
    <n v="32.11406083354057"/>
    <x v="38"/>
    <x v="0"/>
    <x v="5"/>
    <x v="35"/>
    <m/>
    <m/>
    <n v="13.2"/>
    <n v="1.3684777599037136E-2"/>
    <n v="1"/>
    <m/>
    <n v="2.6"/>
    <n v="6.2"/>
    <n v="3.6"/>
    <n v="2"/>
    <n v="2"/>
    <m/>
    <m/>
    <m/>
  </r>
  <r>
    <s v="ja.ag.gc.kc.fs"/>
    <s v="20.02.2015"/>
    <s v="C8.P2"/>
    <s v="C8"/>
    <s v="P2"/>
    <s v="BS Deciduo"/>
    <s v="denso"/>
    <n v="61"/>
    <s v="TUM"/>
    <n v="7693"/>
    <m/>
    <s v="TUM7693"/>
    <n v="1"/>
    <n v="16"/>
    <n v="148"/>
    <n v="10.199999999999999"/>
    <n v="25.40517649517869"/>
    <n v="31.349909419204458"/>
    <x v="52"/>
    <x v="0"/>
    <x v="9"/>
    <x v="27"/>
    <m/>
    <m/>
    <n v="19.5"/>
    <n v="2.9864765163187968E-2"/>
    <n v="1"/>
    <m/>
    <n v="3.9"/>
    <n v="9"/>
    <n v="5.0999999999999996"/>
    <n v="2"/>
    <n v="2"/>
    <m/>
    <m/>
    <m/>
  </r>
  <r>
    <s v="ja.ag.gc.kc.fs"/>
    <s v="20.02.2015"/>
    <s v="C8.P2"/>
    <s v="C8"/>
    <s v="P2"/>
    <s v="BS Deciduo"/>
    <s v="denso"/>
    <n v="62"/>
    <s v="TUM"/>
    <n v="7694"/>
    <m/>
    <s v="TUM7694"/>
    <n v="1"/>
    <n v="16"/>
    <n v="161"/>
    <n v="21.3"/>
    <n v="26.934601689937438"/>
    <n v="19.860454339734549"/>
    <x v="5"/>
    <x v="0"/>
    <x v="4"/>
    <x v="5"/>
    <m/>
    <m/>
    <n v="14"/>
    <n v="1.5393804002589986E-2"/>
    <n v="1"/>
    <m/>
    <n v="4.3"/>
    <n v="10.199999999999999"/>
    <n v="5.8999999999999995"/>
    <n v="2"/>
    <n v="2"/>
    <m/>
    <m/>
    <m/>
  </r>
  <r>
    <s v="ja.ag.gc.kc.fs"/>
    <s v="20.02.2015"/>
    <s v="C8.P2"/>
    <s v="C8"/>
    <s v="P2"/>
    <s v="BS Deciduo"/>
    <s v="denso"/>
    <n v="63"/>
    <s v="TUM"/>
    <n v="7695"/>
    <m/>
    <s v="TUM7695"/>
    <n v="1"/>
    <n v="16"/>
    <n v="156"/>
    <n v="19.399999999999999"/>
    <n v="27.890690875670529"/>
    <n v="22.277218121733547"/>
    <x v="30"/>
    <x v="0"/>
    <x v="18"/>
    <x v="28"/>
    <m/>
    <m/>
    <n v="41.8"/>
    <n v="0.13722790870145574"/>
    <n v="4"/>
    <m/>
    <n v="0"/>
    <n v="12.3"/>
    <n v="12.3"/>
    <n v="2"/>
    <n v="4"/>
    <n v="4"/>
    <m/>
    <m/>
  </r>
  <r>
    <s v="ja.ag.gc.kc.fs"/>
    <s v="20.02.2015"/>
    <s v="C8.P2"/>
    <s v="C8"/>
    <s v="P2"/>
    <s v="BS Deciduo"/>
    <s v="denso"/>
    <n v="64"/>
    <s v="C4P2-"/>
    <n v="98"/>
    <m/>
    <s v="C4P2-98"/>
    <n v="1"/>
    <n v="2"/>
    <n v="81"/>
    <n v="17.100000000000001"/>
    <n v="16.889470624176859"/>
    <n v="22.675029352187948"/>
    <x v="2"/>
    <x v="0"/>
    <x v="2"/>
    <x v="2"/>
    <m/>
    <m/>
    <n v="11.5"/>
    <n v="1.0386890710931252E-2"/>
    <n v="1"/>
    <m/>
    <n v="0"/>
    <n v="6.8"/>
    <n v="6.8"/>
    <n v="2"/>
    <n v="2"/>
    <m/>
    <m/>
    <m/>
  </r>
  <r>
    <s v="ja.ag.gc.kc.fs"/>
    <s v="20.02.2015"/>
    <s v="C8.P2"/>
    <s v="C8"/>
    <s v="P2"/>
    <s v="BS Deciduo"/>
    <s v="denso"/>
    <n v="65"/>
    <s v="C4P2-"/>
    <n v="109"/>
    <m/>
    <s v="C4P2-109"/>
    <n v="2"/>
    <n v="2"/>
    <n v="76"/>
    <n v="23.1"/>
    <n v="22.413831276975518"/>
    <n v="25.588395788352322"/>
    <x v="2"/>
    <x v="0"/>
    <x v="2"/>
    <x v="2"/>
    <m/>
    <m/>
    <n v="13.2"/>
    <n v="1.3684777599037136E-2"/>
    <n v="1"/>
    <m/>
    <n v="0"/>
    <n v="7.5"/>
    <n v="7.5"/>
    <n v="2"/>
    <n v="2"/>
    <m/>
    <m/>
    <m/>
  </r>
  <r>
    <s v="ja.ag.gc.kc.fs"/>
    <s v="20.02.2015"/>
    <s v="C8.P2"/>
    <s v="C8"/>
    <s v="P2"/>
    <s v="BS Deciduo"/>
    <s v="denso"/>
    <n v="66"/>
    <s v="C4P2-"/>
    <n v="108"/>
    <m/>
    <s v="C4P2-108"/>
    <n v="2"/>
    <n v="2"/>
    <n v="79"/>
    <n v="22.4"/>
    <n v="21.988448909227671"/>
    <n v="24.274121496434606"/>
    <x v="2"/>
    <x v="0"/>
    <x v="2"/>
    <x v="2"/>
    <m/>
    <m/>
    <n v="15.3"/>
    <n v="1.838538560697087E-2"/>
    <n v="1"/>
    <m/>
    <n v="0"/>
    <n v="7.9"/>
    <n v="7.9"/>
    <n v="2"/>
    <n v="2"/>
    <m/>
    <m/>
    <m/>
  </r>
  <r>
    <s v="ja.ag.gc.kc.fs"/>
    <s v="20.02.2015"/>
    <s v="C8.P2"/>
    <s v="C8"/>
    <s v="P2"/>
    <s v="BS Deciduo"/>
    <s v="denso"/>
    <n v="67"/>
    <s v="C4P2-"/>
    <n v="94"/>
    <m/>
    <s v="C4P2-94"/>
    <n v="1"/>
    <n v="2"/>
    <n v="113"/>
    <n v="17.8"/>
    <n v="16.384986391453438"/>
    <n v="13.044985912890926"/>
    <x v="3"/>
    <x v="0"/>
    <x v="3"/>
    <x v="3"/>
    <m/>
    <m/>
    <n v="31.2"/>
    <n v="7.6453798817761195E-2"/>
    <n v="3"/>
    <m/>
    <n v="10.3"/>
    <n v="22.9"/>
    <n v="12.599999999999998"/>
    <n v="2"/>
    <n v="2"/>
    <m/>
    <m/>
    <m/>
  </r>
  <r>
    <s v="ja.ag.gc.kc.fs"/>
    <s v="20.02.2015"/>
    <s v="C8.P2"/>
    <s v="C8"/>
    <s v="P2"/>
    <s v="BS Deciduo"/>
    <s v="denso"/>
    <n v="68"/>
    <s v="C4P2-"/>
    <n v="97"/>
    <m/>
    <s v="C4P2-97"/>
    <n v="1"/>
    <n v="2"/>
    <n v="115"/>
    <n v="13"/>
    <n v="11.78200123147645"/>
    <n v="14.505962597370909"/>
    <x v="14"/>
    <x v="0"/>
    <x v="7"/>
    <x v="14"/>
    <m/>
    <m/>
    <n v="49.2"/>
    <n v="0.19011662102463994"/>
    <n v="4"/>
    <m/>
    <n v="7.1"/>
    <n v="23.4"/>
    <n v="16.299999999999997"/>
    <n v="2"/>
    <n v="2"/>
    <m/>
    <m/>
    <m/>
  </r>
  <r>
    <s v="ja.ag.gc.kc.fs"/>
    <s v="20.02.2015"/>
    <s v="C8.P2"/>
    <s v="C8"/>
    <s v="P2"/>
    <s v="BS Deciduo"/>
    <s v="denso"/>
    <n v="69"/>
    <s v="C4P2-"/>
    <n v="92"/>
    <m/>
    <s v="C4P2-92"/>
    <n v="1"/>
    <n v="2"/>
    <n v="137"/>
    <n v="14.5"/>
    <n v="9.8889762209062297"/>
    <n v="9.395371326522028"/>
    <x v="38"/>
    <x v="0"/>
    <x v="5"/>
    <x v="35"/>
    <m/>
    <m/>
    <n v="22.1"/>
    <n v="3.8359631698494781E-2"/>
    <n v="2"/>
    <m/>
    <n v="0"/>
    <n v="8.6"/>
    <n v="8.6"/>
    <n v="2"/>
    <n v="2"/>
    <m/>
    <m/>
    <m/>
  </r>
  <r>
    <s v="ja.ag.gc.kc.fs"/>
    <s v="20.02.2015"/>
    <s v="C8.P2"/>
    <s v="C8"/>
    <s v="P2"/>
    <s v="BS Deciduo"/>
    <s v="denso"/>
    <n v="70"/>
    <s v="C4P2-"/>
    <n v="91"/>
    <m/>
    <s v="C4P2-91"/>
    <n v="1"/>
    <n v="2"/>
    <n v="136"/>
    <n v="16.2"/>
    <n v="11.253465601435753"/>
    <n v="8.3466952345138505"/>
    <x v="52"/>
    <x v="0"/>
    <x v="9"/>
    <x v="27"/>
    <m/>
    <m/>
    <n v="18"/>
    <n v="2.5446900494077322E-2"/>
    <n v="1"/>
    <m/>
    <n v="0"/>
    <n v="5.5"/>
    <n v="5.5"/>
    <n v="2"/>
    <n v="2"/>
    <m/>
    <m/>
    <m/>
  </r>
  <r>
    <s v="ja.ag.gc.kc.fs"/>
    <s v="20.02.2015"/>
    <s v="C8.P2"/>
    <s v="C8"/>
    <s v="P2"/>
    <s v="BS Deciduo"/>
    <s v="denso"/>
    <n v="71"/>
    <s v="C4P2-"/>
    <n v="93"/>
    <m/>
    <s v="C4P2-93"/>
    <n v="1"/>
    <n v="2"/>
    <n v="127"/>
    <n v="18.899999999999999"/>
    <n v="15.094211139893831"/>
    <n v="8.6256960624262859"/>
    <x v="3"/>
    <x v="0"/>
    <x v="3"/>
    <x v="3"/>
    <m/>
    <m/>
    <n v="31.2"/>
    <n v="7.6453798817761195E-2"/>
    <n v="3"/>
    <m/>
    <n v="5"/>
    <n v="15.9"/>
    <n v="10.9"/>
    <n v="2"/>
    <n v="2"/>
    <m/>
    <m/>
    <m/>
  </r>
  <r>
    <s v="ja.ag.gc.kc.fs"/>
    <s v="20.02.2015"/>
    <s v="C8.P2"/>
    <s v="C8"/>
    <s v="P2"/>
    <s v="BS Deciduo"/>
    <s v="denso"/>
    <n v="72"/>
    <s v="TUM"/>
    <n v="7696"/>
    <m/>
    <s v="TUM7696"/>
    <n v="1"/>
    <n v="2"/>
    <n v="132"/>
    <n v="9.4"/>
    <n v="6.9855613594875061"/>
    <n v="13.710172300226732"/>
    <x v="5"/>
    <x v="0"/>
    <x v="4"/>
    <x v="5"/>
    <m/>
    <m/>
    <n v="15.5"/>
    <n v="1.8869190875623696E-2"/>
    <n v="1"/>
    <m/>
    <n v="2.6"/>
    <n v="9.5"/>
    <n v="6.9"/>
    <n v="2"/>
    <n v="2"/>
    <m/>
    <m/>
    <m/>
  </r>
  <r>
    <s v="ja.ag.gc.kc.fs"/>
    <s v="20.02.2015"/>
    <s v="C8.P2"/>
    <s v="C8"/>
    <s v="P2"/>
    <s v="BS Deciduo"/>
    <s v="denso"/>
    <n v="73"/>
    <s v="TUM"/>
    <n v="7697"/>
    <m/>
    <s v="TUM7697"/>
    <n v="1"/>
    <n v="2"/>
    <n v="139"/>
    <n v="7"/>
    <n v="4.5924132029335514"/>
    <n v="14.717032938440596"/>
    <x v="24"/>
    <x v="0"/>
    <x v="16"/>
    <x v="23"/>
    <m/>
    <m/>
    <n v="11.5"/>
    <n v="1.0386890710931252E-2"/>
    <n v="1"/>
    <m/>
    <n v="0"/>
    <n v="5.7"/>
    <n v="5.7"/>
    <n v="2"/>
    <n v="2"/>
    <m/>
    <m/>
    <m/>
  </r>
  <r>
    <s v="ja.ag.gc.kc.fs"/>
    <s v="20.02.2015"/>
    <s v="C8.P2"/>
    <s v="C8"/>
    <s v="P2"/>
    <s v="BS Deciduo"/>
    <s v="denso"/>
    <n v="74"/>
    <s v="TUM"/>
    <n v="7698"/>
    <m/>
    <s v="TUM7698"/>
    <n v="1"/>
    <n v="2"/>
    <n v="157"/>
    <n v="1.6"/>
    <n v="0.62516980558283808"/>
    <n v="18.527192234476097"/>
    <x v="0"/>
    <x v="0"/>
    <x v="0"/>
    <x v="0"/>
    <m/>
    <m/>
    <n v="10.5"/>
    <n v="8.6590147514568668E-3"/>
    <n v="1"/>
    <m/>
    <n v="0"/>
    <n v="5"/>
    <n v="5"/>
    <n v="2"/>
    <n v="3"/>
    <m/>
    <m/>
    <m/>
  </r>
  <r>
    <s v="ja.ag.gc.kc.fs"/>
    <s v="20.02.2015"/>
    <s v="C8.P2"/>
    <s v="C8"/>
    <s v="P2"/>
    <s v="BS Deciduo"/>
    <s v="denso"/>
    <n v="74"/>
    <s v="TUM"/>
    <n v="7698"/>
    <m/>
    <s v="TUM7698"/>
    <n v="1"/>
    <n v="2"/>
    <n v="157"/>
    <n v="1.6"/>
    <n v="0.62516980558283808"/>
    <n v="18.527192234476097"/>
    <x v="0"/>
    <x v="0"/>
    <x v="0"/>
    <x v="0"/>
    <m/>
    <m/>
    <n v="10.5"/>
    <n v="8.6590147514568668E-3"/>
    <n v="1"/>
    <m/>
    <n v="0"/>
    <n v="5"/>
    <n v="5"/>
    <n v="2"/>
    <n v="3"/>
    <m/>
    <m/>
    <m/>
  </r>
  <r>
    <s v="ja.ag.gc.kc.fs"/>
    <s v="20.02.2015"/>
    <s v="C8.P2"/>
    <s v="C8"/>
    <s v="P2"/>
    <s v="BS Deciduo"/>
    <s v="denso"/>
    <n v="75"/>
    <s v=","/>
    <n v="7699"/>
    <m/>
    <s v="TUM7699"/>
    <n v="1"/>
    <n v="2"/>
    <n v="180"/>
    <n v="15.7"/>
    <n v="1.9234830742065334E-15"/>
    <n v="4.3000000000000007"/>
    <x v="38"/>
    <x v="0"/>
    <x v="5"/>
    <x v="35"/>
    <m/>
    <m/>
    <n v="27"/>
    <n v="5.7255526111673977E-2"/>
    <n v="2"/>
    <m/>
    <n v="1.5"/>
    <n v="8.5"/>
    <n v="7"/>
    <n v="2"/>
    <n v="2"/>
    <m/>
    <m/>
    <m/>
  </r>
  <r>
    <s v="ja.ag.gc.kc.fs"/>
    <s v="20.02.2015"/>
    <s v="C8.P3"/>
    <s v="C8"/>
    <s v="P3"/>
    <s v="BS Deciduo"/>
    <s v="denso"/>
    <n v="1"/>
    <s v="C4P3-"/>
    <n v="11"/>
    <m/>
    <s v="C4P3-11"/>
    <n v="3"/>
    <n v="8"/>
    <n v="161"/>
    <n v="18.7"/>
    <n v="46.088124488348825"/>
    <n v="2.3188026362927765"/>
    <x v="38"/>
    <x v="0"/>
    <x v="5"/>
    <x v="35"/>
    <m/>
    <m/>
    <n v="17"/>
    <n v="2.2698006922186254E-2"/>
    <n v="1"/>
    <m/>
    <n v="0"/>
    <n v="6.3"/>
    <n v="6.3"/>
    <n v="2"/>
    <n v="0"/>
    <m/>
    <m/>
    <m/>
  </r>
  <r>
    <s v="ja.ag.gc.kc.fs"/>
    <s v="20.02.2015"/>
    <s v="C8.P3"/>
    <s v="C8"/>
    <s v="P3"/>
    <s v="BS Deciduo"/>
    <s v="denso"/>
    <n v="2"/>
    <s v="C4P3-"/>
    <n v="8"/>
    <m/>
    <s v="C4P3-8"/>
    <n v="3"/>
    <n v="8"/>
    <n v="144"/>
    <n v="16.7"/>
    <n v="49.816013713284306"/>
    <n v="6.4894161939383803"/>
    <x v="17"/>
    <x v="0"/>
    <x v="12"/>
    <x v="17"/>
    <m/>
    <m/>
    <n v="35"/>
    <n v="9.6211275016187411E-2"/>
    <n v="3"/>
    <m/>
    <n v="10"/>
    <n v="17.8"/>
    <n v="7.8000000000000007"/>
    <n v="2"/>
    <n v="2"/>
    <m/>
    <m/>
    <m/>
  </r>
  <r>
    <s v="ja.ag.gc.kc.fs"/>
    <s v="20.02.2015"/>
    <s v="C8.P3"/>
    <s v="C8"/>
    <s v="P3"/>
    <s v="BS Deciduo"/>
    <s v="denso"/>
    <n v="3"/>
    <s v="C4P3-"/>
    <n v="4"/>
    <m/>
    <s v="C4P3-4"/>
    <n v="3"/>
    <n v="8"/>
    <n v="137"/>
    <n v="17.3"/>
    <n v="51.798571629081223"/>
    <n v="7.347580961988351"/>
    <x v="52"/>
    <x v="0"/>
    <x v="9"/>
    <x v="27"/>
    <m/>
    <m/>
    <n v="18.2"/>
    <n v="2.6015528764377075E-2"/>
    <n v="1"/>
    <m/>
    <n v="0"/>
    <n v="7.9"/>
    <n v="7.9"/>
    <n v="2"/>
    <n v="2"/>
    <m/>
    <m/>
    <m/>
  </r>
  <r>
    <s v="ja.ag.gc.kc.fs"/>
    <s v="20.02.2015"/>
    <s v="C8.P3"/>
    <s v="C8"/>
    <s v="P3"/>
    <s v="BS Deciduo"/>
    <s v="denso"/>
    <n v="4"/>
    <s v="C4P3-"/>
    <n v="7"/>
    <m/>
    <s v="C4P3-7"/>
    <n v="3"/>
    <n v="8"/>
    <n v="132"/>
    <n v="16.8"/>
    <n v="52.484833068020222"/>
    <n v="8.7586058131711813"/>
    <x v="30"/>
    <x v="0"/>
    <x v="18"/>
    <x v="28"/>
    <m/>
    <m/>
    <n v="18.7"/>
    <n v="2.746458837584537E-2"/>
    <n v="1"/>
    <m/>
    <n v="0"/>
    <n v="7.9"/>
    <n v="7.9"/>
    <n v="2"/>
    <n v="2"/>
    <m/>
    <m/>
    <m/>
  </r>
  <r>
    <s v="ja.ag.gc.kc.fs"/>
    <s v="20.02.2015"/>
    <s v="C8.P3"/>
    <s v="C8"/>
    <s v="P3"/>
    <s v="BS Deciduo"/>
    <s v="denso"/>
    <n v="5"/>
    <s v="C4P3-"/>
    <n v="23"/>
    <m/>
    <s v="C4P3-23"/>
    <n v="3"/>
    <n v="8"/>
    <n v="128"/>
    <n v="19.3"/>
    <n v="55.208607544609734"/>
    <n v="8.1177335262147938"/>
    <x v="53"/>
    <x v="0"/>
    <x v="25"/>
    <x v="46"/>
    <m/>
    <m/>
    <n v="13"/>
    <n v="1.3273228961416876E-2"/>
    <n v="1"/>
    <m/>
    <n v="0"/>
    <n v="9.1999999999999993"/>
    <n v="9.1999999999999993"/>
    <n v="2"/>
    <n v="2"/>
    <m/>
    <m/>
    <m/>
  </r>
  <r>
    <s v="ja.ag.gc.kc.fs"/>
    <s v="20.02.2015"/>
    <s v="C8.P3"/>
    <s v="C8"/>
    <s v="P3"/>
    <s v="BS Deciduo"/>
    <s v="denso"/>
    <n v="6"/>
    <s v="C4P3-"/>
    <n v="25"/>
    <m/>
    <s v="C4P3-25"/>
    <n v="3"/>
    <n v="8"/>
    <n v="125"/>
    <n v="19.399999999999999"/>
    <n v="55.89154965920644"/>
    <n v="8.8726171347897047"/>
    <x v="53"/>
    <x v="0"/>
    <x v="25"/>
    <x v="46"/>
    <m/>
    <m/>
    <n v="18.5"/>
    <n v="2.6880252142277669E-2"/>
    <n v="1"/>
    <m/>
    <n v="5.5"/>
    <n v="9.1999999999999993"/>
    <n v="3.6999999999999993"/>
    <n v="2"/>
    <n v="2"/>
    <m/>
    <m/>
    <m/>
  </r>
  <r>
    <s v="ja.ag.gc.kc.fs"/>
    <s v="20.02.2015"/>
    <s v="C8.P3"/>
    <s v="C8"/>
    <s v="P3"/>
    <s v="BS Deciduo"/>
    <s v="denso"/>
    <n v="7"/>
    <s v="C4P3-"/>
    <n v="26"/>
    <m/>
    <s v="C4P3-26"/>
    <n v="3"/>
    <n v="8"/>
    <n v="115"/>
    <n v="19.600000000000001"/>
    <n v="57.763632625918341"/>
    <n v="11.716682069882292"/>
    <x v="16"/>
    <x v="0"/>
    <x v="0"/>
    <x v="16"/>
    <m/>
    <m/>
    <n v="30.5"/>
    <n v="7.3061664150047625E-2"/>
    <n v="3"/>
    <m/>
    <n v="5.6"/>
    <n v="13.8"/>
    <n v="8.2000000000000011"/>
    <n v="2"/>
    <n v="2"/>
    <m/>
    <m/>
    <m/>
  </r>
  <r>
    <s v="ja.ag.gc.kc.fs"/>
    <s v="20.02.2015"/>
    <s v="C8.P3"/>
    <s v="C8"/>
    <s v="P3"/>
    <s v="BS Deciduo"/>
    <s v="denso"/>
    <n v="8"/>
    <s v="C4P3-"/>
    <n v="43"/>
    <m/>
    <s v="C4P3-43"/>
    <n v="3"/>
    <n v="8"/>
    <n v="63"/>
    <n v="16.600000000000001"/>
    <n v="54.790708301526905"/>
    <n v="27.536242295676477"/>
    <x v="2"/>
    <x v="0"/>
    <x v="2"/>
    <x v="2"/>
    <m/>
    <m/>
    <n v="16.100000000000001"/>
    <n v="2.035830579342526E-2"/>
    <n v="1"/>
    <m/>
    <n v="1.1000000000000001"/>
    <n v="16.7"/>
    <n v="15.6"/>
    <n v="2"/>
    <n v="2"/>
    <m/>
    <m/>
    <m/>
  </r>
  <r>
    <s v="ja.ag.gc.kc.fs"/>
    <s v="20.02.2015"/>
    <s v="C8.P3"/>
    <s v="C8"/>
    <s v="P3"/>
    <s v="BS Deciduo"/>
    <s v="denso"/>
    <n v="9"/>
    <s v="C4P3-"/>
    <n v="56"/>
    <m/>
    <s v="C4P3-56"/>
    <n v="3"/>
    <n v="8"/>
    <n v="87"/>
    <n v="19.2"/>
    <n v="59.173687067287815"/>
    <n v="21.004850359864523"/>
    <x v="30"/>
    <x v="0"/>
    <x v="18"/>
    <x v="28"/>
    <m/>
    <m/>
    <n v="19"/>
    <n v="2.835287369864788E-2"/>
    <n v="1"/>
    <m/>
    <n v="0"/>
    <n v="12.1"/>
    <n v="12.1"/>
    <n v="2"/>
    <n v="2"/>
    <m/>
    <m/>
    <m/>
  </r>
  <r>
    <s v="ja.ag.gc.kc.fs"/>
    <s v="20.02.2015"/>
    <s v="C8.P3"/>
    <s v="C8"/>
    <s v="P3"/>
    <s v="BS Deciduo"/>
    <s v="denso"/>
    <n v="10"/>
    <s v="C4P3-"/>
    <n v="55"/>
    <m/>
    <s v="C4P3-55"/>
    <n v="3"/>
    <n v="8"/>
    <n v="86"/>
    <n v="19.2"/>
    <n v="59.153229764988623"/>
    <n v="21.339324295887206"/>
    <x v="30"/>
    <x v="0"/>
    <x v="18"/>
    <x v="28"/>
    <m/>
    <m/>
    <n v="17.5"/>
    <n v="2.4052818754046853E-2"/>
    <n v="1"/>
    <m/>
    <n v="0"/>
    <n v="10.3"/>
    <n v="10.3"/>
    <n v="2"/>
    <n v="2"/>
    <m/>
    <m/>
    <m/>
  </r>
  <r>
    <s v="ja.ag.gc.kc.fs"/>
    <s v="20.02.2015"/>
    <s v="C8.P3"/>
    <s v="C8"/>
    <s v="P3"/>
    <s v="BS Deciduo"/>
    <s v="denso"/>
    <n v="11"/>
    <s v="C4P3-"/>
    <n v="57"/>
    <m/>
    <s v="C4P3-57"/>
    <n v="3"/>
    <n v="8"/>
    <n v="72"/>
    <n v="17.5"/>
    <n v="56.643489035165189"/>
    <n v="25.407797401561581"/>
    <x v="15"/>
    <x v="0"/>
    <x v="11"/>
    <x v="15"/>
    <m/>
    <m/>
    <n v="25.3"/>
    <n v="5.0272551040907269E-2"/>
    <n v="2"/>
    <m/>
    <n v="0"/>
    <n v="11"/>
    <n v="11"/>
    <m/>
    <n v="2"/>
    <m/>
    <m/>
    <m/>
  </r>
  <r>
    <s v="ja.ag.gc.kc.fs"/>
    <s v="20.02.2015"/>
    <s v="C8.P3"/>
    <s v="C8"/>
    <s v="P3"/>
    <s v="BS Deciduo"/>
    <s v="denso"/>
    <n v="12"/>
    <s v="C4P3-"/>
    <n v="53"/>
    <m/>
    <s v="C4P3-53"/>
    <n v="3"/>
    <n v="8"/>
    <n v="66"/>
    <n v="15.8"/>
    <n v="54.434018230753097"/>
    <n v="26.426438960597643"/>
    <x v="5"/>
    <x v="0"/>
    <x v="4"/>
    <x v="5"/>
    <m/>
    <m/>
    <n v="23"/>
    <n v="4.154756284372501E-2"/>
    <n v="2"/>
    <m/>
    <n v="6.4"/>
    <n v="16.2"/>
    <n v="9.7999999999999989"/>
    <n v="2"/>
    <n v="2"/>
    <m/>
    <m/>
    <m/>
  </r>
  <r>
    <s v="ja.ag.gc.kc.fs"/>
    <s v="20.02.2015"/>
    <s v="C8.P3"/>
    <s v="C8"/>
    <s v="P3"/>
    <s v="BS Deciduo"/>
    <s v="denso"/>
    <n v="13"/>
    <s v="C4P3-"/>
    <n v="59"/>
    <m/>
    <s v="C4P3-59"/>
    <n v="3"/>
    <n v="8"/>
    <n v="61"/>
    <n v="17"/>
    <n v="54.868535021369723"/>
    <n v="28.24176354418773"/>
    <x v="30"/>
    <x v="0"/>
    <x v="18"/>
    <x v="28"/>
    <m/>
    <m/>
    <n v="17"/>
    <n v="2.2698006922186254E-2"/>
    <n v="1"/>
    <m/>
    <n v="0"/>
    <n v="15.3"/>
    <n v="15.3"/>
    <n v="2"/>
    <n v="2"/>
    <m/>
    <m/>
    <m/>
  </r>
  <r>
    <s v="ja.ag.gc.kc.fs"/>
    <s v="20.02.2015"/>
    <s v="C8.P3"/>
    <s v="C8"/>
    <s v="P3"/>
    <s v="BS Deciduo"/>
    <s v="denso"/>
    <n v="14"/>
    <s v="C4P3-"/>
    <n v="52"/>
    <m/>
    <s v="C4P3-52"/>
    <n v="3"/>
    <n v="8"/>
    <n v="93"/>
    <n v="13.6"/>
    <n v="53.581361672662204"/>
    <n v="19.288230995095965"/>
    <x v="30"/>
    <x v="0"/>
    <x v="18"/>
    <x v="28"/>
    <m/>
    <m/>
    <n v="15"/>
    <n v="1.7671458676442587E-2"/>
    <n v="1"/>
    <m/>
    <n v="0"/>
    <n v="6.1"/>
    <n v="6.1"/>
    <n v="2"/>
    <n v="2"/>
    <m/>
    <m/>
    <m/>
  </r>
  <r>
    <s v="ja.ag.gc.kc.fs"/>
    <s v="20.02.2015"/>
    <s v="C8.P3"/>
    <s v="C8"/>
    <s v="P3"/>
    <s v="BS Deciduo"/>
    <s v="denso"/>
    <n v="15"/>
    <s v="C4P3-"/>
    <n v="39"/>
    <m/>
    <s v="C4P3-39"/>
    <n v="3"/>
    <n v="8"/>
    <n v="105"/>
    <n v="12.9"/>
    <n v="52.460443159128985"/>
    <n v="16.661234318177481"/>
    <x v="2"/>
    <x v="0"/>
    <x v="2"/>
    <x v="2"/>
    <m/>
    <m/>
    <n v="18"/>
    <n v="2.5446900494077322E-2"/>
    <n v="1"/>
    <m/>
    <n v="0"/>
    <n v="8.1999999999999993"/>
    <n v="8.1999999999999993"/>
    <n v="2"/>
    <n v="2"/>
    <m/>
    <m/>
    <m/>
  </r>
  <r>
    <s v="ja.ag.gc.kc.fs"/>
    <s v="20.02.2015"/>
    <s v="C8.P3"/>
    <s v="C8"/>
    <s v="P3"/>
    <s v="BS Deciduo"/>
    <s v="denso"/>
    <n v="16"/>
    <s v="C4P3-"/>
    <n v="33"/>
    <m/>
    <s v="C4P3-33"/>
    <n v="3"/>
    <n v="8"/>
    <n v="106"/>
    <n v="11"/>
    <n v="50.573878655321508"/>
    <n v="16.967989086013009"/>
    <x v="5"/>
    <x v="0"/>
    <x v="4"/>
    <x v="5"/>
    <m/>
    <m/>
    <n v="22.5"/>
    <n v="3.9760782021995816E-2"/>
    <n v="2"/>
    <m/>
    <n v="7.6"/>
    <n v="14"/>
    <n v="6.4"/>
    <n v="2"/>
    <n v="2"/>
    <m/>
    <m/>
    <m/>
  </r>
  <r>
    <s v="ja.ag.gc.kc.fs"/>
    <s v="20.02.2015"/>
    <s v="C8.P3"/>
    <s v="C8"/>
    <s v="P3"/>
    <s v="BS Deciduo"/>
    <s v="denso"/>
    <n v="17"/>
    <s v="C4P3-"/>
    <n v="61"/>
    <m/>
    <s v="C4P3-61"/>
    <n v="3"/>
    <n v="8"/>
    <n v="88"/>
    <n v="10.199999999999999"/>
    <n v="50.193786435594774"/>
    <n v="20.355974866365511"/>
    <x v="30"/>
    <x v="0"/>
    <x v="18"/>
    <x v="28"/>
    <m/>
    <m/>
    <n v="47"/>
    <n v="0.17349445429449634"/>
    <n v="4"/>
    <m/>
    <n v="3.2"/>
    <n v="15.9"/>
    <n v="12.7"/>
    <n v="2"/>
    <n v="2"/>
    <m/>
    <m/>
    <m/>
  </r>
  <r>
    <s v="ja.ag.gc.kc.fs"/>
    <s v="20.02.2015"/>
    <s v="C8.P3"/>
    <s v="C8"/>
    <s v="P3"/>
    <s v="BS Deciduo"/>
    <s v="denso"/>
    <n v="18"/>
    <s v="C4P3-"/>
    <n v="32"/>
    <m/>
    <s v="C4P3-32"/>
    <n v="3"/>
    <n v="8"/>
    <n v="116"/>
    <n v="10"/>
    <n v="48.987940462991673"/>
    <n v="15.616288532109225"/>
    <x v="30"/>
    <x v="0"/>
    <x v="18"/>
    <x v="28"/>
    <m/>
    <m/>
    <n v="25"/>
    <n v="4.9087385212340517E-2"/>
    <n v="2"/>
    <m/>
    <n v="0"/>
    <n v="9.8000000000000007"/>
    <n v="9.8000000000000007"/>
    <n v="2"/>
    <n v="2"/>
    <m/>
    <m/>
    <m/>
  </r>
  <r>
    <s v="ja.ag.gc.kc.fs"/>
    <s v="20.02.2015"/>
    <s v="C8.P3"/>
    <s v="C8"/>
    <s v="P3"/>
    <s v="BS Deciduo"/>
    <s v="denso"/>
    <n v="19"/>
    <s v="C4P3-"/>
    <n v="31"/>
    <m/>
    <s v="C4P3-31"/>
    <n v="3"/>
    <n v="8"/>
    <n v="132"/>
    <n v="9"/>
    <n v="46.688303429296546"/>
    <n v="13.977824542770275"/>
    <x v="31"/>
    <x v="0"/>
    <x v="19"/>
    <x v="29"/>
    <m/>
    <m/>
    <n v="62"/>
    <n v="0.30190705400997914"/>
    <n v="6"/>
    <m/>
    <n v="0"/>
    <n v="17.399999999999999"/>
    <n v="17.399999999999999"/>
    <n v="3"/>
    <n v="4"/>
    <m/>
    <n v="2"/>
    <m/>
  </r>
  <r>
    <s v="ja.ag.gc.kc.fs"/>
    <s v="20.02.2015"/>
    <s v="C8.P3"/>
    <s v="C8"/>
    <s v="P3"/>
    <s v="BS Deciduo"/>
    <s v="denso"/>
    <n v="20"/>
    <s v="C4P3-"/>
    <n v="10"/>
    <m/>
    <s v="C4P3-10"/>
    <n v="3"/>
    <n v="8"/>
    <n v="130"/>
    <n v="19"/>
    <n v="54.554844419260583"/>
    <n v="7.7870354159557529"/>
    <x v="38"/>
    <x v="0"/>
    <x v="5"/>
    <x v="35"/>
    <m/>
    <m/>
    <n v="21.5"/>
    <n v="3.6305030103047045E-2"/>
    <n v="2"/>
    <m/>
    <n v="5.2"/>
    <n v="13.6"/>
    <n v="8.3999999999999986"/>
    <n v="2"/>
    <n v="2"/>
    <m/>
    <m/>
    <m/>
  </r>
  <r>
    <s v="ja.ag.gc.kc.fs"/>
    <s v="20.02.2015"/>
    <s v="C8.P3"/>
    <s v="C8"/>
    <s v="P3"/>
    <s v="BS Deciduo"/>
    <s v="denso"/>
    <n v="21"/>
    <s v="C4P3-"/>
    <n v="13"/>
    <m/>
    <s v="C4P3-13"/>
    <n v="3"/>
    <n v="8"/>
    <n v="145"/>
    <n v="16.899999999999999"/>
    <n v="49.693441774332676"/>
    <n v="6.1563304515160375"/>
    <x v="17"/>
    <x v="0"/>
    <x v="12"/>
    <x v="17"/>
    <m/>
    <m/>
    <n v="26.3"/>
    <n v="5.4325205564038109E-2"/>
    <n v="2"/>
    <m/>
    <n v="6.2"/>
    <n v="14"/>
    <n v="7.8"/>
    <n v="2"/>
    <n v="2"/>
    <m/>
    <m/>
    <m/>
  </r>
  <r>
    <s v="ja.ag.gc.kc.fs"/>
    <s v="20.02.2015"/>
    <s v="C8.P3"/>
    <s v="C8"/>
    <s v="P3"/>
    <s v="BS Deciduo"/>
    <s v="denso"/>
    <n v="22"/>
    <s v="C4P3-"/>
    <n v="17"/>
    <m/>
    <s v="C4P3-17"/>
    <n v="3"/>
    <n v="8"/>
    <n v="161"/>
    <n v="14.7"/>
    <n v="44.785851870520204"/>
    <n v="6.1008769386900426"/>
    <x v="5"/>
    <x v="0"/>
    <x v="4"/>
    <x v="5"/>
    <m/>
    <m/>
    <n v="13"/>
    <n v="1.3273228961416876E-2"/>
    <n v="1"/>
    <m/>
    <n v="3.1"/>
    <n v="6.6"/>
    <n v="3.4999999999999996"/>
    <n v="2"/>
    <n v="2"/>
    <m/>
    <m/>
    <m/>
  </r>
  <r>
    <s v="ja.ag.gc.kc.fs"/>
    <s v="20.02.2015"/>
    <s v="C8.P3"/>
    <s v="C8"/>
    <s v="P3"/>
    <s v="BS Deciduo"/>
    <s v="denso"/>
    <n v="23"/>
    <s v="C4P3-"/>
    <n v="18"/>
    <m/>
    <s v="C4P3-18"/>
    <n v="3"/>
    <n v="8"/>
    <n v="168"/>
    <n v="15.7"/>
    <n v="43.264213545838821"/>
    <n v="4.6430826684792521"/>
    <x v="38"/>
    <x v="0"/>
    <x v="5"/>
    <x v="35"/>
    <m/>
    <m/>
    <n v="12.5"/>
    <n v="1.2271846303085129E-2"/>
    <n v="1"/>
    <m/>
    <n v="0"/>
    <n v="6"/>
    <n v="6"/>
    <n v="3"/>
    <n v="7"/>
    <m/>
    <n v="2"/>
    <m/>
  </r>
  <r>
    <s v="ja.ag.gc.kc.fs"/>
    <s v="20.02.2015"/>
    <s v="C8.P3"/>
    <s v="C8"/>
    <s v="P3"/>
    <s v="BS Deciduo"/>
    <s v="denso"/>
    <n v="24"/>
    <s v="C4P3-"/>
    <n v="142"/>
    <m/>
    <s v="C4P3-142"/>
    <n v="2"/>
    <n v="8"/>
    <n v="183"/>
    <n v="10.5"/>
    <n v="39.450472459449095"/>
    <n v="9.5143898850769748"/>
    <x v="5"/>
    <x v="0"/>
    <x v="4"/>
    <x v="5"/>
    <m/>
    <m/>
    <n v="14"/>
    <n v="1.5393804002589986E-2"/>
    <n v="1"/>
    <m/>
    <n v="6.2"/>
    <n v="9"/>
    <n v="2.8"/>
    <n v="2"/>
    <n v="2"/>
    <m/>
    <m/>
    <m/>
  </r>
  <r>
    <s v="ja.ag.gc.kc.fs"/>
    <s v="20.02.2015"/>
    <s v="C8.P3"/>
    <s v="C8"/>
    <s v="P3"/>
    <s v="BS Deciduo"/>
    <s v="denso"/>
    <n v="25"/>
    <s v="TUM"/>
    <n v="7708"/>
    <m/>
    <s v="TUM7708"/>
    <n v="2"/>
    <n v="8"/>
    <n v="201"/>
    <n v="15.7"/>
    <n v="34.37362319213878"/>
    <n v="5.3427873039939335"/>
    <x v="38"/>
    <x v="0"/>
    <x v="5"/>
    <x v="35"/>
    <m/>
    <m/>
    <n v="13.2"/>
    <n v="1.3684777599037136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26"/>
    <s v="C4P3-"/>
    <n v="123"/>
    <m/>
    <s v="C4P3-123"/>
    <n v="2"/>
    <n v="8"/>
    <n v="223"/>
    <n v="15.5"/>
    <n v="29.429025419031277"/>
    <n v="8.664017624902856"/>
    <x v="38"/>
    <x v="0"/>
    <x v="5"/>
    <x v="35"/>
    <m/>
    <m/>
    <n v="16.2"/>
    <n v="2.0611989400202632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27"/>
    <s v="C4P3-"/>
    <n v="127"/>
    <m/>
    <s v="C4P3-127"/>
    <n v="2"/>
    <n v="8"/>
    <n v="239"/>
    <n v="17.5"/>
    <n v="24.999572237713039"/>
    <n v="10.986833689074047"/>
    <x v="5"/>
    <x v="0"/>
    <x v="4"/>
    <x v="5"/>
    <m/>
    <m/>
    <n v="27"/>
    <n v="5.7255526111673977E-2"/>
    <n v="2"/>
    <m/>
    <n v="2"/>
    <n v="3.2"/>
    <n v="1.2000000000000002"/>
    <n v="2"/>
    <n v="2"/>
    <m/>
    <m/>
    <m/>
  </r>
  <r>
    <s v="ja.ag.gc.kc.fs"/>
    <s v="20.02.2015"/>
    <s v="C8.P3"/>
    <s v="C8"/>
    <s v="P3"/>
    <s v="BS Deciduo"/>
    <s v="denso"/>
    <n v="28"/>
    <s v="C4P3-"/>
    <n v="130"/>
    <m/>
    <s v="C4P3-130"/>
    <n v="2"/>
    <n v="8"/>
    <n v="233"/>
    <n v="18.8"/>
    <n v="24.985652411110895"/>
    <n v="8.6858775647414923"/>
    <x v="30"/>
    <x v="0"/>
    <x v="18"/>
    <x v="28"/>
    <m/>
    <m/>
    <n v="31"/>
    <n v="7.5476763502494784E-2"/>
    <n v="3"/>
    <m/>
    <n v="2"/>
    <n v="3.3"/>
    <n v="1.2999999999999998"/>
    <n v="2"/>
    <n v="2"/>
    <m/>
    <m/>
    <m/>
  </r>
  <r>
    <s v="ja.ag.gc.kc.fs"/>
    <s v="20.02.2015"/>
    <s v="C8.P3"/>
    <s v="C8"/>
    <s v="P3"/>
    <s v="BS Deciduo"/>
    <s v="denso"/>
    <n v="29"/>
    <s v="C4P3-"/>
    <n v="123"/>
    <m/>
    <s v="C4P3-123"/>
    <n v="2"/>
    <n v="8"/>
    <n v="242"/>
    <n v="13.7"/>
    <n v="27.903617977832702"/>
    <n v="13.568239589833297"/>
    <x v="2"/>
    <x v="0"/>
    <x v="2"/>
    <x v="2"/>
    <m/>
    <m/>
    <n v="14.7"/>
    <n v="1.6971668912855457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0"/>
    <s v="C4P3-"/>
    <n v="122"/>
    <m/>
    <s v="C4P3-122"/>
    <n v="2"/>
    <n v="8"/>
    <n v="253"/>
    <n v="9.6999999999999993"/>
    <n v="30.723843867158557"/>
    <n v="17.16399446418945"/>
    <x v="14"/>
    <x v="0"/>
    <x v="7"/>
    <x v="14"/>
    <m/>
    <m/>
    <n v="51"/>
    <n v="0.2042820622996763"/>
    <n v="5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1"/>
    <s v="C4P3-"/>
    <n v="140"/>
    <m/>
    <s v="C4P3-140"/>
    <n v="2"/>
    <n v="8"/>
    <n v="269"/>
    <n v="1"/>
    <n v="39.00015230484361"/>
    <n v="19.982547593562717"/>
    <x v="5"/>
    <x v="0"/>
    <x v="4"/>
    <x v="5"/>
    <m/>
    <m/>
    <n v="16.2"/>
    <n v="2.0611989400202632E-2"/>
    <n v="1"/>
    <m/>
    <n v="2"/>
    <n v="5"/>
    <n v="3"/>
    <n v="2"/>
    <n v="2"/>
    <m/>
    <m/>
    <m/>
  </r>
  <r>
    <s v="ja.ag.gc.kc.fs"/>
    <s v="20.02.2015"/>
    <s v="C8.P3"/>
    <s v="C8"/>
    <s v="P3"/>
    <s v="BS Deciduo"/>
    <s v="denso"/>
    <n v="32"/>
    <s v="C4P3-"/>
    <n v="65"/>
    <m/>
    <s v="C4P3-65"/>
    <n v="3"/>
    <n v="8"/>
    <n v="15"/>
    <n v="5.5"/>
    <n v="41.423504748063863"/>
    <n v="25.312592044589877"/>
    <x v="5"/>
    <x v="0"/>
    <x v="4"/>
    <x v="5"/>
    <m/>
    <m/>
    <n v="13.5"/>
    <n v="1.4313881527918494E-2"/>
    <n v="1"/>
    <m/>
    <n v="2"/>
    <n v="2.7"/>
    <n v="0.70000000000000018"/>
    <n v="2"/>
    <n v="2"/>
    <m/>
    <m/>
    <m/>
  </r>
  <r>
    <s v="ja.ag.gc.kc.fs"/>
    <s v="20.02.2015"/>
    <s v="C8.P3"/>
    <s v="C8"/>
    <s v="P3"/>
    <s v="BS Deciduo"/>
    <s v="denso"/>
    <n v="33"/>
    <s v="C4P3-"/>
    <n v="37"/>
    <m/>
    <s v="C4P3-37"/>
    <n v="3"/>
    <n v="8"/>
    <n v="3.59"/>
    <n v="6.7"/>
    <n v="40.419529411331673"/>
    <n v="26.686852404010999"/>
    <x v="30"/>
    <x v="0"/>
    <x v="18"/>
    <x v="28"/>
    <m/>
    <m/>
    <n v="43"/>
    <n v="0.14522012041218818"/>
    <n v="4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4"/>
    <s v="C4P3-"/>
    <n v="66"/>
    <m/>
    <s v="C4P3-66"/>
    <n v="3"/>
    <n v="8"/>
    <n v="6"/>
    <n v="12"/>
    <n v="41.254341559211845"/>
    <n v="31.934262744419279"/>
    <x v="30"/>
    <x v="0"/>
    <x v="18"/>
    <x v="28"/>
    <m/>
    <m/>
    <n v="32.299999999999997"/>
    <n v="8.1939804989092369E-2"/>
    <n v="3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5"/>
    <s v="C4P3-"/>
    <n v="131"/>
    <m/>
    <s v="C4P3-131"/>
    <n v="3"/>
    <n v="8"/>
    <n v="3.53"/>
    <n v="15.8"/>
    <n v="40.972824222154394"/>
    <n v="35.770022607237749"/>
    <x v="30"/>
    <x v="0"/>
    <x v="18"/>
    <x v="28"/>
    <m/>
    <m/>
    <n v="31.5"/>
    <n v="7.793113276311181E-2"/>
    <n v="3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6"/>
    <s v="C4P3-"/>
    <n v="136"/>
    <m/>
    <s v="C4P3-136"/>
    <n v="3"/>
    <n v="8"/>
    <n v="3.44"/>
    <n v="10.1"/>
    <n v="40.606032945549771"/>
    <n v="30.081801628127202"/>
    <x v="2"/>
    <x v="0"/>
    <x v="2"/>
    <x v="2"/>
    <m/>
    <m/>
    <n v="15.2"/>
    <n v="1.8145839167134643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7"/>
    <s v="C4P3-"/>
    <n v="138"/>
    <m/>
    <s v="C4P3-138"/>
    <n v="3"/>
    <n v="8"/>
    <n v="3.34"/>
    <n v="7.5"/>
    <n v="40.436957402090179"/>
    <n v="27.487260395415575"/>
    <x v="38"/>
    <x v="0"/>
    <x v="5"/>
    <x v="35"/>
    <m/>
    <m/>
    <n v="13"/>
    <n v="1.3273228961416876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7"/>
    <s v="C4P3-"/>
    <n v="138"/>
    <m/>
    <s v="C4P3-138"/>
    <n v="3"/>
    <n v="8"/>
    <n v="3.34"/>
    <n v="7.5"/>
    <n v="40.436957402090179"/>
    <n v="27.487260395415575"/>
    <x v="38"/>
    <x v="0"/>
    <x v="5"/>
    <x v="35"/>
    <m/>
    <m/>
    <n v="14.5"/>
    <n v="1.6512996385431349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8"/>
    <s v="C4P3-"/>
    <n v="135"/>
    <m/>
    <s v="C4P3-135"/>
    <n v="2"/>
    <n v="8"/>
    <n v="337"/>
    <n v="12.1"/>
    <n v="35.27215334527979"/>
    <n v="31.138108726774526"/>
    <x v="30"/>
    <x v="0"/>
    <x v="18"/>
    <x v="28"/>
    <m/>
    <m/>
    <n v="27"/>
    <n v="5.7255526111673977E-2"/>
    <n v="2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39"/>
    <s v="C4P3-"/>
    <n v="133"/>
    <m/>
    <s v="C4P3-133"/>
    <n v="2"/>
    <n v="8"/>
    <n v="344"/>
    <n v="12.8"/>
    <n v="36.471841845542414"/>
    <n v="32.304149708010485"/>
    <x v="30"/>
    <x v="0"/>
    <x v="18"/>
    <x v="28"/>
    <m/>
    <m/>
    <n v="24.5"/>
    <n v="4.7143524757931835E-2"/>
    <n v="2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40"/>
    <s v="C4P3-"/>
    <n v="120"/>
    <m/>
    <s v="C4P3-120"/>
    <n v="2"/>
    <n v="8"/>
    <n v="279"/>
    <n v="8.9"/>
    <n v="31.209573768703272"/>
    <n v="21.392266738858051"/>
    <x v="8"/>
    <x v="0"/>
    <x v="4"/>
    <x v="8"/>
    <m/>
    <m/>
    <n v="39.299999999999997"/>
    <n v="0.12130396093857249"/>
    <n v="3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41"/>
    <s v="C4P3-"/>
    <n v="121"/>
    <m/>
    <s v="C4P3-121"/>
    <n v="2"/>
    <n v="8"/>
    <n v="273"/>
    <n v="9.8000000000000007"/>
    <n v="30.213430559405175"/>
    <n v="20.51289237118085"/>
    <x v="38"/>
    <x v="0"/>
    <x v="5"/>
    <x v="35"/>
    <m/>
    <m/>
    <n v="13.8"/>
    <n v="1.4957122623741007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42"/>
    <s v="C4P3-"/>
    <n v="117"/>
    <m/>
    <s v="C4P3-117"/>
    <n v="2"/>
    <n v="8"/>
    <n v="309"/>
    <n v="12.9"/>
    <n v="29.974817097205076"/>
    <n v="28.118233044542905"/>
    <x v="5"/>
    <x v="0"/>
    <x v="4"/>
    <x v="5"/>
    <m/>
    <m/>
    <n v="13.5"/>
    <n v="1.4313881527918494E-2"/>
    <n v="1"/>
    <m/>
    <n v="2"/>
    <n v="4.9000000000000004"/>
    <n v="2.9000000000000004"/>
    <n v="2"/>
    <n v="2"/>
    <m/>
    <m/>
    <m/>
  </r>
  <r>
    <s v="ja.ag.gc.kc.fs"/>
    <s v="20.02.2015"/>
    <s v="C8.P3"/>
    <s v="C8"/>
    <s v="P3"/>
    <s v="BS Deciduo"/>
    <s v="denso"/>
    <n v="43"/>
    <s v="C4P3-"/>
    <n v="116"/>
    <m/>
    <s v="C4P3-116"/>
    <n v="2"/>
    <n v="8"/>
    <n v="312"/>
    <n v="12"/>
    <n v="31.082262094271265"/>
    <n v="28.029567276306295"/>
    <x v="30"/>
    <x v="0"/>
    <x v="18"/>
    <x v="28"/>
    <m/>
    <m/>
    <n v="12.7"/>
    <n v="1.2667686977437443E-2"/>
    <n v="1"/>
    <m/>
    <n v="0"/>
    <n v="2"/>
    <n v="2"/>
    <n v="2"/>
    <n v="2"/>
    <m/>
    <m/>
    <m/>
  </r>
  <r>
    <s v="ja.ag.gc.kc.fs"/>
    <s v="20.02.2015"/>
    <s v="C8.P3"/>
    <s v="C8"/>
    <s v="P3"/>
    <s v="BS Deciduo"/>
    <s v="denso"/>
    <n v="44"/>
    <s v="C4P3-"/>
    <n v="119"/>
    <m/>
    <s v="C4P3-119"/>
    <n v="2"/>
    <n v="8"/>
    <n v="299"/>
    <n v="18.399999999999999"/>
    <n v="23.906997388635123"/>
    <n v="28.920497012532607"/>
    <x v="0"/>
    <x v="0"/>
    <x v="0"/>
    <x v="0"/>
    <m/>
    <m/>
    <n v="25"/>
    <n v="4.9087385212340517E-2"/>
    <n v="2"/>
    <m/>
    <n v="2"/>
    <n v="4.9000000000000004"/>
    <n v="2.9000000000000004"/>
    <n v="2"/>
    <n v="2"/>
    <m/>
    <m/>
    <m/>
  </r>
  <r>
    <s v="ja.ag.gc.kc.fs"/>
    <s v="20.02.2015"/>
    <s v="C8.P3"/>
    <s v="C8"/>
    <s v="P3"/>
    <s v="BS Deciduo"/>
    <s v="denso"/>
    <n v="45"/>
    <s v="C4P3-"/>
    <n v="113"/>
    <m/>
    <s v="C4P3-113"/>
    <n v="2"/>
    <n v="8"/>
    <n v="300"/>
    <n v="19.3"/>
    <n v="23.285709706960333"/>
    <n v="29.650000000000002"/>
    <x v="30"/>
    <x v="0"/>
    <x v="18"/>
    <x v="28"/>
    <m/>
    <m/>
    <n v="27"/>
    <n v="5.7255526111673977E-2"/>
    <n v="2"/>
    <m/>
    <n v="2"/>
    <n v="6.7"/>
    <n v="4.7"/>
    <n v="2"/>
    <n v="2"/>
    <m/>
    <m/>
    <m/>
  </r>
  <r>
    <s v="ja.ag.gc.kc.fs"/>
    <s v="20.02.2015"/>
    <s v="C8.P3"/>
    <s v="C8"/>
    <s v="P3"/>
    <s v="BS Deciduo"/>
    <s v="denso"/>
    <n v="46"/>
    <s v="C4P3-"/>
    <n v="112"/>
    <m/>
    <s v="C4P3-112"/>
    <n v="2"/>
    <n v="8"/>
    <n v="307"/>
    <n v="21"/>
    <n v="23.228654289006847"/>
    <n v="32.638115486193009"/>
    <x v="8"/>
    <x v="0"/>
    <x v="4"/>
    <x v="8"/>
    <m/>
    <m/>
    <n v="15.5"/>
    <n v="1.8869190875623696E-2"/>
    <n v="1"/>
    <m/>
    <n v="2"/>
    <n v="3.6"/>
    <n v="1.6"/>
    <n v="2"/>
    <n v="2"/>
    <m/>
    <m/>
    <m/>
  </r>
  <r>
    <s v="ja.ag.gc.kc.fs"/>
    <s v="20.02.2015"/>
    <s v="C8.P3"/>
    <s v="C8"/>
    <s v="P3"/>
    <s v="BS Deciduo"/>
    <s v="denso"/>
    <n v="47"/>
    <s v="C4P3-"/>
    <n v="118"/>
    <m/>
    <s v="C4P3-118"/>
    <n v="2"/>
    <n v="8"/>
    <n v="300"/>
    <n v="17.7"/>
    <n v="24.671350353015438"/>
    <n v="28.85"/>
    <x v="30"/>
    <x v="0"/>
    <x v="18"/>
    <x v="28"/>
    <m/>
    <m/>
    <n v="15"/>
    <n v="1.7671458676442587E-2"/>
    <n v="1"/>
    <m/>
    <n v="2"/>
    <n v="2.8"/>
    <n v="0.79999999999999982"/>
    <n v="3"/>
    <n v="4"/>
    <m/>
    <n v="2"/>
    <m/>
  </r>
  <r>
    <s v="ja.ag.gc.kc.fs"/>
    <s v="20.02.2015"/>
    <s v="C8.P3"/>
    <s v="C8"/>
    <s v="P3"/>
    <s v="BS Deciduo"/>
    <s v="denso"/>
    <n v="48"/>
    <s v="C4P3-"/>
    <n v="181"/>
    <m/>
    <s v="C4P3-181"/>
    <n v="2"/>
    <n v="8"/>
    <n v="303"/>
    <n v="22.9"/>
    <n v="20.794443994049786"/>
    <n v="32.472233901844106"/>
    <x v="38"/>
    <x v="0"/>
    <x v="5"/>
    <x v="35"/>
    <m/>
    <m/>
    <n v="14.7"/>
    <n v="1.6971668912855457E-2"/>
    <n v="1"/>
    <m/>
    <n v="0"/>
    <n v="9.6999999999999993"/>
    <n v="9.6999999999999993"/>
    <n v="2"/>
    <n v="2"/>
    <m/>
    <m/>
    <m/>
  </r>
  <r>
    <s v="ja.ag.gc.kc.fs"/>
    <s v="20.02.2015"/>
    <s v="C8.P3"/>
    <s v="C8"/>
    <s v="P3"/>
    <s v="BS Deciduo"/>
    <s v="denso"/>
    <n v="49"/>
    <s v="C4P3-"/>
    <n v="111"/>
    <m/>
    <s v="C4P3-111"/>
    <n v="2"/>
    <n v="8"/>
    <n v="311"/>
    <n v="20.9"/>
    <n v="24.22656977334406"/>
    <n v="33.711633705901598"/>
    <x v="38"/>
    <x v="0"/>
    <x v="5"/>
    <x v="35"/>
    <m/>
    <m/>
    <n v="16.7"/>
    <n v="2.1903969378991434E-2"/>
    <n v="1"/>
    <m/>
    <n v="5.8"/>
    <n v="10"/>
    <n v="4.2"/>
    <n v="2"/>
    <n v="2"/>
    <m/>
    <m/>
    <m/>
  </r>
  <r>
    <s v="ja.ag.gc.kc.fs"/>
    <s v="20.02.2015"/>
    <s v="C8.P3"/>
    <s v="C8"/>
    <s v="P3"/>
    <s v="BS Deciduo"/>
    <s v="denso"/>
    <n v="50"/>
    <s v="C4P3-"/>
    <n v="109"/>
    <m/>
    <s v="C4P3-109"/>
    <n v="2"/>
    <n v="8"/>
    <n v="315"/>
    <n v="23.3"/>
    <n v="23.52441199835344"/>
    <n v="36.475588001646557"/>
    <x v="30"/>
    <x v="0"/>
    <x v="18"/>
    <x v="28"/>
    <m/>
    <m/>
    <n v="28.6"/>
    <n v="6.4242428173257676E-2"/>
    <n v="2"/>
    <m/>
    <n v="3.4"/>
    <n v="15.5"/>
    <n v="12.1"/>
    <n v="2"/>
    <n v="2"/>
    <m/>
    <m/>
    <m/>
  </r>
  <r>
    <s v="ja.ag.gc.kc.fs"/>
    <s v="20.02.2015"/>
    <s v="C8.P3"/>
    <s v="C8"/>
    <s v="P3"/>
    <s v="BS Deciduo"/>
    <s v="denso"/>
    <n v="51"/>
    <s v="C4P3-"/>
    <n v="110"/>
    <m/>
    <s v="C4P3-110"/>
    <n v="2"/>
    <n v="8"/>
    <n v="315"/>
    <n v="23.3"/>
    <n v="23.52441199835344"/>
    <n v="36.475588001646557"/>
    <x v="2"/>
    <x v="0"/>
    <x v="2"/>
    <x v="2"/>
    <m/>
    <m/>
    <n v="13.5"/>
    <n v="1.4313881527918494E-2"/>
    <n v="1"/>
    <m/>
    <n v="0"/>
    <n v="8.9"/>
    <n v="8.9"/>
    <n v="2"/>
    <n v="2"/>
    <m/>
    <m/>
    <m/>
  </r>
  <r>
    <s v="ja.ag.gc.kc.fs"/>
    <s v="20.02.2015"/>
    <s v="C8.P3"/>
    <s v="C8"/>
    <s v="P3"/>
    <s v="BS Deciduo"/>
    <s v="denso"/>
    <n v="52"/>
    <s v="C4P3-"/>
    <n v="108"/>
    <m/>
    <s v="C4P3-108"/>
    <n v="2"/>
    <n v="8"/>
    <n v="319"/>
    <n v="29.2"/>
    <n v="20.843076353477183"/>
    <n v="42.037519742504941"/>
    <x v="30"/>
    <x v="0"/>
    <x v="18"/>
    <x v="28"/>
    <m/>
    <m/>
    <n v="23.2"/>
    <n v="4.2273270746704256E-2"/>
    <n v="2"/>
    <m/>
    <n v="0"/>
    <n v="11.1"/>
    <n v="11.1"/>
    <n v="2"/>
    <n v="2"/>
    <m/>
    <m/>
    <m/>
  </r>
  <r>
    <s v="ja.ag.gc.kc.fs"/>
    <s v="20.02.2015"/>
    <s v="C8.P3"/>
    <s v="C8"/>
    <s v="P3"/>
    <s v="BS Deciduo"/>
    <s v="denso"/>
    <n v="53"/>
    <s v="C4P3-"/>
    <n v="107"/>
    <m/>
    <s v="C4P3-107"/>
    <n v="2"/>
    <n v="8"/>
    <n v="319"/>
    <n v="29.2"/>
    <n v="20.843076353477183"/>
    <n v="42.037519742504941"/>
    <x v="30"/>
    <x v="0"/>
    <x v="18"/>
    <x v="28"/>
    <m/>
    <m/>
    <n v="25"/>
    <n v="4.9087385212340517E-2"/>
    <n v="2"/>
    <m/>
    <n v="0"/>
    <n v="11.1"/>
    <n v="11.1"/>
    <n v="2"/>
    <n v="2"/>
    <m/>
    <m/>
    <m/>
  </r>
  <r>
    <s v="ja.ag.gc.kc.fs"/>
    <s v="20.02.2015"/>
    <s v="C8.P3"/>
    <s v="C8"/>
    <s v="P3"/>
    <s v="BS Deciduo"/>
    <s v="denso"/>
    <n v="54"/>
    <s v="C4P3-"/>
    <n v="187"/>
    <m/>
    <s v="C4P3-187"/>
    <n v="2"/>
    <n v="8"/>
    <n v="315"/>
    <n v="27.8"/>
    <n v="20.342431483013975"/>
    <n v="39.657568516986018"/>
    <x v="5"/>
    <x v="0"/>
    <x v="4"/>
    <x v="5"/>
    <m/>
    <m/>
    <n v="13.5"/>
    <n v="1.4313881527918494E-2"/>
    <n v="1"/>
    <m/>
    <n v="3.2"/>
    <n v="9.9"/>
    <n v="6.7"/>
    <n v="2"/>
    <n v="2"/>
    <m/>
    <m/>
    <m/>
  </r>
  <r>
    <s v="ja.ag.gc.kc.fs"/>
    <s v="20.02.2015"/>
    <s v="C8.P3"/>
    <s v="C8"/>
    <s v="P3"/>
    <s v="BS Deciduo"/>
    <s v="denso"/>
    <n v="55"/>
    <s v="C4P3-"/>
    <n v="104"/>
    <m/>
    <s v="C4P3-104"/>
    <n v="2"/>
    <n v="8"/>
    <n v="336"/>
    <n v="23.5"/>
    <n v="30.441688887718698"/>
    <n v="41.468318254601122"/>
    <x v="10"/>
    <x v="0"/>
    <x v="7"/>
    <x v="10"/>
    <m/>
    <m/>
    <n v="150"/>
    <n v="1.7671458676442588"/>
    <n v="10"/>
    <m/>
    <n v="10.5"/>
    <n v="27.2"/>
    <n v="16.7"/>
    <n v="2"/>
    <n v="2"/>
    <m/>
    <m/>
    <m/>
  </r>
  <r>
    <s v="ja.ag.gc.kc.fs"/>
    <s v="20.02.2015"/>
    <s v="C8.P3"/>
    <s v="C8"/>
    <s v="P3"/>
    <s v="BS Deciduo"/>
    <s v="denso"/>
    <n v="56"/>
    <s v="C4P3-"/>
    <n v="98"/>
    <m/>
    <s v="C4P3-98"/>
    <n v="2"/>
    <n v="8"/>
    <n v="341"/>
    <n v="26.6"/>
    <n v="31.339887091439632"/>
    <n v="45.150794110941831"/>
    <x v="8"/>
    <x v="0"/>
    <x v="4"/>
    <x v="8"/>
    <m/>
    <m/>
    <n v="30"/>
    <n v="7.0685834705770348E-2"/>
    <n v="3"/>
    <m/>
    <n v="4"/>
    <n v="9.3000000000000007"/>
    <n v="5.3000000000000007"/>
    <n v="2"/>
    <n v="2"/>
    <m/>
    <m/>
    <m/>
  </r>
  <r>
    <s v="ja.ag.gc.kc.fs"/>
    <s v="20.02.2015"/>
    <s v="C8.P3"/>
    <s v="C8"/>
    <s v="P3"/>
    <s v="BS Deciduo"/>
    <s v="denso"/>
    <n v="57"/>
    <s v="C4P3-"/>
    <n v="97"/>
    <m/>
    <s v="C4P3-97"/>
    <n v="2"/>
    <n v="8"/>
    <n v="347"/>
    <n v="22.1"/>
    <n v="35.028581699000576"/>
    <n v="41.533578431753696"/>
    <x v="30"/>
    <x v="0"/>
    <x v="18"/>
    <x v="28"/>
    <m/>
    <m/>
    <n v="20"/>
    <n v="3.1415926535897934E-2"/>
    <n v="2"/>
    <m/>
    <n v="0"/>
    <n v="6.8"/>
    <n v="6.8"/>
    <n v="2"/>
    <n v="2"/>
    <m/>
    <m/>
    <m/>
  </r>
  <r>
    <s v="ja.ag.gc.kc.fs"/>
    <s v="20.02.2015"/>
    <s v="C8.P3"/>
    <s v="C8"/>
    <s v="P3"/>
    <s v="BS Deciduo"/>
    <s v="denso"/>
    <n v="58"/>
    <s v="C4P3-"/>
    <n v="96"/>
    <m/>
    <s v="C4P3-96"/>
    <n v="2"/>
    <n v="8"/>
    <n v="358"/>
    <n v="24.6"/>
    <n v="39.141472381118483"/>
    <n v="44.585014344669759"/>
    <x v="2"/>
    <x v="0"/>
    <x v="2"/>
    <x v="2"/>
    <m/>
    <m/>
    <n v="17.5"/>
    <n v="2.4052818754046853E-2"/>
    <n v="1"/>
    <m/>
    <n v="0"/>
    <n v="8.8000000000000007"/>
    <n v="8.8000000000000007"/>
    <n v="7"/>
    <n v="2"/>
    <m/>
    <m/>
    <m/>
  </r>
  <r>
    <s v="ja.ag.gc.kc.fs"/>
    <s v="20.02.2015"/>
    <s v="C8.P3"/>
    <s v="C8"/>
    <s v="P3"/>
    <s v="BS Deciduo"/>
    <s v="denso"/>
    <n v="59"/>
    <s v="C4P3-"/>
    <n v="100"/>
    <m/>
    <s v="C4P3-100"/>
    <n v="2"/>
    <n v="8"/>
    <n v="358"/>
    <n v="19"/>
    <n v="39.336909562652487"/>
    <n v="38.988425713362815"/>
    <x v="38"/>
    <x v="0"/>
    <x v="5"/>
    <x v="35"/>
    <m/>
    <m/>
    <n v="19.5"/>
    <n v="2.9864765163187968E-2"/>
    <n v="1"/>
    <m/>
    <n v="0"/>
    <n v="11"/>
    <n v="11"/>
    <n v="2"/>
    <n v="2"/>
    <m/>
    <m/>
    <m/>
  </r>
  <r>
    <s v="ja.ag.gc.kc.fs"/>
    <s v="20.02.2015"/>
    <s v="C8.P3"/>
    <s v="C8"/>
    <s v="P3"/>
    <s v="BS Deciduo"/>
    <s v="denso"/>
    <n v="60"/>
    <s v="C4P3-"/>
    <n v="69"/>
    <m/>
    <s v="C4P3-69"/>
    <n v="3"/>
    <n v="14"/>
    <n v="87"/>
    <n v="4.9000000000000004"/>
    <n v="44.893284720297416"/>
    <n v="40.256446185590427"/>
    <x v="5"/>
    <x v="0"/>
    <x v="4"/>
    <x v="5"/>
    <m/>
    <m/>
    <n v="22"/>
    <n v="3.8013271108436497E-2"/>
    <n v="2"/>
    <m/>
    <n v="0"/>
    <n v="14.3"/>
    <n v="14.3"/>
    <n v="2"/>
    <n v="2"/>
    <m/>
    <m/>
    <m/>
  </r>
  <r>
    <s v="ja.ag.gc.kc.fs"/>
    <s v="20.02.2015"/>
    <s v="C8.P3"/>
    <s v="C8"/>
    <s v="P3"/>
    <s v="BS Deciduo"/>
    <s v="denso"/>
    <n v="61"/>
    <s v="C4P3-"/>
    <n v="70"/>
    <m/>
    <s v="C4P3-70"/>
    <n v="3"/>
    <n v="14"/>
    <n v="66"/>
    <n v="5.7"/>
    <n v="45.207209108562822"/>
    <n v="42.31839886553206"/>
    <x v="0"/>
    <x v="0"/>
    <x v="0"/>
    <x v="0"/>
    <m/>
    <m/>
    <n v="27.7"/>
    <n v="6.0262815679322811E-2"/>
    <n v="2"/>
    <m/>
    <n v="0"/>
    <n v="15.3"/>
    <n v="15.3"/>
    <n v="2"/>
    <n v="2"/>
    <m/>
    <m/>
    <m/>
  </r>
  <r>
    <s v="ja.ag.gc.kc.fs"/>
    <s v="20.02.2015"/>
    <s v="C8.P3"/>
    <s v="C8"/>
    <s v="P3"/>
    <s v="BS Deciduo"/>
    <s v="denso"/>
    <n v="61"/>
    <s v="C4P3-"/>
    <n v="81"/>
    <m/>
    <s v="C4P3-81"/>
    <n v="3"/>
    <n v="14"/>
    <n v="66"/>
    <n v="5.7"/>
    <n v="45.207209108562822"/>
    <n v="42.31839886553206"/>
    <x v="0"/>
    <x v="0"/>
    <x v="0"/>
    <x v="0"/>
    <m/>
    <m/>
    <n v="10"/>
    <n v="7.8539816339744835E-3"/>
    <n v="1"/>
    <m/>
    <n v="0"/>
    <n v="15.3"/>
    <n v="15.3"/>
    <n v="2"/>
    <n v="2"/>
    <m/>
    <m/>
    <m/>
  </r>
  <r>
    <s v="ja.ag.gc.kc.fs"/>
    <s v="20.02.2015"/>
    <s v="C8.P3"/>
    <s v="C8"/>
    <s v="P3"/>
    <s v="BS Deciduo"/>
    <s v="denso"/>
    <n v="62"/>
    <s v="C4P3-"/>
    <n v="67"/>
    <m/>
    <s v="C4P3-67"/>
    <n v="3"/>
    <n v="14"/>
    <n v="131"/>
    <n v="5.6"/>
    <n v="44.22637364924752"/>
    <n v="36.32606943765316"/>
    <x v="30"/>
    <x v="0"/>
    <x v="18"/>
    <x v="28"/>
    <m/>
    <m/>
    <n v="15.2"/>
    <n v="1.8145839167134643E-2"/>
    <n v="1"/>
    <m/>
    <n v="0"/>
    <n v="7.3"/>
    <n v="7.3"/>
    <n v="2"/>
    <n v="2"/>
    <m/>
    <m/>
    <m/>
  </r>
  <r>
    <s v="ja.ag.gc.kc.fs"/>
    <s v="20.02.2015"/>
    <s v="C8.P3"/>
    <s v="C8"/>
    <s v="P3"/>
    <s v="BS Deciduo"/>
    <s v="denso"/>
    <n v="63"/>
    <s v="C4P3-"/>
    <n v="68"/>
    <m/>
    <s v="C4P3-68"/>
    <n v="3"/>
    <n v="14"/>
    <n v="118"/>
    <n v="7.6"/>
    <n v="46.710401705727847"/>
    <n v="36.432016122827228"/>
    <x v="5"/>
    <x v="0"/>
    <x v="4"/>
    <x v="5"/>
    <m/>
    <m/>
    <n v="19.5"/>
    <n v="2.9864765163187968E-2"/>
    <n v="1"/>
    <m/>
    <n v="0"/>
    <n v="4.0999999999999996"/>
    <n v="4.0999999999999996"/>
    <n v="2"/>
    <n v="3"/>
    <m/>
    <m/>
    <m/>
  </r>
  <r>
    <s v="ja.ag.gc.kc.fs"/>
    <s v="20.02.2015"/>
    <s v="C8.P3"/>
    <s v="C8"/>
    <s v="P3"/>
    <s v="BS Deciduo"/>
    <s v="denso"/>
    <n v="64"/>
    <s v="C4P3-"/>
    <n v="75"/>
    <m/>
    <s v="C4P3-75"/>
    <n v="3"/>
    <n v="14"/>
    <n v="90"/>
    <n v="9.6"/>
    <n v="49.6"/>
    <n v="40"/>
    <x v="38"/>
    <x v="0"/>
    <x v="5"/>
    <x v="35"/>
    <m/>
    <m/>
    <n v="22"/>
    <n v="3.8013271108436497E-2"/>
    <n v="2"/>
    <m/>
    <n v="0"/>
    <n v="9.3000000000000007"/>
    <n v="9.3000000000000007"/>
    <n v="2"/>
    <n v="2"/>
    <m/>
    <m/>
    <m/>
  </r>
  <r>
    <s v="ja.ag.gc.kc.fs"/>
    <s v="20.02.2015"/>
    <s v="C8.P3"/>
    <s v="C8"/>
    <s v="P3"/>
    <s v="BS Deciduo"/>
    <s v="denso"/>
    <n v="65"/>
    <s v="C4P3-"/>
    <n v="83"/>
    <m/>
    <s v="C4P3-83"/>
    <n v="3"/>
    <n v="14"/>
    <n v="58"/>
    <n v="10.3"/>
    <n v="48.734895390411189"/>
    <n v="45.458168421602011"/>
    <x v="30"/>
    <x v="0"/>
    <x v="18"/>
    <x v="28"/>
    <m/>
    <m/>
    <n v="27"/>
    <n v="5.7255526111673977E-2"/>
    <n v="2"/>
    <m/>
    <n v="0"/>
    <n v="11.3"/>
    <n v="11.3"/>
    <n v="2"/>
    <n v="2"/>
    <m/>
    <m/>
    <m/>
  </r>
  <r>
    <s v="ja.ag.gc.kc.fs"/>
    <s v="20.02.2015"/>
    <s v="C8.P3"/>
    <s v="C8"/>
    <s v="P3"/>
    <s v="BS Deciduo"/>
    <s v="denso"/>
    <n v="66"/>
    <s v="C4P3-"/>
    <n v="82"/>
    <m/>
    <s v="C4P3-82"/>
    <n v="3"/>
    <n v="14"/>
    <n v="57"/>
    <n v="10.1"/>
    <n v="48.470572736248783"/>
    <n v="45.500854253651774"/>
    <x v="0"/>
    <x v="0"/>
    <x v="0"/>
    <x v="0"/>
    <m/>
    <m/>
    <n v="10.5"/>
    <n v="8.6590147514568668E-3"/>
    <n v="1"/>
    <m/>
    <n v="0"/>
    <n v="9.1"/>
    <n v="9.1"/>
    <n v="2"/>
    <n v="2"/>
    <m/>
    <m/>
    <m/>
  </r>
  <r>
    <s v="ja.ag.gc.kc.fs"/>
    <s v="20.02.2015"/>
    <s v="C8.P3"/>
    <s v="C8"/>
    <s v="P3"/>
    <s v="BS Deciduo"/>
    <s v="denso"/>
    <n v="67"/>
    <s v="C4P3-"/>
    <n v="76"/>
    <m/>
    <s v="C4P3-76"/>
    <n v="3"/>
    <n v="14"/>
    <n v="80"/>
    <n v="13.9"/>
    <n v="53.688827766869693"/>
    <n v="42.413709669570331"/>
    <x v="30"/>
    <x v="0"/>
    <x v="18"/>
    <x v="28"/>
    <m/>
    <m/>
    <n v="21"/>
    <n v="3.4636059005827467E-2"/>
    <n v="2"/>
    <m/>
    <n v="0"/>
    <n v="10.1"/>
    <n v="10.1"/>
    <n v="2"/>
    <n v="2"/>
    <m/>
    <m/>
    <m/>
  </r>
  <r>
    <s v="ja.ag.gc.kc.fs"/>
    <s v="20.02.2015"/>
    <s v="C8.P3"/>
    <s v="C8"/>
    <s v="P3"/>
    <s v="BS Deciduo"/>
    <s v="denso"/>
    <n v="68"/>
    <s v="C4P3-"/>
    <n v="77"/>
    <m/>
    <s v="C4P3-77"/>
    <n v="3"/>
    <n v="14"/>
    <n v="72"/>
    <n v="13.5"/>
    <n v="52.839262969984574"/>
    <n v="44.171729424061795"/>
    <x v="8"/>
    <x v="0"/>
    <x v="4"/>
    <x v="8"/>
    <m/>
    <m/>
    <n v="31"/>
    <n v="7.5476763502494784E-2"/>
    <n v="3"/>
    <m/>
    <n v="0"/>
    <n v="11.4"/>
    <n v="11.4"/>
    <n v="2"/>
    <n v="2"/>
    <m/>
    <m/>
    <m/>
  </r>
  <r>
    <s v="ja.ag.gc.kc.fs"/>
    <s v="20.02.2015"/>
    <s v="C8.P3"/>
    <s v="C8"/>
    <s v="P3"/>
    <s v="BS Deciduo"/>
    <s v="denso"/>
    <n v="69"/>
    <s v="C4P3-"/>
    <n v="74"/>
    <m/>
    <s v="C4P3-74"/>
    <n v="3"/>
    <n v="14"/>
    <n v="92"/>
    <n v="17.3"/>
    <n v="57.289461307430358"/>
    <n v="39.396238707046734"/>
    <x v="15"/>
    <x v="0"/>
    <x v="11"/>
    <x v="15"/>
    <m/>
    <m/>
    <n v="15"/>
    <n v="1.7671458676442587E-2"/>
    <n v="1"/>
    <m/>
    <n v="0"/>
    <n v="7.4"/>
    <n v="7.4"/>
    <n v="2"/>
    <n v="2"/>
    <m/>
    <m/>
    <m/>
  </r>
  <r>
    <s v="ja.ag.gc.kc.fs"/>
    <s v="20.02.2015"/>
    <s v="C8.P3"/>
    <s v="C8"/>
    <s v="P3"/>
    <s v="BS Deciduo"/>
    <s v="denso"/>
    <n v="70"/>
    <s v="C4P3-"/>
    <n v="61"/>
    <m/>
    <s v="C4P3-61"/>
    <n v="3"/>
    <n v="14"/>
    <n v="106"/>
    <n v="15.8"/>
    <n v="55.187934795825441"/>
    <n v="35.644929778091416"/>
    <x v="30"/>
    <x v="0"/>
    <x v="18"/>
    <x v="28"/>
    <m/>
    <m/>
    <n v="26"/>
    <n v="5.3092915845667506E-2"/>
    <n v="2"/>
    <m/>
    <n v="0"/>
    <n v="12.3"/>
    <n v="12.3"/>
    <n v="2"/>
    <n v="2"/>
    <m/>
    <m/>
    <m/>
  </r>
  <r>
    <s v="ja.ag.gc.kc.fs"/>
    <s v="20.02.2015"/>
    <s v="C8.P3"/>
    <s v="C8"/>
    <s v="P3"/>
    <s v="BS Deciduo"/>
    <s v="denso"/>
    <n v="70"/>
    <s v="C4P3-"/>
    <n v="82"/>
    <m/>
    <s v="C4P3-82"/>
    <n v="3"/>
    <n v="14"/>
    <n v="106"/>
    <n v="15.8"/>
    <n v="55.187934795825441"/>
    <n v="35.644929778091416"/>
    <x v="30"/>
    <x v="0"/>
    <x v="18"/>
    <x v="28"/>
    <m/>
    <m/>
    <n v="15"/>
    <n v="1.7671458676442587E-2"/>
    <n v="1"/>
    <m/>
    <n v="0"/>
    <n v="12.3"/>
    <n v="12.3"/>
    <n v="2"/>
    <n v="2"/>
    <m/>
    <m/>
    <m/>
  </r>
  <r>
    <s v="ja.ag.gc.kc.fs"/>
    <s v="20.02.2015"/>
    <s v="C8.P3"/>
    <s v="C8"/>
    <s v="P3"/>
    <s v="BS Deciduo"/>
    <s v="denso"/>
    <n v="71"/>
    <s v="C4P3-"/>
    <n v="60"/>
    <m/>
    <s v="C4P3-60"/>
    <n v="3"/>
    <n v="14"/>
    <n v="109"/>
    <n v="18.399999999999999"/>
    <n v="57.397541791027429"/>
    <n v="34.009545957988315"/>
    <x v="5"/>
    <x v="0"/>
    <x v="4"/>
    <x v="5"/>
    <m/>
    <m/>
    <n v="13.5"/>
    <n v="1.4313881527918494E-2"/>
    <n v="1"/>
    <m/>
    <n v="0"/>
    <n v="7.2"/>
    <n v="7.2"/>
    <n v="2"/>
    <n v="2"/>
    <m/>
    <m/>
    <m/>
  </r>
  <r>
    <s v="ja.ag.gc.kc.fs"/>
    <s v="20.02.2015"/>
    <s v="C8.P3"/>
    <s v="C8"/>
    <s v="P3"/>
    <s v="BS Deciduo"/>
    <s v="denso"/>
    <n v="72"/>
    <s v="C4P3-"/>
    <n v="73"/>
    <m/>
    <s v="C4P3-73"/>
    <n v="3"/>
    <n v="14"/>
    <n v="65"/>
    <n v="15.9"/>
    <n v="54.410293813882731"/>
    <n v="46.719630361677119"/>
    <x v="30"/>
    <x v="0"/>
    <x v="18"/>
    <x v="28"/>
    <m/>
    <m/>
    <n v="34.5"/>
    <n v="9.3482016398381274E-2"/>
    <n v="3"/>
    <m/>
    <n v="0"/>
    <n v="18.2"/>
    <n v="18.2"/>
    <n v="2"/>
    <n v="2"/>
    <m/>
    <m/>
    <m/>
  </r>
  <r>
    <s v="ja.ag.gc.kc.fs"/>
    <s v="20.02.2015"/>
    <s v="C8.P3"/>
    <s v="C8"/>
    <s v="P3"/>
    <s v="BS Deciduo"/>
    <s v="denso"/>
    <n v="73"/>
    <s v="TUM"/>
    <n v="7709"/>
    <m/>
    <s v="TUM7709"/>
    <n v="3"/>
    <n v="14"/>
    <n v="44"/>
    <n v="19.2"/>
    <n v="53.33744071281275"/>
    <n v="53.811324166502104"/>
    <x v="30"/>
    <x v="0"/>
    <x v="18"/>
    <x v="28"/>
    <m/>
    <m/>
    <n v="15"/>
    <n v="1.7671458676442587E-2"/>
    <n v="1"/>
    <m/>
    <n v="0"/>
    <n v="9.9"/>
    <n v="9.9"/>
    <n v="2"/>
    <n v="2"/>
    <m/>
    <m/>
    <m/>
  </r>
  <r>
    <s v="ja.ag.gc.kc.fs"/>
    <s v="20.02.2015"/>
    <s v="C8.P3"/>
    <s v="C8"/>
    <s v="P3"/>
    <s v="BS Deciduo"/>
    <s v="denso"/>
    <n v="74"/>
    <s v="C4P3-"/>
    <n v="80"/>
    <m/>
    <s v="C4P3-80"/>
    <n v="3"/>
    <n v="14"/>
    <n v="46"/>
    <n v="18.8"/>
    <n v="53.523588246366643"/>
    <n v="53.059577364629149"/>
    <x v="5"/>
    <x v="0"/>
    <x v="4"/>
    <x v="5"/>
    <m/>
    <m/>
    <n v="21"/>
    <n v="3.4636059005827467E-2"/>
    <n v="2"/>
    <m/>
    <n v="5"/>
    <n v="14.6"/>
    <n v="9.6"/>
    <n v="2"/>
    <n v="2"/>
    <m/>
    <m/>
    <m/>
  </r>
  <r>
    <s v="ja.ag.gc.kc.fs"/>
    <s v="20.02.2015"/>
    <s v="C8.P3"/>
    <s v="C8"/>
    <s v="P3"/>
    <s v="BS Deciduo"/>
    <s v="denso"/>
    <n v="75"/>
    <s v="C4P3-"/>
    <n v="87"/>
    <m/>
    <s v="C4P3-87"/>
    <n v="3"/>
    <n v="14"/>
    <n v="22"/>
    <n v="16.7"/>
    <n v="46.255930110045732"/>
    <n v="55.48397037126535"/>
    <x v="30"/>
    <x v="0"/>
    <x v="18"/>
    <x v="28"/>
    <m/>
    <m/>
    <n v="25"/>
    <n v="4.9087385212340517E-2"/>
    <n v="2"/>
    <m/>
    <n v="2.2999999999999998"/>
    <n v="11.4"/>
    <n v="9.1000000000000014"/>
    <n v="2"/>
    <n v="2"/>
    <m/>
    <m/>
    <m/>
  </r>
  <r>
    <s v="ja.ag.gc.kc.fs"/>
    <s v="20.02.2015"/>
    <s v="C8.P3"/>
    <s v="C8"/>
    <s v="P3"/>
    <s v="BS Deciduo"/>
    <s v="denso"/>
    <n v="76"/>
    <s v="C4P3-"/>
    <n v="34"/>
    <m/>
    <s v="C4P3-34"/>
    <n v="3"/>
    <n v="14"/>
    <n v="22"/>
    <n v="12.1"/>
    <n v="44.532739780332534"/>
    <n v="51.218924640258123"/>
    <x v="5"/>
    <x v="0"/>
    <x v="4"/>
    <x v="5"/>
    <m/>
    <m/>
    <n v="24.5"/>
    <n v="4.7143524757931835E-2"/>
    <n v="2"/>
    <m/>
    <n v="4.9000000000000004"/>
    <n v="13.6"/>
    <n v="8.6999999999999993"/>
    <n v="2"/>
    <n v="2"/>
    <m/>
    <m/>
    <m/>
  </r>
  <r>
    <s v="ja.ag.gc.kc.fs"/>
    <s v="20.02.2015"/>
    <s v="C8.P3"/>
    <s v="C8"/>
    <s v="P3"/>
    <s v="BS Deciduo"/>
    <s v="denso"/>
    <n v="77"/>
    <s v="C4P3-"/>
    <n v="86"/>
    <m/>
    <s v="C4P3-86"/>
    <n v="3"/>
    <n v="14"/>
    <n v="15"/>
    <n v="14"/>
    <n v="43.623466631435292"/>
    <n v="53.522961568046952"/>
    <x v="2"/>
    <x v="0"/>
    <x v="2"/>
    <x v="2"/>
    <m/>
    <m/>
    <n v="19"/>
    <n v="2.835287369864788E-2"/>
    <n v="1"/>
    <m/>
    <n v="9"/>
    <n v="12"/>
    <n v="3"/>
    <n v="2"/>
    <n v="2"/>
    <m/>
    <m/>
    <m/>
  </r>
  <r>
    <s v="ja.ag.gc.kc.fs"/>
    <s v="20.02.2015"/>
    <s v="C8.P3"/>
    <s v="C8"/>
    <s v="P3"/>
    <s v="BS Deciduo"/>
    <s v="denso"/>
    <n v="78"/>
    <s v="C4P3-"/>
    <n v="88"/>
    <m/>
    <s v="C4P3-88"/>
    <n v="3"/>
    <n v="14"/>
    <n v="3.59"/>
    <n v="19"/>
    <n v="41.189710270940566"/>
    <n v="58.962715772568508"/>
    <x v="30"/>
    <x v="0"/>
    <x v="18"/>
    <x v="28"/>
    <m/>
    <m/>
    <n v="21.4"/>
    <n v="3.5968094290949534E-2"/>
    <n v="2"/>
    <m/>
    <n v="2.9"/>
    <n v="12.9"/>
    <n v="10"/>
    <n v="2"/>
    <n v="2"/>
    <m/>
    <m/>
    <m/>
  </r>
  <r>
    <s v="ja.ag.gc.kc.fs"/>
    <s v="20.02.2015"/>
    <s v="C8.P3"/>
    <s v="C8"/>
    <s v="P3"/>
    <s v="BS Deciduo"/>
    <s v="denso"/>
    <n v="79"/>
    <s v="C4P3-"/>
    <n v="99"/>
    <m/>
    <s v="C4P3-99"/>
    <n v="3"/>
    <n v="14"/>
    <n v="3.47"/>
    <n v="12.3"/>
    <n v="40.744468681093593"/>
    <n v="52.277449506427253"/>
    <x v="30"/>
    <x v="0"/>
    <x v="18"/>
    <x v="28"/>
    <m/>
    <m/>
    <n v="33"/>
    <n v="8.5529859993982119E-2"/>
    <n v="3"/>
    <m/>
    <n v="0"/>
    <n v="13"/>
    <n v="13"/>
    <n v="2"/>
    <n v="2"/>
    <m/>
    <m/>
    <m/>
  </r>
  <r>
    <s v="ja.ag.gc.kc.fs"/>
    <s v="20.02.2015"/>
    <s v="C8.P3"/>
    <s v="C8"/>
    <s v="P3"/>
    <s v="BS Deciduo"/>
    <s v="denso"/>
    <n v="80"/>
    <s v="C4P3-"/>
    <n v="91"/>
    <m/>
    <s v="C4P3-91"/>
    <n v="3"/>
    <n v="14"/>
    <n v="3.5"/>
    <n v="17.2"/>
    <n v="41.050034879999536"/>
    <n v="57.167918532856106"/>
    <x v="8"/>
    <x v="0"/>
    <x v="4"/>
    <x v="8"/>
    <m/>
    <m/>
    <n v="13"/>
    <n v="1.3273228961416876E-2"/>
    <n v="1"/>
    <m/>
    <n v="0"/>
    <n v="5"/>
    <n v="5"/>
    <n v="2"/>
    <n v="2"/>
    <m/>
    <m/>
    <m/>
  </r>
  <r>
    <s v="ja.ag.gc.kc.fs"/>
    <s v="20.02.2015"/>
    <s v="C8.P3"/>
    <s v="C8"/>
    <s v="P3"/>
    <s v="BS Deciduo"/>
    <s v="denso"/>
    <n v="81"/>
    <s v="C4P3-"/>
    <n v="92"/>
    <m/>
    <s v="C4P3-92"/>
    <n v="2"/>
    <n v="14"/>
    <n v="340"/>
    <n v="16.600000000000001"/>
    <n v="34.322465620793899"/>
    <n v="55.598897505046082"/>
    <x v="31"/>
    <x v="0"/>
    <x v="19"/>
    <x v="29"/>
    <m/>
    <m/>
    <n v="16.5"/>
    <n v="2.138246499849553E-2"/>
    <n v="1"/>
    <m/>
    <n v="0"/>
    <n v="17.100000000000001"/>
    <n v="17.100000000000001"/>
    <n v="2"/>
    <n v="4"/>
    <m/>
    <n v="2"/>
    <m/>
  </r>
  <r>
    <s v="ja.ag.gc.kc.fs"/>
    <s v="20.02.2015"/>
    <s v="C8.P3"/>
    <s v="C8"/>
    <s v="P3"/>
    <s v="BS Deciduo"/>
    <s v="denso"/>
    <n v="81"/>
    <s v="C4P3-"/>
    <n v="93"/>
    <m/>
    <s v="C4P3-93"/>
    <n v="2"/>
    <n v="14"/>
    <n v="340"/>
    <n v="16.600000000000001"/>
    <n v="34.322465620793899"/>
    <n v="55.598897505046082"/>
    <x v="31"/>
    <x v="0"/>
    <x v="19"/>
    <x v="29"/>
    <m/>
    <m/>
    <n v="28.5"/>
    <n v="6.3793965821957732E-2"/>
    <n v="2"/>
    <m/>
    <n v="0"/>
    <n v="17.100000000000001"/>
    <n v="17.100000000000001"/>
    <n v="2"/>
    <n v="2"/>
    <m/>
    <m/>
    <m/>
  </r>
  <r>
    <s v="ja.ag.gc.kc.fs"/>
    <s v="20.02.2015"/>
    <s v="C8.P3"/>
    <s v="C8"/>
    <s v="P3"/>
    <s v="BS Deciduo"/>
    <s v="denso"/>
    <n v="81"/>
    <s v="C4P3-"/>
    <n v="93"/>
    <m/>
    <s v="C4P3-93"/>
    <n v="2"/>
    <n v="14"/>
    <n v="340"/>
    <n v="16.600000000000001"/>
    <n v="34.322465620793899"/>
    <n v="55.598897505046082"/>
    <x v="31"/>
    <x v="0"/>
    <x v="19"/>
    <x v="29"/>
    <m/>
    <m/>
    <n v="26"/>
    <n v="5.3092915845667506E-2"/>
    <n v="2"/>
    <m/>
    <n v="0"/>
    <n v="17.100000000000001"/>
    <n v="17.100000000000001"/>
    <n v="2"/>
    <n v="2"/>
    <m/>
    <m/>
    <m/>
  </r>
  <r>
    <s v="ja.ag.gc.kc.fs"/>
    <s v="20.02.2015"/>
    <s v="C8.P3"/>
    <s v="C8"/>
    <s v="P3"/>
    <s v="BS Deciduo"/>
    <s v="denso"/>
    <n v="82"/>
    <s v="TUM"/>
    <n v="7710"/>
    <m/>
    <s v="TUM7710"/>
    <n v="2"/>
    <n v="16"/>
    <n v="3.15"/>
    <n v="28.2"/>
    <n v="21.54959507353097"/>
    <n v="68.157392548105165"/>
    <x v="30"/>
    <x v="0"/>
    <x v="18"/>
    <x v="28"/>
    <m/>
    <m/>
    <n v="28.5"/>
    <n v="6.3793965821957732E-2"/>
    <n v="2"/>
    <m/>
    <n v="0"/>
    <n v="14.6"/>
    <n v="14.6"/>
    <n v="2"/>
    <n v="2"/>
    <m/>
    <m/>
    <m/>
  </r>
  <r>
    <s v="ja.ag.gc.kc.fs"/>
    <s v="20.02.2015"/>
    <s v="C8.P3"/>
    <s v="C8"/>
    <s v="P3"/>
    <s v="BS Deciduo"/>
    <s v="denso"/>
    <n v="82"/>
    <s v="TUM"/>
    <n v="7710"/>
    <m/>
    <s v="TUM7710"/>
    <n v="2"/>
    <n v="16"/>
    <n v="3.15"/>
    <n v="28.2"/>
    <n v="21.54959507353097"/>
    <n v="68.157392548105165"/>
    <x v="30"/>
    <x v="0"/>
    <x v="18"/>
    <x v="28"/>
    <m/>
    <m/>
    <n v="25.5"/>
    <n v="5.1070515574919075E-2"/>
    <n v="2"/>
    <m/>
    <n v="0"/>
    <n v="14.6"/>
    <n v="14.6"/>
    <n v="2"/>
    <n v="2"/>
    <m/>
    <m/>
    <m/>
  </r>
  <r>
    <s v="ja.ag.gc.kc.fs"/>
    <s v="20.02.2015"/>
    <s v="C8.P3"/>
    <s v="C8"/>
    <s v="P3"/>
    <s v="BS Deciduo"/>
    <s v="denso"/>
    <n v="83"/>
    <s v="TUM"/>
    <n v="7711"/>
    <m/>
    <s v="TUM7711"/>
    <n v="2"/>
    <n v="16"/>
    <n v="3.23"/>
    <n v="23.5"/>
    <n v="21.324090572456935"/>
    <n v="63.462667882317447"/>
    <x v="2"/>
    <x v="0"/>
    <x v="2"/>
    <x v="2"/>
    <m/>
    <m/>
    <n v="13"/>
    <n v="1.3273228961416876E-2"/>
    <n v="1"/>
    <m/>
    <n v="3.8"/>
    <n v="7.3"/>
    <n v="3.5"/>
    <n v="2"/>
    <n v="2"/>
    <m/>
    <m/>
    <m/>
  </r>
  <r>
    <s v="ja.ag.gc.kc.fs"/>
    <s v="20.02.2015"/>
    <s v="C8.P3"/>
    <s v="C8"/>
    <s v="P3"/>
    <s v="BS Deciduo"/>
    <s v="denso"/>
    <n v="84"/>
    <s v="TUM"/>
    <n v="7712"/>
    <m/>
    <s v="TUM7712"/>
    <n v="2"/>
    <n v="16"/>
    <n v="3.25"/>
    <n v="25.2"/>
    <n v="21.428658246597113"/>
    <n v="65.15947009804519"/>
    <x v="8"/>
    <x v="0"/>
    <x v="4"/>
    <x v="8"/>
    <m/>
    <m/>
    <n v="19"/>
    <n v="2.835287369864788E-2"/>
    <n v="1"/>
    <m/>
    <n v="0"/>
    <n v="7.9"/>
    <n v="7.9"/>
    <n v="2"/>
    <n v="2"/>
    <m/>
    <m/>
    <m/>
  </r>
  <r>
    <s v="ja.ag.gc.kc.fs"/>
    <s v="20.02.2015"/>
    <s v="C8.P3"/>
    <s v="C8"/>
    <s v="P3"/>
    <s v="BS Deciduo"/>
    <s v="denso"/>
    <n v="84"/>
    <s v="TUM"/>
    <n v="7712"/>
    <m/>
    <s v="TUM7712"/>
    <n v="2"/>
    <n v="16"/>
    <n v="3.25"/>
    <n v="25.2"/>
    <n v="21.428658246597113"/>
    <n v="65.15947009804519"/>
    <x v="8"/>
    <x v="0"/>
    <x v="4"/>
    <x v="8"/>
    <m/>
    <m/>
    <n v="14.5"/>
    <n v="1.6512996385431349E-2"/>
    <n v="1"/>
    <m/>
    <n v="0"/>
    <n v="7.9"/>
    <n v="7.9"/>
    <n v="2"/>
    <n v="2"/>
    <m/>
    <m/>
    <m/>
  </r>
  <r>
    <s v="ja.ag.gc.kc.fs"/>
    <s v="20.02.2015"/>
    <s v="C8.P3"/>
    <s v="C8"/>
    <s v="P3"/>
    <s v="BS Deciduo"/>
    <s v="denso"/>
    <n v="85"/>
    <s v="TUM"/>
    <n v="7713"/>
    <m/>
    <s v="TUM7713"/>
    <n v="2"/>
    <n v="16"/>
    <n v="3.31"/>
    <n v="20.5"/>
    <n v="21.183634526790467"/>
    <n v="60.465800969104279"/>
    <x v="31"/>
    <x v="0"/>
    <x v="19"/>
    <x v="29"/>
    <m/>
    <m/>
    <n v="46.5"/>
    <n v="0.16982271788061326"/>
    <n v="4"/>
    <m/>
    <n v="0"/>
    <n v="20.2"/>
    <n v="20.2"/>
    <n v="2"/>
    <n v="2"/>
    <m/>
    <m/>
    <m/>
  </r>
  <r>
    <s v="ja.ag.gc.kc.fs"/>
    <s v="20.02.2015"/>
    <s v="C8.P3"/>
    <s v="C8"/>
    <s v="P3"/>
    <s v="BS Deciduo"/>
    <s v="denso"/>
    <n v="86"/>
    <s v="TUM"/>
    <n v="7714"/>
    <m/>
    <s v="TUM7714"/>
    <n v="2"/>
    <n v="16"/>
    <n v="3.18"/>
    <n v="18.2"/>
    <n v="21.009608236454618"/>
    <n v="58.171975434962569"/>
    <x v="30"/>
    <x v="0"/>
    <x v="18"/>
    <x v="28"/>
    <m/>
    <m/>
    <n v="31"/>
    <n v="7.5476763502494784E-2"/>
    <n v="3"/>
    <m/>
    <n v="4.5999999999999996"/>
    <n v="15.2"/>
    <n v="10.6"/>
    <n v="2"/>
    <n v="2"/>
    <m/>
    <m/>
    <m/>
  </r>
  <r>
    <s v="ja.ag.gc.kc.fs"/>
    <s v="20.02.2015"/>
    <s v="C8.P3"/>
    <s v="C8"/>
    <s v="P3"/>
    <s v="BS Deciduo"/>
    <s v="denso"/>
    <n v="87"/>
    <s v="TUM"/>
    <n v="7715"/>
    <m/>
    <s v="TUM7715"/>
    <n v="2"/>
    <n v="16"/>
    <n v="3.3"/>
    <n v="13"/>
    <n v="20.748332350474374"/>
    <n v="52.978443615982371"/>
    <x v="38"/>
    <x v="0"/>
    <x v="5"/>
    <x v="35"/>
    <m/>
    <m/>
    <n v="17"/>
    <n v="2.2698006922186254E-2"/>
    <n v="1"/>
    <m/>
    <n v="3.6"/>
    <n v="12"/>
    <n v="8.4"/>
    <n v="2"/>
    <n v="2"/>
    <m/>
    <m/>
    <m/>
  </r>
  <r>
    <s v="ja.ag.gc.kc.fs"/>
    <s v="20.02.2015"/>
    <s v="C8.P3"/>
    <s v="C8"/>
    <s v="P3"/>
    <s v="BS Deciduo"/>
    <s v="denso"/>
    <n v="88"/>
    <s v="TUM"/>
    <n v="7716"/>
    <m/>
    <s v="TUM7716"/>
    <n v="2"/>
    <n v="16"/>
    <n v="1"/>
    <n v="15.8"/>
    <n v="20.275748021709081"/>
    <n v="55.797593583470984"/>
    <x v="5"/>
    <x v="0"/>
    <x v="4"/>
    <x v="5"/>
    <m/>
    <m/>
    <n v="11"/>
    <n v="9.5033177771091243E-3"/>
    <n v="1"/>
    <m/>
    <n v="3"/>
    <n v="6.6"/>
    <n v="3.5999999999999996"/>
    <n v="2"/>
    <n v="2"/>
    <m/>
    <m/>
    <m/>
  </r>
  <r>
    <s v="ja.ag.gc.kc.fs"/>
    <s v="20.02.2015"/>
    <s v="C8.P3"/>
    <s v="C8"/>
    <s v="P3"/>
    <s v="BS Deciduo"/>
    <s v="denso"/>
    <n v="89"/>
    <s v="TUM"/>
    <n v="7717"/>
    <m/>
    <s v="TUM7717"/>
    <n v="2"/>
    <n v="16"/>
    <n v="3.1"/>
    <n v="16.100000000000001"/>
    <n v="20.870668889054883"/>
    <n v="56.07644039225201"/>
    <x v="14"/>
    <x v="0"/>
    <x v="7"/>
    <x v="14"/>
    <m/>
    <m/>
    <n v="44.5"/>
    <n v="0.15552847130677969"/>
    <n v="4"/>
    <m/>
    <n v="4.9000000000000004"/>
    <n v="22.8"/>
    <n v="17.899999999999999"/>
    <n v="2"/>
    <n v="2"/>
    <m/>
    <m/>
    <m/>
  </r>
  <r>
    <s v="ja.ag.gc.kc.fs"/>
    <s v="20.02.2015"/>
    <s v="C8.P3"/>
    <s v="C8"/>
    <s v="P3"/>
    <s v="BS Deciduo"/>
    <s v="denso"/>
    <n v="90"/>
    <s v="TUM"/>
    <n v="7718"/>
    <m/>
    <s v="TUM7718"/>
    <n v="1"/>
    <n v="16"/>
    <n v="285"/>
    <n v="20.399999999999999"/>
    <n v="0.29511314370300568"/>
    <n v="45.279908520091411"/>
    <x v="2"/>
    <x v="0"/>
    <x v="2"/>
    <x v="2"/>
    <m/>
    <m/>
    <n v="23"/>
    <n v="4.154756284372501E-2"/>
    <n v="2"/>
    <m/>
    <n v="0"/>
    <n v="10.8"/>
    <n v="10.8"/>
    <n v="2"/>
    <n v="4"/>
    <m/>
    <n v="2"/>
    <m/>
  </r>
  <r>
    <s v="ja.ag.gc.kc.fs"/>
    <s v="20.02.2015"/>
    <s v="C8.P3"/>
    <s v="C8"/>
    <s v="P3"/>
    <s v="BS Deciduo"/>
    <s v="denso"/>
    <n v="90"/>
    <s v="TUM"/>
    <n v="7718"/>
    <m/>
    <s v="TUM7718"/>
    <n v="1"/>
    <n v="16"/>
    <n v="285"/>
    <n v="20.399999999999999"/>
    <n v="0.29511314370300568"/>
    <n v="45.279908520091411"/>
    <x v="2"/>
    <x v="0"/>
    <x v="2"/>
    <x v="2"/>
    <m/>
    <m/>
    <n v="13.3"/>
    <n v="1.3892908112337463E-2"/>
    <n v="1"/>
    <m/>
    <n v="0"/>
    <n v="10.8"/>
    <n v="10.8"/>
    <n v="2"/>
    <n v="2"/>
    <m/>
    <m/>
    <m/>
  </r>
  <r>
    <s v="ja.ag.gc.kc.fs"/>
    <s v="20.02.2015"/>
    <s v="C8.P3"/>
    <s v="C8"/>
    <s v="P3"/>
    <s v="BS Deciduo"/>
    <s v="denso"/>
    <n v="91"/>
    <s v="TUM"/>
    <n v="7719"/>
    <m/>
    <s v="TUM7719"/>
    <n v="1"/>
    <n v="16"/>
    <n v="277"/>
    <n v="19.7"/>
    <n v="0.44684081266595754"/>
    <n v="42.400826065081411"/>
    <x v="5"/>
    <x v="0"/>
    <x v="4"/>
    <x v="5"/>
    <m/>
    <m/>
    <n v="27"/>
    <n v="5.7255526111673977E-2"/>
    <n v="2"/>
    <m/>
    <n v="2.7"/>
    <n v="9.6999999999999993"/>
    <n v="6.9999999999999991"/>
    <n v="2"/>
    <n v="2"/>
    <m/>
    <m/>
    <m/>
  </r>
  <r>
    <s v="ja.ag.gc.kc.fs"/>
    <s v="20.02.2015"/>
    <s v="C8.P3"/>
    <s v="C8"/>
    <s v="P3"/>
    <s v="BS Deciduo"/>
    <s v="denso"/>
    <n v="92"/>
    <s v="C4P3-"/>
    <n v="170"/>
    <m/>
    <s v="C4P3-170"/>
    <n v="1"/>
    <n v="16"/>
    <n v="258"/>
    <n v="14.3"/>
    <n v="6.012489309506579"/>
    <n v="37.026862821306032"/>
    <x v="38"/>
    <x v="0"/>
    <x v="5"/>
    <x v="35"/>
    <m/>
    <m/>
    <n v="13.5"/>
    <n v="1.4313881527918494E-2"/>
    <n v="1"/>
    <m/>
    <n v="0"/>
    <n v="9.6999999999999993"/>
    <n v="9.6999999999999993"/>
    <n v="2"/>
    <n v="2"/>
    <m/>
    <m/>
    <m/>
  </r>
  <r>
    <s v="ja.ag.gc.kc.fs"/>
    <s v="20.02.2015"/>
    <s v="C8.P3"/>
    <s v="C8"/>
    <s v="P3"/>
    <s v="BS Deciduo"/>
    <s v="denso"/>
    <n v="93"/>
    <s v="C4P3-"/>
    <n v="167"/>
    <m/>
    <s v="C4P3-167"/>
    <n v="1"/>
    <n v="16"/>
    <n v="248"/>
    <n v="19"/>
    <n v="2.3835067632310398"/>
    <n v="32.882474725097666"/>
    <x v="5"/>
    <x v="0"/>
    <x v="4"/>
    <x v="5"/>
    <m/>
    <m/>
    <n v="21.5"/>
    <n v="3.6305030103047045E-2"/>
    <n v="2"/>
    <m/>
    <n v="0"/>
    <n v="12"/>
    <n v="12"/>
    <n v="2"/>
    <n v="2"/>
    <m/>
    <m/>
    <m/>
  </r>
  <r>
    <s v="ja.ag.gc.kc.fs"/>
    <s v="20.02.2015"/>
    <s v="C8.P3"/>
    <s v="C8"/>
    <s v="P3"/>
    <s v="BS Deciduo"/>
    <s v="denso"/>
    <n v="94"/>
    <s v="C4P3-"/>
    <n v="166"/>
    <m/>
    <s v="C4P3-166"/>
    <n v="1"/>
    <n v="16"/>
    <n v="232"/>
    <n v="13.8"/>
    <n v="9.1254516002272332"/>
    <n v="31.50387164050592"/>
    <x v="30"/>
    <x v="0"/>
    <x v="18"/>
    <x v="28"/>
    <m/>
    <m/>
    <n v="31"/>
    <n v="7.5476763502494784E-2"/>
    <n v="3"/>
    <m/>
    <n v="3.9"/>
    <n v="15.5"/>
    <n v="11.6"/>
    <n v="2"/>
    <n v="2"/>
    <m/>
    <m/>
    <m/>
  </r>
  <r>
    <s v="ja.ag.gc.kc.fs"/>
    <s v="20.02.2015"/>
    <s v="C8.P3"/>
    <s v="C8"/>
    <s v="P3"/>
    <s v="BS Deciduo"/>
    <s v="denso"/>
    <n v="95"/>
    <s v="C4P3-"/>
    <n v="168"/>
    <m/>
    <s v="C4P3-168"/>
    <n v="1"/>
    <n v="16"/>
    <n v="239"/>
    <n v="9.8000000000000007"/>
    <n v="11.5997604531193"/>
    <n v="34.952626865881463"/>
    <x v="30"/>
    <x v="0"/>
    <x v="18"/>
    <x v="28"/>
    <m/>
    <m/>
    <n v="32.5"/>
    <n v="8.2957681008855477E-2"/>
    <n v="3"/>
    <m/>
    <n v="0"/>
    <n v="15"/>
    <n v="15"/>
    <n v="2"/>
    <n v="2"/>
    <m/>
    <m/>
    <m/>
  </r>
  <r>
    <s v="ja.ag.gc.kc.fs"/>
    <s v="20.02.2015"/>
    <s v="C8.P3"/>
    <s v="C8"/>
    <s v="P3"/>
    <s v="BS Deciduo"/>
    <s v="denso"/>
    <n v="96"/>
    <s v="C4P3-"/>
    <n v="185"/>
    <m/>
    <s v="C4P3-185"/>
    <n v="1"/>
    <n v="16"/>
    <n v="236"/>
    <n v="9.1"/>
    <n v="12.45575808974912"/>
    <n v="34.911344578416205"/>
    <x v="38"/>
    <x v="0"/>
    <x v="5"/>
    <x v="35"/>
    <m/>
    <m/>
    <n v="21"/>
    <n v="3.4636059005827467E-2"/>
    <n v="2"/>
    <m/>
    <n v="0"/>
    <n v="8.5"/>
    <n v="8.5"/>
    <n v="2"/>
    <n v="7"/>
    <m/>
    <n v="2"/>
    <m/>
  </r>
  <r>
    <s v="ja.ag.gc.kc.fs"/>
    <s v="20.02.2015"/>
    <s v="C8.P3"/>
    <s v="C8"/>
    <s v="P3"/>
    <s v="BS Deciduo"/>
    <s v="denso"/>
    <n v="97"/>
    <s v="C4P3-"/>
    <n v="169"/>
    <m/>
    <s v="C4P3-169"/>
    <n v="1"/>
    <n v="16"/>
    <n v="249"/>
    <n v="10.4"/>
    <n v="10.290763564429103"/>
    <n v="36.272973324728873"/>
    <x v="38"/>
    <x v="0"/>
    <x v="5"/>
    <x v="35"/>
    <m/>
    <m/>
    <n v="16"/>
    <n v="2.0106192982974676E-2"/>
    <n v="1"/>
    <m/>
    <n v="0"/>
    <n v="11"/>
    <n v="11"/>
    <n v="2"/>
    <n v="2"/>
    <m/>
    <m/>
    <m/>
  </r>
  <r>
    <s v="ja.ag.gc.kc.fs"/>
    <s v="20.02.2015"/>
    <s v="C8.P3"/>
    <s v="C8"/>
    <s v="P3"/>
    <s v="BS Deciduo"/>
    <s v="denso"/>
    <n v="98"/>
    <s v="C4P3-"/>
    <n v="186"/>
    <m/>
    <s v="C4P3-186"/>
    <n v="1"/>
    <n v="16"/>
    <n v="247"/>
    <n v="5.8"/>
    <n v="14.661071849975848"/>
    <n v="37.733759454762215"/>
    <x v="38"/>
    <x v="0"/>
    <x v="5"/>
    <x v="35"/>
    <m/>
    <m/>
    <n v="12.5"/>
    <n v="1.2271846303085129E-2"/>
    <n v="1"/>
    <m/>
    <n v="5.5"/>
    <n v="12.1"/>
    <n v="6.6"/>
    <n v="2"/>
    <n v="2"/>
    <m/>
    <m/>
    <m/>
  </r>
  <r>
    <s v="ja.ag.gc.kc.fs"/>
    <s v="20.02.2015"/>
    <s v="C8.P3"/>
    <s v="C8"/>
    <s v="P3"/>
    <s v="BS Deciduo"/>
    <s v="denso"/>
    <n v="99"/>
    <s v="C4P3-"/>
    <n v="133"/>
    <m/>
    <s v="C4P3-133"/>
    <n v="1"/>
    <n v="16"/>
    <n v="213"/>
    <n v="7.4"/>
    <n v="15.969671140888799"/>
    <n v="33.793837797203864"/>
    <x v="38"/>
    <x v="0"/>
    <x v="5"/>
    <x v="35"/>
    <m/>
    <m/>
    <n v="14.5"/>
    <n v="1.6512996385431349E-2"/>
    <n v="1"/>
    <m/>
    <n v="0"/>
    <n v="10.8"/>
    <n v="10.8"/>
    <n v="2"/>
    <n v="2"/>
    <m/>
    <m/>
    <m/>
  </r>
  <r>
    <s v="ja.ag.gc.kc.fs"/>
    <s v="20.02.2015"/>
    <s v="C8.P3"/>
    <s v="C8"/>
    <s v="P3"/>
    <s v="BS Deciduo"/>
    <s v="denso"/>
    <n v="99"/>
    <s v="C4P3-"/>
    <n v="132"/>
    <m/>
    <s v="C4P3-132"/>
    <n v="1"/>
    <n v="16"/>
    <n v="213"/>
    <n v="7.4"/>
    <n v="15.969671140888799"/>
    <n v="33.793837797203864"/>
    <x v="38"/>
    <x v="0"/>
    <x v="5"/>
    <x v="35"/>
    <m/>
    <m/>
    <n v="13"/>
    <n v="1.3273228961416876E-2"/>
    <n v="1"/>
    <m/>
    <n v="0"/>
    <n v="10.8"/>
    <n v="10.8"/>
    <n v="2"/>
    <n v="2"/>
    <m/>
    <m/>
    <m/>
  </r>
  <r>
    <s v="ja.ag.gc.kc.fs"/>
    <s v="20.02.2015"/>
    <s v="C8.P3"/>
    <s v="C8"/>
    <s v="P3"/>
    <s v="BS Deciduo"/>
    <s v="denso"/>
    <n v="100"/>
    <s v="C4P3-"/>
    <n v="134"/>
    <m/>
    <s v="C4P3-134"/>
    <n v="1"/>
    <n v="16"/>
    <n v="225"/>
    <n v="9.1999999999999993"/>
    <n v="13.494617613083765"/>
    <n v="33.494617613083761"/>
    <x v="30"/>
    <x v="0"/>
    <x v="18"/>
    <x v="28"/>
    <m/>
    <m/>
    <n v="22"/>
    <n v="3.8013271108436497E-2"/>
    <n v="2"/>
    <m/>
    <n v="0"/>
    <n v="12.8"/>
    <n v="12.8"/>
    <n v="2"/>
    <n v="2"/>
    <m/>
    <m/>
    <m/>
  </r>
  <r>
    <s v="ja.ag.gc.kc.fs"/>
    <s v="20.02.2015"/>
    <s v="C8.P3"/>
    <s v="C8"/>
    <s v="P3"/>
    <s v="BS Deciduo"/>
    <s v="denso"/>
    <n v="101"/>
    <s v="C4P3-"/>
    <n v="180"/>
    <m/>
    <s v="C4P3-180"/>
    <n v="1"/>
    <n v="16"/>
    <n v="186"/>
    <n v="8.6"/>
    <n v="19.101055215898178"/>
    <n v="31.447111699832853"/>
    <x v="38"/>
    <x v="0"/>
    <x v="5"/>
    <x v="35"/>
    <m/>
    <m/>
    <n v="16"/>
    <n v="2.0106192982974676E-2"/>
    <n v="1"/>
    <m/>
    <n v="2.8"/>
    <n v="10.6"/>
    <n v="7.8"/>
    <n v="2"/>
    <n v="2"/>
    <m/>
    <m/>
    <m/>
  </r>
  <r>
    <s v="ja.ag.gc.kc.fs"/>
    <s v="20.02.2015"/>
    <s v="C8.P3"/>
    <s v="C8"/>
    <s v="P3"/>
    <s v="BS Deciduo"/>
    <s v="denso"/>
    <n v="102"/>
    <s v="C4P3-"/>
    <n v="179"/>
    <m/>
    <s v="C4P3-179"/>
    <n v="1"/>
    <n v="16"/>
    <n v="214"/>
    <n v="13.1"/>
    <n v="12.674572964533219"/>
    <n v="29.139607799528953"/>
    <x v="8"/>
    <x v="0"/>
    <x v="4"/>
    <x v="8"/>
    <m/>
    <m/>
    <n v="33.5"/>
    <n v="8.8141308887278641E-2"/>
    <n v="3"/>
    <m/>
    <n v="6.6"/>
    <n v="13.9"/>
    <n v="7.3000000000000007"/>
    <n v="2"/>
    <n v="2"/>
    <m/>
    <m/>
    <m/>
  </r>
  <r>
    <s v="ja.ag.gc.kc.fs"/>
    <s v="20.02.2015"/>
    <s v="C8.P3"/>
    <s v="C8"/>
    <s v="P3"/>
    <s v="BS Deciduo"/>
    <s v="denso"/>
    <n v="103"/>
    <s v="C4P3-"/>
    <n v="178"/>
    <m/>
    <s v="C4P3-178"/>
    <n v="1"/>
    <n v="16"/>
    <n v="210"/>
    <n v="12.7"/>
    <n v="13.649999999999999"/>
    <n v="29.001477371937632"/>
    <x v="38"/>
    <x v="0"/>
    <x v="5"/>
    <x v="35"/>
    <m/>
    <m/>
    <n v="16.2"/>
    <n v="2.0611989400202632E-2"/>
    <n v="1"/>
    <m/>
    <n v="0"/>
    <n v="12.4"/>
    <n v="12.4"/>
    <n v="2"/>
    <n v="2"/>
    <m/>
    <m/>
    <m/>
  </r>
  <r>
    <s v="ja.ag.gc.kc.fs"/>
    <s v="20.02.2015"/>
    <s v="C8.P3"/>
    <s v="C8"/>
    <s v="P3"/>
    <s v="BS Deciduo"/>
    <s v="denso"/>
    <n v="104"/>
    <s v="C4P3-"/>
    <n v="176"/>
    <m/>
    <s v="C4P3-176"/>
    <n v="1"/>
    <n v="16"/>
    <n v="192"/>
    <n v="17.399999999999999"/>
    <n v="16.382336579770985"/>
    <n v="22.980231747231784"/>
    <x v="38"/>
    <x v="0"/>
    <x v="5"/>
    <x v="35"/>
    <m/>
    <m/>
    <n v="15"/>
    <n v="1.7671458676442587E-2"/>
    <n v="1"/>
    <m/>
    <n v="4.5"/>
    <n v="12.1"/>
    <n v="7.6"/>
    <n v="2"/>
    <n v="2"/>
    <m/>
    <m/>
    <m/>
  </r>
  <r>
    <s v="ja.ag.gc.kc.fs"/>
    <s v="20.02.2015"/>
    <s v="C8.P3"/>
    <s v="C8"/>
    <s v="P3"/>
    <s v="BS Deciduo"/>
    <s v="denso"/>
    <n v="105"/>
    <s v="C4P3-"/>
    <n v="175"/>
    <m/>
    <s v="C4P3-175"/>
    <n v="1"/>
    <n v="16"/>
    <n v="201"/>
    <n v="18.100000000000001"/>
    <n v="13.513540113230061"/>
    <n v="23.102194280400646"/>
    <x v="38"/>
    <x v="0"/>
    <x v="5"/>
    <x v="35"/>
    <m/>
    <m/>
    <n v="14"/>
    <n v="1.5393804002589986E-2"/>
    <n v="1"/>
    <m/>
    <n v="0"/>
    <n v="11.6"/>
    <n v="11.6"/>
    <n v="2"/>
    <n v="2"/>
    <m/>
    <m/>
    <m/>
  </r>
  <r>
    <s v="ja.ag.gc.kc.fs"/>
    <s v="20.02.2015"/>
    <s v="C8.P3"/>
    <s v="C8"/>
    <s v="P3"/>
    <s v="BS Deciduo"/>
    <s v="denso"/>
    <n v="106"/>
    <s v="C4P3-"/>
    <n v="174"/>
    <m/>
    <s v="C4P3-174"/>
    <n v="1"/>
    <n v="16"/>
    <n v="194"/>
    <n v="19.7"/>
    <n v="15.23413865668655"/>
    <n v="20.885174192362872"/>
    <x v="8"/>
    <x v="0"/>
    <x v="4"/>
    <x v="8"/>
    <m/>
    <m/>
    <n v="16"/>
    <n v="2.0106192982974676E-2"/>
    <n v="1"/>
    <m/>
    <n v="0"/>
    <n v="11.6"/>
    <n v="11.6"/>
    <n v="2"/>
    <n v="2"/>
    <m/>
    <m/>
    <m/>
  </r>
  <r>
    <s v="ja.ag.gc.kc.fs"/>
    <s v="20.02.2015"/>
    <s v="C8.P3"/>
    <s v="C8"/>
    <s v="P3"/>
    <s v="BS Deciduo"/>
    <s v="denso"/>
    <n v="107"/>
    <s v="C4P3-"/>
    <n v="164"/>
    <m/>
    <s v="C4P3-164"/>
    <n v="1"/>
    <n v="16"/>
    <n v="212"/>
    <n v="22.2"/>
    <n v="8.2357923340228538"/>
    <n v="21.173332265327343"/>
    <x v="38"/>
    <x v="0"/>
    <x v="5"/>
    <x v="35"/>
    <m/>
    <m/>
    <n v="12"/>
    <n v="1.1309733552923255E-2"/>
    <n v="1"/>
    <m/>
    <n v="0"/>
    <n v="11.2"/>
    <n v="11.2"/>
    <n v="2"/>
    <n v="2"/>
    <m/>
    <m/>
    <m/>
  </r>
  <r>
    <s v="ja.ag.gc.kc.fs"/>
    <s v="20.02.2015"/>
    <s v="C8.P3"/>
    <s v="C8"/>
    <s v="P3"/>
    <s v="BS Deciduo"/>
    <s v="denso"/>
    <n v="108"/>
    <s v="C4P3-"/>
    <n v="165"/>
    <m/>
    <s v="C4P3-165"/>
    <n v="1"/>
    <n v="16"/>
    <n v="220"/>
    <n v="23.8"/>
    <n v="4.7016548894603645"/>
    <n v="21.768142253768321"/>
    <x v="38"/>
    <x v="0"/>
    <x v="5"/>
    <x v="35"/>
    <m/>
    <m/>
    <n v="12"/>
    <n v="1.1309733552923255E-2"/>
    <n v="1"/>
    <m/>
    <n v="4"/>
    <n v="11.4"/>
    <n v="7.4"/>
    <n v="2"/>
    <n v="2"/>
    <m/>
    <m/>
    <m/>
  </r>
  <r>
    <s v="ja.ag.gc.kc.fs"/>
    <s v="20.02.2015"/>
    <s v="C8.P3"/>
    <s v="C8"/>
    <s v="P3"/>
    <s v="BS Deciduo"/>
    <s v="denso"/>
    <n v="109"/>
    <s v="C4P3-"/>
    <n v="150"/>
    <m/>
    <s v="C4P3-150"/>
    <n v="1"/>
    <n v="16"/>
    <n v="216"/>
    <n v="19.100000000000001"/>
    <n v="8.7733016812137645"/>
    <n v="24.5477754074385"/>
    <x v="2"/>
    <x v="0"/>
    <x v="2"/>
    <x v="2"/>
    <m/>
    <m/>
    <n v="15"/>
    <n v="1.7671458676442587E-2"/>
    <n v="1"/>
    <m/>
    <n v="0"/>
    <n v="10.4"/>
    <n v="10.4"/>
    <n v="2"/>
    <n v="2"/>
    <m/>
    <m/>
    <m/>
  </r>
  <r>
    <s v="ja.ag.gc.kc.fs"/>
    <s v="20.02.2015"/>
    <s v="C8.P3"/>
    <s v="C8"/>
    <s v="P3"/>
    <s v="BS Deciduo"/>
    <s v="denso"/>
    <n v="110"/>
    <s v="C4P3-"/>
    <n v="149"/>
    <m/>
    <s v="C4P3-149"/>
    <n v="1"/>
    <n v="15"/>
    <n v="247"/>
    <n v="9.5"/>
    <n v="11.255203892201818"/>
    <n v="16.288054279351897"/>
    <x v="38"/>
    <x v="0"/>
    <x v="5"/>
    <x v="35"/>
    <m/>
    <m/>
    <n v="13.5"/>
    <n v="1.4313881527918494E-2"/>
    <n v="1"/>
    <m/>
    <n v="0"/>
    <n v="10"/>
    <n v="10"/>
    <n v="2"/>
    <n v="2"/>
    <m/>
    <m/>
    <m/>
  </r>
  <r>
    <s v="ja.ag.gc.kc.fs"/>
    <s v="20.02.2015"/>
    <s v="C8.P3"/>
    <s v="C8"/>
    <s v="P3"/>
    <s v="BS Deciduo"/>
    <s v="denso"/>
    <n v="111"/>
    <s v="C4P3-"/>
    <n v="162"/>
    <m/>
    <s v="C4P3-162"/>
    <n v="1"/>
    <n v="15"/>
    <n v="251"/>
    <n v="17.8"/>
    <n v="3.1697693543321606"/>
    <n v="14.204886850662611"/>
    <x v="38"/>
    <x v="0"/>
    <x v="5"/>
    <x v="35"/>
    <m/>
    <m/>
    <n v="15"/>
    <n v="1.7671458676442587E-2"/>
    <n v="1"/>
    <m/>
    <n v="0"/>
    <n v="12.4"/>
    <n v="12.4"/>
    <n v="2"/>
    <n v="2"/>
    <m/>
    <m/>
    <m/>
  </r>
  <r>
    <s v="ja.ag.gc.kc.fs"/>
    <s v="20.02.2015"/>
    <s v="C8.P3"/>
    <s v="C8"/>
    <s v="P3"/>
    <s v="BS Deciduo"/>
    <s v="denso"/>
    <n v="111"/>
    <s v="C4P3-"/>
    <n v="163"/>
    <m/>
    <s v="C4P3-163"/>
    <n v="1"/>
    <n v="15"/>
    <n v="251"/>
    <n v="17.8"/>
    <n v="3.1697693543321606"/>
    <n v="14.204886850662611"/>
    <x v="38"/>
    <x v="0"/>
    <x v="5"/>
    <x v="35"/>
    <m/>
    <m/>
    <n v="15"/>
    <n v="1.7671458676442587E-2"/>
    <n v="1"/>
    <m/>
    <n v="0"/>
    <n v="12.4"/>
    <n v="12.4"/>
    <n v="2"/>
    <n v="2"/>
    <m/>
    <m/>
    <m/>
  </r>
  <r>
    <s v="ja.ag.gc.kc.fs"/>
    <s v="20.02.2015"/>
    <s v="C8.P3"/>
    <s v="C8"/>
    <s v="P3"/>
    <s v="BS Deciduo"/>
    <s v="denso"/>
    <n v="111"/>
    <s v="C4P3-"/>
    <n v="161"/>
    <m/>
    <s v="C4P3-161"/>
    <n v="1"/>
    <n v="15"/>
    <n v="251"/>
    <n v="17.8"/>
    <n v="3.1697693543321606"/>
    <n v="14.204886850662611"/>
    <x v="38"/>
    <x v="0"/>
    <x v="5"/>
    <x v="35"/>
    <m/>
    <m/>
    <n v="27"/>
    <n v="5.7255526111673977E-2"/>
    <n v="2"/>
    <m/>
    <n v="0"/>
    <n v="12.4"/>
    <n v="12.4"/>
    <n v="2"/>
    <n v="2"/>
    <m/>
    <m/>
    <m/>
  </r>
  <r>
    <s v="ja.ag.gc.kc.fs"/>
    <s v="20.02.2015"/>
    <s v="C8.P3"/>
    <s v="C8"/>
    <s v="P3"/>
    <s v="BS Deciduo"/>
    <s v="denso"/>
    <n v="112"/>
    <s v="TUM"/>
    <n v="7720"/>
    <m/>
    <s v="TUM7720"/>
    <n v="1"/>
    <n v="15"/>
    <n v="240"/>
    <n v="19.7"/>
    <n v="2.9392995454465662"/>
    <n v="10.149999999999991"/>
    <x v="31"/>
    <x v="0"/>
    <x v="19"/>
    <x v="29"/>
    <m/>
    <m/>
    <n v="89"/>
    <n v="0.62211388522711875"/>
    <n v="8"/>
    <m/>
    <n v="0"/>
    <n v="14.4"/>
    <n v="14.4"/>
    <n v="2"/>
    <n v="2"/>
    <m/>
    <m/>
    <m/>
  </r>
  <r>
    <s v="ja.ag.gc.kc.fs"/>
    <s v="20.02.2015"/>
    <s v="C8.P3"/>
    <s v="C8"/>
    <s v="P3"/>
    <s v="BS Deciduo"/>
    <s v="denso"/>
    <n v="113"/>
    <s v="C4P3-"/>
    <n v="157"/>
    <m/>
    <s v="C4P3-157"/>
    <n v="1"/>
    <n v="15"/>
    <n v="215"/>
    <n v="10.5"/>
    <n v="13.977447418314014"/>
    <n v="11.398903534965585"/>
    <x v="2"/>
    <x v="0"/>
    <x v="2"/>
    <x v="2"/>
    <m/>
    <m/>
    <n v="14"/>
    <n v="1.5393804002589986E-2"/>
    <n v="1"/>
    <m/>
    <n v="0"/>
    <n v="11.6"/>
    <n v="11.6"/>
    <n v="2"/>
    <n v="2"/>
    <m/>
    <m/>
    <m/>
  </r>
  <r>
    <s v="ja.ag.gc.kc.fs"/>
    <s v="20.02.2015"/>
    <s v="C8.P3"/>
    <s v="C8"/>
    <s v="P3"/>
    <s v="BS Deciduo"/>
    <s v="denso"/>
    <n v="113"/>
    <s v="C4P3-"/>
    <n v="158"/>
    <m/>
    <s v="C4P3-158"/>
    <n v="1"/>
    <n v="15"/>
    <n v="215"/>
    <n v="10.5"/>
    <n v="13.977447418314014"/>
    <n v="11.398903534965585"/>
    <x v="2"/>
    <x v="0"/>
    <x v="2"/>
    <x v="2"/>
    <m/>
    <m/>
    <n v="11"/>
    <n v="9.5033177771091243E-3"/>
    <n v="1"/>
    <m/>
    <n v="0"/>
    <n v="11.6"/>
    <n v="11.6"/>
    <n v="2"/>
    <n v="2"/>
    <m/>
    <m/>
    <m/>
  </r>
  <r>
    <s v="ja.ag.gc.kc.fs"/>
    <s v="20.02.2015"/>
    <s v="C8.P3"/>
    <s v="C8"/>
    <s v="P3"/>
    <s v="BS Deciduo"/>
    <s v="denso"/>
    <n v="114"/>
    <s v="C4P3-"/>
    <n v="160"/>
    <m/>
    <s v="C4P3-160"/>
    <n v="1"/>
    <n v="15"/>
    <n v="212"/>
    <n v="5.5"/>
    <n v="17.085444046717374"/>
    <n v="15.335735471139657"/>
    <x v="16"/>
    <x v="0"/>
    <x v="0"/>
    <x v="16"/>
    <m/>
    <m/>
    <n v="25.5"/>
    <n v="5.1070515574919075E-2"/>
    <n v="2"/>
    <m/>
    <n v="5.2"/>
    <n v="14.4"/>
    <n v="9.1999999999999993"/>
    <n v="2"/>
    <n v="2"/>
    <m/>
    <m/>
    <m/>
  </r>
  <r>
    <s v="ja.ag.gc.kc.fs"/>
    <s v="20.02.2015"/>
    <s v="C8.P3"/>
    <s v="C8"/>
    <s v="P3"/>
    <s v="BS Deciduo"/>
    <s v="denso"/>
    <n v="115"/>
    <s v="C4P3-"/>
    <n v="171"/>
    <m/>
    <s v="C4P3-171"/>
    <n v="1"/>
    <n v="15"/>
    <n v="226"/>
    <n v="4.5"/>
    <n v="16.76297089847607"/>
    <n v="16.874037332934513"/>
    <x v="30"/>
    <x v="0"/>
    <x v="18"/>
    <x v="28"/>
    <m/>
    <m/>
    <n v="19.2"/>
    <n v="2.8952917895483536E-2"/>
    <n v="1"/>
    <m/>
    <n v="0"/>
    <n v="14"/>
    <n v="14"/>
    <n v="2"/>
    <n v="2"/>
    <m/>
    <m/>
    <m/>
  </r>
  <r>
    <s v="ja.ag.gc.kc.fs"/>
    <s v="20.02.2015"/>
    <s v="C8.P3"/>
    <s v="C8"/>
    <s v="P3"/>
    <s v="BS Deciduo"/>
    <s v="denso"/>
    <n v="116"/>
    <s v="C4P3-"/>
    <n v="172"/>
    <m/>
    <s v="C4P3-172"/>
    <n v="1"/>
    <n v="15"/>
    <n v="240"/>
    <n v="3.5"/>
    <n v="16.968911086754467"/>
    <n v="18.25"/>
    <x v="5"/>
    <x v="0"/>
    <x v="4"/>
    <x v="5"/>
    <m/>
    <m/>
    <n v="25"/>
    <n v="4.9087385212340517E-2"/>
    <n v="2"/>
    <m/>
    <n v="0"/>
    <n v="14.4"/>
    <n v="14.4"/>
    <n v="2"/>
    <n v="2"/>
    <m/>
    <m/>
    <m/>
  </r>
  <r>
    <s v="ja.ag.gc.kc.fs"/>
    <s v="20.02.2015"/>
    <s v="C8.P3"/>
    <s v="C8"/>
    <s v="P3"/>
    <s v="BS Deciduo"/>
    <s v="denso"/>
    <n v="117"/>
    <s v="C4P3-"/>
    <n v="173"/>
    <m/>
    <s v="C4P3-173"/>
    <n v="1"/>
    <n v="15"/>
    <n v="252"/>
    <n v="2"/>
    <n v="18.097886967409693"/>
    <n v="19.381966011250103"/>
    <x v="38"/>
    <x v="0"/>
    <x v="5"/>
    <x v="35"/>
    <m/>
    <m/>
    <n v="13.2"/>
    <n v="1.3684777599037136E-2"/>
    <n v="1"/>
    <m/>
    <n v="0"/>
    <n v="12.3"/>
    <n v="12.3"/>
    <n v="2"/>
    <n v="2"/>
    <m/>
    <m/>
    <m/>
  </r>
  <r>
    <s v="ja.ag.gc.kc.fs"/>
    <s v="20.02.2015"/>
    <s v="C8.P3"/>
    <s v="C8"/>
    <s v="P3"/>
    <s v="BS Deciduo"/>
    <s v="denso"/>
    <n v="118"/>
    <s v="C4P3-"/>
    <n v="159"/>
    <m/>
    <s v="C4P3-159"/>
    <n v="2"/>
    <n v="15"/>
    <n v="164"/>
    <n v="5.5"/>
    <n v="21.516005456993497"/>
    <n v="14.713060672339246"/>
    <x v="30"/>
    <x v="0"/>
    <x v="18"/>
    <x v="28"/>
    <m/>
    <m/>
    <n v="25.3"/>
    <n v="5.0272551040907269E-2"/>
    <n v="2"/>
    <m/>
    <n v="0"/>
    <n v="14.8"/>
    <n v="14.8"/>
    <n v="2"/>
    <n v="2"/>
    <m/>
    <m/>
    <m/>
  </r>
  <r>
    <s v="ja.ag.gc.kc.fs"/>
    <s v="20.02.2015"/>
    <s v="C8.P3"/>
    <s v="C8"/>
    <s v="P3"/>
    <s v="BS Deciduo"/>
    <s v="denso"/>
    <n v="119"/>
    <s v="C4P3-"/>
    <n v="124"/>
    <m/>
    <s v="C4P3-124"/>
    <n v="2"/>
    <n v="15"/>
    <n v="150"/>
    <n v="6.8"/>
    <n v="23.4"/>
    <n v="14.111027254265817"/>
    <x v="38"/>
    <x v="0"/>
    <x v="5"/>
    <x v="35"/>
    <m/>
    <m/>
    <n v="11"/>
    <n v="9.5033177771091243E-3"/>
    <n v="1"/>
    <m/>
    <n v="0"/>
    <n v="13.8"/>
    <n v="13.8"/>
    <n v="2"/>
    <n v="2"/>
    <m/>
    <m/>
    <m/>
  </r>
  <r>
    <s v="ja.ag.gc.kc.fs"/>
    <s v="20.02.2015"/>
    <s v="C8.P3"/>
    <s v="C8"/>
    <s v="P3"/>
    <s v="BS Deciduo"/>
    <s v="denso"/>
    <n v="120"/>
    <s v="C4P3-"/>
    <n v="125"/>
    <m/>
    <s v="C4P3-125"/>
    <n v="2"/>
    <n v="15"/>
    <n v="155"/>
    <n v="8.6999999999999993"/>
    <n v="23.676778877144084"/>
    <n v="12.115122252781147"/>
    <x v="38"/>
    <x v="0"/>
    <x v="5"/>
    <x v="35"/>
    <m/>
    <m/>
    <n v="11.3"/>
    <n v="1.0028749148422018E-2"/>
    <n v="1"/>
    <m/>
    <n v="4.5"/>
    <n v="10.7"/>
    <n v="6.1999999999999993"/>
    <n v="2"/>
    <n v="2"/>
    <m/>
    <m/>
    <m/>
  </r>
  <r>
    <s v="ja.ag.gc.kc.fs"/>
    <s v="20.02.2015"/>
    <s v="C8.P3"/>
    <s v="C8"/>
    <s v="P3"/>
    <s v="BS Deciduo"/>
    <s v="denso"/>
    <n v="121"/>
    <s v="C4P3-"/>
    <n v="129"/>
    <m/>
    <s v="C4P3-129"/>
    <n v="2"/>
    <n v="15"/>
    <n v="161"/>
    <n v="13.3"/>
    <n v="24.330056454280182"/>
    <n v="7.4246029445290844"/>
    <x v="38"/>
    <x v="0"/>
    <x v="5"/>
    <x v="35"/>
    <m/>
    <m/>
    <n v="11"/>
    <n v="9.5033177771091243E-3"/>
    <n v="1"/>
    <m/>
    <n v="0"/>
    <n v="6.9"/>
    <n v="6.9"/>
    <n v="2"/>
    <n v="4"/>
    <m/>
    <n v="2"/>
    <m/>
  </r>
  <r>
    <s v="ja.ag.gc.kc.fs"/>
    <s v="20.02.2015"/>
    <s v="C8.P3"/>
    <s v="C8"/>
    <s v="P3"/>
    <s v="BS Deciduo"/>
    <s v="denso"/>
    <n v="122"/>
    <s v="C4P3-"/>
    <n v="128"/>
    <m/>
    <s v="C4P3-128"/>
    <n v="2"/>
    <n v="15"/>
    <n v="165"/>
    <n v="13.2"/>
    <n v="23.416411395353279"/>
    <n v="7.2497790929842996"/>
    <x v="24"/>
    <x v="0"/>
    <x v="16"/>
    <x v="23"/>
    <m/>
    <m/>
    <n v="10.5"/>
    <n v="8.6590147514568668E-3"/>
    <n v="1"/>
    <m/>
    <n v="0"/>
    <n v="7.4"/>
    <n v="7.4"/>
    <n v="2"/>
    <n v="2"/>
    <m/>
    <m/>
    <m/>
  </r>
  <r>
    <s v="ja.ag.gc.kc.fs"/>
    <s v="20.02.2015"/>
    <s v="C8.P3"/>
    <s v="C8"/>
    <s v="P3"/>
    <s v="BS Deciduo"/>
    <s v="denso"/>
    <n v="123"/>
    <s v="C4P3-"/>
    <n v="151"/>
    <m/>
    <s v="C4P3-151"/>
    <n v="1"/>
    <n v="15"/>
    <n v="182"/>
    <n v="15"/>
    <n v="19.476507549462486"/>
    <n v="5.0091375947135628"/>
    <x v="24"/>
    <x v="0"/>
    <x v="16"/>
    <x v="23"/>
    <m/>
    <m/>
    <n v="11.2"/>
    <n v="9.8520345616575893E-3"/>
    <n v="1"/>
    <m/>
    <n v="1.7"/>
    <n v="9.3000000000000007"/>
    <n v="7.6000000000000005"/>
    <n v="2"/>
    <n v="2"/>
    <m/>
    <m/>
    <m/>
  </r>
  <r>
    <s v="ja.ag.gc.kc.fs"/>
    <s v="20.02.2015"/>
    <s v="C8.P3"/>
    <s v="C8"/>
    <s v="P3"/>
    <s v="BS Deciduo"/>
    <s v="denso"/>
    <n v="124"/>
    <s v="C4P3-"/>
    <n v="152"/>
    <m/>
    <s v="C4P3-152"/>
    <n v="2"/>
    <n v="15"/>
    <n v="178"/>
    <n v="17.899999999999999"/>
    <n v="20.62470099097477"/>
    <n v="2.110904196358188"/>
    <x v="31"/>
    <x v="0"/>
    <x v="19"/>
    <x v="29"/>
    <m/>
    <m/>
    <n v="53"/>
    <n v="0.22061834409834324"/>
    <n v="5"/>
    <m/>
    <n v="7.9"/>
    <n v="21.7"/>
    <n v="13.799999999999999"/>
    <n v="2"/>
    <n v="2"/>
    <m/>
    <m/>
    <m/>
  </r>
  <r>
    <s v="ja.ag.gc.kc.fs"/>
    <s v="20.02.2015"/>
    <s v="C8.P3"/>
    <s v="C8"/>
    <s v="P3"/>
    <s v="BS Deciduo"/>
    <s v="denso"/>
    <n v="125"/>
    <s v="C4P3-"/>
    <n v="143"/>
    <m/>
    <s v="C4P3-143"/>
    <n v="2"/>
    <n v="15"/>
    <n v="159"/>
    <n v="20.2"/>
    <n v="27.239032580815064"/>
    <n v="1.1416753847565246"/>
    <x v="30"/>
    <x v="0"/>
    <x v="18"/>
    <x v="28"/>
    <m/>
    <m/>
    <n v="12.5"/>
    <n v="1.2271846303085129E-2"/>
    <n v="1"/>
    <m/>
    <n v="0"/>
    <n v="12.8"/>
    <n v="12.8"/>
    <n v="2"/>
    <n v="2"/>
    <m/>
    <m/>
    <m/>
  </r>
  <r>
    <s v="ja.ag.gc.kc.fs"/>
    <s v="20.02.2015"/>
    <s v="C8.P3"/>
    <s v="C8"/>
    <s v="P3"/>
    <s v="BS Deciduo"/>
    <s v="denso"/>
    <n v="126"/>
    <s v="C4P3-"/>
    <n v="154"/>
    <m/>
    <s v="C4P3-154"/>
    <n v="1"/>
    <n v="15"/>
    <n v="196"/>
    <n v="16.2"/>
    <n v="15.534674835764616"/>
    <n v="4.427560525799235"/>
    <x v="15"/>
    <x v="0"/>
    <x v="11"/>
    <x v="15"/>
    <m/>
    <m/>
    <n v="44.5"/>
    <n v="0.15552847130677969"/>
    <n v="4"/>
    <m/>
    <n v="0"/>
    <n v="20.5"/>
    <n v="20.5"/>
    <n v="2"/>
    <n v="2"/>
    <m/>
    <m/>
    <m/>
  </r>
  <r>
    <s v="ja.ag.gc.kc.fs"/>
    <s v="20.02.2015"/>
    <s v="C8.P3"/>
    <s v="C8"/>
    <s v="P3"/>
    <s v="BS Deciduo"/>
    <s v="denso"/>
    <n v="127"/>
    <s v="C4P3-"/>
    <n v="155"/>
    <m/>
    <s v="C4P3-155"/>
    <n v="1"/>
    <n v="15"/>
    <n v="199"/>
    <n v="14.4"/>
    <n v="15.311818575816943"/>
    <n v="6.384532511369839"/>
    <x v="5"/>
    <x v="0"/>
    <x v="4"/>
    <x v="5"/>
    <m/>
    <m/>
    <n v="22"/>
    <n v="3.8013271108436497E-2"/>
    <n v="2"/>
    <m/>
    <n v="0"/>
    <n v="14"/>
    <n v="14"/>
    <m/>
    <m/>
    <m/>
    <m/>
    <m/>
  </r>
  <r>
    <s v="sz.ja.af"/>
    <s v="26.11.2014"/>
    <s v="C9.P1"/>
    <s v="C9"/>
    <s v="P1"/>
    <s v="BS Deciduo"/>
    <s v="ralo"/>
    <n v="1"/>
    <s v="A"/>
    <n v="1500"/>
    <m/>
    <s v="A1500"/>
    <n v="3"/>
    <n v="7"/>
    <n v="38.9"/>
    <n v="20.5"/>
    <n v="52.873242681811426"/>
    <n v="15.953984544783431"/>
    <x v="38"/>
    <x v="0"/>
    <x v="5"/>
    <x v="35"/>
    <m/>
    <m/>
    <n v="14.4"/>
    <n v="1.628601631620949E-2"/>
    <n v="1"/>
    <n v="10"/>
    <n v="2.9"/>
    <n v="8.3000000000000007"/>
    <n v="5.4"/>
    <n v="3"/>
    <n v="2"/>
    <m/>
    <m/>
    <m/>
  </r>
  <r>
    <s v="sz.ja.af"/>
    <s v="26.11.2014"/>
    <s v="C9.P1"/>
    <s v="C9"/>
    <s v="P1"/>
    <s v="BS Deciduo"/>
    <s v="ralo"/>
    <n v="2"/>
    <s v="A"/>
    <n v="1501"/>
    <m/>
    <s v="A1501"/>
    <n v="3"/>
    <n v="7"/>
    <n v="53.4"/>
    <n v="22.4"/>
    <n v="57.983111444280965"/>
    <n v="13.355437199229794"/>
    <x v="38"/>
    <x v="0"/>
    <x v="5"/>
    <x v="35"/>
    <m/>
    <m/>
    <n v="13.6"/>
    <n v="1.45267244301992E-2"/>
    <n v="1"/>
    <n v="10"/>
    <n v="2.2999999999999998"/>
    <n v="9.8000000000000007"/>
    <n v="7.5000000000000009"/>
    <n v="3"/>
    <n v="2"/>
    <m/>
    <m/>
    <m/>
  </r>
  <r>
    <s v="sz.ja.af"/>
    <s v="26.11.2014"/>
    <s v="C9.P1"/>
    <s v="C9"/>
    <s v="P1"/>
    <s v="BS Deciduo"/>
    <s v="ralo"/>
    <n v="3"/>
    <s v="A"/>
    <n v="1502"/>
    <m/>
    <s v="A1502"/>
    <n v="3"/>
    <n v="7"/>
    <n v="54.8"/>
    <n v="21.3"/>
    <n v="57.405186334538236"/>
    <n v="12.278008334416597"/>
    <x v="18"/>
    <x v="0"/>
    <x v="9"/>
    <x v="18"/>
    <m/>
    <m/>
    <n v="30.6"/>
    <n v="7.354154242788348E-2"/>
    <n v="3"/>
    <n v="10"/>
    <n v="1.8"/>
    <n v="8.1"/>
    <n v="6.3"/>
    <n v="3"/>
    <n v="4"/>
    <m/>
    <n v="3"/>
    <m/>
  </r>
  <r>
    <s v="sz.ja.af"/>
    <s v="26.11.2014"/>
    <s v="C9.P1"/>
    <s v="C9"/>
    <s v="P1"/>
    <s v="BS Deciduo"/>
    <s v="ralo"/>
    <n v="4"/>
    <s v="A"/>
    <n v="1503"/>
    <m/>
    <s v="A1503"/>
    <n v="3"/>
    <n v="7"/>
    <n v="58.1"/>
    <n v="19.5"/>
    <n v="56.554947908768256"/>
    <n v="10.30454752708577"/>
    <x v="38"/>
    <x v="0"/>
    <x v="5"/>
    <x v="35"/>
    <m/>
    <m/>
    <n v="12.3"/>
    <n v="1.1882288814039996E-2"/>
    <n v="1"/>
    <n v="10"/>
    <n v="2.2000000000000002"/>
    <n v="9.3000000000000007"/>
    <n v="7.1000000000000005"/>
    <n v="2"/>
    <s v="4 - 6"/>
    <m/>
    <n v="2"/>
    <m/>
  </r>
  <r>
    <s v="sz.ja.af"/>
    <s v="26.11.2014"/>
    <s v="C9.P1"/>
    <s v="C9"/>
    <s v="P1"/>
    <s v="BS Deciduo"/>
    <s v="ralo"/>
    <n v="5"/>
    <s v="A"/>
    <n v="1504"/>
    <m/>
    <s v="A1504"/>
    <n v="3"/>
    <n v="8"/>
    <n v="147.5"/>
    <n v="13.1"/>
    <n v="47.038624869343394"/>
    <n v="8.9515720598511965"/>
    <x v="5"/>
    <x v="0"/>
    <x v="4"/>
    <x v="5"/>
    <m/>
    <m/>
    <n v="17.5"/>
    <n v="2.4052818754046853E-2"/>
    <n v="1"/>
    <n v="10"/>
    <n v="3.6"/>
    <n v="8.4"/>
    <n v="4.8000000000000007"/>
    <n v="2"/>
    <n v="2"/>
    <m/>
    <m/>
    <m/>
  </r>
  <r>
    <s v="sz.ja.af"/>
    <s v="26.11.2014"/>
    <s v="C9.P1"/>
    <s v="C9"/>
    <s v="P1"/>
    <s v="BS Deciduo"/>
    <s v="ralo"/>
    <n v="6"/>
    <s v="A"/>
    <n v="1505"/>
    <m/>
    <s v="A1505"/>
    <n v="3"/>
    <n v="8"/>
    <n v="128.1"/>
    <n v="10.4"/>
    <n v="48.184124228397906"/>
    <n v="13.582826898536215"/>
    <x v="5"/>
    <x v="0"/>
    <x v="4"/>
    <x v="5"/>
    <m/>
    <m/>
    <n v="16.399999999999999"/>
    <n v="2.1124069002737767E-2"/>
    <n v="1"/>
    <n v="10"/>
    <n v="2.2999999999999998"/>
    <n v="8.5"/>
    <n v="6.2"/>
    <n v="2"/>
    <n v="2"/>
    <m/>
    <m/>
    <m/>
  </r>
  <r>
    <s v="sz.ja.af"/>
    <s v="26.11.2014"/>
    <s v="C9.P1"/>
    <s v="C9"/>
    <s v="P1"/>
    <s v="BS Deciduo"/>
    <s v="ralo"/>
    <n v="7"/>
    <s v="A"/>
    <n v="1506"/>
    <m/>
    <s v="A1506"/>
    <n v="3"/>
    <n v="8"/>
    <n v="137.5"/>
    <n v="3.4"/>
    <n v="42.297006705893246"/>
    <n v="17.493257054845579"/>
    <x v="38"/>
    <x v="0"/>
    <x v="5"/>
    <x v="35"/>
    <m/>
    <m/>
    <n v="10.7"/>
    <n v="8.9920235727373836E-3"/>
    <n v="1"/>
    <n v="10"/>
    <n v="2.5"/>
    <n v="9.6999999999999993"/>
    <n v="7.1999999999999993"/>
    <n v="3"/>
    <n v="6"/>
    <n v="3"/>
    <n v="3"/>
    <m/>
  </r>
  <r>
    <s v="sz.ja.af"/>
    <s v="26.11.2014"/>
    <s v="C9.P1"/>
    <s v="C9"/>
    <s v="P1"/>
    <s v="BS Deciduo"/>
    <s v="ralo"/>
    <n v="7"/>
    <s v="A"/>
    <n v="1506"/>
    <m/>
    <s v="A1506"/>
    <n v="3"/>
    <n v="8"/>
    <n v="137.5"/>
    <n v="3.4"/>
    <n v="42.297006705893246"/>
    <n v="17.493257054845579"/>
    <x v="38"/>
    <x v="0"/>
    <x v="5"/>
    <x v="35"/>
    <m/>
    <m/>
    <n v="15.5"/>
    <n v="1.8869190875623696E-2"/>
    <n v="1"/>
    <n v="10"/>
    <n v="2.5"/>
    <n v="9.6999999999999993"/>
    <n v="7.1999999999999993"/>
    <n v="3"/>
    <n v="6"/>
    <n v="3"/>
    <n v="3"/>
    <m/>
  </r>
  <r>
    <s v="sz.ja.af"/>
    <s v="26.11.2014"/>
    <s v="C9.P1"/>
    <s v="C9"/>
    <s v="P1"/>
    <s v="BS Deciduo"/>
    <s v="ralo"/>
    <n v="7"/>
    <s v="A"/>
    <n v="1506"/>
    <m/>
    <s v="A1506"/>
    <n v="3"/>
    <n v="8"/>
    <n v="137.5"/>
    <n v="3.4"/>
    <n v="42.297006705893246"/>
    <n v="17.493257054845579"/>
    <x v="38"/>
    <x v="0"/>
    <x v="5"/>
    <x v="35"/>
    <m/>
    <m/>
    <n v="12.6"/>
    <n v="1.2468981242097887E-2"/>
    <n v="1"/>
    <n v="10"/>
    <n v="2.5"/>
    <n v="9.6999999999999993"/>
    <n v="7.1999999999999993"/>
    <n v="3"/>
    <n v="6"/>
    <n v="3"/>
    <n v="3"/>
    <m/>
  </r>
  <r>
    <s v="sz.ja.af"/>
    <s v="26.11.2014"/>
    <s v="C9.P1"/>
    <s v="C9"/>
    <s v="P1"/>
    <s v="BS Deciduo"/>
    <s v="ralo"/>
    <n v="8"/>
    <s v="A"/>
    <n v="1507"/>
    <m/>
    <s v="A1507"/>
    <n v="3"/>
    <n v="8"/>
    <n v="117.6"/>
    <n v="7.3"/>
    <n v="46.469286128387864"/>
    <n v="16.61793894362501"/>
    <x v="5"/>
    <x v="0"/>
    <x v="4"/>
    <x v="5"/>
    <m/>
    <m/>
    <n v="11"/>
    <n v="9.5033177771091243E-3"/>
    <n v="1"/>
    <n v="10"/>
    <n v="4.4000000000000004"/>
    <n v="8.4"/>
    <n v="4"/>
    <n v="3"/>
    <n v="2"/>
    <m/>
    <m/>
    <m/>
  </r>
  <r>
    <s v="sz.ja.af"/>
    <s v="26.11.2014"/>
    <s v="C9.P1"/>
    <s v="C9"/>
    <s v="P1"/>
    <s v="BS Deciduo"/>
    <s v="ralo"/>
    <n v="9"/>
    <s v="A"/>
    <n v="1508"/>
    <m/>
    <s v="A1508"/>
    <n v="3"/>
    <n v="8"/>
    <n v="103.5"/>
    <n v="10.199999999999999"/>
    <n v="49.918173188056301"/>
    <n v="17.618857288669766"/>
    <x v="38"/>
    <x v="0"/>
    <x v="5"/>
    <x v="35"/>
    <m/>
    <m/>
    <n v="16.3"/>
    <n v="2.0867243803306804E-2"/>
    <n v="1"/>
    <n v="10"/>
    <n v="3.4"/>
    <n v="9.4"/>
    <n v="6"/>
    <n v="3"/>
    <n v="2"/>
    <m/>
    <m/>
    <m/>
  </r>
  <r>
    <s v="sz.ja.af"/>
    <s v="26.11.2014"/>
    <s v="C9.P1"/>
    <s v="C9"/>
    <s v="P1"/>
    <s v="BS Deciduo"/>
    <s v="ralo"/>
    <n v="9"/>
    <s v="A"/>
    <n v="1508"/>
    <m/>
    <s v="A1508"/>
    <n v="3"/>
    <n v="8"/>
    <n v="103.5"/>
    <n v="10.199999999999999"/>
    <n v="49.918173188056301"/>
    <n v="17.618857288669766"/>
    <x v="38"/>
    <x v="0"/>
    <x v="5"/>
    <x v="35"/>
    <m/>
    <m/>
    <n v="13"/>
    <n v="1.3273228961416876E-2"/>
    <n v="1"/>
    <n v="10"/>
    <n v="3.4"/>
    <n v="9.4"/>
    <n v="6"/>
    <n v="3"/>
    <n v="2"/>
    <m/>
    <m/>
    <m/>
  </r>
  <r>
    <s v="sz.ja.af"/>
    <s v="26.11.2014"/>
    <s v="C9.P1"/>
    <s v="C9"/>
    <s v="P1"/>
    <s v="BS Deciduo"/>
    <s v="ralo"/>
    <n v="10"/>
    <s v="A"/>
    <n v="1509"/>
    <m/>
    <s v="A1509"/>
    <n v="3"/>
    <n v="8"/>
    <n v="171.7"/>
    <n v="4.8"/>
    <n v="40.692909764804675"/>
    <n v="15.250276212468947"/>
    <x v="18"/>
    <x v="0"/>
    <x v="9"/>
    <x v="18"/>
    <m/>
    <m/>
    <n v="30.9"/>
    <n v="7.4990602039351761E-2"/>
    <n v="3"/>
    <n v="10"/>
    <n v="1.9"/>
    <n v="8.5"/>
    <n v="6.6"/>
    <n v="3"/>
    <n v="2"/>
    <m/>
    <m/>
    <m/>
  </r>
  <r>
    <s v="sz.ja.af"/>
    <s v="26.11.2014"/>
    <s v="C9.P1"/>
    <s v="C9"/>
    <s v="P1"/>
    <s v="BS Deciduo"/>
    <s v="ralo"/>
    <n v="11"/>
    <s v="A"/>
    <n v="1510"/>
    <m/>
    <s v="A1510"/>
    <n v="3"/>
    <n v="8"/>
    <n v="176.1"/>
    <n v="7.8"/>
    <n v="40.530519267188936"/>
    <n v="12.218062625082279"/>
    <x v="38"/>
    <x v="0"/>
    <x v="5"/>
    <x v="35"/>
    <m/>
    <m/>
    <n v="13"/>
    <n v="1.3273228961416876E-2"/>
    <n v="1"/>
    <n v="10"/>
    <n v="2.9"/>
    <n v="11.2"/>
    <n v="8.2999999999999989"/>
    <n v="3"/>
    <n v="2"/>
    <m/>
    <m/>
    <m/>
  </r>
  <r>
    <s v="sz.ja.af"/>
    <s v="26.11.2014"/>
    <s v="C9.P1"/>
    <s v="C9"/>
    <s v="P1"/>
    <s v="BS Deciduo"/>
    <s v="ralo"/>
    <n v="12"/>
    <s v="A"/>
    <n v="1511"/>
    <m/>
    <s v="A1511"/>
    <n v="3"/>
    <n v="8"/>
    <n v="162.6"/>
    <n v="8.9"/>
    <n v="42.661463051079174"/>
    <n v="11.507261076205136"/>
    <x v="5"/>
    <x v="0"/>
    <x v="4"/>
    <x v="5"/>
    <m/>
    <m/>
    <n v="17.7"/>
    <n v="2.4605739061078654E-2"/>
    <n v="1"/>
    <n v="10"/>
    <n v="3.1"/>
    <n v="11.9"/>
    <n v="8.8000000000000007"/>
    <n v="2"/>
    <n v="2"/>
    <m/>
    <m/>
    <m/>
  </r>
  <r>
    <s v="sz.ja.af"/>
    <s v="26.11.2014"/>
    <s v="C9.P1"/>
    <s v="C9"/>
    <s v="P1"/>
    <s v="BS Deciduo"/>
    <s v="ralo"/>
    <n v="13"/>
    <s v="A"/>
    <n v="1512"/>
    <m/>
    <s v="A1512"/>
    <n v="3"/>
    <n v="8"/>
    <n v="147.6"/>
    <n v="13"/>
    <n v="46.965748334726953"/>
    <n v="9.0237369684738038"/>
    <x v="5"/>
    <x v="0"/>
    <x v="4"/>
    <x v="5"/>
    <m/>
    <m/>
    <n v="18.5"/>
    <n v="2.6880252142277669E-2"/>
    <n v="1"/>
    <n v="10"/>
    <n v="1.6"/>
    <n v="9.8000000000000007"/>
    <n v="8.2000000000000011"/>
    <n v="3"/>
    <n v="2"/>
    <m/>
    <m/>
    <m/>
  </r>
  <r>
    <s v="sz.ja.af"/>
    <s v="26.11.2014"/>
    <s v="C9.P1"/>
    <s v="C9"/>
    <s v="P1"/>
    <s v="BS Deciduo"/>
    <s v="ralo"/>
    <n v="14"/>
    <s v="A"/>
    <n v="1513"/>
    <m/>
    <s v="A1513"/>
    <n v="3"/>
    <n v="8"/>
    <n v="165.1"/>
    <n v="15.6"/>
    <n v="44.011271573213264"/>
    <n v="4.924533162587263"/>
    <x v="5"/>
    <x v="0"/>
    <x v="4"/>
    <x v="5"/>
    <m/>
    <m/>
    <n v="13"/>
    <n v="1.3273228961416876E-2"/>
    <n v="1"/>
    <n v="10"/>
    <n v="2.6"/>
    <n v="8.8000000000000007"/>
    <n v="6.2000000000000011"/>
    <n v="2"/>
    <n v="2"/>
    <m/>
    <m/>
    <m/>
  </r>
  <r>
    <s v="sz.ja.af"/>
    <s v="26.11.2014"/>
    <s v="C9.P1"/>
    <s v="C9"/>
    <s v="P1"/>
    <s v="BS Deciduo"/>
    <s v="ralo"/>
    <n v="15"/>
    <s v="A"/>
    <n v="1514"/>
    <m/>
    <s v="A1514"/>
    <n v="3"/>
    <n v="8"/>
    <n v="168.2"/>
    <n v="16.100000000000001"/>
    <n v="43.292386434652826"/>
    <n v="4.2402350409368701"/>
    <x v="18"/>
    <x v="0"/>
    <x v="9"/>
    <x v="18"/>
    <m/>
    <m/>
    <n v="17"/>
    <n v="2.2698006922186254E-2"/>
    <n v="1"/>
    <n v="10"/>
    <n v="3.7"/>
    <n v="7.9"/>
    <n v="4.2"/>
    <n v="3"/>
    <n v="2"/>
    <m/>
    <m/>
    <m/>
  </r>
  <r>
    <s v="sz.ja.af"/>
    <s v="26.11.2014"/>
    <s v="C9.P1"/>
    <s v="C9"/>
    <s v="P1"/>
    <s v="BS Deciduo"/>
    <s v="ralo"/>
    <n v="16"/>
    <s v="A"/>
    <n v="1515"/>
    <m/>
    <s v="A1515"/>
    <n v="3"/>
    <n v="8"/>
    <n v="170"/>
    <n v="17"/>
    <n v="42.952019020337815"/>
    <n v="3.2582681987924644"/>
    <x v="5"/>
    <x v="0"/>
    <x v="4"/>
    <x v="5"/>
    <m/>
    <m/>
    <n v="13"/>
    <n v="1.3273228961416876E-2"/>
    <n v="1"/>
    <n v="10"/>
    <n v="4"/>
    <n v="11.4"/>
    <n v="7.4"/>
    <n v="2"/>
    <n v="2"/>
    <m/>
    <m/>
    <m/>
  </r>
  <r>
    <s v="sz.ja.af"/>
    <s v="26.11.2014"/>
    <s v="C9.P1"/>
    <s v="C9"/>
    <s v="P1"/>
    <s v="BS Deciduo"/>
    <s v="ralo"/>
    <n v="17"/>
    <s v="A"/>
    <n v="1516"/>
    <m/>
    <s v="A1516"/>
    <n v="3"/>
    <n v="8"/>
    <n v="170"/>
    <n v="15"/>
    <n v="42.604722665003955"/>
    <n v="5.2278837048168789"/>
    <x v="5"/>
    <x v="0"/>
    <x v="4"/>
    <x v="5"/>
    <m/>
    <m/>
    <n v="10.7"/>
    <n v="8.9920235727373836E-3"/>
    <n v="1"/>
    <n v="10"/>
    <n v="2.7"/>
    <n v="9.6"/>
    <n v="6.8999999999999995"/>
    <n v="2"/>
    <n v="2"/>
    <m/>
    <m/>
    <m/>
  </r>
  <r>
    <s v="sz.ja.af"/>
    <s v="26.11.2014"/>
    <s v="C9.P1"/>
    <s v="C9"/>
    <s v="P1"/>
    <s v="BS Deciduo"/>
    <s v="ralo"/>
    <n v="18"/>
    <s v="A"/>
    <n v="1517"/>
    <m/>
    <s v="A1517"/>
    <n v="3"/>
    <n v="8"/>
    <n v="178"/>
    <n v="12.9"/>
    <n v="40.450203507462263"/>
    <n v="7.1078583314536647"/>
    <x v="8"/>
    <x v="0"/>
    <x v="4"/>
    <x v="8"/>
    <m/>
    <m/>
    <n v="15.1"/>
    <n v="1.7907863523625219E-2"/>
    <n v="1"/>
    <n v="10"/>
    <n v="2.4"/>
    <n v="8.1999999999999993"/>
    <n v="5.7999999999999989"/>
    <n v="3"/>
    <n v="2"/>
    <m/>
    <m/>
    <m/>
  </r>
  <r>
    <s v="sz.ja.af"/>
    <s v="26.11.2014"/>
    <s v="C9.P1"/>
    <s v="C9"/>
    <s v="P1"/>
    <s v="BS Deciduo"/>
    <s v="ralo"/>
    <n v="19"/>
    <s v="A"/>
    <n v="1518"/>
    <m/>
    <s v="A1518"/>
    <n v="3"/>
    <n v="8"/>
    <n v="162"/>
    <n v="17.899999999999999"/>
    <n v="45.531404199311559"/>
    <n v="2.9760883583167548"/>
    <x v="5"/>
    <x v="0"/>
    <x v="4"/>
    <x v="5"/>
    <m/>
    <m/>
    <n v="16"/>
    <n v="2.0106192982974676E-2"/>
    <n v="1"/>
    <n v="10"/>
    <n v="1.5"/>
    <n v="8.1999999999999993"/>
    <n v="6.6999999999999993"/>
    <n v="3"/>
    <n v="2"/>
    <m/>
    <m/>
    <m/>
  </r>
  <r>
    <s v="sz.ja.af"/>
    <s v="26.11.2014"/>
    <s v="C9.P1"/>
    <s v="C9"/>
    <s v="P1"/>
    <s v="BS Deciduo"/>
    <s v="ralo"/>
    <n v="20"/>
    <s v="A"/>
    <n v="1519"/>
    <m/>
    <s v="A1519"/>
    <n v="3"/>
    <n v="8"/>
    <n v="159.30000000000001"/>
    <n v="19.8"/>
    <n v="46.998801906829286"/>
    <n v="1.4782081895686261"/>
    <x v="5"/>
    <x v="0"/>
    <x v="4"/>
    <x v="5"/>
    <m/>
    <m/>
    <n v="14"/>
    <n v="1.5393804002589986E-2"/>
    <n v="1"/>
    <n v="10"/>
    <n v="1.2"/>
    <n v="9"/>
    <n v="7.8"/>
    <n v="3"/>
    <n v="2"/>
    <m/>
    <m/>
    <m/>
  </r>
  <r>
    <s v="sz.ja.af"/>
    <s v="26.11.2014"/>
    <s v="C9.P1"/>
    <s v="C9"/>
    <s v="P1"/>
    <s v="BS Deciduo"/>
    <s v="ralo"/>
    <n v="20"/>
    <s v="A"/>
    <n v="1519"/>
    <m/>
    <s v="A1519"/>
    <n v="3"/>
    <n v="8"/>
    <n v="159.30000000000001"/>
    <n v="19.8"/>
    <n v="46.998801906829286"/>
    <n v="1.4782081895686261"/>
    <x v="5"/>
    <x v="0"/>
    <x v="4"/>
    <x v="5"/>
    <m/>
    <m/>
    <n v="11.5"/>
    <n v="1.0386890710931252E-2"/>
    <n v="1"/>
    <n v="10"/>
    <n v="1.2"/>
    <n v="9"/>
    <n v="7.8"/>
    <n v="3"/>
    <n v="2"/>
    <m/>
    <m/>
    <m/>
  </r>
  <r>
    <s v="sz.ja.af"/>
    <s v="26.11.2014"/>
    <s v="C9.P1"/>
    <s v="C9"/>
    <s v="P1"/>
    <s v="BS Deciduo"/>
    <s v="ralo"/>
    <n v="21"/>
    <s v="A"/>
    <n v="1520"/>
    <m/>
    <s v="A1520"/>
    <n v="3"/>
    <n v="8"/>
    <n v="152.4"/>
    <n v="21.8"/>
    <n v="50.099853565612982"/>
    <n v="0.68076197275951955"/>
    <x v="5"/>
    <x v="0"/>
    <x v="4"/>
    <x v="5"/>
    <m/>
    <m/>
    <n v="19.5"/>
    <n v="2.9864765163187968E-2"/>
    <n v="1"/>
    <n v="10"/>
    <n v="1.9"/>
    <n v="11.1"/>
    <n v="9.1999999999999993"/>
    <n v="3"/>
    <n v="2"/>
    <m/>
    <m/>
    <m/>
  </r>
  <r>
    <s v="sz.ja.af"/>
    <s v="26.11.2014"/>
    <s v="C9.P1"/>
    <s v="C9"/>
    <s v="P1"/>
    <s v="BS Deciduo"/>
    <s v="ralo"/>
    <n v="22"/>
    <s v="A"/>
    <n v="1521"/>
    <m/>
    <s v="A1521"/>
    <n v="3"/>
    <n v="8"/>
    <n v="140.80000000000001"/>
    <n v="22"/>
    <n v="53.904644658626715"/>
    <n v="2.9512212485080447"/>
    <x v="5"/>
    <x v="0"/>
    <x v="4"/>
    <x v="5"/>
    <m/>
    <m/>
    <n v="15"/>
    <n v="1.7671458676442587E-2"/>
    <n v="1"/>
    <n v="10"/>
    <n v="2.6"/>
    <n v="8.6999999999999993"/>
    <n v="6.1"/>
    <n v="3"/>
    <n v="2"/>
    <m/>
    <m/>
    <m/>
  </r>
  <r>
    <s v="sz.ja.af"/>
    <s v="26.11.2014"/>
    <s v="C9.P1"/>
    <s v="C9"/>
    <s v="P1"/>
    <s v="BS Deciduo"/>
    <s v="ralo"/>
    <n v="23"/>
    <s v="A"/>
    <n v="1522"/>
    <m/>
    <s v="A1522"/>
    <n v="3"/>
    <n v="8"/>
    <n v="134.30000000000001"/>
    <n v="20.399999999999999"/>
    <n v="54.600131767556206"/>
    <n v="5.7523281772074775"/>
    <x v="18"/>
    <x v="0"/>
    <x v="9"/>
    <x v="18"/>
    <m/>
    <m/>
    <n v="13.7"/>
    <n v="1.4741138128806704E-2"/>
    <n v="1"/>
    <n v="10"/>
    <n v="1.6"/>
    <n v="7.6"/>
    <n v="6"/>
    <n v="3"/>
    <n v="2"/>
    <m/>
    <m/>
    <m/>
  </r>
  <r>
    <s v="sz.ja.af"/>
    <s v="26.11.2014"/>
    <s v="C9.P1"/>
    <s v="C9"/>
    <s v="P1"/>
    <s v="BS Deciduo"/>
    <s v="ralo"/>
    <n v="23"/>
    <s v="A"/>
    <n v="1522"/>
    <m/>
    <s v="A1522"/>
    <n v="3"/>
    <n v="8"/>
    <n v="134.30000000000001"/>
    <n v="20.399999999999999"/>
    <n v="54.600131767556206"/>
    <n v="5.7523281772074775"/>
    <x v="18"/>
    <x v="0"/>
    <x v="9"/>
    <x v="18"/>
    <m/>
    <m/>
    <n v="12.5"/>
    <n v="1.2271846303085129E-2"/>
    <n v="1"/>
    <n v="10"/>
    <n v="1.6"/>
    <n v="7.6"/>
    <n v="6"/>
    <n v="3"/>
    <n v="2"/>
    <m/>
    <m/>
    <m/>
  </r>
  <r>
    <s v="sz.ja.af"/>
    <s v="26.11.2014"/>
    <s v="C9.P1"/>
    <s v="C9"/>
    <s v="P1"/>
    <s v="BS Deciduo"/>
    <s v="ralo"/>
    <n v="24"/>
    <s v="A"/>
    <n v="1523"/>
    <m/>
    <s v="A1523"/>
    <n v="3"/>
    <n v="8"/>
    <n v="129"/>
    <n v="24.4"/>
    <n v="58.962361459550095"/>
    <n v="4.6445824583839705"/>
    <x v="5"/>
    <x v="0"/>
    <x v="4"/>
    <x v="5"/>
    <m/>
    <m/>
    <n v="11.2"/>
    <n v="9.8520345616575893E-3"/>
    <n v="1"/>
    <n v="10"/>
    <n v="1.9"/>
    <n v="5.9"/>
    <n v="4"/>
    <n v="2"/>
    <n v="2"/>
    <m/>
    <m/>
    <m/>
  </r>
  <r>
    <s v="sz.ja.af"/>
    <s v="26.11.2014"/>
    <s v="C9.P1"/>
    <s v="C9"/>
    <s v="P1"/>
    <s v="BS Deciduo"/>
    <s v="ralo"/>
    <n v="25"/>
    <s v="A"/>
    <n v="1524"/>
    <m/>
    <s v="A1524"/>
    <n v="3"/>
    <n v="8"/>
    <n v="88.2"/>
    <n v="19.100000000000001"/>
    <n v="59.090575302985471"/>
    <n v="20.599945498392248"/>
    <x v="38"/>
    <x v="0"/>
    <x v="5"/>
    <x v="35"/>
    <m/>
    <m/>
    <n v="11.8"/>
    <n v="1.093588402714607E-2"/>
    <n v="1"/>
    <n v="10"/>
    <n v="1.8"/>
    <n v="6.4"/>
    <n v="4.6000000000000005"/>
    <n v="3"/>
    <n v="4"/>
    <m/>
    <n v="3"/>
    <m/>
  </r>
  <r>
    <s v="sz.ja.af"/>
    <s v="26.11.2014"/>
    <s v="C9.P1"/>
    <s v="C9"/>
    <s v="P1"/>
    <s v="BS Deciduo"/>
    <s v="ralo"/>
    <n v="26"/>
    <s v="A"/>
    <n v="1525"/>
    <m/>
    <s v="A1525"/>
    <n v="3"/>
    <n v="8"/>
    <n v="67.400000000000006"/>
    <n v="16.600000000000001"/>
    <n v="55.325289604075486"/>
    <n v="26.379302356152742"/>
    <x v="18"/>
    <x v="0"/>
    <x v="9"/>
    <x v="18"/>
    <m/>
    <m/>
    <n v="31.6"/>
    <n v="7.8426719004215606E-2"/>
    <n v="3"/>
    <n v="10"/>
    <n v="2.5"/>
    <n v="8.6999999999999993"/>
    <n v="6.1999999999999993"/>
    <n v="3"/>
    <n v="4"/>
    <m/>
    <n v="1"/>
    <m/>
  </r>
  <r>
    <s v="sz.ja.af"/>
    <s v="26.11.2014"/>
    <s v="C9.P1"/>
    <s v="C9"/>
    <s v="P1"/>
    <s v="BS Deciduo"/>
    <s v="ralo"/>
    <n v="27"/>
    <s v="A"/>
    <n v="1526"/>
    <m/>
    <s v="A1526"/>
    <n v="3"/>
    <n v="8"/>
    <n v="61.3"/>
    <n v="20.9"/>
    <n v="58.332354821446799"/>
    <n v="30.036671096562646"/>
    <x v="5"/>
    <x v="0"/>
    <x v="4"/>
    <x v="5"/>
    <m/>
    <m/>
    <n v="15.7"/>
    <n v="1.9359279329583701E-2"/>
    <n v="1"/>
    <n v="10"/>
    <n v="3.9"/>
    <n v="10.6"/>
    <n v="6.6999999999999993"/>
    <n v="2"/>
    <n v="2"/>
    <m/>
    <m/>
    <m/>
  </r>
  <r>
    <s v="sz.ja.af"/>
    <s v="26.11.2014"/>
    <s v="C9.P1"/>
    <s v="C9"/>
    <s v="P1"/>
    <s v="BS Deciduo"/>
    <s v="ralo"/>
    <n v="28"/>
    <s v="A"/>
    <n v="1527"/>
    <m/>
    <s v="A1527"/>
    <n v="3"/>
    <n v="8"/>
    <n v="58.3"/>
    <n v="19.2"/>
    <n v="56.335573300941782"/>
    <n v="30.089055700587544"/>
    <x v="5"/>
    <x v="0"/>
    <x v="4"/>
    <x v="5"/>
    <m/>
    <m/>
    <n v="11.3"/>
    <n v="1.0028749148422018E-2"/>
    <n v="1"/>
    <n v="10"/>
    <n v="3"/>
    <n v="8.1999999999999993"/>
    <n v="5.1999999999999993"/>
    <n v="2"/>
    <n v="2"/>
    <m/>
    <m/>
    <m/>
  </r>
  <r>
    <s v="sz.ja.af"/>
    <s v="26.11.2014"/>
    <s v="C9.P1"/>
    <s v="C9"/>
    <s v="P1"/>
    <s v="BS Deciduo"/>
    <s v="ralo"/>
    <n v="29"/>
    <s v="A"/>
    <n v="1528"/>
    <m/>
    <s v="A1528"/>
    <n v="3"/>
    <n v="8"/>
    <n v="40.6"/>
    <n v="23.6"/>
    <n v="55.358271527474081"/>
    <n v="37.918802853103188"/>
    <x v="38"/>
    <x v="0"/>
    <x v="5"/>
    <x v="35"/>
    <m/>
    <m/>
    <n v="14"/>
    <n v="1.5393804002589986E-2"/>
    <n v="1"/>
    <n v="10"/>
    <n v="1.7"/>
    <n v="10.5"/>
    <n v="8.8000000000000007"/>
    <n v="3"/>
    <n v="2"/>
    <m/>
    <m/>
    <m/>
  </r>
  <r>
    <s v="sz.ja.af"/>
    <s v="26.11.2014"/>
    <s v="C9.P1"/>
    <s v="C9"/>
    <s v="P1"/>
    <s v="BS Deciduo"/>
    <s v="ralo"/>
    <n v="29"/>
    <s v="A"/>
    <n v="1528"/>
    <m/>
    <s v="A1528"/>
    <n v="3"/>
    <n v="8"/>
    <n v="40.6"/>
    <n v="23.6"/>
    <n v="55.358271527474081"/>
    <n v="37.918802853103188"/>
    <x v="38"/>
    <x v="0"/>
    <x v="5"/>
    <x v="35"/>
    <m/>
    <m/>
    <n v="18"/>
    <n v="2.5446900494077322E-2"/>
    <n v="1"/>
    <n v="10"/>
    <n v="1.7"/>
    <n v="10.5"/>
    <n v="8.8000000000000007"/>
    <n v="3"/>
    <n v="2"/>
    <m/>
    <m/>
    <m/>
  </r>
  <r>
    <s v="sz.ja.af"/>
    <s v="26.11.2014"/>
    <s v="C9.P1"/>
    <s v="C9"/>
    <s v="P1"/>
    <s v="BS Deciduo"/>
    <s v="ralo"/>
    <n v="29"/>
    <s v="A"/>
    <n v="1528"/>
    <m/>
    <s v="A1528"/>
    <n v="3"/>
    <n v="8"/>
    <n v="40.6"/>
    <n v="23.6"/>
    <n v="55.358271527474081"/>
    <n v="37.918802853103188"/>
    <x v="38"/>
    <x v="0"/>
    <x v="5"/>
    <x v="35"/>
    <m/>
    <m/>
    <n v="12.5"/>
    <n v="1.2271846303085129E-2"/>
    <n v="1"/>
    <n v="10"/>
    <n v="1.7"/>
    <n v="10.5"/>
    <n v="8.8000000000000007"/>
    <n v="3"/>
    <n v="2"/>
    <m/>
    <m/>
    <m/>
  </r>
  <r>
    <s v="sz.ja.af"/>
    <s v="26.11.2014"/>
    <s v="C9.P1"/>
    <s v="C9"/>
    <s v="P1"/>
    <s v="BS Deciduo"/>
    <s v="ralo"/>
    <n v="29"/>
    <s v="A"/>
    <n v="1528"/>
    <m/>
    <s v="A1528"/>
    <n v="3"/>
    <n v="8"/>
    <n v="40.6"/>
    <n v="23.6"/>
    <n v="55.358271527474081"/>
    <n v="37.918802853103188"/>
    <x v="38"/>
    <x v="0"/>
    <x v="5"/>
    <x v="35"/>
    <m/>
    <m/>
    <n v="19.5"/>
    <n v="2.9864765163187968E-2"/>
    <n v="1"/>
    <n v="10"/>
    <n v="1.7"/>
    <n v="10.5"/>
    <n v="8.8000000000000007"/>
    <n v="3"/>
    <n v="2"/>
    <m/>
    <m/>
    <m/>
  </r>
  <r>
    <s v="sz.ja.af"/>
    <s v="26.11.2014"/>
    <s v="C9.P1"/>
    <s v="C9"/>
    <s v="P1"/>
    <s v="BS Deciduo"/>
    <s v="ralo"/>
    <n v="29"/>
    <s v="A"/>
    <n v="1528"/>
    <m/>
    <s v="A1528"/>
    <n v="3"/>
    <n v="8"/>
    <n v="40.6"/>
    <n v="23.6"/>
    <n v="55.358271527474081"/>
    <n v="37.918802853103188"/>
    <x v="38"/>
    <x v="0"/>
    <x v="5"/>
    <x v="35"/>
    <m/>
    <m/>
    <n v="12.2"/>
    <n v="1.1689866264007618E-2"/>
    <n v="1"/>
    <n v="10"/>
    <n v="1.7"/>
    <n v="10.5"/>
    <n v="8.8000000000000007"/>
    <n v="3"/>
    <n v="2"/>
    <m/>
    <m/>
    <m/>
  </r>
  <r>
    <s v="sz.ja.af"/>
    <s v="26.11.2014"/>
    <s v="C9.P1"/>
    <s v="C9"/>
    <s v="P1"/>
    <s v="BS Deciduo"/>
    <s v="ralo"/>
    <n v="30"/>
    <s v="A"/>
    <n v="1529"/>
    <m/>
    <s v="A1529"/>
    <n v="3"/>
    <n v="8"/>
    <n v="36.1"/>
    <n v="30.6"/>
    <n v="58.029408535012266"/>
    <n v="44.724490447279734"/>
    <x v="5"/>
    <x v="0"/>
    <x v="4"/>
    <x v="5"/>
    <m/>
    <m/>
    <n v="18"/>
    <n v="2.5446900494077322E-2"/>
    <n v="1"/>
    <n v="10"/>
    <n v="2.8"/>
    <n v="8.1999999999999993"/>
    <n v="5.3999999999999995"/>
    <n v="3"/>
    <n v="2"/>
    <m/>
    <m/>
    <m/>
  </r>
  <r>
    <s v="sz.ja.af"/>
    <s v="26.11.2014"/>
    <s v="C9.P1"/>
    <s v="C9"/>
    <s v="P1"/>
    <s v="BS Deciduo"/>
    <s v="ralo"/>
    <n v="31"/>
    <s v="A"/>
    <n v="1530"/>
    <m/>
    <s v="A1530"/>
    <n v="3"/>
    <n v="14"/>
    <n v="49"/>
    <n v="14.7"/>
    <n v="51.09423082927475"/>
    <n v="49.644067726160458"/>
    <x v="55"/>
    <x v="0"/>
    <x v="26"/>
    <x v="47"/>
    <m/>
    <m/>
    <n v="28.5"/>
    <n v="6.3793965821957732E-2"/>
    <n v="2"/>
    <n v="10"/>
    <n v="0"/>
    <n v="8.4"/>
    <n v="8.4"/>
    <n v="3"/>
    <n v="2"/>
    <m/>
    <m/>
    <m/>
  </r>
  <r>
    <s v="sz.ja.af"/>
    <s v="26.11.2014"/>
    <s v="C9.P1"/>
    <s v="C9"/>
    <s v="P1"/>
    <s v="BS Deciduo"/>
    <s v="ralo"/>
    <n v="32"/>
    <s v="A"/>
    <n v="1531"/>
    <m/>
    <s v="A1531"/>
    <n v="3"/>
    <n v="14"/>
    <n v="49.3"/>
    <n v="14.7"/>
    <n v="51.14457474210549"/>
    <n v="49.585846536306761"/>
    <x v="55"/>
    <x v="0"/>
    <x v="26"/>
    <x v="47"/>
    <m/>
    <m/>
    <n v="14"/>
    <n v="1.5393804002589986E-2"/>
    <n v="1"/>
    <n v="10"/>
    <n v="0"/>
    <n v="3.3"/>
    <n v="3.3"/>
    <n v="3"/>
    <n v="2"/>
    <m/>
    <m/>
    <m/>
  </r>
  <r>
    <s v="sz.ja.af"/>
    <s v="26.11.2014"/>
    <s v="C9.P1"/>
    <s v="C9"/>
    <s v="P1"/>
    <s v="BS Deciduo"/>
    <s v="ralo"/>
    <n v="33"/>
    <s v="A"/>
    <n v="1532"/>
    <m/>
    <s v="A1532"/>
    <n v="3"/>
    <n v="14"/>
    <n v="32.9"/>
    <n v="16"/>
    <n v="48.690791199210729"/>
    <n v="53.433917832550613"/>
    <x v="38"/>
    <x v="0"/>
    <x v="5"/>
    <x v="35"/>
    <m/>
    <m/>
    <n v="17.3"/>
    <n v="2.350618163232223E-2"/>
    <n v="1"/>
    <n v="10"/>
    <n v="1.7"/>
    <n v="7"/>
    <n v="5.3"/>
    <n v="3"/>
    <n v="2"/>
    <m/>
    <m/>
    <m/>
  </r>
  <r>
    <s v="sz.ja.af"/>
    <s v="26.11.2014"/>
    <s v="C9.P1"/>
    <s v="C9"/>
    <s v="P1"/>
    <s v="BS Deciduo"/>
    <s v="ralo"/>
    <n v="34"/>
    <s v="A"/>
    <n v="1533"/>
    <m/>
    <s v="A1533"/>
    <n v="3"/>
    <n v="14"/>
    <n v="28.5"/>
    <n v="16.100000000000001"/>
    <n v="47.682256040179695"/>
    <n v="54.148955513857643"/>
    <x v="18"/>
    <x v="0"/>
    <x v="9"/>
    <x v="18"/>
    <m/>
    <m/>
    <n v="30.5"/>
    <n v="7.3061664150047625E-2"/>
    <n v="3"/>
    <n v="10"/>
    <n v="1.3"/>
    <n v="5"/>
    <n v="3.7"/>
    <n v="3"/>
    <n v="2"/>
    <m/>
    <m/>
    <m/>
  </r>
  <r>
    <s v="sz.ja.af"/>
    <s v="26.11.2014"/>
    <s v="C9.P1"/>
    <s v="C9"/>
    <s v="P1"/>
    <s v="BS Deciduo"/>
    <s v="ralo"/>
    <n v="35"/>
    <s v="A"/>
    <n v="1534"/>
    <m/>
    <s v="A1534"/>
    <n v="3"/>
    <n v="14"/>
    <n v="63.7"/>
    <n v="12.5"/>
    <n v="51.206080379793008"/>
    <n v="45.538389885302244"/>
    <x v="5"/>
    <x v="0"/>
    <x v="4"/>
    <x v="5"/>
    <m/>
    <m/>
    <n v="17.2"/>
    <n v="2.3235219265950107E-2"/>
    <n v="1"/>
    <n v="10"/>
    <n v="2.2999999999999998"/>
    <n v="9.4"/>
    <n v="7.1000000000000005"/>
    <n v="3"/>
    <n v="2"/>
    <m/>
    <m/>
    <m/>
  </r>
  <r>
    <s v="sz.ja.af"/>
    <s v="26.11.2014"/>
    <s v="C9.P1"/>
    <s v="C9"/>
    <s v="P1"/>
    <s v="BS Deciduo"/>
    <s v="ralo"/>
    <n v="36"/>
    <s v="A"/>
    <n v="1535"/>
    <m/>
    <s v="A1535"/>
    <n v="3"/>
    <n v="14"/>
    <n v="101.7"/>
    <n v="10.4"/>
    <n v="50.183917230466363"/>
    <n v="37.891012128292267"/>
    <x v="5"/>
    <x v="0"/>
    <x v="4"/>
    <x v="5"/>
    <m/>
    <m/>
    <n v="17"/>
    <n v="2.2698006922186254E-2"/>
    <n v="1"/>
    <n v="10"/>
    <n v="3.4"/>
    <n v="10.4"/>
    <n v="7"/>
    <n v="3"/>
    <n v="2"/>
    <m/>
    <m/>
    <m/>
  </r>
  <r>
    <s v="sz.ja.af"/>
    <s v="26.11.2014"/>
    <s v="C9.P1"/>
    <s v="C9"/>
    <s v="P1"/>
    <s v="BS Deciduo"/>
    <s v="ralo"/>
    <n v="37"/>
    <s v="A"/>
    <n v="1536"/>
    <m/>
    <s v="A1536"/>
    <n v="3"/>
    <n v="14"/>
    <n v="119.1"/>
    <n v="10.5"/>
    <n v="49.174608341872386"/>
    <n v="34.893478505553354"/>
    <x v="18"/>
    <x v="0"/>
    <x v="9"/>
    <x v="18"/>
    <m/>
    <m/>
    <n v="18.7"/>
    <n v="2.746458837584537E-2"/>
    <n v="1"/>
    <n v="10"/>
    <n v="1.3"/>
    <n v="6.6"/>
    <n v="5.3"/>
    <n v="3"/>
    <n v="2"/>
    <m/>
    <m/>
    <m/>
  </r>
  <r>
    <s v="sz.ja.af"/>
    <s v="26.11.2014"/>
    <s v="C9.P1"/>
    <s v="C9"/>
    <s v="P1"/>
    <s v="BS Deciduo"/>
    <s v="ralo"/>
    <n v="37"/>
    <s v="A"/>
    <n v="1536"/>
    <m/>
    <s v="A1536"/>
    <n v="3"/>
    <n v="14"/>
    <n v="119.1"/>
    <n v="10.5"/>
    <n v="49.174608341872386"/>
    <n v="34.893478505553354"/>
    <x v="18"/>
    <x v="0"/>
    <x v="9"/>
    <x v="18"/>
    <m/>
    <m/>
    <n v="17.399999999999999"/>
    <n v="2.3778714795021139E-2"/>
    <n v="1"/>
    <n v="10"/>
    <n v="1.3"/>
    <n v="6.6"/>
    <n v="5.3"/>
    <n v="3"/>
    <n v="4"/>
    <m/>
    <n v="1"/>
    <m/>
  </r>
  <r>
    <s v="sz.ja.af"/>
    <s v="26.11.2014"/>
    <s v="C9.P1"/>
    <s v="C9"/>
    <s v="P1"/>
    <s v="BS Deciduo"/>
    <s v="ralo"/>
    <n v="37"/>
    <s v="A"/>
    <n v="1536"/>
    <m/>
    <s v="A1536"/>
    <n v="3"/>
    <n v="14"/>
    <n v="119.1"/>
    <n v="10.5"/>
    <n v="49.174608341872386"/>
    <n v="34.893478505553354"/>
    <x v="18"/>
    <x v="0"/>
    <x v="9"/>
    <x v="18"/>
    <m/>
    <m/>
    <n v="31.7"/>
    <n v="7.8923876041646177E-2"/>
    <n v="3"/>
    <n v="10"/>
    <n v="1.3"/>
    <n v="6.6"/>
    <n v="5.3"/>
    <n v="3"/>
    <n v="2"/>
    <m/>
    <m/>
    <m/>
  </r>
  <r>
    <s v="sz.ja.af"/>
    <s v="26.11.2014"/>
    <s v="C9.P1"/>
    <s v="C9"/>
    <s v="P1"/>
    <s v="BS Deciduo"/>
    <s v="ralo"/>
    <n v="38"/>
    <s v="A"/>
    <n v="1537"/>
    <m/>
    <s v="A1537"/>
    <n v="3"/>
    <n v="14"/>
    <n v="149.19999999999999"/>
    <n v="12.2"/>
    <n v="46.246922951420977"/>
    <n v="29.520689257445895"/>
    <x v="38"/>
    <x v="0"/>
    <x v="5"/>
    <x v="35"/>
    <m/>
    <m/>
    <n v="18"/>
    <n v="2.5446900494077322E-2"/>
    <n v="1"/>
    <n v="10"/>
    <n v="2.1"/>
    <n v="10.1"/>
    <n v="8"/>
    <n v="3"/>
    <n v="2"/>
    <m/>
    <m/>
    <m/>
  </r>
  <r>
    <s v="sz.ja.af"/>
    <s v="26.11.2014"/>
    <s v="C9.P1"/>
    <s v="C9"/>
    <s v="P1"/>
    <s v="BS Deciduo"/>
    <s v="ralo"/>
    <n v="39"/>
    <s v="A"/>
    <n v="1538"/>
    <m/>
    <s v="A1538"/>
    <n v="3"/>
    <n v="14"/>
    <n v="157.69999999999999"/>
    <n v="13.1"/>
    <n v="44.970875689829967"/>
    <n v="27.879752689146258"/>
    <x v="5"/>
    <x v="0"/>
    <x v="4"/>
    <x v="5"/>
    <m/>
    <m/>
    <n v="17.5"/>
    <n v="2.4052818754046853E-2"/>
    <n v="1"/>
    <n v="10"/>
    <n v="1.9"/>
    <n v="10.199999999999999"/>
    <n v="8.2999999999999989"/>
    <n v="2"/>
    <n v="2"/>
    <m/>
    <m/>
    <m/>
  </r>
  <r>
    <s v="sz.ja.af"/>
    <s v="26.11.2014"/>
    <s v="C9.P1"/>
    <s v="C9"/>
    <s v="P1"/>
    <s v="BS Deciduo"/>
    <s v="ralo"/>
    <n v="40"/>
    <s v="A"/>
    <n v="1539"/>
    <m/>
    <s v="A1539"/>
    <n v="3"/>
    <n v="14"/>
    <n v="155"/>
    <n v="19.399999999999999"/>
    <n v="48.198794277769572"/>
    <n v="22.417628931488991"/>
    <x v="5"/>
    <x v="0"/>
    <x v="4"/>
    <x v="5"/>
    <m/>
    <m/>
    <n v="19"/>
    <n v="2.835287369864788E-2"/>
    <n v="1"/>
    <n v="10"/>
    <n v="2.9"/>
    <n v="10.6"/>
    <n v="7.6999999999999993"/>
    <n v="2"/>
    <n v="2"/>
    <m/>
    <m/>
    <m/>
  </r>
  <r>
    <s v="sz.ja.af"/>
    <s v="26.11.2014"/>
    <s v="C9.P1"/>
    <s v="C9"/>
    <s v="P1"/>
    <s v="BS Deciduo"/>
    <s v="ralo"/>
    <n v="41"/>
    <s v="A"/>
    <n v="1540"/>
    <m/>
    <s v="A1540"/>
    <n v="3"/>
    <n v="14"/>
    <n v="146.4"/>
    <n v="20"/>
    <n v="51.06783098486688"/>
    <n v="23.34157518579801"/>
    <x v="5"/>
    <x v="0"/>
    <x v="4"/>
    <x v="5"/>
    <m/>
    <m/>
    <n v="11.5"/>
    <n v="1.0386890710931252E-2"/>
    <n v="1"/>
    <n v="10"/>
    <n v="1.8"/>
    <n v="8.1999999999999993"/>
    <n v="6.3999999999999995"/>
    <n v="2"/>
    <n v="2"/>
    <m/>
    <m/>
    <m/>
  </r>
  <r>
    <s v="sz.ja.af"/>
    <s v="26.11.2014"/>
    <s v="C9.P1"/>
    <s v="C9"/>
    <s v="P1"/>
    <s v="BS Deciduo"/>
    <s v="ralo"/>
    <n v="42"/>
    <s v="A"/>
    <n v="1541"/>
    <m/>
    <s v="A1541"/>
    <n v="3"/>
    <n v="14"/>
    <n v="15.3"/>
    <n v="3.6"/>
    <n v="40.949942979875345"/>
    <n v="43.472406706448076"/>
    <x v="38"/>
    <x v="0"/>
    <x v="5"/>
    <x v="35"/>
    <m/>
    <m/>
    <n v="12.6"/>
    <n v="1.2468981242097887E-2"/>
    <n v="1"/>
    <n v="10"/>
    <n v="2.1"/>
    <n v="5.4"/>
    <n v="3.3000000000000003"/>
    <n v="3"/>
    <n v="2"/>
    <m/>
    <m/>
    <m/>
  </r>
  <r>
    <s v="sz.ja.af"/>
    <s v="26.11.2014"/>
    <s v="C9.P1"/>
    <s v="C9"/>
    <s v="P1"/>
    <s v="BS Deciduo"/>
    <s v="ralo"/>
    <n v="42"/>
    <s v="A"/>
    <n v="1541"/>
    <m/>
    <s v="A1541"/>
    <n v="3"/>
    <n v="14"/>
    <n v="15.3"/>
    <n v="3.6"/>
    <n v="40.949942979875345"/>
    <n v="43.472406706448076"/>
    <x v="38"/>
    <x v="0"/>
    <x v="5"/>
    <x v="35"/>
    <m/>
    <m/>
    <n v="12.4"/>
    <n v="1.2076282160399167E-2"/>
    <n v="1"/>
    <n v="10"/>
    <n v="2.1"/>
    <n v="5.4"/>
    <n v="3.3000000000000003"/>
    <n v="3"/>
    <n v="2"/>
    <m/>
    <m/>
    <m/>
  </r>
  <r>
    <s v="sz.ja.af"/>
    <s v="26.11.2014"/>
    <s v="C9.P1"/>
    <s v="C9"/>
    <s v="P1"/>
    <s v="BS Deciduo"/>
    <s v="ralo"/>
    <n v="43"/>
    <s v="A"/>
    <n v="1542"/>
    <m/>
    <s v="A1542"/>
    <n v="3"/>
    <n v="14"/>
    <n v="20.100000000000001"/>
    <n v="3.7"/>
    <n v="41.271540869966778"/>
    <n v="43.474648732750424"/>
    <x v="55"/>
    <x v="0"/>
    <x v="26"/>
    <x v="47"/>
    <m/>
    <m/>
    <n v="14.5"/>
    <n v="1.6512996385431349E-2"/>
    <n v="1"/>
    <n v="10"/>
    <n v="0"/>
    <n v="5"/>
    <n v="5"/>
    <n v="3"/>
    <n v="6"/>
    <n v="1"/>
    <n v="1"/>
    <m/>
  </r>
  <r>
    <s v="sz.ja.af"/>
    <s v="26.11.2014"/>
    <s v="C9.P1"/>
    <s v="C9"/>
    <s v="P1"/>
    <s v="BS Deciduo"/>
    <s v="ralo"/>
    <n v="44"/>
    <s v="A"/>
    <n v="1543"/>
    <m/>
    <s v="A1543"/>
    <n v="2"/>
    <n v="14"/>
    <n v="315.3"/>
    <n v="11.4"/>
    <n v="31.98130038796026"/>
    <n v="48.103114002152118"/>
    <x v="38"/>
    <x v="0"/>
    <x v="5"/>
    <x v="35"/>
    <m/>
    <m/>
    <n v="11.6"/>
    <n v="1.0568317686676064E-2"/>
    <n v="1"/>
    <n v="10"/>
    <n v="1.9"/>
    <n v="7.2"/>
    <n v="5.3000000000000007"/>
    <n v="3"/>
    <n v="2"/>
    <m/>
    <m/>
    <m/>
  </r>
  <r>
    <s v="sz.ja.af"/>
    <s v="26.11.2014"/>
    <s v="C9.P1"/>
    <s v="C9"/>
    <s v="P1"/>
    <s v="BS Deciduo"/>
    <s v="ralo"/>
    <n v="44"/>
    <s v="A"/>
    <n v="1543"/>
    <m/>
    <s v="A1543"/>
    <n v="2"/>
    <n v="14"/>
    <n v="315.3"/>
    <n v="11.4"/>
    <n v="31.98130038796026"/>
    <n v="48.103114002152118"/>
    <x v="38"/>
    <x v="0"/>
    <x v="5"/>
    <x v="35"/>
    <m/>
    <m/>
    <n v="15.7"/>
    <n v="1.9359279329583701E-2"/>
    <n v="1"/>
    <n v="10"/>
    <n v="1.9"/>
    <n v="7.2"/>
    <n v="5.3000000000000007"/>
    <n v="3"/>
    <n v="2"/>
    <m/>
    <m/>
    <m/>
  </r>
  <r>
    <s v="sz.ja.af"/>
    <s v="26.11.2014"/>
    <s v="C9.P1"/>
    <s v="C9"/>
    <s v="P1"/>
    <s v="BS Deciduo"/>
    <s v="ralo"/>
    <n v="45"/>
    <s v="A"/>
    <n v="1544"/>
    <m/>
    <s v="A1544"/>
    <n v="2"/>
    <n v="14"/>
    <n v="281.5"/>
    <n v="12"/>
    <n v="28.240903544550044"/>
    <n v="42.392415213006366"/>
    <x v="38"/>
    <x v="0"/>
    <x v="5"/>
    <x v="35"/>
    <m/>
    <m/>
    <n v="19.7"/>
    <n v="3.0480517323291569E-2"/>
    <n v="1"/>
    <n v="10"/>
    <n v="1"/>
    <n v="7.8"/>
    <n v="6.8"/>
    <n v="3"/>
    <n v="2"/>
    <m/>
    <m/>
    <m/>
  </r>
  <r>
    <s v="sz.ja.af"/>
    <s v="26.11.2014"/>
    <s v="C9.P1"/>
    <s v="C9"/>
    <s v="P1"/>
    <s v="BS Deciduo"/>
    <s v="ralo"/>
    <n v="46"/>
    <s v="A"/>
    <n v="1545"/>
    <m/>
    <s v="A1545"/>
    <n v="2"/>
    <n v="14"/>
    <n v="294.39999999999998"/>
    <n v="21.1"/>
    <n v="20.78457475698966"/>
    <n v="48.716503469297834"/>
    <x v="5"/>
    <x v="0"/>
    <x v="4"/>
    <x v="5"/>
    <m/>
    <m/>
    <n v="12"/>
    <n v="1.1309733552923255E-2"/>
    <n v="1"/>
    <n v="10"/>
    <n v="2"/>
    <n v="5.5"/>
    <n v="3.5"/>
    <n v="2"/>
    <n v="2"/>
    <m/>
    <m/>
    <m/>
  </r>
  <r>
    <s v="sz.ja.af"/>
    <s v="26.11.2014"/>
    <s v="C9.P1"/>
    <s v="C9"/>
    <s v="P1"/>
    <s v="BS Deciduo"/>
    <s v="ralo"/>
    <n v="47"/>
    <s v="A"/>
    <n v="1546"/>
    <m/>
    <s v="A1546"/>
    <n v="2"/>
    <n v="14"/>
    <n v="254.8"/>
    <n v="8.6999999999999993"/>
    <n v="31.60435649809089"/>
    <n v="37.718954145824483"/>
    <x v="8"/>
    <x v="0"/>
    <x v="4"/>
    <x v="8"/>
    <m/>
    <m/>
    <n v="14.5"/>
    <n v="1.6512996385431349E-2"/>
    <n v="1"/>
    <n v="10"/>
    <n v="1.4"/>
    <n v="5.6"/>
    <n v="4.1999999999999993"/>
    <n v="3"/>
    <n v="2"/>
    <m/>
    <m/>
    <m/>
  </r>
  <r>
    <s v="sz.ja.af"/>
    <s v="26.11.2014"/>
    <s v="C9.P1"/>
    <s v="C9"/>
    <s v="P1"/>
    <s v="BS Deciduo"/>
    <s v="ralo"/>
    <n v="48"/>
    <s v="A"/>
    <n v="1547"/>
    <m/>
    <s v="A1547"/>
    <n v="2"/>
    <n v="14"/>
    <n v="251.3"/>
    <n v="6.7"/>
    <n v="33.65369113910161"/>
    <n v="37.851892963075969"/>
    <x v="5"/>
    <x v="0"/>
    <x v="4"/>
    <x v="5"/>
    <m/>
    <m/>
    <n v="10"/>
    <n v="7.8539816339744835E-3"/>
    <n v="1"/>
    <n v="10"/>
    <n v="1.3"/>
    <n v="6.6"/>
    <n v="5.3"/>
    <n v="2"/>
    <n v="2"/>
    <m/>
    <m/>
    <m/>
  </r>
  <r>
    <s v="sz.ja.af"/>
    <s v="26.11.2014"/>
    <s v="C9.P1"/>
    <s v="C9"/>
    <s v="P1"/>
    <s v="BS Deciduo"/>
    <s v="ralo"/>
    <n v="49"/>
    <s v="A"/>
    <n v="1548"/>
    <m/>
    <s v="A1548"/>
    <n v="2"/>
    <n v="14"/>
    <n v="268.10000000000002"/>
    <n v="4.3"/>
    <n v="35.702364071450447"/>
    <n v="39.85743273292934"/>
    <x v="38"/>
    <x v="0"/>
    <x v="5"/>
    <x v="35"/>
    <m/>
    <m/>
    <n v="24"/>
    <n v="4.5238934211693019E-2"/>
    <n v="2"/>
    <n v="10"/>
    <n v="1.8"/>
    <n v="7.8"/>
    <n v="6"/>
    <n v="3"/>
    <n v="4"/>
    <m/>
    <n v="2"/>
    <m/>
  </r>
  <r>
    <s v="sz.ja.af"/>
    <s v="26.11.2014"/>
    <s v="C9.P1"/>
    <s v="C9"/>
    <s v="P1"/>
    <s v="BS Deciduo"/>
    <s v="ralo"/>
    <n v="50"/>
    <s v="A"/>
    <n v="1549"/>
    <m/>
    <s v="A1549"/>
    <n v="2"/>
    <n v="14"/>
    <n v="278.3"/>
    <n v="2.9"/>
    <n v="37.130375211699992"/>
    <n v="40.418632982902821"/>
    <x v="38"/>
    <x v="0"/>
    <x v="5"/>
    <x v="35"/>
    <m/>
    <m/>
    <n v="11"/>
    <n v="9.5033177771091243E-3"/>
    <n v="1"/>
    <n v="10"/>
    <n v="2.2999999999999998"/>
    <n v="6"/>
    <n v="3.7"/>
    <n v="3"/>
    <n v="2"/>
    <m/>
    <m/>
    <m/>
  </r>
  <r>
    <s v="sz.ja.af"/>
    <s v="26.11.2014"/>
    <s v="C9.P1"/>
    <s v="C9"/>
    <s v="P1"/>
    <s v="BS Deciduo"/>
    <s v="ralo"/>
    <n v="51"/>
    <s v="A"/>
    <n v="1550"/>
    <m/>
    <s v="A1550"/>
    <n v="2"/>
    <n v="14"/>
    <n v="312.10000000000002"/>
    <n v="4.4000000000000004"/>
    <n v="36.73530629970729"/>
    <n v="42.949877123418716"/>
    <x v="38"/>
    <x v="0"/>
    <x v="5"/>
    <x v="35"/>
    <m/>
    <m/>
    <n v="12"/>
    <n v="1.1309733552923255E-2"/>
    <n v="1"/>
    <n v="10"/>
    <n v="1.5"/>
    <n v="5.0999999999999996"/>
    <n v="3.5999999999999996"/>
    <n v="3"/>
    <n v="2"/>
    <m/>
    <m/>
    <m/>
  </r>
  <r>
    <s v="sz.ja.af"/>
    <s v="26.11.2014"/>
    <s v="C9.P1"/>
    <s v="C9"/>
    <s v="P1"/>
    <s v="BS Deciduo"/>
    <s v="ralo"/>
    <n v="52"/>
    <s v="A"/>
    <n v="1551"/>
    <m/>
    <s v="A1551"/>
    <n v="2"/>
    <n v="14"/>
    <n v="347.6"/>
    <n v="5.7"/>
    <n v="38.77600863514774"/>
    <n v="45.567031986504759"/>
    <x v="5"/>
    <x v="0"/>
    <x v="4"/>
    <x v="5"/>
    <m/>
    <m/>
    <n v="17"/>
    <n v="2.2698006922186254E-2"/>
    <n v="1"/>
    <n v="10"/>
    <n v="2.1"/>
    <n v="8"/>
    <n v="5.9"/>
    <n v="3"/>
    <n v="2"/>
    <m/>
    <m/>
    <m/>
  </r>
  <r>
    <s v="sz.ja.af"/>
    <s v="26.11.2014"/>
    <s v="C9.P1"/>
    <s v="C9"/>
    <s v="P1"/>
    <s v="BS Deciduo"/>
    <s v="ralo"/>
    <n v="53"/>
    <s v="A"/>
    <n v="1552"/>
    <m/>
    <s v="A1552"/>
    <n v="2"/>
    <n v="14"/>
    <n v="207.5"/>
    <n v="10.4"/>
    <n v="35.197814422355648"/>
    <n v="30.775087334946491"/>
    <x v="5"/>
    <x v="0"/>
    <x v="4"/>
    <x v="5"/>
    <m/>
    <m/>
    <n v="18"/>
    <n v="2.5446900494077322E-2"/>
    <n v="1"/>
    <n v="10"/>
    <n v="2.2000000000000002"/>
    <n v="8"/>
    <n v="5.8"/>
    <n v="3"/>
    <n v="2"/>
    <m/>
    <m/>
    <m/>
  </r>
  <r>
    <s v="sz.ja.af"/>
    <s v="26.11.2014"/>
    <s v="C9.P1"/>
    <s v="C9"/>
    <s v="P1"/>
    <s v="BS Deciduo"/>
    <s v="ralo"/>
    <n v="54"/>
    <s v="A"/>
    <n v="1553"/>
    <m/>
    <s v="A1553"/>
    <n v="2"/>
    <n v="14"/>
    <n v="198.7"/>
    <n v="6.6"/>
    <n v="37.883954262134537"/>
    <n v="33.748412166876207"/>
    <x v="38"/>
    <x v="0"/>
    <x v="5"/>
    <x v="35"/>
    <m/>
    <m/>
    <n v="17"/>
    <n v="2.2698006922186254E-2"/>
    <n v="1"/>
    <n v="10"/>
    <n v="2"/>
    <n v="9.3000000000000007"/>
    <n v="7.3000000000000007"/>
    <n v="3"/>
    <n v="6"/>
    <n v="3"/>
    <n v="2"/>
    <m/>
  </r>
  <r>
    <s v="sz.ja.af"/>
    <s v="26.11.2014"/>
    <s v="C9.P1"/>
    <s v="C9"/>
    <s v="P1"/>
    <s v="BS Deciduo"/>
    <s v="ralo"/>
    <n v="55"/>
    <s v="A"/>
    <n v="1553"/>
    <m/>
    <s v="A1553"/>
    <n v="2"/>
    <n v="14"/>
    <n v="198.7"/>
    <n v="6.6"/>
    <n v="37.883954262134537"/>
    <n v="33.748412166876207"/>
    <x v="38"/>
    <x v="0"/>
    <x v="5"/>
    <x v="35"/>
    <m/>
    <m/>
    <n v="14.6"/>
    <n v="1.6741547250980007E-2"/>
    <n v="1"/>
    <n v="10"/>
    <n v="2"/>
    <n v="9.3000000000000007"/>
    <n v="7.3000000000000007"/>
    <n v="3"/>
    <n v="6"/>
    <n v="3"/>
    <n v="2"/>
    <m/>
  </r>
  <r>
    <s v="sz.ja.af"/>
    <s v="26.11.2014"/>
    <s v="C9.P1"/>
    <s v="C9"/>
    <s v="P1"/>
    <s v="BS Deciduo"/>
    <s v="ralo"/>
    <n v="56"/>
    <s v="A"/>
    <n v="1554"/>
    <m/>
    <s v="A1554"/>
    <n v="2"/>
    <n v="14"/>
    <n v="183.8"/>
    <n v="9.4"/>
    <n v="39.377025336239996"/>
    <n v="30.620666198054728"/>
    <x v="18"/>
    <x v="0"/>
    <x v="9"/>
    <x v="18"/>
    <m/>
    <m/>
    <n v="20.2"/>
    <n v="3.2047386659269476E-2"/>
    <n v="2"/>
    <n v="10"/>
    <n v="1.4"/>
    <n v="4.4000000000000004"/>
    <n v="3.0000000000000004"/>
    <n v="3"/>
    <n v="2"/>
    <m/>
    <n v="3"/>
    <m/>
  </r>
  <r>
    <s v="sz.ja.af"/>
    <s v="26.11.2014"/>
    <s v="C9.P1"/>
    <s v="C9"/>
    <s v="P1"/>
    <s v="BS Deciduo"/>
    <s v="ralo"/>
    <n v="57"/>
    <s v="A"/>
    <n v="1555"/>
    <m/>
    <s v="A1555"/>
    <n v="2"/>
    <n v="14"/>
    <n v="186.1"/>
    <n v="11.3"/>
    <n v="38.799215993900567"/>
    <n v="28.763981231294785"/>
    <x v="5"/>
    <x v="0"/>
    <x v="4"/>
    <x v="5"/>
    <m/>
    <m/>
    <n v="24.8"/>
    <n v="4.8305128641596667E-2"/>
    <n v="2"/>
    <n v="10"/>
    <n v="2.9"/>
    <n v="11.6"/>
    <n v="8.6999999999999993"/>
    <n v="3"/>
    <n v="4"/>
    <m/>
    <m/>
    <m/>
  </r>
  <r>
    <s v="sz.ja.af"/>
    <s v="26.11.2014"/>
    <s v="C9.P1"/>
    <s v="C9"/>
    <s v="P1"/>
    <s v="BS Deciduo"/>
    <s v="ralo"/>
    <n v="58"/>
    <s v="A"/>
    <n v="1556"/>
    <m/>
    <s v="A1556"/>
    <n v="2"/>
    <n v="14"/>
    <n v="230.7"/>
    <n v="8.8000000000000007"/>
    <n v="33.190206154406745"/>
    <n v="34.426248320877555"/>
    <x v="5"/>
    <x v="0"/>
    <x v="4"/>
    <x v="5"/>
    <m/>
    <m/>
    <n v="12.2"/>
    <n v="1.1689866264007618E-2"/>
    <n v="1"/>
    <n v="10"/>
    <n v="1.2"/>
    <n v="5.8"/>
    <n v="4.5999999999999996"/>
    <n v="3"/>
    <n v="2"/>
    <m/>
    <m/>
    <m/>
  </r>
  <r>
    <s v="sz.ja.af"/>
    <s v="26.11.2014"/>
    <s v="C9.P1"/>
    <s v="C9"/>
    <s v="P1"/>
    <s v="BS Deciduo"/>
    <s v="ralo"/>
    <n v="59"/>
    <s v="A"/>
    <n v="1557"/>
    <m/>
    <s v="A1557"/>
    <n v="2"/>
    <n v="14"/>
    <n v="240.9"/>
    <n v="8.5"/>
    <n v="32.572936104198547"/>
    <n v="35.866149266400335"/>
    <x v="5"/>
    <x v="0"/>
    <x v="4"/>
    <x v="5"/>
    <m/>
    <m/>
    <n v="20"/>
    <n v="3.1415926535897934E-2"/>
    <n v="2"/>
    <n v="10"/>
    <n v="3.1"/>
    <n v="10.9"/>
    <n v="7.8000000000000007"/>
    <n v="3"/>
    <n v="2"/>
    <m/>
    <m/>
    <m/>
  </r>
  <r>
    <s v="sz.ja.af"/>
    <s v="26.11.2014"/>
    <s v="C9.P1"/>
    <s v="C9"/>
    <s v="P1"/>
    <s v="BS Deciduo"/>
    <s v="ralo"/>
    <n v="60"/>
    <s v="A"/>
    <n v="1558"/>
    <m/>
    <s v="A1558"/>
    <n v="2"/>
    <n v="14"/>
    <n v="229.9"/>
    <n v="12.1"/>
    <n v="30.744451048886976"/>
    <n v="32.206104079887226"/>
    <x v="5"/>
    <x v="0"/>
    <x v="4"/>
    <x v="5"/>
    <m/>
    <m/>
    <n v="11.5"/>
    <n v="1.0386890710931252E-2"/>
    <n v="1"/>
    <n v="10"/>
    <n v="3.3"/>
    <n v="9.6"/>
    <n v="6.3"/>
    <n v="2"/>
    <n v="2"/>
    <m/>
    <m/>
    <m/>
  </r>
  <r>
    <s v="sz.ja.af"/>
    <s v="26.11.2014"/>
    <s v="C9.P1"/>
    <s v="C9"/>
    <s v="P1"/>
    <s v="BS Deciduo"/>
    <s v="ralo"/>
    <n v="61"/>
    <s v="A"/>
    <n v="1559"/>
    <m/>
    <s v="A1559"/>
    <n v="2"/>
    <n v="14"/>
    <n v="230.3"/>
    <n v="14.1"/>
    <n v="29.151466273838778"/>
    <n v="30.993373773030079"/>
    <x v="5"/>
    <x v="0"/>
    <x v="4"/>
    <x v="5"/>
    <m/>
    <m/>
    <n v="18"/>
    <n v="2.5446900494077322E-2"/>
    <n v="1"/>
    <n v="10"/>
    <n v="4.0999999999999996"/>
    <n v="10.5"/>
    <n v="6.4"/>
    <n v="2"/>
    <n v="2"/>
    <m/>
    <m/>
    <m/>
  </r>
  <r>
    <s v="sz.ja.af"/>
    <s v="26.11.2014"/>
    <s v="C9.P1"/>
    <s v="C9"/>
    <s v="P1"/>
    <s v="BS Deciduo"/>
    <s v="ralo"/>
    <n v="62"/>
    <s v="A"/>
    <n v="1560"/>
    <m/>
    <s v="A1560"/>
    <n v="2"/>
    <n v="14"/>
    <n v="246.3"/>
    <n v="14.2"/>
    <n v="26.997591174578233"/>
    <n v="34.292341571485366"/>
    <x v="5"/>
    <x v="0"/>
    <x v="4"/>
    <x v="5"/>
    <m/>
    <m/>
    <n v="16.399999999999999"/>
    <n v="2.1124069002737767E-2"/>
    <n v="1"/>
    <n v="10"/>
    <n v="2.7"/>
    <n v="8.3000000000000007"/>
    <n v="5.6000000000000005"/>
    <n v="2"/>
    <n v="2"/>
    <m/>
    <m/>
    <m/>
  </r>
  <r>
    <s v="sz.ja.af"/>
    <s v="26.11.2014"/>
    <s v="C9.P1"/>
    <s v="C9"/>
    <s v="P1"/>
    <s v="BS Deciduo"/>
    <s v="ralo"/>
    <n v="63"/>
    <s v="A"/>
    <n v="1561"/>
    <m/>
    <s v="A1561"/>
    <n v="2"/>
    <n v="14"/>
    <n v="241.7"/>
    <n v="14.8"/>
    <n v="26.968935168064405"/>
    <n v="32.983494506102673"/>
    <x v="5"/>
    <x v="0"/>
    <x v="4"/>
    <x v="5"/>
    <m/>
    <m/>
    <n v="11"/>
    <n v="9.5033177771091243E-3"/>
    <n v="1"/>
    <n v="10"/>
    <n v="3.6"/>
    <n v="6.5"/>
    <n v="2.9"/>
    <n v="2"/>
    <n v="2"/>
    <m/>
    <m/>
    <m/>
  </r>
  <r>
    <s v="sz.ja.af"/>
    <s v="26.11.2014"/>
    <s v="C9.P1"/>
    <s v="C9"/>
    <s v="P1"/>
    <s v="BS Deciduo"/>
    <s v="ralo"/>
    <n v="64"/>
    <s v="A"/>
    <n v="1562"/>
    <m/>
    <s v="A1562"/>
    <n v="2"/>
    <n v="14"/>
    <n v="246.6"/>
    <n v="19"/>
    <n v="22.562662112004361"/>
    <n v="32.45419007793916"/>
    <x v="5"/>
    <x v="0"/>
    <x v="4"/>
    <x v="5"/>
    <m/>
    <m/>
    <n v="12.6"/>
    <n v="1.2468981242097887E-2"/>
    <n v="1"/>
    <n v="10"/>
    <n v="2.2999999999999998"/>
    <n v="5.9"/>
    <n v="3.6000000000000005"/>
    <n v="3"/>
    <n v="2"/>
    <m/>
    <m/>
    <m/>
  </r>
  <r>
    <s v="sz.ja.af"/>
    <s v="26.11.2014"/>
    <s v="C9.P1"/>
    <s v="C9"/>
    <s v="P1"/>
    <s v="BS Deciduo"/>
    <s v="ralo"/>
    <n v="65"/>
    <s v="A"/>
    <n v="1563"/>
    <m/>
    <s v="A1563"/>
    <n v="2"/>
    <n v="14"/>
    <n v="235.3"/>
    <n v="17.899999999999999"/>
    <n v="25.283621665549799"/>
    <n v="29.809896530587892"/>
    <x v="5"/>
    <x v="0"/>
    <x v="4"/>
    <x v="5"/>
    <m/>
    <m/>
    <n v="13"/>
    <n v="1.3273228961416876E-2"/>
    <n v="1"/>
    <n v="10"/>
    <n v="2.7"/>
    <n v="8.8000000000000007"/>
    <n v="6.1000000000000005"/>
    <n v="2"/>
    <n v="2"/>
    <m/>
    <m/>
    <m/>
  </r>
  <r>
    <s v="sz.ja.af"/>
    <s v="26.11.2014"/>
    <s v="C9.P1"/>
    <s v="C9"/>
    <s v="P1"/>
    <s v="BS Deciduo"/>
    <s v="ralo"/>
    <n v="66"/>
    <s v="A"/>
    <n v="1564"/>
    <m/>
    <s v="A1564"/>
    <n v="2"/>
    <n v="14"/>
    <n v="234.9"/>
    <n v="16"/>
    <n v="26.909604521199626"/>
    <n v="30.799915967307541"/>
    <x v="5"/>
    <x v="0"/>
    <x v="4"/>
    <x v="5"/>
    <m/>
    <m/>
    <n v="14"/>
    <n v="1.5393804002589986E-2"/>
    <n v="1"/>
    <n v="10"/>
    <n v="2.2000000000000002"/>
    <n v="6.9"/>
    <n v="4.7"/>
    <n v="3"/>
    <n v="2"/>
    <m/>
    <m/>
    <m/>
  </r>
  <r>
    <s v="sz.ja.af"/>
    <s v="26.11.2014"/>
    <s v="C9.P1"/>
    <s v="C9"/>
    <s v="P1"/>
    <s v="BS Deciduo"/>
    <s v="ralo"/>
    <n v="67"/>
    <s v="A"/>
    <n v="1565"/>
    <m/>
    <s v="A1565"/>
    <n v="2"/>
    <n v="14"/>
    <n v="228.8"/>
    <n v="18.8"/>
    <n v="25.854599712760379"/>
    <n v="27.616638149768811"/>
    <x v="5"/>
    <x v="0"/>
    <x v="4"/>
    <x v="5"/>
    <m/>
    <m/>
    <n v="12.1"/>
    <n v="1.149901451030204E-2"/>
    <n v="1"/>
    <n v="10"/>
    <n v="2.2000000000000002"/>
    <n v="8.1999999999999993"/>
    <n v="5.9999999999999991"/>
    <n v="2"/>
    <n v="2"/>
    <m/>
    <m/>
    <m/>
  </r>
  <r>
    <s v="sz.ja.af"/>
    <s v="26.11.2014"/>
    <s v="C9.P1"/>
    <s v="C9"/>
    <s v="P1"/>
    <s v="BS Deciduo"/>
    <s v="ralo"/>
    <n v="68"/>
    <s v="A"/>
    <n v="1566"/>
    <m/>
    <s v="A1566"/>
    <n v="2"/>
    <n v="15"/>
    <n v="69.099999999999994"/>
    <n v="6.9"/>
    <n v="26.446010872815101"/>
    <n v="22.461492195305414"/>
    <x v="18"/>
    <x v="0"/>
    <x v="9"/>
    <x v="18"/>
    <m/>
    <m/>
    <n v="19.7"/>
    <n v="3.0480517323291569E-2"/>
    <n v="1"/>
    <n v="10"/>
    <n v="1.8"/>
    <n v="7.8"/>
    <n v="6"/>
    <n v="3"/>
    <n v="2"/>
    <m/>
    <m/>
    <m/>
  </r>
  <r>
    <s v="sz.ja.af"/>
    <s v="26.11.2014"/>
    <s v="C9.P1"/>
    <s v="C9"/>
    <s v="P1"/>
    <s v="BS Deciduo"/>
    <s v="ralo"/>
    <n v="68"/>
    <s v="A"/>
    <n v="1566"/>
    <m/>
    <s v="A1566"/>
    <n v="2"/>
    <n v="15"/>
    <n v="69.099999999999994"/>
    <n v="6.9"/>
    <n v="26.446010872815101"/>
    <n v="22.461492195305414"/>
    <x v="18"/>
    <x v="0"/>
    <x v="9"/>
    <x v="18"/>
    <m/>
    <m/>
    <n v="10.1"/>
    <n v="8.0118466648173691E-3"/>
    <n v="1"/>
    <n v="10"/>
    <n v="1.8"/>
    <n v="7.8"/>
    <n v="6"/>
    <n v="3"/>
    <n v="2"/>
    <m/>
    <m/>
    <m/>
  </r>
  <r>
    <s v="sz.ja.af"/>
    <s v="26.11.2014"/>
    <s v="C9.P1"/>
    <s v="C9"/>
    <s v="P1"/>
    <s v="BS Deciduo"/>
    <s v="ralo"/>
    <n v="69"/>
    <s v="A"/>
    <n v="1567"/>
    <m/>
    <s v="A1567"/>
    <n v="2"/>
    <n v="15"/>
    <n v="61.9"/>
    <n v="8.6999999999999993"/>
    <n v="27.67450373435371"/>
    <n v="24.097803366608865"/>
    <x v="38"/>
    <x v="0"/>
    <x v="5"/>
    <x v="35"/>
    <m/>
    <m/>
    <n v="26"/>
    <n v="5.3092915845667506E-2"/>
    <n v="2"/>
    <n v="10"/>
    <n v="3.1"/>
    <n v="9.1"/>
    <n v="6"/>
    <n v="3"/>
    <n v="4"/>
    <m/>
    <n v="2"/>
    <m/>
  </r>
  <r>
    <s v="sz.ja.af"/>
    <s v="26.11.2014"/>
    <s v="C9.P1"/>
    <s v="C9"/>
    <s v="P1"/>
    <s v="BS Deciduo"/>
    <s v="ralo"/>
    <n v="70"/>
    <s v="A"/>
    <n v="1568"/>
    <m/>
    <s v="A1568"/>
    <n v="2"/>
    <n v="15"/>
    <n v="53.6"/>
    <n v="15.6"/>
    <n v="32.556343238752262"/>
    <n v="29.257334631017741"/>
    <x v="8"/>
    <x v="0"/>
    <x v="4"/>
    <x v="8"/>
    <m/>
    <m/>
    <n v="15.5"/>
    <n v="1.8869190875623696E-2"/>
    <n v="1"/>
    <n v="10"/>
    <n v="3.9"/>
    <n v="9.1"/>
    <n v="5.1999999999999993"/>
    <n v="3"/>
    <n v="2"/>
    <m/>
    <m/>
    <m/>
  </r>
  <r>
    <s v="sz.ja.af"/>
    <s v="26.11.2014"/>
    <s v="C9.P1"/>
    <s v="C9"/>
    <s v="P1"/>
    <s v="BS Deciduo"/>
    <s v="ralo"/>
    <n v="71"/>
    <s v="A"/>
    <n v="1569"/>
    <m/>
    <s v="A1569"/>
    <n v="2"/>
    <n v="15"/>
    <n v="50.1"/>
    <n v="17.7"/>
    <n v="33.578823187130801"/>
    <n v="31.353658478774094"/>
    <x v="5"/>
    <x v="0"/>
    <x v="4"/>
    <x v="5"/>
    <m/>
    <m/>
    <n v="12.5"/>
    <n v="1.2271846303085129E-2"/>
    <n v="1"/>
    <n v="10"/>
    <n v="2.2000000000000002"/>
    <n v="7.1"/>
    <n v="4.8999999999999995"/>
    <n v="2"/>
    <n v="2"/>
    <m/>
    <m/>
    <m/>
  </r>
  <r>
    <s v="sz.ja.af"/>
    <s v="26.11.2014"/>
    <s v="C9.P1"/>
    <s v="C9"/>
    <s v="P1"/>
    <s v="BS Deciduo"/>
    <s v="ralo"/>
    <n v="72"/>
    <s v="A"/>
    <n v="1570"/>
    <m/>
    <s v="A1570"/>
    <n v="2"/>
    <n v="15"/>
    <n v="73.400000000000006"/>
    <n v="15.5"/>
    <n v="34.853999904209566"/>
    <n v="24.42816969477709"/>
    <x v="18"/>
    <x v="0"/>
    <x v="9"/>
    <x v="18"/>
    <m/>
    <m/>
    <n v="11.5"/>
    <n v="1.0386890710931252E-2"/>
    <n v="1"/>
    <n v="10"/>
    <n v="0"/>
    <n v="7.4"/>
    <n v="7.4"/>
    <n v="3"/>
    <n v="2"/>
    <m/>
    <m/>
    <s v="Inclinado"/>
  </r>
  <r>
    <s v="sz.ja.af"/>
    <s v="26.11.2014"/>
    <s v="C9.P1"/>
    <s v="C9"/>
    <s v="P1"/>
    <s v="BS Deciduo"/>
    <s v="ralo"/>
    <n v="72"/>
    <s v="A"/>
    <n v="1570"/>
    <m/>
    <s v="A1570"/>
    <n v="2"/>
    <n v="15"/>
    <n v="73.400000000000006"/>
    <n v="15.5"/>
    <n v="34.853999904209566"/>
    <n v="24.42816969477709"/>
    <x v="18"/>
    <x v="0"/>
    <x v="9"/>
    <x v="18"/>
    <m/>
    <m/>
    <n v="15.5"/>
    <n v="1.8869190875623696E-2"/>
    <n v="1"/>
    <n v="10"/>
    <n v="0"/>
    <n v="7.4"/>
    <n v="7.4"/>
    <n v="3"/>
    <n v="2"/>
    <m/>
    <m/>
    <m/>
  </r>
  <r>
    <s v="sz.ja.af"/>
    <s v="26.11.2014"/>
    <s v="C9.P1"/>
    <s v="C9"/>
    <s v="P1"/>
    <s v="BS Deciduo"/>
    <s v="ralo"/>
    <n v="73"/>
    <s v="A"/>
    <n v="1571"/>
    <m/>
    <s v="A1571"/>
    <n v="2"/>
    <n v="15"/>
    <n v="80.2"/>
    <n v="14.8"/>
    <n v="34.584036897555656"/>
    <n v="22.519100587657285"/>
    <x v="38"/>
    <x v="0"/>
    <x v="5"/>
    <x v="35"/>
    <m/>
    <m/>
    <n v="13.6"/>
    <n v="1.45267244301992E-2"/>
    <n v="1"/>
    <n v="10"/>
    <n v="1.3"/>
    <n v="8.6999999999999993"/>
    <n v="7.3999999999999995"/>
    <n v="3"/>
    <n v="2"/>
    <m/>
    <m/>
    <m/>
  </r>
  <r>
    <s v="sz.ja.af"/>
    <s v="26.11.2014"/>
    <s v="C9.P1"/>
    <s v="C9"/>
    <s v="P1"/>
    <s v="BS Deciduo"/>
    <s v="ralo"/>
    <n v="74"/>
    <s v="A"/>
    <n v="1572"/>
    <m/>
    <s v="A1572"/>
    <n v="2"/>
    <n v="15"/>
    <n v="75.7"/>
    <n v="14.4"/>
    <n v="33.953826532258923"/>
    <n v="23.556785783207498"/>
    <x v="38"/>
    <x v="0"/>
    <x v="5"/>
    <x v="35"/>
    <m/>
    <m/>
    <n v="13"/>
    <n v="1.3273228961416876E-2"/>
    <n v="1"/>
    <n v="10"/>
    <n v="1.9"/>
    <n v="7.6"/>
    <n v="5.6999999999999993"/>
    <n v="3"/>
    <n v="2"/>
    <m/>
    <m/>
    <m/>
  </r>
  <r>
    <s v="sz.ja.af"/>
    <s v="26.11.2014"/>
    <s v="C9.P1"/>
    <s v="C9"/>
    <s v="P1"/>
    <s v="BS Deciduo"/>
    <s v="ralo"/>
    <n v="75"/>
    <s v="A"/>
    <n v="1573"/>
    <m/>
    <s v="A1573"/>
    <n v="2"/>
    <n v="15"/>
    <n v="72"/>
    <n v="14.7"/>
    <n v="33.980530789538754"/>
    <n v="24.542549817311727"/>
    <x v="38"/>
    <x v="0"/>
    <x v="5"/>
    <x v="35"/>
    <m/>
    <m/>
    <n v="14"/>
    <n v="1.5393804002589986E-2"/>
    <n v="1"/>
    <n v="10"/>
    <n v="1.8"/>
    <n v="7.2"/>
    <n v="5.4"/>
    <n v="3"/>
    <n v="4"/>
    <m/>
    <m/>
    <m/>
  </r>
  <r>
    <s v="sz.ja.af"/>
    <s v="26.11.2014"/>
    <s v="C9.P1"/>
    <s v="C9"/>
    <s v="P1"/>
    <s v="BS Deciduo"/>
    <s v="ralo"/>
    <n v="76"/>
    <s v="A"/>
    <n v="1574"/>
    <m/>
    <s v="A1574"/>
    <n v="2"/>
    <n v="15"/>
    <n v="84.4"/>
    <n v="15.4"/>
    <n v="35.326501959720204"/>
    <n v="21.502776656290902"/>
    <x v="38"/>
    <x v="0"/>
    <x v="5"/>
    <x v="35"/>
    <m/>
    <m/>
    <n v="15"/>
    <n v="1.7671458676442587E-2"/>
    <n v="1"/>
    <n v="10"/>
    <n v="2.2999999999999998"/>
    <n v="11"/>
    <n v="8.6999999999999993"/>
    <n v="3"/>
    <n v="2"/>
    <m/>
    <m/>
    <m/>
  </r>
  <r>
    <s v="sz.ja.af"/>
    <s v="26.11.2014"/>
    <s v="C9.P1"/>
    <s v="C9"/>
    <s v="P1"/>
    <s v="BS Deciduo"/>
    <s v="ralo"/>
    <n v="77"/>
    <s v="A"/>
    <n v="1575"/>
    <m/>
    <s v="A1575"/>
    <n v="2"/>
    <n v="15"/>
    <n v="79.900000000000006"/>
    <n v="19.600000000000001"/>
    <n v="39.296262327498958"/>
    <n v="23.437187831402948"/>
    <x v="38"/>
    <x v="0"/>
    <x v="5"/>
    <x v="35"/>
    <m/>
    <m/>
    <n v="15"/>
    <n v="1.7671458676442587E-2"/>
    <n v="1"/>
    <n v="10"/>
    <n v="3"/>
    <n v="9"/>
    <n v="6"/>
    <n v="3"/>
    <n v="2"/>
    <m/>
    <m/>
    <m/>
  </r>
  <r>
    <s v="sz.ja.af"/>
    <s v="26.11.2014"/>
    <s v="C9.P1"/>
    <s v="C9"/>
    <s v="P1"/>
    <s v="BS Deciduo"/>
    <s v="ralo"/>
    <n v="77"/>
    <s v="A"/>
    <n v="1575"/>
    <m/>
    <s v="A1575"/>
    <n v="2"/>
    <n v="15"/>
    <n v="79.900000000000006"/>
    <n v="19.600000000000001"/>
    <n v="39.296262327498958"/>
    <n v="23.437187831402948"/>
    <x v="38"/>
    <x v="0"/>
    <x v="5"/>
    <x v="35"/>
    <m/>
    <m/>
    <n v="15"/>
    <n v="1.7671458676442587E-2"/>
    <n v="1"/>
    <n v="10"/>
    <n v="3"/>
    <n v="9"/>
    <n v="6"/>
    <n v="3"/>
    <n v="4"/>
    <m/>
    <n v="2"/>
    <m/>
  </r>
  <r>
    <s v="sz.ja.af"/>
    <s v="26.11.2014"/>
    <s v="C9.P1"/>
    <s v="C9"/>
    <s v="P1"/>
    <s v="BS Deciduo"/>
    <s v="ralo"/>
    <n v="78"/>
    <s v="A"/>
    <n v="1576"/>
    <m/>
    <s v="A1576"/>
    <n v="2"/>
    <n v="15"/>
    <n v="90.5"/>
    <n v="17.899999999999999"/>
    <n v="37.899318422848665"/>
    <n v="19.843795014579104"/>
    <x v="8"/>
    <x v="0"/>
    <x v="4"/>
    <x v="8"/>
    <m/>
    <m/>
    <n v="19"/>
    <n v="2.835287369864788E-2"/>
    <n v="1"/>
    <n v="10"/>
    <n v="1.9"/>
    <n v="7.8"/>
    <n v="5.9"/>
    <n v="3"/>
    <n v="4"/>
    <m/>
    <n v="2"/>
    <m/>
  </r>
  <r>
    <s v="sz.ja.af"/>
    <s v="26.11.2014"/>
    <s v="C9.P1"/>
    <s v="C9"/>
    <s v="P1"/>
    <s v="BS Deciduo"/>
    <s v="ralo"/>
    <n v="79"/>
    <s v="A"/>
    <n v="1577"/>
    <m/>
    <s v="A1577"/>
    <n v="2"/>
    <n v="15"/>
    <n v="91"/>
    <n v="14"/>
    <n v="33.997867732189476"/>
    <n v="19.755666309878031"/>
    <x v="38"/>
    <x v="0"/>
    <x v="5"/>
    <x v="35"/>
    <m/>
    <m/>
    <n v="10.5"/>
    <n v="8.6590147514568668E-3"/>
    <n v="1"/>
    <n v="10"/>
    <n v="3.2"/>
    <n v="8.1"/>
    <n v="4.8999999999999995"/>
    <n v="3"/>
    <n v="2"/>
    <m/>
    <m/>
    <m/>
  </r>
  <r>
    <s v="sz.ja.af"/>
    <s v="26.11.2014"/>
    <s v="C9.P1"/>
    <s v="C9"/>
    <s v="P1"/>
    <s v="BS Deciduo"/>
    <s v="ralo"/>
    <n v="80"/>
    <s v="A"/>
    <n v="1578"/>
    <m/>
    <s v="A1578"/>
    <n v="2"/>
    <n v="15"/>
    <n v="100.4"/>
    <n v="9.1"/>
    <n v="28.950500384401813"/>
    <n v="18.357275778219904"/>
    <x v="38"/>
    <x v="0"/>
    <x v="5"/>
    <x v="35"/>
    <m/>
    <m/>
    <n v="24"/>
    <n v="4.5238934211693019E-2"/>
    <n v="2"/>
    <n v="10"/>
    <n v="1.8"/>
    <n v="9.1999999999999993"/>
    <n v="7.3999999999999995"/>
    <n v="3"/>
    <n v="2"/>
    <m/>
    <m/>
    <m/>
  </r>
  <r>
    <s v="sz.ja.af"/>
    <s v="26.11.2014"/>
    <s v="C9.P1"/>
    <s v="C9"/>
    <s v="P1"/>
    <s v="BS Deciduo"/>
    <s v="ralo"/>
    <n v="81"/>
    <s v="A"/>
    <n v="1579"/>
    <m/>
    <s v="A1579"/>
    <n v="2"/>
    <n v="15"/>
    <n v="89.9"/>
    <n v="7.6"/>
    <n v="27.599988424540985"/>
    <n v="20.013264495580827"/>
    <x v="5"/>
    <x v="0"/>
    <x v="4"/>
    <x v="5"/>
    <m/>
    <m/>
    <n v="17"/>
    <n v="2.2698006922186254E-2"/>
    <n v="1"/>
    <n v="10"/>
    <n v="2"/>
    <n v="10.6"/>
    <n v="8.6"/>
    <n v="2"/>
    <n v="2"/>
    <m/>
    <m/>
    <m/>
  </r>
  <r>
    <s v="sz.ja.af"/>
    <s v="26.11.2014"/>
    <s v="C9.P1"/>
    <s v="C9"/>
    <s v="P1"/>
    <s v="BS Deciduo"/>
    <s v="ralo"/>
    <n v="82"/>
    <s v="A"/>
    <n v="1580"/>
    <m/>
    <s v="A1580"/>
    <n v="2"/>
    <n v="15"/>
    <n v="143.6"/>
    <n v="4.3"/>
    <n v="22.551701212395916"/>
    <n v="16.538956671369569"/>
    <x v="38"/>
    <x v="0"/>
    <x v="5"/>
    <x v="35"/>
    <m/>
    <m/>
    <n v="22.5"/>
    <n v="3.9760782021995816E-2"/>
    <n v="2"/>
    <n v="10"/>
    <n v="1.5"/>
    <n v="8.4"/>
    <n v="6.9"/>
    <n v="3"/>
    <n v="2"/>
    <m/>
    <m/>
    <m/>
  </r>
  <r>
    <s v="sz.ja.af"/>
    <s v="26.11.2014"/>
    <s v="C9.P1"/>
    <s v="C9"/>
    <s v="P1"/>
    <s v="BS Deciduo"/>
    <s v="ralo"/>
    <n v="83"/>
    <s v="A"/>
    <n v="1581"/>
    <m/>
    <s v="A1581"/>
    <n v="2"/>
    <n v="15"/>
    <n v="42.6"/>
    <n v="2.6"/>
    <n v="21.759877521174918"/>
    <n v="21.913852426511308"/>
    <x v="5"/>
    <x v="0"/>
    <x v="4"/>
    <x v="5"/>
    <m/>
    <m/>
    <n v="13"/>
    <n v="1.3273228961416876E-2"/>
    <n v="1"/>
    <n v="10"/>
    <n v="2"/>
    <n v="8.9"/>
    <n v="6.9"/>
    <n v="2"/>
    <n v="2"/>
    <m/>
    <m/>
    <m/>
  </r>
  <r>
    <s v="sz.ja.af"/>
    <s v="26.11.2014"/>
    <s v="C9.P1"/>
    <s v="C9"/>
    <s v="P1"/>
    <s v="BS Deciduo"/>
    <s v="ralo"/>
    <n v="84"/>
    <s v="A"/>
    <n v="1582"/>
    <m/>
    <s v="A1582"/>
    <n v="2"/>
    <n v="15"/>
    <n v="358.9"/>
    <n v="5.8"/>
    <n v="19.888654834081795"/>
    <n v="25.798931130305537"/>
    <x v="5"/>
    <x v="0"/>
    <x v="4"/>
    <x v="5"/>
    <m/>
    <m/>
    <n v="12.7"/>
    <n v="1.2667686977437443E-2"/>
    <n v="1"/>
    <n v="10"/>
    <n v="2.5"/>
    <n v="8.5"/>
    <n v="6"/>
    <n v="2"/>
    <n v="2"/>
    <m/>
    <m/>
    <m/>
  </r>
  <r>
    <s v="sz.ja.af"/>
    <s v="26.11.2014"/>
    <s v="C9.P1"/>
    <s v="C9"/>
    <s v="P1"/>
    <s v="BS Deciduo"/>
    <s v="ralo"/>
    <n v="85"/>
    <s v="A"/>
    <n v="1583"/>
    <m/>
    <s v="A1583"/>
    <n v="2"/>
    <n v="15"/>
    <n v="148.4"/>
    <n v="1.3"/>
    <n v="20.681181677761103"/>
    <n v="18.892754985614037"/>
    <x v="38"/>
    <x v="0"/>
    <x v="5"/>
    <x v="35"/>
    <m/>
    <m/>
    <n v="12.5"/>
    <n v="1.2271846303085129E-2"/>
    <n v="1"/>
    <n v="10"/>
    <n v="1.4"/>
    <n v="6.3"/>
    <n v="4.9000000000000004"/>
    <n v="3"/>
    <s v="4 - 6"/>
    <n v="3"/>
    <n v="3"/>
    <m/>
  </r>
  <r>
    <s v="sz.ja.af"/>
    <s v="26.11.2014"/>
    <s v="C9.P1"/>
    <s v="C9"/>
    <s v="P1"/>
    <s v="BS Deciduo"/>
    <s v="ralo"/>
    <n v="86"/>
    <s v="A"/>
    <n v="1584"/>
    <m/>
    <s v="A1584"/>
    <n v="2"/>
    <n v="15"/>
    <n v="116.9"/>
    <n v="11"/>
    <n v="29.809772825657355"/>
    <n v="15.02321819757039"/>
    <x v="38"/>
    <x v="0"/>
    <x v="5"/>
    <x v="35"/>
    <m/>
    <m/>
    <n v="22"/>
    <n v="3.8013271108436497E-2"/>
    <n v="2"/>
    <n v="10"/>
    <n v="1.6"/>
    <n v="9.8000000000000007"/>
    <n v="8.2000000000000011"/>
    <n v="3"/>
    <n v="2"/>
    <m/>
    <m/>
    <m/>
  </r>
  <r>
    <s v="sz.ja.af"/>
    <s v="26.11.2014"/>
    <s v="C9.P1"/>
    <s v="C9"/>
    <s v="P1"/>
    <s v="BS Deciduo"/>
    <s v="ralo"/>
    <n v="87"/>
    <s v="A"/>
    <n v="1585"/>
    <m/>
    <s v="A1585"/>
    <n v="2"/>
    <n v="15"/>
    <n v="113.8"/>
    <n v="15.6"/>
    <n v="34.273370818457266"/>
    <n v="13.704693376902718"/>
    <x v="5"/>
    <x v="0"/>
    <x v="4"/>
    <x v="5"/>
    <m/>
    <m/>
    <n v="14"/>
    <n v="1.5393804002589986E-2"/>
    <n v="1"/>
    <n v="10"/>
    <n v="3.8"/>
    <n v="9.4"/>
    <n v="5.6000000000000005"/>
    <n v="2"/>
    <n v="2"/>
    <m/>
    <m/>
    <m/>
  </r>
  <r>
    <s v="sz.ja.af"/>
    <s v="26.11.2014"/>
    <s v="C9.P1"/>
    <s v="C9"/>
    <s v="P1"/>
    <s v="BS Deciduo"/>
    <s v="ralo"/>
    <n v="88"/>
    <s v="A"/>
    <n v="1586"/>
    <m/>
    <s v="A1586"/>
    <n v="2"/>
    <n v="15"/>
    <n v="107.7"/>
    <n v="16.2"/>
    <n v="35.433115996308096"/>
    <n v="15.074664413007056"/>
    <x v="38"/>
    <x v="0"/>
    <x v="5"/>
    <x v="35"/>
    <m/>
    <m/>
    <n v="16"/>
    <n v="2.0106192982974676E-2"/>
    <n v="1"/>
    <n v="10"/>
    <n v="2.2000000000000002"/>
    <n v="9.8000000000000007"/>
    <n v="7.6000000000000005"/>
    <n v="3"/>
    <n v="2"/>
    <m/>
    <m/>
    <m/>
  </r>
  <r>
    <s v="sz.ja.af"/>
    <s v="26.11.2014"/>
    <s v="C9.P1"/>
    <s v="C9"/>
    <s v="P1"/>
    <s v="BS Deciduo"/>
    <s v="ralo"/>
    <n v="89"/>
    <s v="A"/>
    <n v="1587"/>
    <m/>
    <s v="A1587"/>
    <n v="2"/>
    <n v="15"/>
    <n v="112.5"/>
    <n v="17.399999999999999"/>
    <n v="36.07550386569639"/>
    <n v="13.341308276847439"/>
    <x v="5"/>
    <x v="0"/>
    <x v="4"/>
    <x v="5"/>
    <m/>
    <m/>
    <n v="18.5"/>
    <n v="2.6880252142277669E-2"/>
    <n v="1"/>
    <n v="10"/>
    <n v="3"/>
    <n v="11.5"/>
    <n v="8.5"/>
    <n v="2"/>
    <n v="2"/>
    <m/>
    <m/>
    <m/>
  </r>
  <r>
    <s v="sz.ja.af"/>
    <s v="26.11.2014"/>
    <s v="C9.P1"/>
    <s v="C9"/>
    <s v="P1"/>
    <s v="BS Deciduo"/>
    <s v="ralo"/>
    <n v="90"/>
    <s v="A"/>
    <n v="1588"/>
    <m/>
    <s v="A1588"/>
    <n v="2"/>
    <n v="15"/>
    <n v="119.9"/>
    <n v="18.600000000000001"/>
    <n v="36.124279530202216"/>
    <n v="10.728128040578758"/>
    <x v="5"/>
    <x v="0"/>
    <x v="4"/>
    <x v="5"/>
    <m/>
    <m/>
    <n v="12.5"/>
    <n v="1.2271846303085129E-2"/>
    <n v="1"/>
    <n v="10"/>
    <n v="2.7"/>
    <n v="9.4"/>
    <n v="6.7"/>
    <n v="2"/>
    <n v="2"/>
    <m/>
    <m/>
    <m/>
  </r>
  <r>
    <s v="sz.ja.af"/>
    <s v="26.11.2014"/>
    <s v="C9.P1"/>
    <s v="C9"/>
    <s v="P1"/>
    <s v="BS Deciduo"/>
    <s v="ralo"/>
    <n v="91"/>
    <s v="A"/>
    <n v="1589"/>
    <m/>
    <s v="A1589"/>
    <n v="2"/>
    <n v="15"/>
    <n v="133.6"/>
    <n v="18.3"/>
    <n v="33.252345064305658"/>
    <n v="7.3799623496372462"/>
    <x v="18"/>
    <x v="0"/>
    <x v="9"/>
    <x v="18"/>
    <m/>
    <m/>
    <n v="22.5"/>
    <n v="3.9760782021995816E-2"/>
    <n v="2"/>
    <n v="10"/>
    <n v="2.2000000000000002"/>
    <n v="6.8"/>
    <n v="4.5999999999999996"/>
    <n v="3"/>
    <n v="2"/>
    <m/>
    <m/>
    <m/>
  </r>
  <r>
    <s v="sz.ja.af"/>
    <s v="26.11.2014"/>
    <s v="C9.P1"/>
    <s v="C9"/>
    <s v="P1"/>
    <s v="BS Deciduo"/>
    <s v="ralo"/>
    <n v="92"/>
    <s v="A"/>
    <n v="1590"/>
    <m/>
    <s v="A1590"/>
    <n v="2"/>
    <n v="15"/>
    <n v="139.6"/>
    <n v="20.6"/>
    <n v="33.351269961900499"/>
    <n v="4.3123108647432264"/>
    <x v="18"/>
    <x v="0"/>
    <x v="9"/>
    <x v="18"/>
    <m/>
    <m/>
    <n v="17.3"/>
    <n v="2.350618163232223E-2"/>
    <n v="1"/>
    <n v="10"/>
    <n v="2.2000000000000002"/>
    <n v="9.1"/>
    <n v="6.8999999999999995"/>
    <n v="3"/>
    <n v="2"/>
    <m/>
    <m/>
    <m/>
  </r>
  <r>
    <s v="sz.ja.af"/>
    <s v="26.11.2014"/>
    <s v="C9.P1"/>
    <s v="C9"/>
    <s v="P1"/>
    <s v="BS Deciduo"/>
    <s v="ralo"/>
    <n v="93"/>
    <s v="A"/>
    <n v="1591"/>
    <m/>
    <s v="A1591"/>
    <n v="2"/>
    <n v="15"/>
    <n v="149.30000000000001"/>
    <n v="21.4"/>
    <n v="30.925618443308355"/>
    <n v="1.5991613878269071"/>
    <x v="14"/>
    <x v="0"/>
    <x v="7"/>
    <x v="14"/>
    <m/>
    <m/>
    <n v="51.6"/>
    <n v="0.20911697339355101"/>
    <n v="5"/>
    <n v="10"/>
    <n v="5.0999999999999996"/>
    <n v="15.9"/>
    <n v="10.8"/>
    <n v="3"/>
    <n v="2"/>
    <m/>
    <m/>
    <m/>
  </r>
  <r>
    <s v="sz.ja.af"/>
    <s v="26.11.2014"/>
    <s v="C9.P1"/>
    <s v="C9"/>
    <s v="P1"/>
    <s v="BS Deciduo"/>
    <s v="ralo"/>
    <n v="94"/>
    <s v="A"/>
    <n v="1592"/>
    <m/>
    <s v="A1592"/>
    <n v="2"/>
    <n v="15"/>
    <n v="52.3"/>
    <n v="19.899999999999999"/>
    <n v="35.745348306053053"/>
    <n v="32.16938809969804"/>
    <x v="30"/>
    <x v="0"/>
    <x v="18"/>
    <x v="28"/>
    <m/>
    <m/>
    <n v="29.4"/>
    <n v="6.7886675651421827E-2"/>
    <n v="2"/>
    <n v="10"/>
    <n v="3.3"/>
    <n v="12"/>
    <n v="8.6999999999999993"/>
    <n v="3"/>
    <n v="2"/>
    <m/>
    <m/>
    <m/>
  </r>
  <r>
    <s v="sz.ja.af"/>
    <s v="26.11.2014"/>
    <s v="C9.P1"/>
    <s v="C9"/>
    <s v="P1"/>
    <s v="BS Deciduo"/>
    <s v="ralo"/>
    <n v="95"/>
    <s v="A"/>
    <n v="1593"/>
    <m/>
    <s v="A1593"/>
    <n v="2"/>
    <n v="15"/>
    <n v="153.6"/>
    <n v="19.600000000000001"/>
    <n v="28.714849512024585"/>
    <n v="2.4440494993075106"/>
    <x v="8"/>
    <x v="0"/>
    <x v="4"/>
    <x v="8"/>
    <m/>
    <m/>
    <n v="16.5"/>
    <n v="2.138246499849553E-2"/>
    <n v="1"/>
    <n v="10"/>
    <n v="2.8"/>
    <n v="5.6"/>
    <n v="2.8"/>
    <n v="3"/>
    <n v="4"/>
    <m/>
    <n v="3"/>
    <m/>
  </r>
  <r>
    <s v="sz.ja.af"/>
    <s v="26.11.2014"/>
    <s v="C9.P1"/>
    <s v="C9"/>
    <s v="P1"/>
    <s v="BS Deciduo"/>
    <s v="ralo"/>
    <n v="96"/>
    <s v="A"/>
    <n v="1594"/>
    <m/>
    <s v="A1594"/>
    <n v="2"/>
    <n v="15"/>
    <n v="162.4"/>
    <n v="18.3"/>
    <n v="25.533369000733138"/>
    <n v="2.5566107793890716"/>
    <x v="8"/>
    <x v="0"/>
    <x v="4"/>
    <x v="8"/>
    <m/>
    <m/>
    <n v="16.5"/>
    <n v="2.138246499849553E-2"/>
    <n v="1"/>
    <n v="10"/>
    <n v="1.6"/>
    <n v="9.9"/>
    <n v="8.3000000000000007"/>
    <n v="3"/>
    <n v="2"/>
    <m/>
    <m/>
    <m/>
  </r>
  <r>
    <s v="sz.ja.af"/>
    <s v="26.11.2014"/>
    <s v="C9.P1"/>
    <s v="C9"/>
    <s v="P1"/>
    <s v="BS Deciduo"/>
    <s v="ralo"/>
    <n v="97"/>
    <s v="A"/>
    <n v="1595"/>
    <m/>
    <s v="A1595"/>
    <n v="2"/>
    <n v="15"/>
    <n v="170.1"/>
    <n v="15.6"/>
    <n v="22.682093964358788"/>
    <n v="4.6322945119855277"/>
    <x v="5"/>
    <x v="0"/>
    <x v="4"/>
    <x v="5"/>
    <m/>
    <m/>
    <n v="27.3"/>
    <n v="5.8534939719848432E-2"/>
    <n v="2"/>
    <n v="10"/>
    <n v="3.6"/>
    <n v="12.8"/>
    <n v="9.2000000000000011"/>
    <n v="3"/>
    <n v="4"/>
    <m/>
    <n v="1"/>
    <m/>
  </r>
  <r>
    <s v="sz.ja.af"/>
    <s v="26.11.2014"/>
    <s v="C9.P1"/>
    <s v="C9"/>
    <s v="P1"/>
    <s v="BS Deciduo"/>
    <s v="ralo"/>
    <n v="98"/>
    <s v="A"/>
    <n v="1596"/>
    <m/>
    <s v="A1596"/>
    <n v="2"/>
    <n v="15"/>
    <n v="171.2"/>
    <n v="13"/>
    <n v="21.988815871692498"/>
    <n v="7.1530310411948133"/>
    <x v="8"/>
    <x v="0"/>
    <x v="4"/>
    <x v="8"/>
    <m/>
    <m/>
    <n v="23.3"/>
    <n v="4.2638480892684065E-2"/>
    <n v="2"/>
    <n v="10"/>
    <n v="3.2"/>
    <n v="11"/>
    <n v="7.8"/>
    <n v="3"/>
    <n v="2"/>
    <m/>
    <m/>
    <m/>
  </r>
  <r>
    <s v="sz.ja.af"/>
    <s v="26.11.2014"/>
    <s v="C9.P1"/>
    <s v="C9"/>
    <s v="P1"/>
    <s v="BS Deciduo"/>
    <s v="ralo"/>
    <n v="99"/>
    <s v="A"/>
    <n v="1597"/>
    <m/>
    <s v="A1597"/>
    <n v="2"/>
    <n v="15"/>
    <n v="118.4"/>
    <n v="10.6"/>
    <n v="29.324274872386134"/>
    <n v="14.958383383855082"/>
    <x v="18"/>
    <x v="0"/>
    <x v="9"/>
    <x v="18"/>
    <m/>
    <m/>
    <n v="31"/>
    <n v="7.5476763502494784E-2"/>
    <n v="3"/>
    <n v="10"/>
    <n v="1.4"/>
    <n v="6.8"/>
    <n v="5.4"/>
    <n v="3"/>
    <n v="4"/>
    <m/>
    <n v="2"/>
    <m/>
  </r>
  <r>
    <s v="sz.ja.af"/>
    <s v="26.11.2014"/>
    <s v="C9.P1"/>
    <s v="C9"/>
    <s v="P1"/>
    <s v="BS Deciduo"/>
    <s v="ralo"/>
    <n v="100"/>
    <s v="A"/>
    <n v="1598"/>
    <m/>
    <s v="A1598"/>
    <n v="1"/>
    <n v="15"/>
    <n v="193.1"/>
    <n v="18.2"/>
    <n v="15.874946204649241"/>
    <n v="2.2736373955212592"/>
    <x v="38"/>
    <x v="0"/>
    <x v="5"/>
    <x v="35"/>
    <m/>
    <m/>
    <n v="28.5"/>
    <n v="6.3793965821957732E-2"/>
    <n v="2"/>
    <n v="10"/>
    <n v="3.3"/>
    <n v="11"/>
    <n v="7.7"/>
    <n v="3"/>
    <n v="2"/>
    <m/>
    <m/>
    <m/>
  </r>
  <r>
    <s v="sz.ja.af"/>
    <s v="26.11.2014"/>
    <s v="C9.P1"/>
    <s v="C9"/>
    <s v="P1"/>
    <s v="BS Deciduo"/>
    <s v="ralo"/>
    <n v="100"/>
    <s v="A"/>
    <n v="1598"/>
    <m/>
    <s v="A1598"/>
    <n v="1"/>
    <n v="15"/>
    <n v="193.1"/>
    <n v="18.2"/>
    <n v="15.874946204649241"/>
    <n v="2.2736373955212592"/>
    <x v="38"/>
    <x v="0"/>
    <x v="5"/>
    <x v="35"/>
    <m/>
    <m/>
    <n v="11.3"/>
    <n v="1.0028749148422018E-2"/>
    <n v="1"/>
    <n v="10"/>
    <n v="3.3"/>
    <n v="11"/>
    <n v="7.7"/>
    <n v="3"/>
    <n v="2"/>
    <m/>
    <m/>
    <m/>
  </r>
  <r>
    <s v="sz.ja.af"/>
    <s v="26.11.2014"/>
    <s v="C9.P1"/>
    <s v="C9"/>
    <s v="P1"/>
    <s v="BS Deciduo"/>
    <s v="ralo"/>
    <n v="100"/>
    <s v="A"/>
    <n v="1598"/>
    <m/>
    <s v="A1598"/>
    <n v="1"/>
    <n v="15"/>
    <n v="193.1"/>
    <n v="18.2"/>
    <n v="15.874946204649241"/>
    <n v="2.2736373955212592"/>
    <x v="38"/>
    <x v="0"/>
    <x v="5"/>
    <x v="35"/>
    <m/>
    <m/>
    <n v="12.2"/>
    <n v="1.1689866264007618E-2"/>
    <n v="1"/>
    <n v="10"/>
    <n v="3.3"/>
    <n v="11"/>
    <n v="7.7"/>
    <n v="3"/>
    <n v="2"/>
    <m/>
    <m/>
    <m/>
  </r>
  <r>
    <s v="sz.ja.af"/>
    <s v="26.11.2014"/>
    <s v="C9.P1"/>
    <s v="C9"/>
    <s v="P1"/>
    <s v="BS Deciduo"/>
    <s v="ralo"/>
    <n v="101"/>
    <s v="A"/>
    <n v="1599"/>
    <m/>
    <s v="A1599"/>
    <n v="1"/>
    <n v="15"/>
    <n v="203.7"/>
    <n v="11.8"/>
    <n v="15.257016235459671"/>
    <n v="9.1951813985931778"/>
    <x v="5"/>
    <x v="0"/>
    <x v="4"/>
    <x v="5"/>
    <m/>
    <m/>
    <n v="10"/>
    <n v="7.8539816339744835E-3"/>
    <n v="1"/>
    <n v="10"/>
    <n v="2.2000000000000002"/>
    <n v="8.3000000000000007"/>
    <n v="6.1000000000000005"/>
    <n v="2"/>
    <n v="2"/>
    <m/>
    <m/>
    <m/>
  </r>
  <r>
    <s v="sz.ja.af"/>
    <s v="26.11.2014"/>
    <s v="C9.P1"/>
    <s v="C9"/>
    <s v="P1"/>
    <s v="BS Deciduo"/>
    <s v="ralo"/>
    <n v="102"/>
    <s v="A"/>
    <n v="1600"/>
    <m/>
    <s v="A1600"/>
    <n v="1"/>
    <n v="15"/>
    <n v="206.7"/>
    <n v="13.5"/>
    <n v="13.934193518685399"/>
    <n v="7.9394862575741918"/>
    <x v="38"/>
    <x v="0"/>
    <x v="5"/>
    <x v="35"/>
    <m/>
    <m/>
    <n v="15.2"/>
    <n v="1.8145839167134643E-2"/>
    <n v="1"/>
    <n v="10"/>
    <n v="3.5"/>
    <n v="9.5"/>
    <n v="6"/>
    <n v="3"/>
    <n v="2"/>
    <m/>
    <m/>
    <m/>
  </r>
  <r>
    <s v="sz.ja.af"/>
    <s v="26.11.2014"/>
    <s v="C9.P1"/>
    <s v="C9"/>
    <s v="P1"/>
    <s v="BS Deciduo"/>
    <s v="ralo"/>
    <n v="103"/>
    <s v="A"/>
    <n v="1601"/>
    <m/>
    <s v="A1601"/>
    <n v="1"/>
    <n v="15"/>
    <n v="210.4"/>
    <n v="14.4"/>
    <n v="12.713113796655239"/>
    <n v="7.5798031634154945"/>
    <x v="5"/>
    <x v="0"/>
    <x v="4"/>
    <x v="5"/>
    <m/>
    <m/>
    <n v="15"/>
    <n v="1.7671458676442587E-2"/>
    <n v="1"/>
    <n v="10"/>
    <n v="2.2000000000000002"/>
    <n v="9.3000000000000007"/>
    <n v="7.1000000000000005"/>
    <n v="2"/>
    <n v="2"/>
    <m/>
    <m/>
    <m/>
  </r>
  <r>
    <s v="sz.ja.af"/>
    <s v="26.11.2014"/>
    <s v="C9.P1"/>
    <s v="C9"/>
    <s v="P1"/>
    <s v="BS Deciduo"/>
    <s v="ralo"/>
    <n v="104"/>
    <s v="A"/>
    <n v="1602"/>
    <m/>
    <s v="A1602"/>
    <n v="1"/>
    <n v="2"/>
    <n v="149"/>
    <n v="15"/>
    <n v="7.7255711236508153"/>
    <n v="7.142490489468317"/>
    <x v="38"/>
    <x v="0"/>
    <x v="5"/>
    <x v="35"/>
    <m/>
    <m/>
    <n v="16.2"/>
    <n v="2.0611989400202632E-2"/>
    <n v="1"/>
    <n v="10"/>
    <n v="2.4"/>
    <n v="10.7"/>
    <n v="8.2999999999999989"/>
    <n v="3"/>
    <n v="2"/>
    <m/>
    <m/>
    <m/>
  </r>
  <r>
    <s v="sz.ja.af"/>
    <s v="26.11.2014"/>
    <s v="C9.P1"/>
    <s v="C9"/>
    <s v="P1"/>
    <s v="BS Deciduo"/>
    <s v="ralo"/>
    <n v="104"/>
    <s v="A"/>
    <n v="1602"/>
    <m/>
    <s v="A1602"/>
    <n v="1"/>
    <n v="2"/>
    <n v="149"/>
    <n v="15"/>
    <n v="7.7255711236508153"/>
    <n v="7.142490489468317"/>
    <x v="38"/>
    <x v="0"/>
    <x v="5"/>
    <x v="35"/>
    <m/>
    <m/>
    <n v="16.5"/>
    <n v="2.138246499849553E-2"/>
    <n v="1"/>
    <n v="10"/>
    <n v="2.4"/>
    <n v="10.7"/>
    <n v="8.2999999999999989"/>
    <n v="3"/>
    <n v="2"/>
    <m/>
    <m/>
    <m/>
  </r>
  <r>
    <s v="sz.ja.af"/>
    <s v="26.11.2014"/>
    <s v="C9.P1"/>
    <s v="C9"/>
    <s v="P1"/>
    <s v="BS Deciduo"/>
    <s v="ralo"/>
    <n v="105"/>
    <s v="A"/>
    <n v="1603"/>
    <m/>
    <s v="A1603"/>
    <n v="1"/>
    <n v="2"/>
    <n v="161.9"/>
    <n v="17.2"/>
    <n v="5.3436345896485866"/>
    <n v="3.6511294160021208"/>
    <x v="38"/>
    <x v="0"/>
    <x v="5"/>
    <x v="35"/>
    <m/>
    <m/>
    <n v="12"/>
    <n v="1.1309733552923255E-2"/>
    <n v="1"/>
    <n v="10"/>
    <n v="1.9"/>
    <n v="9.5"/>
    <n v="7.6"/>
    <n v="3"/>
    <n v="4"/>
    <m/>
    <n v="2"/>
    <m/>
  </r>
  <r>
    <s v="sz.ja.af"/>
    <s v="26.11.2014"/>
    <s v="C9.P1"/>
    <s v="C9"/>
    <s v="P1"/>
    <s v="BS Deciduo"/>
    <s v="ralo"/>
    <n v="106"/>
    <s v="A"/>
    <n v="1604"/>
    <m/>
    <s v="A1604"/>
    <n v="1"/>
    <n v="2"/>
    <n v="162"/>
    <n v="17.600000000000001"/>
    <n v="5.4386991009990764"/>
    <n v="3.261405313205298"/>
    <x v="38"/>
    <x v="0"/>
    <x v="5"/>
    <x v="35"/>
    <m/>
    <m/>
    <n v="17"/>
    <n v="2.2698006922186254E-2"/>
    <n v="1"/>
    <n v="10"/>
    <n v="2.5"/>
    <n v="9.4"/>
    <n v="6.9"/>
    <n v="3"/>
    <n v="2"/>
    <m/>
    <m/>
    <m/>
  </r>
  <r>
    <s v="sz.ja.af"/>
    <s v="26.11.2014"/>
    <s v="C9.P1"/>
    <s v="C9"/>
    <s v="P1"/>
    <s v="BS Deciduo"/>
    <s v="ralo"/>
    <n v="107"/>
    <s v="A"/>
    <n v="1605"/>
    <m/>
    <s v="A1605"/>
    <n v="1"/>
    <n v="2"/>
    <n v="176"/>
    <n v="18.2"/>
    <n v="1.2695678221430844"/>
    <n v="1.8443342852711986"/>
    <x v="38"/>
    <x v="0"/>
    <x v="5"/>
    <x v="35"/>
    <m/>
    <m/>
    <n v="13"/>
    <n v="1.3273228961416876E-2"/>
    <n v="1"/>
    <n v="10"/>
    <n v="2.5"/>
    <n v="8.9"/>
    <n v="6.4"/>
    <n v="3"/>
    <n v="2"/>
    <m/>
    <m/>
    <m/>
  </r>
  <r>
    <s v="sz.ja.af"/>
    <s v="26.11.2014"/>
    <s v="C9.P1"/>
    <s v="C9"/>
    <s v="P1"/>
    <s v="BS Deciduo"/>
    <s v="ralo"/>
    <n v="108"/>
    <s v="A"/>
    <n v="1605"/>
    <m/>
    <s v="A1605"/>
    <n v="1"/>
    <n v="2"/>
    <n v="176"/>
    <n v="18.2"/>
    <n v="1.2695678221430844"/>
    <n v="1.8443342852711986"/>
    <x v="38"/>
    <x v="0"/>
    <x v="5"/>
    <x v="35"/>
    <m/>
    <m/>
    <n v="11"/>
    <n v="9.5033177771091243E-3"/>
    <n v="1"/>
    <n v="10"/>
    <n v="2.5"/>
    <n v="8.9"/>
    <n v="6.4"/>
    <n v="3"/>
    <n v="2"/>
    <m/>
    <m/>
    <m/>
  </r>
  <r>
    <s v="sz.ja.af"/>
    <s v="26.11.2014"/>
    <s v="C9.P1"/>
    <s v="C9"/>
    <s v="P1"/>
    <s v="BS Deciduo"/>
    <s v="ralo"/>
    <n v="108"/>
    <s v="A"/>
    <n v="1605"/>
    <m/>
    <s v="A1605"/>
    <n v="1"/>
    <n v="2"/>
    <n v="176"/>
    <n v="18.2"/>
    <n v="1.2695678221430844"/>
    <n v="1.8443342852711986"/>
    <x v="38"/>
    <x v="0"/>
    <x v="5"/>
    <x v="35"/>
    <m/>
    <m/>
    <n v="12"/>
    <n v="1.1309733552923255E-2"/>
    <n v="1"/>
    <n v="10"/>
    <n v="2.5"/>
    <n v="8.9"/>
    <n v="6.4"/>
    <n v="3"/>
    <n v="2"/>
    <m/>
    <m/>
    <m/>
  </r>
  <r>
    <s v="sz.ja.af"/>
    <s v="26.11.2014"/>
    <s v="C9.P1"/>
    <s v="C9"/>
    <s v="P1"/>
    <s v="BS Deciduo"/>
    <s v="ralo"/>
    <n v="108"/>
    <s v="A"/>
    <n v="1605"/>
    <m/>
    <s v="A1605"/>
    <n v="1"/>
    <n v="2"/>
    <n v="176"/>
    <n v="18.2"/>
    <n v="1.2695678221430844"/>
    <n v="1.8443342852711986"/>
    <x v="38"/>
    <x v="0"/>
    <x v="5"/>
    <x v="35"/>
    <m/>
    <m/>
    <n v="14"/>
    <n v="1.5393804002589986E-2"/>
    <n v="1"/>
    <n v="10"/>
    <n v="2.5"/>
    <n v="8.9"/>
    <n v="6.4"/>
    <n v="3"/>
    <n v="2"/>
    <m/>
    <m/>
    <m/>
  </r>
  <r>
    <s v="sz.ja.af"/>
    <s v="26.11.2014"/>
    <s v="C9.P1"/>
    <s v="C9"/>
    <s v="P1"/>
    <s v="BS Deciduo"/>
    <s v="ralo"/>
    <n v="109"/>
    <s v="A"/>
    <n v="1606"/>
    <m/>
    <s v="A1606"/>
    <n v="1"/>
    <n v="2"/>
    <n v="174.7"/>
    <n v="17.2"/>
    <n v="1.5887741040808616"/>
    <n v="2.8735351912251872"/>
    <x v="5"/>
    <x v="0"/>
    <x v="4"/>
    <x v="5"/>
    <m/>
    <m/>
    <n v="13.5"/>
    <n v="1.4313881527918494E-2"/>
    <n v="1"/>
    <n v="10"/>
    <n v="3.1"/>
    <n v="11"/>
    <n v="7.9"/>
    <n v="2"/>
    <n v="2"/>
    <m/>
    <m/>
    <m/>
  </r>
  <r>
    <s v="sz.ja.af"/>
    <s v="26.11.2014"/>
    <s v="C9.P1"/>
    <s v="C9"/>
    <s v="P1"/>
    <s v="BS Deciduo"/>
    <s v="ralo"/>
    <n v="110"/>
    <s v="A"/>
    <n v="1607"/>
    <m/>
    <s v="A1607"/>
    <n v="1"/>
    <n v="2"/>
    <n v="175.3"/>
    <n v="15.5"/>
    <n v="1.2700468837656329"/>
    <n v="4.5521205043204329"/>
    <x v="5"/>
    <x v="0"/>
    <x v="4"/>
    <x v="5"/>
    <m/>
    <m/>
    <n v="10.199999999999999"/>
    <n v="8.171282491987052E-3"/>
    <n v="1"/>
    <n v="10"/>
    <n v="3.4"/>
    <n v="9.3000000000000007"/>
    <n v="5.9"/>
    <n v="2"/>
    <n v="2"/>
    <m/>
    <m/>
    <m/>
  </r>
  <r>
    <s v="sz.ja.af"/>
    <s v="26.11.2014"/>
    <s v="C9.P1"/>
    <s v="C9"/>
    <s v="P1"/>
    <s v="BS Deciduo"/>
    <s v="ralo"/>
    <n v="111"/>
    <s v="A"/>
    <n v="1608"/>
    <m/>
    <s v="A1608"/>
    <n v="1"/>
    <n v="2"/>
    <n v="153.6"/>
    <n v="12.1"/>
    <n v="5.3800856681376263"/>
    <n v="9.1618877011031064"/>
    <x v="38"/>
    <x v="0"/>
    <x v="5"/>
    <x v="35"/>
    <m/>
    <m/>
    <n v="11"/>
    <n v="9.5033177771091243E-3"/>
    <n v="1"/>
    <n v="10"/>
    <n v="2.1"/>
    <n v="8.1999999999999993"/>
    <n v="6.1"/>
    <n v="3"/>
    <n v="2"/>
    <m/>
    <m/>
    <m/>
  </r>
  <r>
    <s v="sz.ja.af"/>
    <s v="26.11.2014"/>
    <s v="C9.P1"/>
    <s v="C9"/>
    <s v="P1"/>
    <s v="BS Deciduo"/>
    <s v="ralo"/>
    <n v="112"/>
    <s v="A"/>
    <n v="1609"/>
    <m/>
    <s v="A1609"/>
    <n v="1"/>
    <n v="2"/>
    <n v="136.69999999999999"/>
    <n v="13.9"/>
    <n v="9.5328751056905325"/>
    <n v="9.8839586685647749"/>
    <x v="5"/>
    <x v="0"/>
    <x v="4"/>
    <x v="5"/>
    <m/>
    <m/>
    <n v="10.199999999999999"/>
    <n v="8.171282491987052E-3"/>
    <n v="1"/>
    <n v="10"/>
    <n v="2.6"/>
    <n v="10"/>
    <n v="7.4"/>
    <n v="3"/>
    <n v="2"/>
    <m/>
    <m/>
    <m/>
  </r>
  <r>
    <s v="sz.ja.af"/>
    <s v="26.11.2014"/>
    <s v="C9.P1"/>
    <s v="C9"/>
    <s v="P1"/>
    <s v="BS Deciduo"/>
    <s v="ralo"/>
    <n v="113"/>
    <s v="A"/>
    <n v="1610"/>
    <m/>
    <s v="A1610"/>
    <n v="1"/>
    <n v="2"/>
    <n v="125.6"/>
    <n v="18"/>
    <n v="14.635813698846498"/>
    <n v="9.5217865371687918"/>
    <x v="5"/>
    <x v="0"/>
    <x v="4"/>
    <x v="5"/>
    <m/>
    <m/>
    <n v="12.5"/>
    <n v="1.2271846303085129E-2"/>
    <n v="1"/>
    <n v="10"/>
    <n v="1.7"/>
    <n v="9.6999999999999993"/>
    <n v="7.9999999999999991"/>
    <n v="3"/>
    <n v="2"/>
    <m/>
    <m/>
    <m/>
  </r>
  <r>
    <s v="sz.ja.af"/>
    <s v="26.11.2014"/>
    <s v="C9.P1"/>
    <s v="C9"/>
    <s v="P1"/>
    <s v="BS Deciduo"/>
    <s v="ralo"/>
    <n v="114"/>
    <s v="A"/>
    <n v="1611"/>
    <m/>
    <s v="A1611"/>
    <n v="1"/>
    <n v="2"/>
    <n v="122.9"/>
    <n v="20.2"/>
    <n v="16.960321263595144"/>
    <n v="9.0278761109964503"/>
    <x v="5"/>
    <x v="0"/>
    <x v="4"/>
    <x v="5"/>
    <m/>
    <m/>
    <n v="18.600000000000001"/>
    <n v="2.717163486089812E-2"/>
    <n v="1"/>
    <n v="10"/>
    <n v="2.5"/>
    <n v="12.5"/>
    <n v="10"/>
    <n v="2"/>
    <n v="2"/>
    <m/>
    <m/>
    <m/>
  </r>
  <r>
    <s v="sz.ja.af"/>
    <s v="26.11.2014"/>
    <s v="C9.P1"/>
    <s v="C9"/>
    <s v="P1"/>
    <s v="BS Deciduo"/>
    <s v="ralo"/>
    <n v="115"/>
    <s v="A"/>
    <n v="1612"/>
    <m/>
    <s v="A1612"/>
    <n v="1"/>
    <n v="2"/>
    <n v="122"/>
    <n v="17.5"/>
    <n v="14.840841682737457"/>
    <n v="10.726412875918916"/>
    <x v="18"/>
    <x v="0"/>
    <x v="9"/>
    <x v="18"/>
    <m/>
    <m/>
    <n v="12"/>
    <n v="1.1309733552923255E-2"/>
    <n v="1"/>
    <n v="10"/>
    <n v="1.6"/>
    <n v="7.4"/>
    <n v="5.8000000000000007"/>
    <n v="3"/>
    <n v="2"/>
    <m/>
    <m/>
    <m/>
  </r>
  <r>
    <s v="sz.ja.af"/>
    <s v="26.11.2014"/>
    <s v="C9.P1"/>
    <s v="C9"/>
    <s v="P1"/>
    <s v="BS Deciduo"/>
    <s v="ralo"/>
    <n v="115"/>
    <s v="A"/>
    <n v="1612"/>
    <m/>
    <s v="A1612"/>
    <n v="1"/>
    <n v="2"/>
    <n v="122"/>
    <n v="17.5"/>
    <n v="14.840841682737457"/>
    <n v="10.726412875918916"/>
    <x v="18"/>
    <x v="0"/>
    <x v="9"/>
    <x v="18"/>
    <m/>
    <m/>
    <n v="18"/>
    <n v="2.5446900494077322E-2"/>
    <n v="1"/>
    <n v="10"/>
    <n v="1.6"/>
    <n v="7.4"/>
    <n v="5.8000000000000007"/>
    <n v="3"/>
    <n v="2"/>
    <m/>
    <m/>
    <m/>
  </r>
  <r>
    <s v="sz.ja.af"/>
    <s v="26.11.2014"/>
    <s v="C9.P1"/>
    <s v="C9"/>
    <s v="P1"/>
    <s v="BS Deciduo"/>
    <s v="ralo"/>
    <n v="115"/>
    <s v="A"/>
    <n v="1612"/>
    <m/>
    <s v="A1612"/>
    <n v="1"/>
    <n v="2"/>
    <n v="122"/>
    <n v="17.5"/>
    <n v="14.840841682737457"/>
    <n v="10.726412875918916"/>
    <x v="18"/>
    <x v="0"/>
    <x v="9"/>
    <x v="18"/>
    <m/>
    <m/>
    <n v="12"/>
    <n v="1.1309733552923255E-2"/>
    <n v="1"/>
    <n v="10"/>
    <n v="1.6"/>
    <n v="7.4"/>
    <n v="5.8000000000000007"/>
    <n v="3"/>
    <n v="2"/>
    <m/>
    <m/>
    <m/>
  </r>
  <r>
    <s v="sz.ja.af"/>
    <s v="26.11.2014"/>
    <s v="C9.P1"/>
    <s v="C9"/>
    <s v="P1"/>
    <s v="BS Deciduo"/>
    <s v="ralo"/>
    <n v="115"/>
    <s v="A"/>
    <n v="1612"/>
    <m/>
    <s v="A1612"/>
    <n v="1"/>
    <n v="2"/>
    <n v="122"/>
    <n v="17.5"/>
    <n v="14.840841682737457"/>
    <n v="10.726412875918916"/>
    <x v="18"/>
    <x v="0"/>
    <x v="9"/>
    <x v="18"/>
    <m/>
    <m/>
    <n v="18"/>
    <n v="2.5446900494077322E-2"/>
    <n v="1"/>
    <n v="10"/>
    <n v="1.6"/>
    <n v="7.4"/>
    <n v="5.8000000000000007"/>
    <n v="3"/>
    <n v="4"/>
    <m/>
    <n v="1"/>
    <m/>
  </r>
  <r>
    <s v="sz.ja.af"/>
    <s v="26.11.2014"/>
    <s v="C9.P1"/>
    <s v="C9"/>
    <s v="P1"/>
    <s v="BS Deciduo"/>
    <s v="ralo"/>
    <n v="116"/>
    <s v="A"/>
    <n v="1613"/>
    <m/>
    <s v="A1613"/>
    <n v="1"/>
    <n v="2"/>
    <n v="110.5"/>
    <n v="15.2"/>
    <n v="14.237417276575645"/>
    <n v="14.676847804856097"/>
    <x v="38"/>
    <x v="0"/>
    <x v="5"/>
    <x v="35"/>
    <m/>
    <m/>
    <n v="15"/>
    <n v="1.7671458676442587E-2"/>
    <n v="1"/>
    <n v="10"/>
    <n v="1.9"/>
    <n v="9.4"/>
    <n v="7.5"/>
    <n v="3"/>
    <n v="4"/>
    <m/>
    <n v="2"/>
    <m/>
  </r>
  <r>
    <s v="sz.ja.af"/>
    <s v="26.11.2014"/>
    <s v="C9.P1"/>
    <s v="C9"/>
    <s v="P1"/>
    <s v="BS Deciduo"/>
    <s v="ralo"/>
    <n v="117"/>
    <s v="A"/>
    <n v="1616"/>
    <m/>
    <s v="A1616"/>
    <n v="1"/>
    <n v="2"/>
    <n v="105.9"/>
    <n v="15.9"/>
    <n v="15.29168682183246"/>
    <n v="15.644048422790323"/>
    <x v="38"/>
    <x v="0"/>
    <x v="5"/>
    <x v="35"/>
    <m/>
    <m/>
    <n v="20"/>
    <n v="3.1415926535897934E-2"/>
    <n v="2"/>
    <n v="10"/>
    <n v="2.5"/>
    <n v="12.4"/>
    <n v="9.9"/>
    <n v="3"/>
    <n v="4"/>
    <m/>
    <n v="3"/>
    <m/>
  </r>
  <r>
    <s v="sz.ja.af"/>
    <s v="26.11.2014"/>
    <s v="C9.P1"/>
    <s v="C9"/>
    <s v="P1"/>
    <s v="BS Deciduo"/>
    <s v="ralo"/>
    <n v="118"/>
    <s v="A"/>
    <n v="1614"/>
    <m/>
    <s v="A1614"/>
    <n v="1"/>
    <n v="2"/>
    <n v="101.7"/>
    <n v="18.399999999999999"/>
    <n v="18.017699715440489"/>
    <n v="16.268713765440168"/>
    <x v="5"/>
    <x v="0"/>
    <x v="4"/>
    <x v="5"/>
    <m/>
    <m/>
    <n v="21"/>
    <n v="3.4636059005827467E-2"/>
    <n v="2"/>
    <n v="10"/>
    <n v="4.4000000000000004"/>
    <n v="11.4"/>
    <n v="7"/>
    <n v="2"/>
    <n v="2"/>
    <m/>
    <m/>
    <m/>
  </r>
  <r>
    <s v="sz.ja.af"/>
    <s v="26.11.2014"/>
    <s v="C9.P1"/>
    <s v="C9"/>
    <s v="P1"/>
    <s v="BS Deciduo"/>
    <s v="ralo"/>
    <n v="119"/>
    <s v="A"/>
    <n v="1615"/>
    <m/>
    <s v="A1615"/>
    <n v="1"/>
    <n v="2"/>
    <n v="93.6"/>
    <n v="16"/>
    <n v="15.968427654852345"/>
    <n v="18.995351687530988"/>
    <x v="5"/>
    <x v="0"/>
    <x v="4"/>
    <x v="5"/>
    <m/>
    <m/>
    <n v="21.2"/>
    <n v="3.5298935055734913E-2"/>
    <n v="2"/>
    <n v="10"/>
    <n v="4.3"/>
    <n v="10.9"/>
    <n v="6.6000000000000005"/>
    <n v="2"/>
    <n v="2"/>
    <m/>
    <m/>
    <m/>
  </r>
  <r>
    <s v="sz.ja.af"/>
    <s v="26.11.2014"/>
    <s v="C9.P1"/>
    <s v="C9"/>
    <s v="P1"/>
    <s v="BS Deciduo"/>
    <s v="ralo"/>
    <n v="120"/>
    <s v="A"/>
    <n v="1616"/>
    <m/>
    <s v="A1616"/>
    <n v="1"/>
    <n v="2"/>
    <n v="100"/>
    <n v="10.8"/>
    <n v="10.635923732531847"/>
    <n v="18.124599681197154"/>
    <x v="5"/>
    <x v="0"/>
    <x v="4"/>
    <x v="5"/>
    <m/>
    <m/>
    <n v="10.3"/>
    <n v="8.3322891154835304E-3"/>
    <n v="1"/>
    <n v="10"/>
    <n v="1.8"/>
    <n v="8.8000000000000007"/>
    <n v="7.0000000000000009"/>
    <n v="2"/>
    <n v="2"/>
    <m/>
    <m/>
    <m/>
  </r>
  <r>
    <s v="sz.ja.af"/>
    <s v="26.11.2014"/>
    <s v="C9.P1"/>
    <s v="C9"/>
    <s v="P1"/>
    <s v="BS Deciduo"/>
    <s v="ralo"/>
    <n v="121"/>
    <s v="A"/>
    <n v="1617"/>
    <m/>
    <s v="A1617"/>
    <n v="1"/>
    <n v="2"/>
    <n v="103.6"/>
    <n v="9.6999999999999993"/>
    <n v="9.4280217056118989"/>
    <n v="17.71912150290488"/>
    <x v="5"/>
    <x v="0"/>
    <x v="4"/>
    <x v="5"/>
    <m/>
    <m/>
    <n v="10.9"/>
    <n v="9.3313155793250824E-3"/>
    <n v="1"/>
    <n v="10"/>
    <n v="4.0999999999999996"/>
    <n v="9.3000000000000007"/>
    <n v="5.2000000000000011"/>
    <n v="2"/>
    <n v="2"/>
    <m/>
    <m/>
    <m/>
  </r>
  <r>
    <s v="sz.ja.af"/>
    <s v="26.11.2014"/>
    <s v="C9.P1"/>
    <s v="C9"/>
    <s v="P1"/>
    <s v="BS Deciduo"/>
    <s v="ralo"/>
    <n v="122"/>
    <s v="A"/>
    <n v="1618"/>
    <m/>
    <s v="A1618"/>
    <n v="1"/>
    <n v="2"/>
    <n v="122"/>
    <n v="12.3"/>
    <n v="10.430991582724042"/>
    <n v="13.481993049931582"/>
    <x v="5"/>
    <x v="0"/>
    <x v="4"/>
    <x v="5"/>
    <m/>
    <m/>
    <n v="15"/>
    <n v="1.7671458676442587E-2"/>
    <n v="1"/>
    <n v="10"/>
    <n v="2"/>
    <n v="11.9"/>
    <n v="9.9"/>
    <n v="2"/>
    <n v="2"/>
    <m/>
    <m/>
    <m/>
  </r>
  <r>
    <s v="sz.ja.af"/>
    <s v="26.11.2014"/>
    <s v="C9.P1"/>
    <s v="C9"/>
    <s v="P1"/>
    <s v="BS Deciduo"/>
    <s v="ralo"/>
    <n v="123"/>
    <s v="A"/>
    <n v="1619"/>
    <m/>
    <s v="A1619"/>
    <n v="1"/>
    <n v="2"/>
    <n v="144.19999999999999"/>
    <n v="3.1"/>
    <n v="1.8133687924603688"/>
    <n v="17.485702161133087"/>
    <x v="38"/>
    <x v="0"/>
    <x v="5"/>
    <x v="35"/>
    <m/>
    <m/>
    <n v="19.600000000000001"/>
    <n v="3.0171855845076378E-2"/>
    <n v="1"/>
    <n v="10"/>
    <n v="4.5"/>
    <n v="12.7"/>
    <n v="8.1999999999999993"/>
    <n v="3"/>
    <n v="2"/>
    <m/>
    <m/>
    <m/>
  </r>
  <r>
    <s v="sz.ja.af"/>
    <s v="26.11.2014"/>
    <s v="C9.P1"/>
    <s v="C9"/>
    <s v="P1"/>
    <s v="BS Deciduo"/>
    <s v="ralo"/>
    <n v="123"/>
    <s v="A"/>
    <n v="1619"/>
    <m/>
    <s v="A1619"/>
    <n v="1"/>
    <n v="2"/>
    <n v="144.19999999999999"/>
    <n v="3.1"/>
    <n v="1.8133687924603688"/>
    <n v="17.485702161133087"/>
    <x v="38"/>
    <x v="0"/>
    <x v="5"/>
    <x v="35"/>
    <m/>
    <m/>
    <n v="24"/>
    <n v="4.5238934211693019E-2"/>
    <n v="2"/>
    <n v="10"/>
    <n v="4.5"/>
    <n v="12.7"/>
    <n v="8.1999999999999993"/>
    <n v="3"/>
    <n v="2"/>
    <m/>
    <m/>
    <m/>
  </r>
  <r>
    <s v="sz.ja.af"/>
    <s v="26.11.2014"/>
    <s v="C9.P1"/>
    <s v="C9"/>
    <s v="P1"/>
    <s v="BS Deciduo"/>
    <s v="ralo"/>
    <n v="124"/>
    <s v="A"/>
    <n v="1620"/>
    <m/>
    <s v="A1620"/>
    <n v="1"/>
    <n v="2"/>
    <n v="174.3"/>
    <n v="8.4"/>
    <n v="0.83428589784656526"/>
    <n v="11.641533212325699"/>
    <x v="5"/>
    <x v="0"/>
    <x v="4"/>
    <x v="5"/>
    <m/>
    <m/>
    <n v="21.5"/>
    <n v="3.6305030103047045E-2"/>
    <n v="2"/>
    <n v="10"/>
    <n v="3.1"/>
    <n v="10.3"/>
    <n v="7.2000000000000011"/>
    <n v="2"/>
    <n v="2"/>
    <m/>
    <m/>
    <m/>
  </r>
  <r>
    <s v="sz.ja.af"/>
    <s v="26.11.2014"/>
    <s v="C9.P1"/>
    <s v="C9"/>
    <s v="P1"/>
    <s v="BS Deciduo"/>
    <s v="ralo"/>
    <n v="124"/>
    <s v="A"/>
    <n v="1620"/>
    <m/>
    <s v="A1620"/>
    <n v="1"/>
    <n v="2"/>
    <n v="174.3"/>
    <n v="8.4"/>
    <n v="0.83428589784656526"/>
    <n v="11.641533212325699"/>
    <x v="5"/>
    <x v="0"/>
    <x v="4"/>
    <x v="5"/>
    <m/>
    <m/>
    <n v="13.5"/>
    <n v="1.4313881527918494E-2"/>
    <n v="1"/>
    <n v="10"/>
    <n v="3.1"/>
    <n v="10.3"/>
    <n v="7.2000000000000011"/>
    <n v="2"/>
    <n v="2"/>
    <m/>
    <m/>
    <m/>
  </r>
  <r>
    <s v="sz.ja.af"/>
    <s v="26.11.2014"/>
    <s v="C9.P1"/>
    <s v="C9"/>
    <s v="P1"/>
    <s v="BS Deciduo"/>
    <s v="ralo"/>
    <n v="125"/>
    <s v="A"/>
    <n v="1621"/>
    <m/>
    <s v="A1621"/>
    <n v="1"/>
    <n v="2"/>
    <n v="154.19999999999999"/>
    <n v="7.1"/>
    <n v="3.0901408055435255"/>
    <n v="13.607736723044425"/>
    <x v="38"/>
    <x v="0"/>
    <x v="5"/>
    <x v="35"/>
    <m/>
    <m/>
    <n v="13"/>
    <n v="1.3273228961416876E-2"/>
    <n v="1"/>
    <n v="10"/>
    <n v="2.2999999999999998"/>
    <n v="10.8"/>
    <n v="8.5"/>
    <n v="3"/>
    <n v="2"/>
    <m/>
    <m/>
    <m/>
  </r>
  <r>
    <s v="sz.ja.af"/>
    <s v="26.11.2014"/>
    <s v="C9.P1"/>
    <s v="C9"/>
    <s v="P1"/>
    <s v="BS Deciduo"/>
    <s v="ralo"/>
    <n v="125"/>
    <s v="A"/>
    <n v="1621"/>
    <m/>
    <s v="A1621"/>
    <n v="1"/>
    <n v="2"/>
    <n v="154.19999999999999"/>
    <n v="7.1"/>
    <n v="3.0901408055435255"/>
    <n v="13.607736723044425"/>
    <x v="38"/>
    <x v="0"/>
    <x v="5"/>
    <x v="35"/>
    <m/>
    <m/>
    <n v="14"/>
    <n v="1.5393804002589986E-2"/>
    <n v="1"/>
    <n v="10"/>
    <n v="2.2999999999999998"/>
    <n v="10.8"/>
    <n v="8.5"/>
    <n v="3"/>
    <n v="2"/>
    <m/>
    <m/>
    <m/>
  </r>
  <r>
    <s v="sz.ja.af"/>
    <s v="26.11.2014"/>
    <s v="C9.P1"/>
    <s v="C9"/>
    <s v="P1"/>
    <s v="BS Deciduo"/>
    <s v="ralo"/>
    <n v="126"/>
    <s v="A"/>
    <n v="1622"/>
    <m/>
    <s v="A1622"/>
    <n v="1"/>
    <n v="2"/>
    <n v="179.2"/>
    <n v="6"/>
    <n v="8.3773082034872479E-2"/>
    <n v="14.000584855944174"/>
    <x v="5"/>
    <x v="0"/>
    <x v="4"/>
    <x v="5"/>
    <m/>
    <m/>
    <n v="11.7"/>
    <n v="1.0751315458747667E-2"/>
    <n v="1"/>
    <n v="10"/>
    <n v="4.2"/>
    <n v="10.3"/>
    <n v="6.1000000000000005"/>
    <n v="2"/>
    <n v="2"/>
    <m/>
    <m/>
    <m/>
  </r>
  <r>
    <s v="sz.ja.af"/>
    <s v="26.11.2014"/>
    <s v="C9.P1"/>
    <s v="C9"/>
    <s v="P1"/>
    <s v="BS Deciduo"/>
    <s v="ralo"/>
    <n v="127"/>
    <s v="A"/>
    <n v="1623"/>
    <m/>
    <s v="A1623"/>
    <n v="1"/>
    <n v="2"/>
    <n v="96.9"/>
    <n v="7"/>
    <n v="6.9493013935061185"/>
    <n v="19.15904212815747"/>
    <x v="38"/>
    <x v="0"/>
    <x v="5"/>
    <x v="35"/>
    <m/>
    <m/>
    <n v="15.5"/>
    <n v="1.8869190875623696E-2"/>
    <n v="1"/>
    <n v="10"/>
    <n v="3.2"/>
    <n v="13.5"/>
    <n v="10.3"/>
    <n v="3"/>
    <n v="6"/>
    <m/>
    <n v="3"/>
    <m/>
  </r>
  <r>
    <s v="sz.ja.af"/>
    <s v="26.11.2014"/>
    <s v="C9.P1"/>
    <s v="C9"/>
    <s v="P1"/>
    <s v="BS Deciduo"/>
    <s v="ralo"/>
    <n v="128"/>
    <s v="A"/>
    <n v="1624"/>
    <m/>
    <s v="A1624"/>
    <n v="1"/>
    <n v="2"/>
    <n v="84.7"/>
    <n v="8.9"/>
    <n v="8.8619498138427808"/>
    <n v="20.822098228274399"/>
    <x v="38"/>
    <x v="0"/>
    <x v="5"/>
    <x v="35"/>
    <m/>
    <m/>
    <n v="29.5"/>
    <n v="6.8349275169662937E-2"/>
    <n v="2"/>
    <n v="10"/>
    <n v="2.5"/>
    <n v="12.2"/>
    <n v="9.6999999999999993"/>
    <n v="3"/>
    <n v="2"/>
    <m/>
    <m/>
    <m/>
  </r>
  <r>
    <s v="sz.ja.af"/>
    <s v="26.11.2014"/>
    <s v="C9.P1"/>
    <s v="C9"/>
    <s v="P1"/>
    <s v="BS Deciduo"/>
    <s v="ralo"/>
    <n v="129"/>
    <s v="A"/>
    <n v="1625"/>
    <m/>
    <s v="A1625"/>
    <n v="1"/>
    <n v="2"/>
    <n v="90.7"/>
    <n v="3.9"/>
    <n v="3.8997089416757627"/>
    <n v="19.952353696742534"/>
    <x v="38"/>
    <x v="0"/>
    <x v="5"/>
    <x v="35"/>
    <m/>
    <m/>
    <n v="14.7"/>
    <n v="1.6971668912855457E-2"/>
    <n v="1"/>
    <n v="10"/>
    <n v="1.9"/>
    <n v="8.6"/>
    <n v="6.6999999999999993"/>
    <n v="3"/>
    <n v="2"/>
    <m/>
    <m/>
    <m/>
  </r>
  <r>
    <s v="sz.ja.af"/>
    <s v="26.11.2014"/>
    <s v="C9.P1"/>
    <s v="C9"/>
    <s v="P1"/>
    <s v="BS Deciduo"/>
    <s v="ralo"/>
    <n v="130"/>
    <s v="A"/>
    <n v="1626"/>
    <m/>
    <s v="A1626"/>
    <n v="1"/>
    <n v="2"/>
    <n v="36.299999999999997"/>
    <n v="0.8"/>
    <n v="0.47361054303937566"/>
    <n v="20.644742625798813"/>
    <x v="38"/>
    <x v="0"/>
    <x v="5"/>
    <x v="35"/>
    <m/>
    <m/>
    <n v="16.100000000000001"/>
    <n v="2.035830579342526E-2"/>
    <n v="1"/>
    <n v="10"/>
    <n v="2.2000000000000002"/>
    <n v="9.3000000000000007"/>
    <n v="7.1000000000000005"/>
    <n v="3"/>
    <n v="2"/>
    <m/>
    <m/>
    <m/>
  </r>
  <r>
    <s v="sz.ja.af"/>
    <s v="26.11.2014"/>
    <s v="C9.P1"/>
    <s v="C9"/>
    <s v="P1"/>
    <s v="BS Deciduo"/>
    <s v="ralo"/>
    <n v="131"/>
    <s v="A"/>
    <n v="1627"/>
    <m/>
    <s v="A1627"/>
    <n v="1"/>
    <n v="2"/>
    <n v="56.7"/>
    <n v="7"/>
    <n v="5.8506515295778918"/>
    <n v="23.843159725986922"/>
    <x v="18"/>
    <x v="0"/>
    <x v="9"/>
    <x v="18"/>
    <m/>
    <m/>
    <n v="18.5"/>
    <n v="2.6880252142277669E-2"/>
    <n v="1"/>
    <n v="10"/>
    <n v="1.9"/>
    <n v="4.4000000000000004"/>
    <n v="2.5000000000000004"/>
    <n v="3"/>
    <n v="2"/>
    <m/>
    <m/>
    <m/>
  </r>
  <r>
    <s v="sz.ja.af"/>
    <s v="26.11.2014"/>
    <s v="C9.P1"/>
    <s v="C9"/>
    <s v="P1"/>
    <s v="BS Deciduo"/>
    <s v="ralo"/>
    <n v="131"/>
    <s v="A"/>
    <n v="1627"/>
    <m/>
    <s v="A1627"/>
    <n v="1"/>
    <n v="2"/>
    <n v="56.7"/>
    <n v="7"/>
    <n v="5.8506515295778918"/>
    <n v="23.843159725986922"/>
    <x v="18"/>
    <x v="0"/>
    <x v="9"/>
    <x v="18"/>
    <m/>
    <m/>
    <n v="10.1"/>
    <n v="8.0118466648173691E-3"/>
    <n v="1"/>
    <n v="10"/>
    <n v="1.9"/>
    <n v="4.4000000000000004"/>
    <n v="2.5000000000000004"/>
    <n v="3"/>
    <n v="2"/>
    <m/>
    <m/>
    <m/>
  </r>
  <r>
    <s v="sz.ja.af"/>
    <s v="26.11.2014"/>
    <s v="C9.P1"/>
    <s v="C9"/>
    <s v="P1"/>
    <s v="BS Deciduo"/>
    <s v="ralo"/>
    <n v="132"/>
    <s v="A"/>
    <n v="1628"/>
    <m/>
    <s v="A1628"/>
    <n v="1"/>
    <n v="2"/>
    <n v="352.9"/>
    <n v="9.8000000000000007"/>
    <n v="-1.2112944720568337"/>
    <n v="29.724852991277789"/>
    <x v="5"/>
    <x v="0"/>
    <x v="4"/>
    <x v="5"/>
    <m/>
    <m/>
    <n v="19.399999999999999"/>
    <n v="2.9559245277626361E-2"/>
    <n v="1"/>
    <n v="10"/>
    <n v="2.2999999999999998"/>
    <n v="8.9"/>
    <n v="6.6000000000000005"/>
    <n v="2"/>
    <n v="2"/>
    <m/>
    <m/>
    <m/>
  </r>
  <r>
    <s v="sz.ja.af"/>
    <s v="26.11.2014"/>
    <s v="C9.P1"/>
    <s v="C9"/>
    <s v="P1"/>
    <s v="BS Deciduo"/>
    <s v="ralo"/>
    <n v="133"/>
    <s v="A"/>
    <n v="1629"/>
    <m/>
    <s v="A1629"/>
    <n v="1"/>
    <n v="2"/>
    <n v="46.6"/>
    <n v="13.8"/>
    <n v="10.026730459399468"/>
    <n v="29.481807649101036"/>
    <x v="5"/>
    <x v="0"/>
    <x v="4"/>
    <x v="5"/>
    <m/>
    <m/>
    <n v="14.2"/>
    <n v="1.5836768566746148E-2"/>
    <n v="1"/>
    <n v="10"/>
    <n v="1.9"/>
    <n v="8.5"/>
    <n v="6.6"/>
    <n v="3"/>
    <n v="2"/>
    <m/>
    <m/>
    <m/>
  </r>
  <r>
    <s v="sz.ja.af"/>
    <s v="26.11.2014"/>
    <s v="C9.P1"/>
    <s v="C9"/>
    <s v="P1"/>
    <s v="BS Deciduo"/>
    <s v="ralo"/>
    <n v="134"/>
    <s v="A"/>
    <n v="1630"/>
    <m/>
    <s v="A1630"/>
    <n v="1"/>
    <n v="2"/>
    <n v="70"/>
    <n v="11.9"/>
    <n v="11.18234218735231"/>
    <n v="24.070039705575461"/>
    <x v="38"/>
    <x v="0"/>
    <x v="5"/>
    <x v="35"/>
    <m/>
    <m/>
    <n v="22.8"/>
    <n v="4.0828138126052953E-2"/>
    <n v="2"/>
    <n v="10"/>
    <n v="3.3"/>
    <n v="13.2"/>
    <n v="9.8999999999999986"/>
    <n v="2"/>
    <n v="2"/>
    <m/>
    <m/>
    <m/>
  </r>
  <r>
    <s v="sz.ja.af"/>
    <s v="26.11.2014"/>
    <s v="C9.P1"/>
    <s v="C9"/>
    <s v="P1"/>
    <s v="BS Deciduo"/>
    <s v="ralo"/>
    <n v="135"/>
    <s v="A"/>
    <n v="1631"/>
    <m/>
    <s v="A1631"/>
    <n v="1"/>
    <n v="2"/>
    <n v="73.8"/>
    <n v="16"/>
    <n v="15.364698970831089"/>
    <n v="24.46385769662767"/>
    <x v="38"/>
    <x v="0"/>
    <x v="5"/>
    <x v="35"/>
    <m/>
    <m/>
    <n v="21"/>
    <n v="3.4636059005827467E-2"/>
    <n v="2"/>
    <n v="10"/>
    <n v="1.4"/>
    <n v="12.6"/>
    <n v="11.2"/>
    <n v="3"/>
    <n v="4"/>
    <m/>
    <n v="1"/>
    <m/>
  </r>
  <r>
    <s v="sz.ja.af"/>
    <s v="26.11.2014"/>
    <s v="C9.P1"/>
    <s v="C9"/>
    <s v="P1"/>
    <s v="BS Deciduo"/>
    <s v="ralo"/>
    <n v="136"/>
    <s v="A"/>
    <n v="1632"/>
    <m/>
    <s v="A1632"/>
    <n v="1"/>
    <n v="2"/>
    <n v="73.7"/>
    <n v="16.8"/>
    <n v="16.12472890518314"/>
    <n v="24.715200709869233"/>
    <x v="5"/>
    <x v="0"/>
    <x v="4"/>
    <x v="5"/>
    <m/>
    <m/>
    <n v="17.7"/>
    <n v="2.4605739061078654E-2"/>
    <n v="1"/>
    <n v="10"/>
    <n v="3.5"/>
    <n v="9.6"/>
    <n v="6.1"/>
    <n v="2"/>
    <n v="2"/>
    <m/>
    <m/>
    <m/>
  </r>
  <r>
    <s v="sz.ja.af"/>
    <s v="26.11.2014"/>
    <s v="C9.P1"/>
    <s v="C9"/>
    <s v="P1"/>
    <s v="BS Deciduo"/>
    <s v="ralo"/>
    <n v="137"/>
    <s v="A"/>
    <n v="1633"/>
    <m/>
    <s v="A1633"/>
    <n v="1"/>
    <n v="2"/>
    <n v="67"/>
    <n v="21.3"/>
    <n v="19.606753378536979"/>
    <n v="28.322573036821531"/>
    <x v="5"/>
    <x v="0"/>
    <x v="4"/>
    <x v="5"/>
    <m/>
    <m/>
    <n v="20"/>
    <n v="3.1415926535897934E-2"/>
    <n v="2"/>
    <n v="10"/>
    <n v="3.5"/>
    <n v="10.1"/>
    <n v="6.6"/>
    <n v="3"/>
    <n v="2"/>
    <m/>
    <m/>
    <m/>
  </r>
  <r>
    <s v="sz.ja.af"/>
    <s v="26.11.2014"/>
    <s v="C9.P1"/>
    <s v="C9"/>
    <s v="P1"/>
    <s v="BS Deciduo"/>
    <s v="ralo"/>
    <n v="138"/>
    <s v="A"/>
    <n v="1634"/>
    <m/>
    <s v="A1634"/>
    <n v="1"/>
    <n v="2"/>
    <n v="66.900000000000006"/>
    <n v="20.5"/>
    <n v="18.856340695095621"/>
    <n v="28.042910890373008"/>
    <x v="5"/>
    <x v="0"/>
    <x v="4"/>
    <x v="5"/>
    <m/>
    <m/>
    <n v="10.6"/>
    <n v="8.8247337639337283E-3"/>
    <n v="1"/>
    <n v="10"/>
    <n v="2"/>
    <n v="8.1"/>
    <n v="6.1"/>
    <n v="2"/>
    <n v="2"/>
    <m/>
    <m/>
    <m/>
  </r>
  <r>
    <s v="sz.ja.af"/>
    <s v="26.11.2014"/>
    <s v="C9.P1"/>
    <s v="C9"/>
    <s v="P1"/>
    <s v="BS Deciduo"/>
    <s v="ralo"/>
    <n v="139"/>
    <s v="A"/>
    <n v="1635"/>
    <m/>
    <s v="A1635"/>
    <n v="1"/>
    <n v="2"/>
    <n v="64.7"/>
    <n v="17.5"/>
    <n v="15.821444619063621"/>
    <n v="27.478762609275865"/>
    <x v="5"/>
    <x v="0"/>
    <x v="4"/>
    <x v="5"/>
    <m/>
    <m/>
    <n v="12.8"/>
    <n v="1.2867963509103793E-2"/>
    <n v="1"/>
    <n v="10"/>
    <n v="2"/>
    <n v="7"/>
    <n v="5"/>
    <n v="2"/>
    <n v="2"/>
    <m/>
    <m/>
    <m/>
  </r>
  <r>
    <s v="sz.ja.af"/>
    <s v="26.11.2014"/>
    <s v="C9.P1"/>
    <s v="C9"/>
    <s v="P1"/>
    <s v="BS Deciduo"/>
    <s v="ralo"/>
    <n v="140"/>
    <s v="A"/>
    <n v="1636"/>
    <m/>
    <s v="A1636"/>
    <n v="1"/>
    <n v="3"/>
    <n v="96.3"/>
    <n v="16.5"/>
    <n v="16.400355765010467"/>
    <n v="38.189383866997751"/>
    <x v="38"/>
    <x v="0"/>
    <x v="5"/>
    <x v="35"/>
    <m/>
    <m/>
    <n v="18.399999999999999"/>
    <n v="2.6590440219984003E-2"/>
    <n v="1"/>
    <n v="10"/>
    <n v="2.6"/>
    <n v="6.1"/>
    <n v="3.4999999999999996"/>
    <n v="3"/>
    <n v="2"/>
    <m/>
    <m/>
    <m/>
  </r>
  <r>
    <s v="sz.ja.af"/>
    <s v="26.11.2014"/>
    <s v="C9.P1"/>
    <s v="C9"/>
    <s v="P1"/>
    <s v="BS Deciduo"/>
    <s v="ralo"/>
    <n v="141"/>
    <s v="A"/>
    <n v="1637"/>
    <m/>
    <s v="A1637"/>
    <n v="1"/>
    <n v="3"/>
    <n v="74.8"/>
    <n v="20.399999999999999"/>
    <n v="19.686336487235153"/>
    <n v="45.348659244273641"/>
    <x v="38"/>
    <x v="0"/>
    <x v="5"/>
    <x v="35"/>
    <m/>
    <m/>
    <n v="19"/>
    <n v="2.835287369864788E-2"/>
    <n v="1"/>
    <n v="10"/>
    <n v="1.8"/>
    <n v="9.5"/>
    <n v="7.7"/>
    <n v="3"/>
    <n v="2"/>
    <m/>
    <m/>
    <m/>
  </r>
  <r>
    <s v="sz.ja.af"/>
    <s v="26.11.2014"/>
    <s v="C9.P1"/>
    <s v="C9"/>
    <s v="P1"/>
    <s v="BS Deciduo"/>
    <s v="ralo"/>
    <n v="142"/>
    <s v="A"/>
    <n v="1638"/>
    <m/>
    <s v="A1638"/>
    <n v="1"/>
    <n v="3"/>
    <n v="71.099999999999994"/>
    <n v="22.3"/>
    <n v="21.097703501854262"/>
    <n v="47.223358425818738"/>
    <x v="8"/>
    <x v="0"/>
    <x v="4"/>
    <x v="8"/>
    <m/>
    <m/>
    <n v="16"/>
    <n v="2.0106192982974676E-2"/>
    <n v="1"/>
    <n v="10"/>
    <n v="2.7"/>
    <n v="6.1"/>
    <n v="3.3999999999999995"/>
    <n v="3"/>
    <n v="4"/>
    <m/>
    <n v="3"/>
    <m/>
  </r>
  <r>
    <s v="sz.ja.af"/>
    <s v="26.11.2014"/>
    <s v="C9.P1"/>
    <s v="C9"/>
    <s v="P1"/>
    <s v="BS Deciduo"/>
    <s v="ralo"/>
    <n v="143"/>
    <s v="A"/>
    <n v="1639"/>
    <m/>
    <s v="A1639"/>
    <n v="1"/>
    <n v="3"/>
    <n v="62.8"/>
    <n v="19.899999999999999"/>
    <n v="17.699385828496819"/>
    <n v="49.096248748468014"/>
    <x v="5"/>
    <x v="0"/>
    <x v="4"/>
    <x v="5"/>
    <m/>
    <m/>
    <n v="14.7"/>
    <n v="1.6971668912855457E-2"/>
    <n v="1"/>
    <n v="10"/>
    <n v="1.4"/>
    <n v="8.5"/>
    <n v="7.1"/>
    <n v="3"/>
    <n v="2"/>
    <m/>
    <m/>
    <m/>
  </r>
  <r>
    <s v="sz.ja.af"/>
    <s v="26.11.2014"/>
    <s v="C9.P1"/>
    <s v="C9"/>
    <s v="P1"/>
    <s v="BS Deciduo"/>
    <s v="ralo"/>
    <n v="144"/>
    <s v="A"/>
    <n v="1640"/>
    <m/>
    <s v="A1640"/>
    <n v="1"/>
    <n v="3"/>
    <n v="51.1"/>
    <n v="22"/>
    <n v="17.121349267572462"/>
    <n v="53.815187268285435"/>
    <x v="5"/>
    <x v="0"/>
    <x v="4"/>
    <x v="5"/>
    <m/>
    <m/>
    <n v="14"/>
    <n v="1.5393804002589986E-2"/>
    <n v="1"/>
    <n v="10"/>
    <n v="2.2000000000000002"/>
    <n v="7.6"/>
    <n v="5.3999999999999995"/>
    <n v="2"/>
    <n v="2"/>
    <m/>
    <m/>
    <m/>
  </r>
  <r>
    <s v="sz.ja.af"/>
    <s v="26.11.2014"/>
    <s v="C9.P1"/>
    <s v="C9"/>
    <s v="P1"/>
    <s v="BS Deciduo"/>
    <s v="ralo"/>
    <n v="145"/>
    <s v="A"/>
    <n v="1641"/>
    <m/>
    <s v="A1641"/>
    <n v="1"/>
    <n v="3"/>
    <n v="53"/>
    <n v="23.8"/>
    <n v="19.007525139125569"/>
    <n v="54.323197551018751"/>
    <x v="14"/>
    <x v="0"/>
    <x v="7"/>
    <x v="14"/>
    <m/>
    <m/>
    <n v="42.3"/>
    <n v="0.140530507978542"/>
    <n v="4"/>
    <n v="10"/>
    <n v="4.5"/>
    <n v="11.5"/>
    <n v="7"/>
    <n v="3"/>
    <n v="2"/>
    <m/>
    <m/>
    <m/>
  </r>
  <r>
    <s v="sz.ja.af"/>
    <s v="26.11.2014"/>
    <s v="C9.P1"/>
    <s v="C9"/>
    <s v="P1"/>
    <s v="BS Deciduo"/>
    <s v="ralo"/>
    <n v="146"/>
    <s v="A"/>
    <n v="1642"/>
    <m/>
    <s v="A1642"/>
    <n v="1"/>
    <n v="3"/>
    <n v="44.8"/>
    <n v="25.9"/>
    <n v="18.250026038057101"/>
    <n v="58.37788207629589"/>
    <x v="5"/>
    <x v="0"/>
    <x v="4"/>
    <x v="5"/>
    <m/>
    <m/>
    <n v="12.2"/>
    <n v="1.1689866264007618E-2"/>
    <n v="1"/>
    <n v="10"/>
    <n v="2.5"/>
    <n v="8.4"/>
    <n v="5.9"/>
    <n v="3"/>
    <n v="2"/>
    <m/>
    <m/>
    <m/>
  </r>
  <r>
    <s v="sz.ja.af"/>
    <s v="26.11.2014"/>
    <s v="C9.P1"/>
    <s v="C9"/>
    <s v="P1"/>
    <s v="BS Deciduo"/>
    <s v="ralo"/>
    <n v="147"/>
    <s v="A"/>
    <n v="1643"/>
    <m/>
    <s v="A1643"/>
    <n v="1"/>
    <n v="3"/>
    <n v="43.4"/>
    <n v="22.3"/>
    <n v="15.322051490938634"/>
    <n v="56.202615162652762"/>
    <x v="5"/>
    <x v="0"/>
    <x v="4"/>
    <x v="5"/>
    <m/>
    <m/>
    <n v="11.2"/>
    <n v="9.8520345616575893E-3"/>
    <n v="1"/>
    <n v="10"/>
    <n v="2.4"/>
    <n v="7.5"/>
    <n v="5.0999999999999996"/>
    <n v="2"/>
    <n v="2"/>
    <m/>
    <m/>
    <m/>
  </r>
  <r>
    <s v="sz.ja.af"/>
    <s v="26.11.2014"/>
    <s v="C9.P1"/>
    <s v="C9"/>
    <s v="P1"/>
    <s v="BS Deciduo"/>
    <s v="ralo"/>
    <n v="148"/>
    <s v="A"/>
    <n v="1644"/>
    <m/>
    <s v="A1644"/>
    <n v="1"/>
    <n v="3"/>
    <n v="37.299999999999997"/>
    <n v="23.4"/>
    <n v="14.180128566217636"/>
    <n v="58.61407945200456"/>
    <x v="5"/>
    <x v="0"/>
    <x v="4"/>
    <x v="5"/>
    <m/>
    <m/>
    <n v="11.5"/>
    <n v="1.0386890710931252E-2"/>
    <n v="1"/>
    <n v="10"/>
    <n v="2.6"/>
    <n v="8.5"/>
    <n v="5.9"/>
    <n v="2"/>
    <n v="2"/>
    <m/>
    <m/>
    <m/>
  </r>
  <r>
    <s v="sz.ja.af"/>
    <s v="26.11.2014"/>
    <s v="C9.P1"/>
    <s v="C9"/>
    <s v="P1"/>
    <s v="BS Deciduo"/>
    <s v="ralo"/>
    <n v="149"/>
    <s v="A"/>
    <n v="1645"/>
    <m/>
    <s v="A1645"/>
    <n v="1"/>
    <n v="3"/>
    <n v="39"/>
    <n v="20.6"/>
    <n v="12.96400005562665"/>
    <n v="56.009206806013601"/>
    <x v="5"/>
    <x v="0"/>
    <x v="4"/>
    <x v="5"/>
    <m/>
    <m/>
    <n v="10.6"/>
    <n v="8.8247337639337283E-3"/>
    <n v="1"/>
    <n v="10"/>
    <n v="2.5"/>
    <n v="7.1"/>
    <n v="4.5999999999999996"/>
    <n v="2"/>
    <n v="2"/>
    <m/>
    <m/>
    <m/>
  </r>
  <r>
    <s v="sz.ja.af"/>
    <s v="26.11.2014"/>
    <s v="C9.P1"/>
    <s v="C9"/>
    <s v="P1"/>
    <s v="BS Deciduo"/>
    <s v="ralo"/>
    <n v="150"/>
    <s v="A"/>
    <n v="1646"/>
    <m/>
    <s v="A1646"/>
    <n v="1"/>
    <n v="3"/>
    <n v="56.6"/>
    <n v="16.600000000000001"/>
    <n v="13.85847453017255"/>
    <n v="49.137980285410926"/>
    <x v="5"/>
    <x v="0"/>
    <x v="4"/>
    <x v="5"/>
    <m/>
    <m/>
    <n v="15"/>
    <n v="1.7671458676442587E-2"/>
    <n v="1"/>
    <n v="10"/>
    <n v="3.4"/>
    <n v="10.199999999999999"/>
    <n v="6.7999999999999989"/>
    <n v="2"/>
    <n v="2"/>
    <m/>
    <m/>
    <m/>
  </r>
  <r>
    <s v="sz.ja.af"/>
    <s v="26.11.2014"/>
    <s v="C9.P1"/>
    <s v="C9"/>
    <s v="P1"/>
    <s v="BS Deciduo"/>
    <s v="ralo"/>
    <n v="151"/>
    <s v="A"/>
    <n v="1647"/>
    <m/>
    <s v="A1647"/>
    <n v="1"/>
    <n v="3"/>
    <n v="63.8"/>
    <n v="17"/>
    <n v="15.253392284463583"/>
    <n v="47.50559949745967"/>
    <x v="5"/>
    <x v="0"/>
    <x v="4"/>
    <x v="5"/>
    <m/>
    <m/>
    <n v="12"/>
    <n v="1.1309733552923255E-2"/>
    <n v="1"/>
    <n v="10"/>
    <n v="2.4"/>
    <n v="8.1999999999999993"/>
    <n v="5.7999999999999989"/>
    <n v="2"/>
    <n v="2"/>
    <m/>
    <m/>
    <m/>
  </r>
  <r>
    <s v="sz.ja.af"/>
    <s v="26.11.2014"/>
    <s v="C9.P1"/>
    <s v="C9"/>
    <s v="P1"/>
    <s v="BS Deciduo"/>
    <s v="ralo"/>
    <n v="152"/>
    <s v="A"/>
    <n v="1648"/>
    <m/>
    <s v="A1648"/>
    <n v="1"/>
    <n v="3"/>
    <n v="66.400000000000006"/>
    <n v="12.2"/>
    <n v="11.179625300659323"/>
    <n v="44.884258197194114"/>
    <x v="38"/>
    <x v="0"/>
    <x v="5"/>
    <x v="35"/>
    <m/>
    <m/>
    <n v="13"/>
    <n v="1.3273228961416876E-2"/>
    <n v="1"/>
    <n v="10"/>
    <n v="0"/>
    <n v="9.3000000000000007"/>
    <n v="9.3000000000000007"/>
    <n v="3"/>
    <n v="2"/>
    <m/>
    <m/>
    <m/>
  </r>
  <r>
    <s v="sz.ja.af"/>
    <s v="26.11.2014"/>
    <s v="C9.P1"/>
    <s v="C9"/>
    <s v="P1"/>
    <s v="BS Deciduo"/>
    <s v="ralo"/>
    <n v="152"/>
    <s v="A"/>
    <n v="1648"/>
    <m/>
    <s v="A1648"/>
    <n v="1"/>
    <n v="3"/>
    <n v="66.400000000000006"/>
    <n v="12.2"/>
    <n v="11.179625300659323"/>
    <n v="44.884258197194114"/>
    <x v="38"/>
    <x v="0"/>
    <x v="5"/>
    <x v="35"/>
    <m/>
    <m/>
    <n v="15.5"/>
    <n v="1.8869190875623696E-2"/>
    <n v="1"/>
    <n v="10"/>
    <n v="0"/>
    <n v="9.3000000000000007"/>
    <n v="9.3000000000000007"/>
    <n v="3"/>
    <n v="2"/>
    <m/>
    <m/>
    <m/>
  </r>
  <r>
    <s v="sz.ja.af"/>
    <s v="26.11.2014"/>
    <s v="C9.P1"/>
    <s v="C9"/>
    <s v="P1"/>
    <s v="BS Deciduo"/>
    <s v="ralo"/>
    <n v="152"/>
    <s v="A"/>
    <n v="1648"/>
    <m/>
    <s v="A1648"/>
    <n v="1"/>
    <n v="3"/>
    <n v="66.400000000000006"/>
    <n v="12.2"/>
    <n v="11.179625300659323"/>
    <n v="44.884258197194114"/>
    <x v="38"/>
    <x v="0"/>
    <x v="5"/>
    <x v="35"/>
    <m/>
    <m/>
    <n v="10.5"/>
    <n v="8.6590147514568668E-3"/>
    <n v="1"/>
    <n v="10"/>
    <n v="0"/>
    <n v="9.3000000000000007"/>
    <n v="9.3000000000000007"/>
    <n v="3"/>
    <n v="2"/>
    <m/>
    <m/>
    <m/>
  </r>
  <r>
    <s v="sz.ja.af"/>
    <s v="26.11.2014"/>
    <s v="C9.P1"/>
    <s v="C9"/>
    <s v="P1"/>
    <s v="BS Deciduo"/>
    <s v="ralo"/>
    <n v="153"/>
    <s v="A"/>
    <n v="1649"/>
    <m/>
    <s v="A1649"/>
    <n v="1"/>
    <n v="3"/>
    <n v="39.6"/>
    <n v="16"/>
    <n v="10.198783835979036"/>
    <n v="52.328211884412624"/>
    <x v="5"/>
    <x v="0"/>
    <x v="4"/>
    <x v="5"/>
    <m/>
    <m/>
    <n v="17.5"/>
    <n v="2.4052818754046853E-2"/>
    <n v="1"/>
    <n v="10"/>
    <n v="2"/>
    <n v="9.3000000000000007"/>
    <n v="7.3000000000000007"/>
    <n v="2"/>
    <n v="2"/>
    <m/>
    <m/>
    <m/>
  </r>
  <r>
    <s v="sz.ja.af"/>
    <s v="26.11.2014"/>
    <s v="C9.P1"/>
    <s v="C9"/>
    <s v="P1"/>
    <s v="BS Deciduo"/>
    <s v="ralo"/>
    <n v="154"/>
    <s v="A"/>
    <n v="1650"/>
    <m/>
    <s v="A1650"/>
    <n v="1"/>
    <n v="3"/>
    <n v="23.2"/>
    <n v="15.5"/>
    <n v="6.1060995986597417"/>
    <n v="54.246597758456133"/>
    <x v="38"/>
    <x v="0"/>
    <x v="5"/>
    <x v="35"/>
    <m/>
    <m/>
    <n v="16.399999999999999"/>
    <n v="2.1124069002737767E-2"/>
    <n v="1"/>
    <n v="10"/>
    <n v="2.2000000000000002"/>
    <n v="9"/>
    <n v="6.8"/>
    <n v="3"/>
    <n v="2"/>
    <m/>
    <m/>
    <m/>
  </r>
  <r>
    <s v="sz.ja.af"/>
    <s v="26.11.2014"/>
    <s v="C9.P1"/>
    <s v="C9"/>
    <s v="P1"/>
    <s v="BS Deciduo"/>
    <s v="ralo"/>
    <n v="155"/>
    <s v="A"/>
    <n v="1651"/>
    <m/>
    <s v="A1651"/>
    <n v="1"/>
    <n v="3"/>
    <n v="15.4"/>
    <n v="15.2"/>
    <n v="4.0364529857994933"/>
    <n v="54.654250144358471"/>
    <x v="5"/>
    <x v="0"/>
    <x v="4"/>
    <x v="5"/>
    <m/>
    <m/>
    <n v="14.5"/>
    <n v="1.6512996385431349E-2"/>
    <n v="1"/>
    <n v="10"/>
    <n v="3.2"/>
    <n v="9.5"/>
    <n v="6.3"/>
    <n v="3"/>
    <n v="2"/>
    <m/>
    <m/>
    <m/>
  </r>
  <r>
    <s v="sz.ja.af"/>
    <s v="26.11.2014"/>
    <s v="C9.P1"/>
    <s v="C9"/>
    <s v="P1"/>
    <s v="BS Deciduo"/>
    <s v="ralo"/>
    <n v="155"/>
    <s v="A"/>
    <n v="1651"/>
    <m/>
    <s v="A1651"/>
    <n v="1"/>
    <n v="3"/>
    <n v="15.4"/>
    <n v="15.2"/>
    <n v="4.0364529857994933"/>
    <n v="54.654250144358471"/>
    <x v="5"/>
    <x v="0"/>
    <x v="4"/>
    <x v="5"/>
    <m/>
    <m/>
    <n v="17.2"/>
    <n v="2.3235219265950107E-2"/>
    <n v="1"/>
    <n v="10"/>
    <n v="3.2"/>
    <n v="9.5"/>
    <n v="6.3"/>
    <n v="3"/>
    <n v="2"/>
    <m/>
    <m/>
    <m/>
  </r>
  <r>
    <s v="sz.ja.af"/>
    <s v="26.11.2014"/>
    <s v="C9.P1"/>
    <s v="C9"/>
    <s v="P1"/>
    <s v="BS Deciduo"/>
    <s v="ralo"/>
    <n v="156"/>
    <s v="A"/>
    <n v="1652"/>
    <m/>
    <s v="A1652"/>
    <n v="1"/>
    <n v="3"/>
    <n v="23.3"/>
    <n v="11.9"/>
    <n v="4.7069914804992834"/>
    <n v="50.929511937982738"/>
    <x v="5"/>
    <x v="0"/>
    <x v="4"/>
    <x v="5"/>
    <m/>
    <m/>
    <n v="15.5"/>
    <n v="1.8869190875623696E-2"/>
    <n v="1"/>
    <n v="10"/>
    <n v="2"/>
    <n v="8.9"/>
    <n v="6.9"/>
    <n v="3"/>
    <n v="2"/>
    <m/>
    <m/>
    <m/>
  </r>
  <r>
    <s v="sz.ja.af"/>
    <s v="26.11.2014"/>
    <s v="C9.P1"/>
    <s v="C9"/>
    <s v="P1"/>
    <s v="BS Deciduo"/>
    <s v="ralo"/>
    <n v="157"/>
    <s v="A"/>
    <n v="1653"/>
    <m/>
    <s v="A1653"/>
    <n v="1"/>
    <n v="3"/>
    <n v="21.2"/>
    <n v="11.8"/>
    <n v="4.2671699269686894"/>
    <n v="51.001420854343046"/>
    <x v="38"/>
    <x v="0"/>
    <x v="5"/>
    <x v="35"/>
    <m/>
    <m/>
    <n v="17.5"/>
    <n v="2.4052818754046853E-2"/>
    <n v="1"/>
    <n v="10"/>
    <n v="2.6"/>
    <n v="9.3000000000000007"/>
    <n v="6.7000000000000011"/>
    <n v="3"/>
    <n v="2"/>
    <m/>
    <m/>
    <m/>
  </r>
  <r>
    <s v="sz.ja.af"/>
    <s v="26.11.2014"/>
    <s v="C9.P1"/>
    <s v="C9"/>
    <s v="P1"/>
    <s v="BS Deciduo"/>
    <s v="ralo"/>
    <n v="158"/>
    <s v="A"/>
    <n v="1654"/>
    <m/>
    <s v="A1654"/>
    <n v="1"/>
    <n v="3"/>
    <n v="359.5"/>
    <n v="17.600000000000001"/>
    <n v="-0.15358702477137601"/>
    <n v="57.599329845929418"/>
    <x v="5"/>
    <x v="0"/>
    <x v="4"/>
    <x v="5"/>
    <m/>
    <m/>
    <n v="11.1"/>
    <n v="9.6768907712199599E-3"/>
    <n v="1"/>
    <n v="10"/>
    <n v="5.4"/>
    <n v="9.9"/>
    <n v="4.5"/>
    <n v="3"/>
    <n v="2"/>
    <m/>
    <m/>
    <m/>
  </r>
  <r>
    <s v="sz.ja.af"/>
    <s v="26.11.2014"/>
    <s v="C9.P1"/>
    <s v="C9"/>
    <s v="P1"/>
    <s v="BS Deciduo"/>
    <s v="ralo"/>
    <n v="158"/>
    <s v="A"/>
    <n v="1654"/>
    <m/>
    <s v="A1654"/>
    <n v="1"/>
    <n v="3"/>
    <n v="359.5"/>
    <n v="17.600000000000001"/>
    <n v="-0.15358702477137601"/>
    <n v="57.599329845929418"/>
    <x v="5"/>
    <x v="0"/>
    <x v="4"/>
    <x v="5"/>
    <m/>
    <m/>
    <n v="16"/>
    <n v="2.0106192982974676E-2"/>
    <n v="1"/>
    <n v="10"/>
    <n v="5.4"/>
    <n v="9.9"/>
    <n v="4.5"/>
    <n v="3"/>
    <n v="2"/>
    <m/>
    <m/>
    <m/>
  </r>
  <r>
    <s v="sz.ja.af"/>
    <s v="26.11.2014"/>
    <s v="C9.P1"/>
    <s v="C9"/>
    <s v="P1"/>
    <s v="BS Deciduo"/>
    <s v="ralo"/>
    <n v="159"/>
    <s v="A"/>
    <n v="1655"/>
    <m/>
    <s v="A1655"/>
    <n v="1"/>
    <n v="3"/>
    <n v="2.4"/>
    <n v="1.9"/>
    <n v="7.9563742085479283E-2"/>
    <n v="41.898333377187832"/>
    <x v="8"/>
    <x v="0"/>
    <x v="4"/>
    <x v="8"/>
    <m/>
    <m/>
    <n v="20"/>
    <n v="3.1415926535897934E-2"/>
    <n v="2"/>
    <n v="10"/>
    <n v="3.6"/>
    <n v="8.8000000000000007"/>
    <n v="5.2000000000000011"/>
    <n v="3"/>
    <n v="4"/>
    <m/>
    <n v="3"/>
    <m/>
  </r>
  <r>
    <s v="sz.ja.af"/>
    <s v="26.11.2014"/>
    <s v="C9.P1"/>
    <s v="C9"/>
    <s v="P1"/>
    <s v="BS Deciduo"/>
    <s v="ralo"/>
    <n v="160"/>
    <s v="A"/>
    <n v="1656"/>
    <m/>
    <s v="A1656"/>
    <n v="1"/>
    <n v="3"/>
    <n v="0.3"/>
    <n v="11"/>
    <n v="5.7595602145615377E-2"/>
    <n v="50.999849214721692"/>
    <x v="38"/>
    <x v="0"/>
    <x v="5"/>
    <x v="35"/>
    <m/>
    <m/>
    <n v="10.5"/>
    <n v="8.6590147514568668E-3"/>
    <n v="1"/>
    <n v="10"/>
    <n v="2.2999999999999998"/>
    <n v="9.3000000000000007"/>
    <n v="7.0000000000000009"/>
    <n v="3"/>
    <n v="2"/>
    <m/>
    <m/>
    <m/>
  </r>
  <r>
    <s v="sz.ja.af"/>
    <s v="26.11.2014"/>
    <s v="C9.P1"/>
    <s v="C9"/>
    <s v="P1"/>
    <s v="BS Deciduo"/>
    <s v="ralo"/>
    <n v="160"/>
    <s v="A"/>
    <n v="1656"/>
    <m/>
    <s v="A1656"/>
    <n v="1"/>
    <n v="3"/>
    <n v="0.3"/>
    <n v="11"/>
    <n v="5.7595602145615377E-2"/>
    <n v="50.999849214721692"/>
    <x v="38"/>
    <x v="0"/>
    <x v="5"/>
    <x v="35"/>
    <m/>
    <m/>
    <n v="10.199999999999999"/>
    <n v="8.171282491987052E-3"/>
    <n v="1"/>
    <n v="10"/>
    <n v="2.2999999999999998"/>
    <n v="9.3000000000000007"/>
    <n v="7.0000000000000009"/>
    <n v="3"/>
    <n v="2"/>
    <m/>
    <m/>
    <m/>
  </r>
  <r>
    <s v="sz.ja.af"/>
    <s v="26.11.2014"/>
    <s v="C9.P1"/>
    <s v="C9"/>
    <s v="P1"/>
    <s v="BS Deciduo"/>
    <s v="ralo"/>
    <n v="161"/>
    <s v="A"/>
    <n v="1657"/>
    <m/>
    <s v="A1657"/>
    <n v="1"/>
    <n v="3"/>
    <n v="16"/>
    <n v="7.8"/>
    <n v="2.1499713753725933"/>
    <n v="47.49784122831889"/>
    <x v="8"/>
    <x v="0"/>
    <x v="4"/>
    <x v="8"/>
    <m/>
    <m/>
    <n v="14.3"/>
    <n v="1.6060607043314419E-2"/>
    <n v="1"/>
    <n v="10"/>
    <n v="1.7"/>
    <n v="4.4000000000000004"/>
    <n v="2.7"/>
    <n v="3"/>
    <n v="2"/>
    <m/>
    <m/>
    <m/>
  </r>
  <r>
    <s v="sz.ja.af"/>
    <s v="26.11.2014"/>
    <s v="C9.P1"/>
    <s v="C9"/>
    <s v="P1"/>
    <s v="BS Deciduo"/>
    <s v="ralo"/>
    <n v="162"/>
    <s v="A"/>
    <n v="1658"/>
    <m/>
    <s v="A1658"/>
    <n v="1"/>
    <n v="3"/>
    <n v="34.5"/>
    <n v="7.6"/>
    <n v="4.3046874006287297"/>
    <n v="46.263359033527323"/>
    <x v="5"/>
    <x v="0"/>
    <x v="4"/>
    <x v="5"/>
    <m/>
    <m/>
    <n v="16.5"/>
    <n v="2.138246499849553E-2"/>
    <n v="1"/>
    <n v="10"/>
    <n v="3"/>
    <n v="10.5"/>
    <n v="7.5"/>
    <n v="2"/>
    <n v="2"/>
    <m/>
    <m/>
    <m/>
  </r>
  <r>
    <s v="sz.ja.af"/>
    <s v="26.11.2014"/>
    <s v="C9.P1"/>
    <s v="C9"/>
    <s v="P1"/>
    <s v="BS Deciduo"/>
    <s v="ralo"/>
    <n v="163"/>
    <s v="A"/>
    <n v="1659"/>
    <m/>
    <s v="A1659"/>
    <n v="1"/>
    <n v="3"/>
    <n v="11.1"/>
    <n v="5.0999999999999996"/>
    <n v="0.98186202928212774"/>
    <n v="45.004592586360452"/>
    <x v="38"/>
    <x v="0"/>
    <x v="5"/>
    <x v="35"/>
    <m/>
    <m/>
    <n v="21.3"/>
    <n v="3.563272927517884E-2"/>
    <n v="2"/>
    <n v="10"/>
    <n v="1.1000000000000001"/>
    <n v="8.9"/>
    <n v="7.8000000000000007"/>
    <n v="3"/>
    <n v="2"/>
    <m/>
    <m/>
    <m/>
  </r>
  <r>
    <s v="sz.ja.af"/>
    <s v="26.11.2014"/>
    <s v="C9.P1"/>
    <s v="C9"/>
    <s v="P1"/>
    <s v="BS Deciduo"/>
    <s v="ralo"/>
    <n v="164"/>
    <s v="A"/>
    <n v="1660"/>
    <m/>
    <s v="A1660"/>
    <n v="1"/>
    <n v="3"/>
    <n v="78.099999999999994"/>
    <n v="5.6"/>
    <n v="5.479650316569959"/>
    <n v="41.154743438221125"/>
    <x v="5"/>
    <x v="0"/>
    <x v="4"/>
    <x v="5"/>
    <m/>
    <m/>
    <n v="19.600000000000001"/>
    <n v="3.0171855845076378E-2"/>
    <n v="1"/>
    <n v="10"/>
    <n v="2.8"/>
    <n v="9.8000000000000007"/>
    <n v="7.0000000000000009"/>
    <n v="2"/>
    <n v="2"/>
    <m/>
    <m/>
    <m/>
  </r>
  <r>
    <s v="sb.angel.gustavo.jc"/>
    <s v="26.11.2014"/>
    <s v="C9.P2"/>
    <s v="C9"/>
    <s v="P2"/>
    <s v="BS Deciduo"/>
    <s v="ralo"/>
    <n v="1"/>
    <s v="A"/>
    <n v="1095"/>
    <m/>
    <s v="A1095"/>
    <n v="3"/>
    <n v="7"/>
    <n v="4"/>
    <n v="9.1999999999999993"/>
    <n v="40.641759558445955"/>
    <n v="9.1775892623903825"/>
    <x v="7"/>
    <x v="0"/>
    <x v="5"/>
    <x v="7"/>
    <n v="1"/>
    <m/>
    <n v="13.5"/>
    <n v="1.4313881527918494E-2"/>
    <n v="1"/>
    <m/>
    <n v="0"/>
    <n v="5.6"/>
    <n v="5.6"/>
    <n v="3"/>
    <n v="2"/>
    <m/>
    <n v="1"/>
    <m/>
  </r>
  <r>
    <s v="sb.angel.gustavo.jc"/>
    <s v="26.11.2014"/>
    <s v="C9.P2"/>
    <s v="C9"/>
    <s v="P2"/>
    <s v="BS Deciduo"/>
    <s v="ralo"/>
    <n v="1"/>
    <s v="A"/>
    <n v="1095"/>
    <m/>
    <s v="A1095"/>
    <n v="3"/>
    <n v="7"/>
    <n v="4"/>
    <n v="9.1999999999999993"/>
    <n v="40.641759558445955"/>
    <n v="9.1775892623903825"/>
    <x v="7"/>
    <x v="0"/>
    <x v="5"/>
    <x v="7"/>
    <n v="1"/>
    <m/>
    <n v="15.9"/>
    <n v="1.9855650968850891E-2"/>
    <n v="1"/>
    <m/>
    <n v="0"/>
    <n v="5.6"/>
    <n v="5.6"/>
    <n v="3"/>
    <n v="2"/>
    <m/>
    <n v="1"/>
    <m/>
  </r>
  <r>
    <s v="sb.angel.gustavo.jc"/>
    <s v="26.11.2014"/>
    <s v="C9.P2"/>
    <s v="C9"/>
    <s v="P2"/>
    <s v="BS Deciduo"/>
    <s v="ralo"/>
    <n v="2"/>
    <s v="A"/>
    <n v="1096"/>
    <m/>
    <s v="A1096"/>
    <n v="3"/>
    <n v="7"/>
    <n v="28"/>
    <n v="7.1"/>
    <n v="43.333248095779823"/>
    <n v="6.2689279092983812"/>
    <x v="5"/>
    <x v="0"/>
    <x v="4"/>
    <x v="5"/>
    <s v="1, 9, 18"/>
    <m/>
    <n v="10"/>
    <n v="7.8539816339744835E-3"/>
    <n v="1"/>
    <m/>
    <n v="1.5"/>
    <n v="7.6"/>
    <n v="6.1"/>
    <n v="3"/>
    <n v="2"/>
    <m/>
    <n v="1"/>
    <m/>
  </r>
  <r>
    <s v="sb.angel.gustavo.jc"/>
    <s v="26.11.2014"/>
    <s v="C9.P2"/>
    <s v="C9"/>
    <s v="P2"/>
    <s v="BS Deciduo"/>
    <s v="ralo"/>
    <n v="3"/>
    <s v="A"/>
    <n v="1097"/>
    <m/>
    <s v="A1097"/>
    <n v="3"/>
    <n v="7"/>
    <n v="32"/>
    <n v="8.6"/>
    <n v="44.557305672405562"/>
    <n v="7.2932136269452625"/>
    <x v="5"/>
    <x v="0"/>
    <x v="4"/>
    <x v="5"/>
    <s v="1, 9, 18"/>
    <m/>
    <n v="10"/>
    <n v="7.8539816339744835E-3"/>
    <n v="1"/>
    <m/>
    <n v="1"/>
    <n v="7.1"/>
    <n v="6.1"/>
    <n v="3"/>
    <n v="2"/>
    <m/>
    <n v="1"/>
    <m/>
  </r>
  <r>
    <s v="sb.angel.gustavo.jc"/>
    <s v="26.11.2014"/>
    <s v="C9.P2"/>
    <s v="C9"/>
    <s v="P2"/>
    <s v="BS Deciduo"/>
    <s v="ralo"/>
    <n v="4"/>
    <s v="A"/>
    <n v="1098"/>
    <m/>
    <s v="A1098"/>
    <n v="3"/>
    <n v="7"/>
    <n v="52"/>
    <n v="7.5"/>
    <n v="45.910080652050418"/>
    <n v="4.6174610649424368"/>
    <x v="5"/>
    <x v="0"/>
    <x v="4"/>
    <x v="5"/>
    <s v="1, 9, 18"/>
    <m/>
    <n v="12.6"/>
    <n v="1.2468981242097887E-2"/>
    <n v="1"/>
    <m/>
    <n v="2.4"/>
    <n v="8"/>
    <n v="5.6"/>
    <n v="3"/>
    <n v="2"/>
    <m/>
    <n v="1"/>
    <m/>
  </r>
  <r>
    <s v="sb.angel.gustavo.jc"/>
    <s v="26.11.2014"/>
    <s v="C9.P2"/>
    <s v="C9"/>
    <s v="P2"/>
    <s v="BS Deciduo"/>
    <s v="ralo"/>
    <n v="5"/>
    <s v="A"/>
    <n v="1099"/>
    <m/>
    <s v="A1099"/>
    <n v="3"/>
    <n v="7"/>
    <n v="89"/>
    <n v="9.3000000000000007"/>
    <n v="49.298583564954441"/>
    <n v="0.16230737986673749"/>
    <x v="5"/>
    <x v="0"/>
    <x v="4"/>
    <x v="5"/>
    <s v="1, 9, 18"/>
    <m/>
    <n v="13.5"/>
    <n v="1.4313881527918494E-2"/>
    <n v="1"/>
    <m/>
    <n v="1.5"/>
    <n v="7.3"/>
    <n v="5.8"/>
    <n v="3"/>
    <n v="2"/>
    <m/>
    <n v="1"/>
    <m/>
  </r>
  <r>
    <s v="sb.angel.gustavo.jc"/>
    <s v="26.11.2014"/>
    <s v="C9.P2"/>
    <s v="C9"/>
    <s v="P2"/>
    <s v="BS Deciduo"/>
    <s v="ralo"/>
    <n v="6"/>
    <s v="A"/>
    <n v="1100"/>
    <m/>
    <s v="A1100"/>
    <n v="3"/>
    <n v="7"/>
    <n v="84"/>
    <n v="15.6"/>
    <n v="55.514541567745063"/>
    <n v="1.6306440269753939"/>
    <x v="5"/>
    <x v="0"/>
    <x v="4"/>
    <x v="5"/>
    <s v="1, 9, 18"/>
    <m/>
    <n v="10.3"/>
    <n v="8.3322891154835304E-3"/>
    <n v="1"/>
    <m/>
    <n v="2.2999999999999998"/>
    <n v="7.8"/>
    <n v="5.5"/>
    <n v="3"/>
    <n v="2"/>
    <m/>
    <n v="1"/>
    <m/>
  </r>
  <r>
    <s v="sb.angel.gustavo.jc"/>
    <s v="26.11.2014"/>
    <s v="C9.P2"/>
    <s v="C9"/>
    <s v="P2"/>
    <s v="BS Deciduo"/>
    <s v="ralo"/>
    <n v="7"/>
    <s v="A"/>
    <n v="1101"/>
    <m/>
    <s v="A1101"/>
    <n v="3"/>
    <n v="7"/>
    <n v="80"/>
    <n v="18.2"/>
    <n v="57.923501104822186"/>
    <n v="3.1603968335381336"/>
    <x v="30"/>
    <x v="0"/>
    <x v="18"/>
    <x v="28"/>
    <n v="5"/>
    <m/>
    <n v="64.400000000000006"/>
    <n v="0.32573289269480415"/>
    <n v="6"/>
    <m/>
    <n v="3.2"/>
    <n v="12.8"/>
    <n v="9.6000000000000014"/>
    <n v="3"/>
    <n v="2"/>
    <m/>
    <n v="1"/>
    <m/>
  </r>
  <r>
    <s v="sb.angel.gustavo.jc"/>
    <s v="26.11.2014"/>
    <s v="C9.P2"/>
    <s v="C9"/>
    <s v="P2"/>
    <s v="BS Deciduo"/>
    <s v="ralo"/>
    <n v="8"/>
    <s v="A"/>
    <n v="1102"/>
    <m/>
    <s v="A1102"/>
    <n v="3"/>
    <n v="7"/>
    <n v="75"/>
    <n v="14.7"/>
    <n v="54.199109646449301"/>
    <n v="3.8046399630070549"/>
    <x v="5"/>
    <x v="0"/>
    <x v="4"/>
    <x v="5"/>
    <s v="1, 9, 18"/>
    <m/>
    <n v="10.5"/>
    <n v="8.6590147514568668E-3"/>
    <n v="1"/>
    <m/>
    <n v="1.6"/>
    <n v="7.8"/>
    <n v="6.1999999999999993"/>
    <n v="3"/>
    <n v="2"/>
    <m/>
    <n v="1"/>
    <m/>
  </r>
  <r>
    <s v="sb.angel.gustavo.jc"/>
    <s v="26.11.2014"/>
    <s v="C9.P2"/>
    <s v="C9"/>
    <s v="P2"/>
    <s v="BS Deciduo"/>
    <s v="ralo"/>
    <n v="9"/>
    <s v="A"/>
    <n v="1103"/>
    <m/>
    <s v="A1103"/>
    <n v="3"/>
    <n v="7"/>
    <n v="56"/>
    <n v="16.100000000000001"/>
    <n v="53.347504918136174"/>
    <n v="9.0030057458790242"/>
    <x v="18"/>
    <x v="0"/>
    <x v="9"/>
    <x v="18"/>
    <n v="1"/>
    <m/>
    <n v="32"/>
    <n v="8.0424771931898703E-2"/>
    <n v="3"/>
    <m/>
    <n v="2.2999999999999998"/>
    <n v="9.4"/>
    <n v="7.1000000000000005"/>
    <n v="3"/>
    <n v="2"/>
    <m/>
    <n v="1"/>
    <m/>
  </r>
  <r>
    <s v="sb.angel.gustavo.jc"/>
    <s v="26.11.2014"/>
    <s v="C9.P2"/>
    <s v="C9"/>
    <s v="P2"/>
    <s v="BS Deciduo"/>
    <s v="ralo"/>
    <n v="10"/>
    <s v="A"/>
    <n v="1104"/>
    <m/>
    <s v="A1104"/>
    <n v="3"/>
    <n v="7"/>
    <n v="48"/>
    <n v="16.899999999999999"/>
    <n v="52.559147550567964"/>
    <n v="11.308307247464704"/>
    <x v="5"/>
    <x v="0"/>
    <x v="4"/>
    <x v="5"/>
    <s v="1, 9, 18"/>
    <m/>
    <n v="11"/>
    <n v="9.5033177771091243E-3"/>
    <n v="1"/>
    <m/>
    <n v="1.2"/>
    <n v="8.4"/>
    <n v="7.2"/>
    <n v="4"/>
    <n v="7"/>
    <m/>
    <n v="2"/>
    <m/>
  </r>
  <r>
    <s v="sb.angel.gustavo.jc"/>
    <s v="26.11.2014"/>
    <s v="C9.P2"/>
    <s v="C9"/>
    <s v="P2"/>
    <s v="BS Deciduo"/>
    <s v="ralo"/>
    <n v="11"/>
    <s v="A"/>
    <n v="1105"/>
    <m/>
    <s v="A1105"/>
    <n v="3"/>
    <n v="7"/>
    <n v="58"/>
    <n v="25"/>
    <n v="61.201202403910649"/>
    <n v="13.247981605830123"/>
    <x v="5"/>
    <x v="0"/>
    <x v="4"/>
    <x v="5"/>
    <s v="1, 9, 18"/>
    <m/>
    <n v="13.5"/>
    <n v="1.4313881527918494E-2"/>
    <n v="1"/>
    <m/>
    <n v="1.4"/>
    <n v="5.9"/>
    <n v="4.5"/>
    <n v="3"/>
    <n v="2"/>
    <m/>
    <n v="1"/>
    <m/>
  </r>
  <r>
    <s v="sb.angel.gustavo.jc"/>
    <s v="26.11.2014"/>
    <s v="C9.P2"/>
    <s v="C9"/>
    <s v="P2"/>
    <s v="BS Deciduo"/>
    <s v="ralo"/>
    <n v="12"/>
    <s v="A"/>
    <n v="1106"/>
    <m/>
    <s v="A1106"/>
    <n v="3"/>
    <n v="7"/>
    <n v="44"/>
    <n v="22.7"/>
    <n v="55.768745009419234"/>
    <n v="16.329013467687382"/>
    <x v="5"/>
    <x v="0"/>
    <x v="4"/>
    <x v="5"/>
    <s v="1, 9, 18"/>
    <m/>
    <n v="14.2"/>
    <n v="1.5836768566746148E-2"/>
    <n v="1"/>
    <m/>
    <n v="5.7"/>
    <n v="10.9"/>
    <n v="5.2"/>
    <n v="3"/>
    <n v="2"/>
    <m/>
    <n v="1"/>
    <m/>
  </r>
  <r>
    <s v="sb.angel.gustavo.jc"/>
    <s v="26.11.2014"/>
    <s v="C9.P2"/>
    <s v="C9"/>
    <s v="P2"/>
    <s v="BS Deciduo"/>
    <s v="ralo"/>
    <n v="13"/>
    <s v="A"/>
    <n v="1107"/>
    <m/>
    <s v="A1107"/>
    <n v="3"/>
    <n v="7"/>
    <n v="37"/>
    <n v="17.8"/>
    <n v="50.712307412106462"/>
    <n v="14.215712078841813"/>
    <x v="5"/>
    <x v="0"/>
    <x v="4"/>
    <x v="5"/>
    <s v="1, 9, 18"/>
    <m/>
    <n v="10.199999999999999"/>
    <n v="8.171282491987052E-3"/>
    <n v="1"/>
    <m/>
    <n v="1.5"/>
    <n v="6.2"/>
    <n v="4.7"/>
    <n v="3"/>
    <n v="2"/>
    <m/>
    <n v="1"/>
    <m/>
  </r>
  <r>
    <s v="sb.angel.gustavo.jc"/>
    <s v="26.11.2014"/>
    <s v="C9.P2"/>
    <s v="C9"/>
    <s v="P2"/>
    <s v="BS Deciduo"/>
    <s v="ralo"/>
    <n v="14"/>
    <s v="A"/>
    <n v="1108"/>
    <m/>
    <s v="A1108"/>
    <n v="3"/>
    <n v="7"/>
    <n v="33"/>
    <n v="15.2"/>
    <n v="48.278513332228414"/>
    <n v="12.747792632770444"/>
    <x v="18"/>
    <x v="0"/>
    <x v="9"/>
    <x v="18"/>
    <n v="1"/>
    <m/>
    <n v="39.4"/>
    <n v="0.12192206929316628"/>
    <n v="3"/>
    <m/>
    <n v="1.9"/>
    <n v="7.9"/>
    <n v="6"/>
    <n v="3"/>
    <n v="2"/>
    <m/>
    <n v="1"/>
    <m/>
  </r>
  <r>
    <s v="sb.angel.gustavo.jc"/>
    <s v="26.11.2014"/>
    <s v="C9.P2"/>
    <s v="C9"/>
    <s v="P2"/>
    <s v="BS Deciduo"/>
    <s v="ralo"/>
    <n v="15"/>
    <s v="A"/>
    <n v="1109"/>
    <m/>
    <s v="A1109"/>
    <n v="3"/>
    <n v="8"/>
    <n v="71"/>
    <n v="9.8000000000000007"/>
    <n v="49.266082040873307"/>
    <n v="23.190567913680137"/>
    <x v="5"/>
    <x v="0"/>
    <x v="4"/>
    <x v="5"/>
    <s v="1, 9, 18"/>
    <m/>
    <n v="15.4"/>
    <n v="1.8626502843133885E-2"/>
    <n v="1"/>
    <m/>
    <n v="2.4"/>
    <n v="6.5"/>
    <n v="4.0999999999999996"/>
    <n v="3"/>
    <n v="4"/>
    <m/>
    <n v="2"/>
    <m/>
  </r>
  <r>
    <s v="sb.angel.gustavo.jc"/>
    <s v="26.11.2014"/>
    <s v="C9.P2"/>
    <s v="C9"/>
    <s v="P2"/>
    <s v="BS Deciduo"/>
    <s v="ralo"/>
    <n v="16"/>
    <s v="A"/>
    <n v="1110"/>
    <m/>
    <s v="A1110"/>
    <n v="3"/>
    <n v="8"/>
    <n v="75"/>
    <n v="10.1"/>
    <n v="49.755850845519589"/>
    <n v="22.614072355535459"/>
    <x v="5"/>
    <x v="0"/>
    <x v="4"/>
    <x v="5"/>
    <s v="1, 9, 18"/>
    <m/>
    <n v="10.3"/>
    <n v="8.3322891154835304E-3"/>
    <n v="1"/>
    <m/>
    <n v="1.4"/>
    <n v="7.3"/>
    <n v="5.9"/>
    <n v="3"/>
    <n v="2"/>
    <m/>
    <n v="1"/>
    <m/>
  </r>
  <r>
    <s v="sb.angel.gustavo.jc"/>
    <s v="26.11.2014"/>
    <s v="C9.P2"/>
    <s v="C9"/>
    <s v="P2"/>
    <s v="BS Deciduo"/>
    <s v="ralo"/>
    <n v="17"/>
    <s v="A"/>
    <n v="1111"/>
    <m/>
    <s v="A1111"/>
    <n v="3"/>
    <n v="8"/>
    <n v="78"/>
    <n v="11.8"/>
    <n v="51.542141688658909"/>
    <n v="22.453357951649561"/>
    <x v="5"/>
    <x v="0"/>
    <x v="4"/>
    <x v="5"/>
    <s v="1, 9, 18"/>
    <m/>
    <n v="11.5"/>
    <n v="1.0386890710931252E-2"/>
    <n v="1"/>
    <m/>
    <n v="1.3"/>
    <n v="8"/>
    <n v="6.7"/>
    <n v="3"/>
    <n v="2"/>
    <m/>
    <n v="1"/>
    <m/>
  </r>
  <r>
    <s v="sb.angel.gustavo.jc"/>
    <s v="26.11.2014"/>
    <s v="C9.P2"/>
    <s v="C9"/>
    <s v="P2"/>
    <s v="BS Deciduo"/>
    <s v="ralo"/>
    <n v="18"/>
    <s v="A"/>
    <n v="1112"/>
    <m/>
    <s v="A1112"/>
    <n v="3"/>
    <n v="8"/>
    <n v="63"/>
    <n v="13"/>
    <n v="51.583084814448782"/>
    <n v="25.901876496614108"/>
    <x v="5"/>
    <x v="0"/>
    <x v="4"/>
    <x v="5"/>
    <s v="1, 9, 18"/>
    <m/>
    <n v="14.8"/>
    <n v="1.7203361371057709E-2"/>
    <n v="1"/>
    <m/>
    <n v="2.2999999999999998"/>
    <n v="9.6999999999999993"/>
    <n v="7.3999999999999995"/>
    <n v="3"/>
    <n v="2"/>
    <m/>
    <n v="1"/>
    <m/>
  </r>
  <r>
    <s v="sb.angel.gustavo.jc"/>
    <s v="26.11.2014"/>
    <s v="C9.P2"/>
    <s v="C9"/>
    <s v="P2"/>
    <s v="BS Deciduo"/>
    <s v="ralo"/>
    <n v="19"/>
    <s v="A"/>
    <n v="1113"/>
    <m/>
    <s v="A1113"/>
    <n v="3"/>
    <n v="8"/>
    <n v="85"/>
    <n v="16.899999999999999"/>
    <n v="56.835690397750497"/>
    <n v="21.472932052435421"/>
    <x v="5"/>
    <x v="0"/>
    <x v="4"/>
    <x v="5"/>
    <s v="1, 9, 18"/>
    <m/>
    <n v="14.8"/>
    <n v="1.7203361371057709E-2"/>
    <n v="1"/>
    <m/>
    <n v="1.4"/>
    <n v="9.9"/>
    <n v="8.5"/>
    <n v="3"/>
    <n v="2"/>
    <m/>
    <n v="1"/>
    <m/>
  </r>
  <r>
    <s v="sb.angel.gustavo.jc"/>
    <s v="26.11.2014"/>
    <s v="C9.P2"/>
    <s v="C9"/>
    <s v="P2"/>
    <s v="BS Deciduo"/>
    <s v="ralo"/>
    <n v="20"/>
    <s v="A"/>
    <n v="1114"/>
    <m/>
    <s v="A1114"/>
    <n v="3"/>
    <n v="8"/>
    <n v="81"/>
    <n v="18.3"/>
    <n v="58.074696632891019"/>
    <n v="22.862750710236227"/>
    <x v="5"/>
    <x v="0"/>
    <x v="4"/>
    <x v="5"/>
    <s v="1, 9, 18"/>
    <m/>
    <n v="15.9"/>
    <n v="1.9855650968850891E-2"/>
    <n v="1"/>
    <m/>
    <n v="2"/>
    <n v="8.6999999999999993"/>
    <n v="6.6999999999999993"/>
    <n v="3"/>
    <n v="2"/>
    <m/>
    <n v="1"/>
    <m/>
  </r>
  <r>
    <s v="sb.angel.gustavo.jc"/>
    <s v="26.11.2014"/>
    <s v="C9.P2"/>
    <s v="C9"/>
    <s v="P2"/>
    <s v="BS Deciduo"/>
    <s v="ralo"/>
    <n v="21"/>
    <s v="A"/>
    <n v="1115"/>
    <m/>
    <s v="A1115"/>
    <n v="3"/>
    <n v="8"/>
    <n v="61"/>
    <n v="18"/>
    <n v="55.743154728509126"/>
    <n v="28.726573164434068"/>
    <x v="5"/>
    <x v="0"/>
    <x v="4"/>
    <x v="5"/>
    <s v="1, 9, 18"/>
    <m/>
    <n v="12.4"/>
    <n v="1.2076282160399167E-2"/>
    <n v="1"/>
    <m/>
    <n v="2.1"/>
    <n v="9.9"/>
    <n v="7.8000000000000007"/>
    <n v="3"/>
    <n v="2"/>
    <m/>
    <n v="1"/>
    <m/>
  </r>
  <r>
    <s v="sb.angel.gustavo.jc"/>
    <s v="26.11.2014"/>
    <s v="C9.P2"/>
    <s v="C9"/>
    <s v="P2"/>
    <s v="BS Deciduo"/>
    <s v="ralo"/>
    <n v="22"/>
    <s v="A"/>
    <n v="1116"/>
    <m/>
    <s v="A1116"/>
    <n v="3"/>
    <n v="8"/>
    <n v="59"/>
    <n v="19.2"/>
    <n v="56.457612173480555"/>
    <n v="29.88873103827304"/>
    <x v="14"/>
    <x v="0"/>
    <x v="7"/>
    <x v="14"/>
    <n v="1"/>
    <m/>
    <n v="47.4"/>
    <n v="0.17646011775948506"/>
    <n v="4"/>
    <m/>
    <n v="2.5"/>
    <n v="12.2"/>
    <n v="9.6999999999999993"/>
    <n v="2"/>
    <n v="2"/>
    <m/>
    <n v="1"/>
    <m/>
  </r>
  <r>
    <s v="sb.angel.gustavo.jc"/>
    <s v="26.11.2014"/>
    <s v="C9.P2"/>
    <s v="C9"/>
    <s v="P2"/>
    <s v="BS Deciduo"/>
    <s v="ralo"/>
    <n v="23"/>
    <s v="A"/>
    <n v="1117"/>
    <m/>
    <s v="A1117"/>
    <n v="3"/>
    <n v="8"/>
    <n v="60"/>
    <n v="16.8"/>
    <n v="54.549226783578568"/>
    <n v="28.400000000000002"/>
    <x v="5"/>
    <x v="0"/>
    <x v="4"/>
    <x v="5"/>
    <s v="1, 9, 18"/>
    <m/>
    <n v="12.9"/>
    <n v="1.3069810837096938E-2"/>
    <n v="1"/>
    <m/>
    <n v="1.7"/>
    <n v="7.4"/>
    <n v="5.7"/>
    <n v="3"/>
    <n v="2"/>
    <m/>
    <n v="1"/>
    <m/>
  </r>
  <r>
    <s v="sb.angel.gustavo.jc"/>
    <s v="26.11.2014"/>
    <s v="C9.P2"/>
    <s v="C9"/>
    <s v="P2"/>
    <s v="BS Deciduo"/>
    <s v="ralo"/>
    <n v="24"/>
    <s v="A"/>
    <n v="1118"/>
    <m/>
    <s v="A1118"/>
    <n v="3"/>
    <n v="8"/>
    <n v="57"/>
    <n v="21.1"/>
    <n v="57.695948983648449"/>
    <n v="31.491883638817072"/>
    <x v="7"/>
    <x v="0"/>
    <x v="5"/>
    <x v="7"/>
    <n v="1"/>
    <m/>
    <n v="22.4"/>
    <n v="3.9408138246630357E-2"/>
    <n v="2"/>
    <m/>
    <n v="1.6"/>
    <n v="9.4"/>
    <n v="7.8000000000000007"/>
    <n v="3"/>
    <n v="2"/>
    <m/>
    <n v="1"/>
    <m/>
  </r>
  <r>
    <s v="sb.angel.gustavo.jc"/>
    <s v="26.11.2014"/>
    <s v="C9.P2"/>
    <s v="C9"/>
    <s v="P2"/>
    <s v="BS Deciduo"/>
    <s v="ralo"/>
    <n v="25"/>
    <s v="A"/>
    <n v="1119"/>
    <m/>
    <s v="A1119"/>
    <n v="3"/>
    <n v="8"/>
    <n v="56"/>
    <n v="21.8"/>
    <n v="58.073019081699911"/>
    <n v="32.190405295662281"/>
    <x v="7"/>
    <x v="0"/>
    <x v="5"/>
    <x v="7"/>
    <n v="1"/>
    <m/>
    <n v="12"/>
    <n v="1.1309733552923255E-2"/>
    <n v="1"/>
    <m/>
    <n v="1.7"/>
    <n v="7.8"/>
    <n v="6.1"/>
    <n v="3"/>
    <n v="4"/>
    <m/>
    <n v="2"/>
    <m/>
  </r>
  <r>
    <s v="sb.angel.gustavo.jc"/>
    <s v="26.11.2014"/>
    <s v="C9.P2"/>
    <s v="C9"/>
    <s v="P2"/>
    <s v="BS Deciduo"/>
    <s v="ralo"/>
    <n v="26"/>
    <s v="A"/>
    <n v="1120"/>
    <m/>
    <s v="A1120"/>
    <n v="3"/>
    <n v="16"/>
    <n v="121"/>
    <n v="26.8"/>
    <n v="42.972083658816615"/>
    <n v="26.196979592410543"/>
    <x v="5"/>
    <x v="0"/>
    <x v="4"/>
    <x v="5"/>
    <s v="1, 9, 18"/>
    <m/>
    <n v="12"/>
    <n v="1.1309733552923255E-2"/>
    <n v="1"/>
    <m/>
    <n v="2.2000000000000002"/>
    <n v="10.199999999999999"/>
    <n v="7.9999999999999991"/>
    <n v="3"/>
    <n v="2"/>
    <m/>
    <n v="1"/>
    <m/>
  </r>
  <r>
    <s v="sb.angel.gustavo.jc"/>
    <s v="26.11.2014"/>
    <s v="C9.P2"/>
    <s v="C9"/>
    <s v="P2"/>
    <s v="BS Deciduo"/>
    <s v="ralo"/>
    <n v="27"/>
    <s v="A"/>
    <n v="1121"/>
    <m/>
    <s v="A1121"/>
    <n v="3"/>
    <n v="16"/>
    <n v="118"/>
    <n v="13.4"/>
    <n v="31.831497744309623"/>
    <n v="33.709081058669064"/>
    <x v="5"/>
    <x v="0"/>
    <x v="4"/>
    <x v="5"/>
    <s v="1, 9, 18"/>
    <m/>
    <n v="13.6"/>
    <n v="1.45267244301992E-2"/>
    <n v="1"/>
    <m/>
    <n v="2.6"/>
    <n v="11.9"/>
    <n v="9.3000000000000007"/>
    <n v="2"/>
    <n v="2"/>
    <m/>
    <n v="1"/>
    <m/>
  </r>
  <r>
    <s v="sb.angel.gustavo.jc"/>
    <s v="26.11.2014"/>
    <s v="C9.P2"/>
    <s v="C9"/>
    <s v="P2"/>
    <s v="BS Deciduo"/>
    <s v="ralo"/>
    <n v="28"/>
    <s v="A"/>
    <n v="1122"/>
    <m/>
    <s v="A1122"/>
    <n v="3"/>
    <n v="16"/>
    <n v="116"/>
    <n v="10.6"/>
    <n v="29.527216890771172"/>
    <n v="35.353265844035775"/>
    <x v="5"/>
    <x v="0"/>
    <x v="4"/>
    <x v="5"/>
    <s v="1, 9, 18"/>
    <m/>
    <n v="12.2"/>
    <n v="1.1689866264007618E-2"/>
    <n v="1"/>
    <m/>
    <n v="1.7"/>
    <n v="7.4"/>
    <n v="5.7"/>
    <n v="2"/>
    <n v="2"/>
    <m/>
    <n v="1"/>
    <m/>
  </r>
  <r>
    <s v="sb.angel.gustavo.jc"/>
    <s v="26.11.2014"/>
    <s v="C9.P2"/>
    <s v="C9"/>
    <s v="P2"/>
    <s v="BS Deciduo"/>
    <s v="ralo"/>
    <n v="29"/>
    <s v="A"/>
    <n v="1123"/>
    <m/>
    <s v="A1123"/>
    <n v="3"/>
    <n v="16"/>
    <n v="163"/>
    <n v="11.6"/>
    <n v="23.391511774783744"/>
    <n v="28.906864830828788"/>
    <x v="5"/>
    <x v="0"/>
    <x v="4"/>
    <x v="5"/>
    <s v="1, 9, 18"/>
    <m/>
    <n v="18"/>
    <n v="2.5446900494077322E-2"/>
    <n v="1"/>
    <m/>
    <n v="1.9"/>
    <n v="10.199999999999999"/>
    <n v="8.2999999999999989"/>
    <n v="2"/>
    <n v="2"/>
    <m/>
    <n v="1"/>
    <m/>
  </r>
  <r>
    <s v="sb.angel.gustavo.jc"/>
    <s v="26.11.2014"/>
    <s v="C9.P2"/>
    <s v="C9"/>
    <s v="P2"/>
    <s v="BS Deciduo"/>
    <s v="ralo"/>
    <n v="30"/>
    <s v="A"/>
    <n v="1124"/>
    <m/>
    <s v="A1124"/>
    <n v="3"/>
    <n v="16"/>
    <n v="100"/>
    <n v="10.4"/>
    <n v="30.242000631326963"/>
    <n v="38.194058952263923"/>
    <x v="30"/>
    <x v="0"/>
    <x v="18"/>
    <x v="28"/>
    <n v="5"/>
    <m/>
    <n v="41.8"/>
    <n v="0.13722790870145574"/>
    <n v="4"/>
    <m/>
    <n v="2.5"/>
    <n v="10.5"/>
    <n v="8"/>
    <n v="2"/>
    <s v="4, 7"/>
    <m/>
    <n v="2"/>
    <m/>
  </r>
  <r>
    <s v="sb.angel.gustavo.jc"/>
    <s v="26.11.2014"/>
    <s v="C9.P2"/>
    <s v="C9"/>
    <s v="P2"/>
    <s v="BS Deciduo"/>
    <s v="ralo"/>
    <n v="31"/>
    <s v="A"/>
    <n v="1125"/>
    <m/>
    <s v="A1125"/>
    <n v="3"/>
    <n v="16"/>
    <n v="108"/>
    <n v="12.3"/>
    <n v="31.697995150430391"/>
    <n v="36.199090969188148"/>
    <x v="7"/>
    <x v="0"/>
    <x v="5"/>
    <x v="7"/>
    <n v="1"/>
    <m/>
    <n v="18.8"/>
    <n v="2.7759112687119416E-2"/>
    <n v="1"/>
    <m/>
    <n v="0"/>
    <n v="7.8"/>
    <n v="7.8"/>
    <n v="3"/>
    <n v="6"/>
    <n v="3"/>
    <n v="2"/>
    <m/>
  </r>
  <r>
    <s v="sb.angel.gustavo.jc"/>
    <s v="26.11.2014"/>
    <s v="C9.P2"/>
    <s v="C9"/>
    <s v="P2"/>
    <s v="BS Deciduo"/>
    <s v="ralo"/>
    <n v="32"/>
    <s v="A"/>
    <n v="1126"/>
    <m/>
    <s v="A1126"/>
    <n v="3"/>
    <n v="16"/>
    <n v="82"/>
    <n v="18"/>
    <n v="37.824825237348264"/>
    <n v="42.50511581728118"/>
    <x v="18"/>
    <x v="0"/>
    <x v="9"/>
    <x v="18"/>
    <n v="1"/>
    <m/>
    <n v="35.4"/>
    <n v="9.8422956244314616E-2"/>
    <n v="3"/>
    <m/>
    <n v="2.7"/>
    <n v="8.8000000000000007"/>
    <n v="6.1000000000000005"/>
    <n v="2"/>
    <n v="2"/>
    <m/>
    <n v="1"/>
    <m/>
  </r>
  <r>
    <s v="sb.angel.gustavo.jc"/>
    <s v="26.11.2014"/>
    <s v="C9.P2"/>
    <s v="C9"/>
    <s v="P2"/>
    <s v="BS Deciduo"/>
    <s v="ralo"/>
    <n v="33"/>
    <s v="A"/>
    <n v="1127"/>
    <m/>
    <s v="A1127"/>
    <n v="3"/>
    <n v="16"/>
    <n v="74"/>
    <n v="14.6"/>
    <n v="34.034420760699454"/>
    <n v="44.024305394928192"/>
    <x v="7"/>
    <x v="0"/>
    <x v="5"/>
    <x v="7"/>
    <n v="1"/>
    <m/>
    <n v="12.7"/>
    <n v="1.2667686977437443E-2"/>
    <n v="1"/>
    <m/>
    <n v="2.4"/>
    <n v="10.6"/>
    <n v="8.1999999999999993"/>
    <n v="2"/>
    <n v="7"/>
    <m/>
    <n v="2"/>
    <m/>
  </r>
  <r>
    <s v="sb.angel.gustavo.jc"/>
    <s v="26.11.2014"/>
    <s v="C9.P2"/>
    <s v="C9"/>
    <s v="P2"/>
    <s v="BS Deciduo"/>
    <s v="ralo"/>
    <n v="33"/>
    <s v="A"/>
    <n v="1127"/>
    <m/>
    <s v="A1127"/>
    <n v="3"/>
    <n v="16"/>
    <n v="74"/>
    <n v="14.6"/>
    <n v="34.034420760699454"/>
    <n v="44.024305394928192"/>
    <x v="7"/>
    <x v="0"/>
    <x v="5"/>
    <x v="7"/>
    <n v="1"/>
    <m/>
    <n v="24"/>
    <n v="4.5238934211693019E-2"/>
    <n v="2"/>
    <m/>
    <n v="2.4"/>
    <n v="10.6"/>
    <n v="8.1999999999999993"/>
    <n v="2"/>
    <n v="7"/>
    <m/>
    <n v="2"/>
    <m/>
  </r>
  <r>
    <s v="sb.angel.gustavo.jc"/>
    <s v="26.11.2014"/>
    <s v="C9.P2"/>
    <s v="C9"/>
    <s v="P2"/>
    <s v="BS Deciduo"/>
    <s v="ralo"/>
    <n v="33"/>
    <s v="A"/>
    <n v="1127"/>
    <m/>
    <s v="A1127"/>
    <n v="3"/>
    <n v="16"/>
    <n v="74"/>
    <n v="14.6"/>
    <n v="34.034420760699454"/>
    <n v="44.024305394928192"/>
    <x v="7"/>
    <x v="0"/>
    <x v="5"/>
    <x v="7"/>
    <n v="1"/>
    <m/>
    <n v="12.4"/>
    <n v="1.2076282160399167E-2"/>
    <n v="1"/>
    <m/>
    <n v="2.4"/>
    <n v="10.6"/>
    <n v="8.1999999999999993"/>
    <n v="2"/>
    <n v="7"/>
    <m/>
    <n v="2"/>
    <m/>
  </r>
  <r>
    <s v="sb.angel.gustavo.jc"/>
    <s v="26.11.2014"/>
    <s v="C9.P2"/>
    <s v="C9"/>
    <s v="P2"/>
    <s v="BS Deciduo"/>
    <s v="ralo"/>
    <n v="34"/>
    <s v="A"/>
    <n v="1128"/>
    <m/>
    <s v="A1128"/>
    <n v="3"/>
    <n v="16"/>
    <n v="52"/>
    <n v="12.4"/>
    <n v="29.771333344723352"/>
    <n v="47.634202294038161"/>
    <x v="7"/>
    <x v="0"/>
    <x v="5"/>
    <x v="7"/>
    <n v="1"/>
    <m/>
    <n v="11.8"/>
    <n v="1.093588402714607E-2"/>
    <n v="1"/>
    <m/>
    <n v="1.6"/>
    <n v="10.1"/>
    <n v="8.5"/>
    <n v="2"/>
    <n v="2"/>
    <m/>
    <n v="1"/>
    <m/>
  </r>
  <r>
    <s v="sb.angel.gustavo.jc"/>
    <s v="26.11.2014"/>
    <s v="C9.P2"/>
    <s v="C9"/>
    <s v="P2"/>
    <s v="BS Deciduo"/>
    <s v="ralo"/>
    <n v="35"/>
    <s v="A"/>
    <n v="1129"/>
    <m/>
    <s v="A1129"/>
    <n v="3"/>
    <n v="16"/>
    <n v="57"/>
    <n v="11.9"/>
    <n v="29.980179758550548"/>
    <n v="46.481204516678822"/>
    <x v="7"/>
    <x v="0"/>
    <x v="5"/>
    <x v="7"/>
    <n v="1"/>
    <m/>
    <n v="10.5"/>
    <n v="8.6590147514568668E-3"/>
    <n v="1"/>
    <m/>
    <n v="0"/>
    <n v="8.8000000000000007"/>
    <n v="8.8000000000000007"/>
    <n v="2"/>
    <n v="2"/>
    <m/>
    <n v="1"/>
    <m/>
  </r>
  <r>
    <s v="sb.angel.gustavo.jc"/>
    <s v="26.11.2014"/>
    <s v="C9.P2"/>
    <s v="C9"/>
    <s v="P2"/>
    <s v="BS Deciduo"/>
    <s v="ralo"/>
    <n v="36"/>
    <s v="A"/>
    <n v="1130"/>
    <m/>
    <s v="A1130"/>
    <n v="3"/>
    <n v="16"/>
    <n v="50"/>
    <n v="10.4"/>
    <n v="27.966862208437369"/>
    <n v="46.68499114074001"/>
    <x v="7"/>
    <x v="0"/>
    <x v="5"/>
    <x v="7"/>
    <n v="1"/>
    <m/>
    <n v="15.2"/>
    <n v="1.8145839167134643E-2"/>
    <n v="1"/>
    <m/>
    <n v="0"/>
    <n v="10.5"/>
    <n v="10.5"/>
    <n v="3"/>
    <n v="2"/>
    <m/>
    <n v="1"/>
    <m/>
  </r>
  <r>
    <s v="sb.angel.gustavo.jc"/>
    <s v="26.11.2014"/>
    <s v="C9.P2"/>
    <s v="C9"/>
    <s v="P2"/>
    <s v="BS Deciduo"/>
    <s v="ralo"/>
    <n v="37"/>
    <s v="A"/>
    <n v="1131"/>
    <m/>
    <s v="A1131"/>
    <n v="3"/>
    <n v="16"/>
    <n v="34"/>
    <n v="10.7"/>
    <n v="25.983364067136993"/>
    <n v="48.870702026338947"/>
    <x v="7"/>
    <x v="0"/>
    <x v="5"/>
    <x v="7"/>
    <n v="1"/>
    <m/>
    <n v="12.1"/>
    <n v="1.149901451030204E-2"/>
    <n v="1"/>
    <m/>
    <n v="0"/>
    <n v="10.8"/>
    <n v="10.8"/>
    <n v="3"/>
    <n v="2"/>
    <m/>
    <n v="1"/>
    <m/>
  </r>
  <r>
    <s v="sb.angel.gustavo.jc"/>
    <s v="26.11.2014"/>
    <s v="C9.P2"/>
    <s v="C9"/>
    <s v="P2"/>
    <s v="BS Deciduo"/>
    <s v="ralo"/>
    <n v="38"/>
    <s v="A"/>
    <n v="1132"/>
    <m/>
    <s v="A1132"/>
    <n v="3"/>
    <n v="16"/>
    <n v="61"/>
    <n v="6.5"/>
    <n v="25.685028096406072"/>
    <n v="43.151262531601191"/>
    <x v="7"/>
    <x v="0"/>
    <x v="5"/>
    <x v="7"/>
    <n v="1"/>
    <m/>
    <n v="19.8"/>
    <n v="3.0790749597833563E-2"/>
    <n v="1"/>
    <m/>
    <n v="1.3"/>
    <n v="11.4"/>
    <n v="10.1"/>
    <n v="3"/>
    <n v="5"/>
    <m/>
    <n v="2"/>
    <m/>
  </r>
  <r>
    <s v="sb.angel.gustavo.jc"/>
    <s v="26.11.2014"/>
    <s v="C9.P2"/>
    <s v="C9"/>
    <s v="P2"/>
    <s v="BS Deciduo"/>
    <s v="ralo"/>
    <n v="39"/>
    <s v="A"/>
    <n v="1133"/>
    <m/>
    <s v="A1133"/>
    <n v="3"/>
    <n v="16"/>
    <n v="50"/>
    <n v="5.4"/>
    <n v="24.136639992842483"/>
    <n v="43.471053092307315"/>
    <x v="8"/>
    <x v="0"/>
    <x v="4"/>
    <x v="8"/>
    <s v="1, 7"/>
    <m/>
    <n v="17"/>
    <n v="2.2698006922186254E-2"/>
    <n v="1"/>
    <m/>
    <n v="2.5"/>
    <n v="11.3"/>
    <n v="8.8000000000000007"/>
    <n v="2"/>
    <n v="2"/>
    <m/>
    <n v="1"/>
    <m/>
  </r>
  <r>
    <s v="sb.angel.gustavo.jc"/>
    <s v="26.11.2014"/>
    <s v="C9.P2"/>
    <s v="C9"/>
    <s v="P2"/>
    <s v="BS Deciduo"/>
    <s v="ralo"/>
    <n v="40"/>
    <s v="A"/>
    <n v="1134"/>
    <m/>
    <s v="A1134"/>
    <n v="3"/>
    <n v="16"/>
    <n v="24"/>
    <n v="4.2"/>
    <n v="21.70829390091836"/>
    <n v="43.836890922098924"/>
    <x v="8"/>
    <x v="0"/>
    <x v="4"/>
    <x v="8"/>
    <s v="1, 7"/>
    <m/>
    <n v="25.6"/>
    <n v="5.1471854036415174E-2"/>
    <n v="2"/>
    <m/>
    <n v="2.6"/>
    <n v="9.8000000000000007"/>
    <n v="7.2000000000000011"/>
    <n v="2"/>
    <n v="2"/>
    <m/>
    <n v="1"/>
    <m/>
  </r>
  <r>
    <s v="sb.angel.gustavo.jc"/>
    <s v="26.11.2014"/>
    <s v="C9.P2"/>
    <s v="C9"/>
    <s v="P2"/>
    <s v="BS Deciduo"/>
    <s v="ralo"/>
    <n v="41"/>
    <s v="A"/>
    <n v="1135"/>
    <m/>
    <s v="A1135"/>
    <n v="3"/>
    <n v="16"/>
    <n v="7"/>
    <n v="5.7"/>
    <n v="20.694655257409341"/>
    <n v="45.657513064355534"/>
    <x v="7"/>
    <x v="0"/>
    <x v="5"/>
    <x v="7"/>
    <n v="1"/>
    <m/>
    <n v="10.4"/>
    <n v="8.4948665353068008E-3"/>
    <n v="1"/>
    <m/>
    <n v="2.2999999999999998"/>
    <n v="11.7"/>
    <n v="9.3999999999999986"/>
    <n v="2"/>
    <n v="2"/>
    <m/>
    <n v="1"/>
    <m/>
  </r>
  <r>
    <s v="sb.angel.gustavo.jc"/>
    <s v="26.11.2014"/>
    <s v="C9.P2"/>
    <s v="C9"/>
    <s v="P2"/>
    <s v="BS Deciduo"/>
    <s v="ralo"/>
    <n v="42"/>
    <s v="A"/>
    <n v="1136"/>
    <m/>
    <s v="A1136"/>
    <n v="3"/>
    <n v="16"/>
    <n v="14"/>
    <n v="7.3"/>
    <n v="21.766029837877575"/>
    <n v="47.083158801814776"/>
    <x v="7"/>
    <x v="0"/>
    <x v="5"/>
    <x v="7"/>
    <n v="1"/>
    <m/>
    <n v="12.9"/>
    <n v="1.3069810837096938E-2"/>
    <n v="1"/>
    <m/>
    <n v="3"/>
    <n v="9.1999999999999993"/>
    <n v="6.1999999999999993"/>
    <n v="3"/>
    <n v="2"/>
    <m/>
    <n v="1"/>
    <m/>
  </r>
  <r>
    <s v="sb.angel.gustavo.jc"/>
    <s v="26.11.2014"/>
    <s v="C9.P2"/>
    <s v="C9"/>
    <s v="P2"/>
    <s v="BS Deciduo"/>
    <s v="ralo"/>
    <n v="42"/>
    <s v="A"/>
    <n v="1136"/>
    <m/>
    <s v="A1136"/>
    <n v="3"/>
    <n v="16"/>
    <n v="14"/>
    <n v="7.3"/>
    <n v="21.766029837877575"/>
    <n v="47.083158801814776"/>
    <x v="7"/>
    <x v="0"/>
    <x v="5"/>
    <x v="7"/>
    <n v="1"/>
    <m/>
    <n v="17.7"/>
    <n v="2.4605739061078654E-2"/>
    <n v="1"/>
    <m/>
    <n v="3"/>
    <n v="9.1999999999999993"/>
    <n v="6.1999999999999993"/>
    <n v="3"/>
    <n v="2"/>
    <m/>
    <n v="1"/>
    <m/>
  </r>
  <r>
    <s v="sb.angel.gustavo.jc"/>
    <s v="26.11.2014"/>
    <s v="C9.P2"/>
    <s v="C9"/>
    <s v="P2"/>
    <s v="BS Deciduo"/>
    <s v="ralo"/>
    <n v="42"/>
    <s v="A"/>
    <n v="1136"/>
    <m/>
    <s v="A1136"/>
    <n v="3"/>
    <n v="16"/>
    <n v="14"/>
    <n v="7.3"/>
    <n v="21.766029837877575"/>
    <n v="47.083158801814776"/>
    <x v="7"/>
    <x v="0"/>
    <x v="5"/>
    <x v="7"/>
    <n v="1"/>
    <m/>
    <n v="12.8"/>
    <n v="1.2867963509103793E-2"/>
    <n v="1"/>
    <m/>
    <n v="3"/>
    <n v="9.1999999999999993"/>
    <n v="6.1999999999999993"/>
    <n v="3"/>
    <n v="2"/>
    <m/>
    <n v="1"/>
    <m/>
  </r>
  <r>
    <s v="sb.angel.gustavo.jc"/>
    <s v="26.11.2014"/>
    <s v="C9.P2"/>
    <s v="C9"/>
    <s v="P2"/>
    <s v="BS Deciduo"/>
    <s v="ralo"/>
    <n v="43"/>
    <s v="A"/>
    <n v="1137"/>
    <m/>
    <s v="A1137"/>
    <n v="3"/>
    <n v="16"/>
    <n v="22"/>
    <n v="12.4"/>
    <n v="24.645121758357309"/>
    <n v="51.497079796628164"/>
    <x v="5"/>
    <x v="0"/>
    <x v="4"/>
    <x v="5"/>
    <s v="1, 9, 18"/>
    <m/>
    <n v="26.4"/>
    <n v="5.4739110396148545E-2"/>
    <n v="2"/>
    <m/>
    <n v="3.6"/>
    <n v="10.4"/>
    <n v="6.8000000000000007"/>
    <n v="2"/>
    <n v="2"/>
    <m/>
    <n v="1"/>
    <m/>
  </r>
  <r>
    <s v="sb.angel.gustavo.jc"/>
    <s v="26.11.2014"/>
    <s v="C9.P2"/>
    <s v="C9"/>
    <s v="P2"/>
    <s v="BS Deciduo"/>
    <s v="ralo"/>
    <n v="44"/>
    <s v="A"/>
    <n v="1138"/>
    <m/>
    <s v="A1138"/>
    <n v="3"/>
    <n v="16"/>
    <n v="27"/>
    <n v="11.7"/>
    <n v="25.311688846952698"/>
    <n v="50.424776333003905"/>
    <x v="7"/>
    <x v="0"/>
    <x v="5"/>
    <x v="7"/>
    <n v="1"/>
    <m/>
    <n v="14.3"/>
    <n v="1.6060607043314419E-2"/>
    <n v="1"/>
    <m/>
    <n v="0"/>
    <n v="10.7"/>
    <n v="10.7"/>
    <n v="3"/>
    <n v="2"/>
    <m/>
    <n v="1"/>
    <m/>
  </r>
  <r>
    <s v="sb.angel.gustavo.jc"/>
    <s v="26.11.2014"/>
    <s v="C9.P2"/>
    <s v="C9"/>
    <s v="P2"/>
    <s v="BS Deciduo"/>
    <s v="ralo"/>
    <n v="45"/>
    <s v="A"/>
    <n v="1139"/>
    <m/>
    <s v="A1139"/>
    <n v="3"/>
    <n v="16"/>
    <n v="27"/>
    <n v="15.5"/>
    <n v="27.036852745962975"/>
    <n v="53.8106011249197"/>
    <x v="18"/>
    <x v="0"/>
    <x v="9"/>
    <x v="18"/>
    <n v="1"/>
    <m/>
    <n v="33.6"/>
    <n v="8.866831105491832E-2"/>
    <n v="3"/>
    <m/>
    <n v="1.2"/>
    <n v="7.6"/>
    <n v="6.3999999999999995"/>
    <n v="3"/>
    <n v="4"/>
    <m/>
    <n v="2"/>
    <m/>
  </r>
  <r>
    <s v="sb.angel.gustavo.jc"/>
    <s v="26.11.2014"/>
    <s v="C9.P2"/>
    <s v="C9"/>
    <s v="P2"/>
    <s v="BS Deciduo"/>
    <s v="ralo"/>
    <n v="46"/>
    <s v="A"/>
    <n v="1140"/>
    <m/>
    <s v="A1140"/>
    <n v="3"/>
    <n v="16"/>
    <n v="37"/>
    <n v="16.8"/>
    <n v="30.110492388954412"/>
    <n v="53.417076568794521"/>
    <x v="5"/>
    <x v="0"/>
    <x v="4"/>
    <x v="5"/>
    <s v="1, 9, 18"/>
    <m/>
    <n v="14.9"/>
    <n v="1.743662462558675E-2"/>
    <n v="1"/>
    <m/>
    <n v="3.7"/>
    <n v="13"/>
    <n v="9.3000000000000007"/>
    <n v="2"/>
    <n v="2"/>
    <m/>
    <n v="1"/>
    <m/>
  </r>
  <r>
    <s v="sb.angel.gustavo.jc"/>
    <s v="26.11.2014"/>
    <s v="C9.P2"/>
    <s v="C9"/>
    <s v="P2"/>
    <s v="BS Deciduo"/>
    <s v="ralo"/>
    <n v="47"/>
    <s v="A"/>
    <n v="1141"/>
    <m/>
    <s v="A1141"/>
    <n v="3"/>
    <n v="16"/>
    <n v="49"/>
    <n v="13.3"/>
    <n v="30.037637416962866"/>
    <n v="48.725585085573748"/>
    <x v="7"/>
    <x v="0"/>
    <x v="5"/>
    <x v="7"/>
    <n v="1"/>
    <m/>
    <n v="11"/>
    <n v="9.5033177771091243E-3"/>
    <n v="1"/>
    <m/>
    <n v="0"/>
    <n v="9.6999999999999993"/>
    <n v="9.6999999999999993"/>
    <n v="3"/>
    <n v="2"/>
    <m/>
    <n v="1"/>
    <m/>
  </r>
  <r>
    <s v="sb.angel.gustavo.jc"/>
    <s v="26.11.2014"/>
    <s v="C9.P2"/>
    <s v="C9"/>
    <s v="P2"/>
    <s v="BS Deciduo"/>
    <s v="ralo"/>
    <n v="48"/>
    <s v="A"/>
    <n v="1142"/>
    <m/>
    <s v="A1142"/>
    <n v="3"/>
    <n v="16"/>
    <n v="61"/>
    <n v="16"/>
    <n v="33.993915314230335"/>
    <n v="47.756953923941396"/>
    <x v="5"/>
    <x v="0"/>
    <x v="4"/>
    <x v="5"/>
    <s v="1, 9, 18"/>
    <m/>
    <n v="22.6"/>
    <n v="4.0114996593688071E-2"/>
    <n v="2"/>
    <m/>
    <n v="1.4"/>
    <n v="11.2"/>
    <n v="9.7999999999999989"/>
    <n v="3"/>
    <n v="2"/>
    <m/>
    <n v="1"/>
    <m/>
  </r>
  <r>
    <s v="sb.angel.gustavo.jc"/>
    <s v="26.11.2014"/>
    <s v="C9.P2"/>
    <s v="C9"/>
    <s v="P2"/>
    <s v="BS Deciduo"/>
    <s v="ralo"/>
    <n v="49"/>
    <s v="A"/>
    <n v="1143"/>
    <m/>
    <s v="A1143"/>
    <n v="3"/>
    <n v="16"/>
    <n v="59"/>
    <n v="21.8"/>
    <n v="38.686247155306049"/>
    <n v="51.227830033039183"/>
    <x v="7"/>
    <x v="0"/>
    <x v="5"/>
    <x v="7"/>
    <n v="1"/>
    <m/>
    <n v="11.2"/>
    <n v="9.8520345616575893E-3"/>
    <n v="1"/>
    <m/>
    <n v="2"/>
    <n v="9.8000000000000007"/>
    <n v="7.8000000000000007"/>
    <n v="3"/>
    <n v="4"/>
    <m/>
    <n v="2"/>
    <m/>
  </r>
  <r>
    <s v="sb.angel.gustavo.jc"/>
    <s v="26.11.2014"/>
    <s v="C9.P2"/>
    <s v="C9"/>
    <s v="P2"/>
    <s v="BS Deciduo"/>
    <s v="ralo"/>
    <n v="49"/>
    <s v="A"/>
    <n v="1143"/>
    <m/>
    <s v="A1143"/>
    <n v="3"/>
    <n v="16"/>
    <n v="59"/>
    <n v="21.8"/>
    <n v="38.686247155306049"/>
    <n v="51.227830033039183"/>
    <x v="7"/>
    <x v="0"/>
    <x v="5"/>
    <x v="7"/>
    <n v="1"/>
    <m/>
    <n v="22.5"/>
    <n v="3.9760782021995816E-2"/>
    <n v="2"/>
    <m/>
    <n v="2"/>
    <n v="9.8000000000000007"/>
    <n v="7.8000000000000007"/>
    <n v="3"/>
    <n v="4"/>
    <m/>
    <n v="2"/>
    <m/>
  </r>
  <r>
    <s v="sb.angel.gustavo.jc"/>
    <s v="26.11.2014"/>
    <s v="C9.P2"/>
    <s v="C9"/>
    <s v="P2"/>
    <s v="BS Deciduo"/>
    <s v="ralo"/>
    <n v="49"/>
    <s v="A"/>
    <n v="1143"/>
    <m/>
    <s v="A1143"/>
    <n v="3"/>
    <n v="16"/>
    <n v="59"/>
    <n v="21.8"/>
    <n v="38.686247155306049"/>
    <n v="51.227830033039183"/>
    <x v="7"/>
    <x v="0"/>
    <x v="5"/>
    <x v="7"/>
    <n v="1"/>
    <m/>
    <n v="16.399999999999999"/>
    <n v="2.1124069002737767E-2"/>
    <n v="1"/>
    <m/>
    <n v="2"/>
    <n v="9.8000000000000007"/>
    <n v="7.8000000000000007"/>
    <n v="3"/>
    <n v="4"/>
    <m/>
    <n v="2"/>
    <m/>
  </r>
  <r>
    <s v="sb.angel.gustavo.jc"/>
    <s v="26.11.2014"/>
    <s v="C9.P2"/>
    <s v="C9"/>
    <s v="P2"/>
    <s v="BS Deciduo"/>
    <s v="ralo"/>
    <n v="49"/>
    <s v="A"/>
    <n v="1143"/>
    <m/>
    <s v="A1143"/>
    <n v="3"/>
    <n v="16"/>
    <n v="59"/>
    <n v="21.8"/>
    <n v="38.686247155306049"/>
    <n v="51.227830033039183"/>
    <x v="7"/>
    <x v="0"/>
    <x v="5"/>
    <x v="7"/>
    <n v="1"/>
    <m/>
    <n v="14"/>
    <n v="1.5393804002589986E-2"/>
    <n v="1"/>
    <m/>
    <n v="2"/>
    <n v="9.8000000000000007"/>
    <n v="7.8000000000000007"/>
    <n v="3"/>
    <n v="4"/>
    <m/>
    <n v="2"/>
    <m/>
  </r>
  <r>
    <s v="sb.angel.gustavo.jc"/>
    <s v="26.11.2014"/>
    <s v="C9.P2"/>
    <s v="C9"/>
    <s v="P2"/>
    <s v="BS Deciduo"/>
    <s v="ralo"/>
    <n v="50"/>
    <s v="A"/>
    <n v="1144"/>
    <m/>
    <s v="A1144"/>
    <n v="3"/>
    <n v="16"/>
    <n v="45"/>
    <n v="23.3"/>
    <n v="36.475588001646557"/>
    <n v="56.475588001646557"/>
    <x v="7"/>
    <x v="0"/>
    <x v="5"/>
    <x v="7"/>
    <n v="1"/>
    <m/>
    <n v="16.399999999999999"/>
    <n v="2.1124069002737767E-2"/>
    <n v="1"/>
    <m/>
    <n v="3.4"/>
    <n v="9"/>
    <n v="5.6"/>
    <n v="2"/>
    <n v="2"/>
    <m/>
    <n v="1"/>
    <m/>
  </r>
  <r>
    <s v="sb.angel.gustavo.jc"/>
    <s v="26.11.2014"/>
    <s v="C9.P2"/>
    <s v="C9"/>
    <s v="P2"/>
    <s v="BS Deciduo"/>
    <s v="ralo"/>
    <n v="50"/>
    <s v="A"/>
    <n v="1144"/>
    <m/>
    <s v="A1144"/>
    <n v="3"/>
    <n v="16"/>
    <n v="45"/>
    <n v="23.3"/>
    <n v="36.475588001646557"/>
    <n v="56.475588001646557"/>
    <x v="7"/>
    <x v="0"/>
    <x v="5"/>
    <x v="7"/>
    <n v="1"/>
    <m/>
    <n v="10.5"/>
    <n v="8.6590147514568668E-3"/>
    <n v="1"/>
    <m/>
    <n v="3.4"/>
    <n v="9"/>
    <n v="5.6"/>
    <n v="2"/>
    <n v="2"/>
    <m/>
    <n v="1"/>
    <m/>
  </r>
  <r>
    <s v="sb.angel.gustavo.jc"/>
    <s v="26.11.2014"/>
    <s v="C9.P2"/>
    <s v="C9"/>
    <s v="P2"/>
    <s v="BS Deciduo"/>
    <s v="ralo"/>
    <n v="51"/>
    <s v="A"/>
    <n v="1145"/>
    <m/>
    <s v="A1145"/>
    <n v="3"/>
    <n v="16"/>
    <n v="44"/>
    <n v="25.1"/>
    <n v="37.435925098520833"/>
    <n v="58.055428988500147"/>
    <x v="7"/>
    <x v="0"/>
    <x v="5"/>
    <x v="7"/>
    <n v="1"/>
    <m/>
    <n v="14"/>
    <n v="1.5393804002589986E-2"/>
    <n v="1"/>
    <m/>
    <n v="2.4"/>
    <n v="9.5"/>
    <n v="7.1"/>
    <n v="3"/>
    <n v="2"/>
    <m/>
    <n v="1"/>
    <m/>
  </r>
  <r>
    <s v="sb.angel.gustavo.jc"/>
    <s v="26.11.2014"/>
    <s v="C9.P2"/>
    <s v="C9"/>
    <s v="P2"/>
    <s v="BS Deciduo"/>
    <s v="ralo"/>
    <n v="52"/>
    <s v="A"/>
    <n v="1146"/>
    <m/>
    <s v="A1146"/>
    <n v="3"/>
    <n v="16"/>
    <n v="37"/>
    <n v="21.9"/>
    <n v="33.179749007029855"/>
    <n v="57.490117670035715"/>
    <x v="5"/>
    <x v="0"/>
    <x v="4"/>
    <x v="5"/>
    <s v="1, 9, 18"/>
    <m/>
    <n v="16.8"/>
    <n v="2.216707776372958E-2"/>
    <n v="1"/>
    <m/>
    <n v="4.3"/>
    <n v="10.9"/>
    <n v="6.6000000000000005"/>
    <n v="2"/>
    <n v="2"/>
    <m/>
    <n v="1"/>
    <m/>
  </r>
  <r>
    <s v="sb.angel.gustavo.jc"/>
    <s v="26.11.2014"/>
    <s v="C9.P2"/>
    <s v="C9"/>
    <s v="P2"/>
    <s v="BS Deciduo"/>
    <s v="ralo"/>
    <n v="53"/>
    <s v="A"/>
    <n v="1147"/>
    <m/>
    <s v="A1147"/>
    <n v="3"/>
    <n v="16"/>
    <n v="22"/>
    <n v="18.600000000000001"/>
    <n v="26.967682637535965"/>
    <n v="57.245619694942249"/>
    <x v="7"/>
    <x v="0"/>
    <x v="5"/>
    <x v="7"/>
    <n v="1"/>
    <m/>
    <n v="20.8"/>
    <n v="3.3979466141227203E-2"/>
    <n v="2"/>
    <m/>
    <n v="0"/>
    <n v="11.3"/>
    <n v="11.3"/>
    <n v="3"/>
    <n v="2"/>
    <m/>
    <n v="1"/>
    <m/>
  </r>
  <r>
    <s v="sb.angel.gustavo.jc"/>
    <s v="26.11.2014"/>
    <s v="C9.P2"/>
    <s v="C9"/>
    <s v="P2"/>
    <s v="BS Deciduo"/>
    <s v="ralo"/>
    <n v="54"/>
    <s v="A"/>
    <n v="1148"/>
    <m/>
    <s v="A1148"/>
    <n v="3"/>
    <n v="16"/>
    <n v="3"/>
    <n v="19.8"/>
    <n v="21.036251933610288"/>
    <n v="59.772864788140566"/>
    <x v="7"/>
    <x v="0"/>
    <x v="5"/>
    <x v="7"/>
    <n v="1"/>
    <m/>
    <n v="17.3"/>
    <n v="2.350618163232223E-2"/>
    <n v="1"/>
    <m/>
    <n v="1.8"/>
    <n v="9.4"/>
    <n v="7.6000000000000005"/>
    <n v="2"/>
    <n v="2"/>
    <m/>
    <n v="1"/>
    <m/>
  </r>
  <r>
    <s v="sb.angel.gustavo.jc"/>
    <s v="26.11.2014"/>
    <s v="C9.P2"/>
    <s v="C9"/>
    <s v="P2"/>
    <s v="BS Deciduo"/>
    <s v="ralo"/>
    <n v="54"/>
    <s v="A"/>
    <n v="1148"/>
    <m/>
    <s v="A1148"/>
    <n v="3"/>
    <n v="16"/>
    <n v="3"/>
    <n v="19.8"/>
    <n v="21.036251933610288"/>
    <n v="59.772864788140566"/>
    <x v="7"/>
    <x v="0"/>
    <x v="5"/>
    <x v="7"/>
    <n v="1"/>
    <m/>
    <n v="16"/>
    <n v="2.0106192982974676E-2"/>
    <n v="1"/>
    <m/>
    <n v="1.8"/>
    <n v="9.4"/>
    <n v="7.6000000000000005"/>
    <n v="2"/>
    <n v="2"/>
    <m/>
    <n v="1"/>
    <m/>
  </r>
  <r>
    <s v="sb.angel.gustavo.jc"/>
    <s v="26.11.2014"/>
    <s v="C9.P2"/>
    <s v="C9"/>
    <s v="P2"/>
    <s v="BS Deciduo"/>
    <s v="ralo"/>
    <n v="55"/>
    <s v="A"/>
    <n v="1149"/>
    <m/>
    <s v="A1149"/>
    <n v="2"/>
    <n v="7"/>
    <n v="321"/>
    <n v="7.9"/>
    <n v="35.028368910706277"/>
    <n v="6.1394530955100679"/>
    <x v="18"/>
    <x v="0"/>
    <x v="9"/>
    <x v="18"/>
    <n v="1"/>
    <m/>
    <n v="25.2"/>
    <n v="4.987592496839155E-2"/>
    <n v="2"/>
    <m/>
    <n v="1.3"/>
    <n v="5.2"/>
    <n v="3.9000000000000004"/>
    <n v="3"/>
    <n v="4"/>
    <m/>
    <n v="2"/>
    <m/>
  </r>
  <r>
    <s v="sb.angel.gustavo.jc"/>
    <s v="26.11.2014"/>
    <s v="C9.P2"/>
    <s v="C9"/>
    <s v="P2"/>
    <s v="BS Deciduo"/>
    <s v="ralo"/>
    <n v="56"/>
    <s v="A"/>
    <n v="1150"/>
    <m/>
    <s v="A1150"/>
    <n v="2"/>
    <n v="7"/>
    <n v="336"/>
    <n v="9.6999999999999993"/>
    <n v="36.054654562164743"/>
    <n v="8.8613909391332282"/>
    <x v="7"/>
    <x v="0"/>
    <x v="5"/>
    <x v="7"/>
    <n v="1"/>
    <m/>
    <n v="13.8"/>
    <n v="1.4957122623741007E-2"/>
    <n v="1"/>
    <m/>
    <n v="2.2999999999999998"/>
    <n v="8.6"/>
    <n v="6.3"/>
    <n v="3"/>
    <n v="2"/>
    <m/>
    <n v="1"/>
    <m/>
  </r>
  <r>
    <s v="sb.angel.gustavo.jc"/>
    <s v="26.11.2014"/>
    <s v="C9.P2"/>
    <s v="C9"/>
    <s v="P2"/>
    <s v="BS Deciduo"/>
    <s v="ralo"/>
    <n v="57"/>
    <s v="A"/>
    <n v="1151"/>
    <m/>
    <s v="A1151"/>
    <n v="2"/>
    <n v="7"/>
    <n v="319"/>
    <n v="11.8"/>
    <n v="32.258503457912013"/>
    <n v="8.9055730466287084"/>
    <x v="5"/>
    <x v="0"/>
    <x v="4"/>
    <x v="5"/>
    <s v="1, 9, 18"/>
    <m/>
    <n v="11.3"/>
    <n v="1.0028749148422018E-2"/>
    <n v="1"/>
    <m/>
    <n v="1.7"/>
    <n v="6.7"/>
    <n v="5"/>
    <n v="2"/>
    <n v="2"/>
    <m/>
    <n v="1"/>
    <m/>
  </r>
  <r>
    <s v="sb.angel.gustavo.jc"/>
    <s v="26.11.2014"/>
    <s v="C9.P2"/>
    <s v="C9"/>
    <s v="P2"/>
    <s v="BS Deciduo"/>
    <s v="ralo"/>
    <n v="58"/>
    <s v="A"/>
    <n v="1152"/>
    <m/>
    <s v="A1152"/>
    <n v="2"/>
    <n v="7"/>
    <n v="344"/>
    <n v="11.3"/>
    <n v="36.88529787926791"/>
    <n v="10.862257164103005"/>
    <x v="7"/>
    <x v="0"/>
    <x v="5"/>
    <x v="7"/>
    <n v="1"/>
    <m/>
    <n v="16.600000000000001"/>
    <n v="2.1642431790580091E-2"/>
    <n v="1"/>
    <m/>
    <n v="1.8"/>
    <n v="9.3000000000000007"/>
    <n v="7.5000000000000009"/>
    <n v="2"/>
    <n v="2"/>
    <m/>
    <n v="1"/>
    <m/>
  </r>
  <r>
    <s v="sb.angel.gustavo.jc"/>
    <s v="26.11.2014"/>
    <s v="C9.P2"/>
    <s v="C9"/>
    <s v="P2"/>
    <s v="BS Deciduo"/>
    <s v="ralo"/>
    <n v="59"/>
    <s v="A"/>
    <n v="1153"/>
    <m/>
    <s v="A1153"/>
    <n v="2"/>
    <n v="7"/>
    <n v="352"/>
    <n v="12.8"/>
    <n v="38.218584307711154"/>
    <n v="12.6754312798921"/>
    <x v="7"/>
    <x v="0"/>
    <x v="5"/>
    <x v="7"/>
    <n v="1"/>
    <m/>
    <n v="12.8"/>
    <n v="1.2867963509103793E-2"/>
    <n v="1"/>
    <m/>
    <n v="2.6"/>
    <n v="9.8000000000000007"/>
    <n v="7.2000000000000011"/>
    <n v="2"/>
    <n v="2"/>
    <m/>
    <n v="1"/>
    <m/>
  </r>
  <r>
    <s v="sb.angel.gustavo.jc"/>
    <s v="26.11.2014"/>
    <s v="C9.P2"/>
    <s v="C9"/>
    <s v="P2"/>
    <s v="BS Deciduo"/>
    <s v="ralo"/>
    <n v="60"/>
    <s v="A"/>
    <n v="1154"/>
    <m/>
    <s v="A1154"/>
    <n v="2"/>
    <n v="7"/>
    <n v="347"/>
    <n v="13.6"/>
    <n v="36.940665660923429"/>
    <n v="13.251432881079198"/>
    <x v="5"/>
    <x v="0"/>
    <x v="4"/>
    <x v="5"/>
    <s v="1, 9, 18"/>
    <m/>
    <n v="13.7"/>
    <n v="1.4741138128806704E-2"/>
    <n v="1"/>
    <m/>
    <n v="1.5"/>
    <n v="7.5"/>
    <n v="6"/>
    <n v="2"/>
    <n v="2"/>
    <m/>
    <n v="1"/>
    <m/>
  </r>
  <r>
    <s v="sb.angel.gustavo.jc"/>
    <s v="26.11.2014"/>
    <s v="C9.P2"/>
    <s v="C9"/>
    <s v="P2"/>
    <s v="BS Deciduo"/>
    <s v="ralo"/>
    <n v="61"/>
    <s v="A"/>
    <n v="1155"/>
    <m/>
    <s v="A1155"/>
    <n v="2"/>
    <n v="7"/>
    <n v="356"/>
    <n v="18.3"/>
    <n v="38.723456530482501"/>
    <n v="18.255422119754783"/>
    <x v="5"/>
    <x v="0"/>
    <x v="4"/>
    <x v="5"/>
    <s v="1, 9, 18"/>
    <m/>
    <n v="19.8"/>
    <n v="3.0790749597833563E-2"/>
    <n v="1"/>
    <m/>
    <n v="1.7"/>
    <n v="6.6"/>
    <n v="4.8999999999999995"/>
    <n v="2"/>
    <n v="2"/>
    <m/>
    <n v="1"/>
    <m/>
  </r>
  <r>
    <s v="sb.angel.gustavo.jc"/>
    <s v="26.11.2014"/>
    <s v="C9.P2"/>
    <s v="C9"/>
    <s v="P2"/>
    <s v="BS Deciduo"/>
    <s v="ralo"/>
    <n v="62"/>
    <s v="A"/>
    <n v="1156"/>
    <m/>
    <s v="A1156"/>
    <n v="2"/>
    <n v="7"/>
    <n v="331"/>
    <n v="18.899999999999999"/>
    <n v="30.837098177344231"/>
    <n v="16.530312464934582"/>
    <x v="5"/>
    <x v="0"/>
    <x v="4"/>
    <x v="5"/>
    <s v="1, 9, 18"/>
    <m/>
    <n v="14.9"/>
    <n v="1.743662462558675E-2"/>
    <n v="1"/>
    <m/>
    <n v="1.7"/>
    <n v="7"/>
    <n v="5.3"/>
    <n v="2"/>
    <n v="2"/>
    <m/>
    <n v="1"/>
    <m/>
  </r>
  <r>
    <s v="sb.angel.gustavo.jc"/>
    <s v="26.11.2014"/>
    <s v="C9.P2"/>
    <s v="C9"/>
    <s v="P2"/>
    <s v="BS Deciduo"/>
    <s v="ralo"/>
    <n v="63"/>
    <s v="A"/>
    <n v="1157"/>
    <m/>
    <s v="A1157"/>
    <n v="2"/>
    <n v="7"/>
    <n v="320"/>
    <n v="16.899999999999999"/>
    <n v="29.136889396297484"/>
    <n v="12.946151088710723"/>
    <x v="5"/>
    <x v="0"/>
    <x v="4"/>
    <x v="5"/>
    <s v="1, 9, 18"/>
    <m/>
    <n v="11.5"/>
    <n v="1.0386890710931252E-2"/>
    <n v="1"/>
    <m/>
    <n v="1.8"/>
    <n v="6.6"/>
    <n v="4.8"/>
    <n v="2"/>
    <n v="2"/>
    <m/>
    <n v="1"/>
    <m/>
  </r>
  <r>
    <s v="sb.angel.gustavo.jc"/>
    <s v="26.11.2014"/>
    <s v="C9.P2"/>
    <s v="C9"/>
    <s v="P2"/>
    <s v="BS Deciduo"/>
    <s v="ralo"/>
    <n v="64"/>
    <s v="A"/>
    <n v="1158"/>
    <m/>
    <s v="A1158"/>
    <n v="2"/>
    <n v="7"/>
    <n v="318"/>
    <n v="14.9"/>
    <n v="30.029953965253014"/>
    <n v="11.072857899613174"/>
    <x v="5"/>
    <x v="0"/>
    <x v="4"/>
    <x v="5"/>
    <s v="1, 9, 18"/>
    <m/>
    <n v="10.199999999999999"/>
    <n v="8.171282491987052E-3"/>
    <n v="1"/>
    <m/>
    <n v="2.2999999999999998"/>
    <n v="7.6"/>
    <n v="5.3"/>
    <n v="2"/>
    <n v="2"/>
    <m/>
    <n v="1"/>
    <m/>
  </r>
  <r>
    <s v="sb.angel.gustavo.jc"/>
    <s v="26.11.2014"/>
    <s v="C9.P2"/>
    <s v="C9"/>
    <s v="P2"/>
    <s v="BS Deciduo"/>
    <s v="ralo"/>
    <n v="65"/>
    <s v="A"/>
    <n v="1159"/>
    <m/>
    <s v="A1159"/>
    <n v="2"/>
    <n v="7"/>
    <n v="305"/>
    <n v="15.9"/>
    <n v="26.975482495805032"/>
    <n v="9.1198653379816328"/>
    <x v="18"/>
    <x v="0"/>
    <x v="9"/>
    <x v="18"/>
    <n v="1"/>
    <m/>
    <n v="24.5"/>
    <n v="4.7143524757931835E-2"/>
    <n v="2"/>
    <m/>
    <n v="1.5"/>
    <n v="6.2"/>
    <n v="4.7"/>
    <n v="3"/>
    <n v="4"/>
    <m/>
    <n v="2"/>
    <m/>
  </r>
  <r>
    <s v="sb.angel.gustavo.jc"/>
    <s v="26.11.2014"/>
    <s v="C9.P2"/>
    <s v="C9"/>
    <s v="P2"/>
    <s v="BS Deciduo"/>
    <s v="ralo"/>
    <n v="66"/>
    <s v="A"/>
    <n v="1160"/>
    <m/>
    <s v="A1160"/>
    <n v="2"/>
    <n v="7"/>
    <n v="300"/>
    <n v="12.1"/>
    <n v="29.521092614208293"/>
    <n v="6.0500000000000016"/>
    <x v="7"/>
    <x v="0"/>
    <x v="5"/>
    <x v="7"/>
    <n v="1"/>
    <m/>
    <n v="12.4"/>
    <n v="1.2076282160399167E-2"/>
    <n v="1"/>
    <m/>
    <n v="1.6"/>
    <n v="8.6999999999999993"/>
    <n v="7.1"/>
    <n v="2"/>
    <n v="2"/>
    <m/>
    <n v="1"/>
    <m/>
  </r>
  <r>
    <s v="sb.angel.gustavo.jc"/>
    <s v="26.11.2014"/>
    <s v="C9.P2"/>
    <s v="C9"/>
    <s v="P2"/>
    <s v="BS Deciduo"/>
    <s v="ralo"/>
    <n v="67"/>
    <s v="A"/>
    <n v="1161"/>
    <m/>
    <s v="A1161"/>
    <n v="2"/>
    <n v="7"/>
    <n v="296"/>
    <n v="14.1"/>
    <n v="27.327003947181744"/>
    <n v="6.1810331697259908"/>
    <x v="7"/>
    <x v="0"/>
    <x v="5"/>
    <x v="7"/>
    <n v="1"/>
    <m/>
    <n v="16.600000000000001"/>
    <n v="2.1642431790580091E-2"/>
    <n v="1"/>
    <m/>
    <n v="1.6"/>
    <n v="8.6"/>
    <n v="7"/>
    <n v="3"/>
    <n v="2"/>
    <m/>
    <n v="1"/>
    <m/>
  </r>
  <r>
    <s v="sb.angel.gustavo.jc"/>
    <s v="26.11.2014"/>
    <s v="C9.P2"/>
    <s v="C9"/>
    <s v="P2"/>
    <s v="BS Deciduo"/>
    <s v="ralo"/>
    <n v="68"/>
    <s v="A"/>
    <n v="1162"/>
    <m/>
    <s v="A1162"/>
    <n v="2"/>
    <n v="7"/>
    <n v="290"/>
    <n v="12.2"/>
    <n v="28.535750026411918"/>
    <n v="4.1726457485731618"/>
    <x v="7"/>
    <x v="0"/>
    <x v="5"/>
    <x v="7"/>
    <n v="1"/>
    <m/>
    <n v="11.5"/>
    <n v="1.0386890710931252E-2"/>
    <n v="1"/>
    <m/>
    <n v="0"/>
    <n v="6.9"/>
    <n v="6.9"/>
    <n v="3"/>
    <n v="2"/>
    <m/>
    <n v="1"/>
    <m/>
  </r>
  <r>
    <s v="sb.angel.gustavo.jc"/>
    <s v="26.11.2014"/>
    <s v="C9.P2"/>
    <s v="C9"/>
    <s v="P2"/>
    <s v="BS Deciduo"/>
    <s v="ralo"/>
    <n v="69"/>
    <s v="A"/>
    <n v="1163"/>
    <m/>
    <s v="A1163"/>
    <n v="2"/>
    <n v="7"/>
    <n v="280"/>
    <n v="14.8"/>
    <n v="25.424845255419321"/>
    <n v="2.5699930294705635"/>
    <x v="8"/>
    <x v="0"/>
    <x v="4"/>
    <x v="8"/>
    <s v="1, 7"/>
    <m/>
    <n v="19"/>
    <n v="2.835287369864788E-2"/>
    <n v="1"/>
    <m/>
    <n v="2.1"/>
    <n v="9.6"/>
    <n v="7.5"/>
    <n v="3"/>
    <n v="2"/>
    <m/>
    <n v="1"/>
    <m/>
  </r>
  <r>
    <s v="sb.angel.gustavo.jc"/>
    <s v="26.11.2014"/>
    <s v="C9.P2"/>
    <s v="C9"/>
    <s v="P2"/>
    <s v="BS Deciduo"/>
    <s v="ralo"/>
    <n v="70"/>
    <s v="A"/>
    <n v="1164"/>
    <m/>
    <s v="A1164"/>
    <n v="2"/>
    <n v="7"/>
    <n v="281"/>
    <n v="16.899999999999999"/>
    <n v="23.410500599734483"/>
    <n v="3.2246720218636122"/>
    <x v="7"/>
    <x v="0"/>
    <x v="5"/>
    <x v="7"/>
    <n v="1"/>
    <m/>
    <n v="13"/>
    <n v="1.3273228961416876E-2"/>
    <n v="1"/>
    <m/>
    <n v="0"/>
    <n v="7.1"/>
    <n v="7.1"/>
    <n v="3"/>
    <n v="2"/>
    <m/>
    <n v="1"/>
    <m/>
  </r>
  <r>
    <s v="sb.angel.gustavo.jc"/>
    <s v="26.11.2014"/>
    <s v="C9.P2"/>
    <s v="C9"/>
    <s v="P2"/>
    <s v="BS Deciduo"/>
    <s v="ralo"/>
    <n v="71"/>
    <s v="A"/>
    <n v="1165"/>
    <m/>
    <s v="A1165"/>
    <n v="2"/>
    <n v="7"/>
    <n v="280"/>
    <n v="18.399999999999999"/>
    <n v="21.879537344575372"/>
    <n v="3.1951264690715111"/>
    <x v="5"/>
    <x v="0"/>
    <x v="4"/>
    <x v="5"/>
    <s v="1, 9, 18"/>
    <m/>
    <n v="13.9"/>
    <n v="1.5174677915002098E-2"/>
    <n v="1"/>
    <m/>
    <n v="1.9"/>
    <n v="8.6"/>
    <n v="6.6999999999999993"/>
    <n v="2"/>
    <n v="2"/>
    <m/>
    <n v="1"/>
    <m/>
  </r>
  <r>
    <s v="sb.angel.gustavo.jc"/>
    <s v="26.11.2014"/>
    <s v="C9.P2"/>
    <s v="C9"/>
    <s v="P2"/>
    <s v="BS Deciduo"/>
    <s v="ralo"/>
    <n v="72"/>
    <s v="A"/>
    <n v="1166"/>
    <m/>
    <s v="A1166"/>
    <n v="2"/>
    <n v="7"/>
    <n v="271"/>
    <n v="8.5"/>
    <n v="31.501294591170677"/>
    <n v="0.14834545471690661"/>
    <x v="5"/>
    <x v="0"/>
    <x v="4"/>
    <x v="5"/>
    <s v="1, 9, 18"/>
    <m/>
    <n v="11.9"/>
    <n v="1.1122023391871266E-2"/>
    <n v="1"/>
    <m/>
    <n v="2.6"/>
    <n v="9.8000000000000007"/>
    <n v="7.2000000000000011"/>
    <n v="2"/>
    <n v="2"/>
    <m/>
    <n v="1"/>
    <m/>
  </r>
  <r>
    <s v="sb.angel.gustavo.jc"/>
    <s v="26.11.2014"/>
    <s v="C9.P2"/>
    <s v="C9"/>
    <s v="P2"/>
    <s v="BS Deciduo"/>
    <s v="ralo"/>
    <n v="73"/>
    <s v="A"/>
    <n v="1167"/>
    <m/>
    <s v="A1167"/>
    <n v="2"/>
    <n v="7"/>
    <n v="293"/>
    <n v="19.7"/>
    <n v="21.866054386986924"/>
    <n v="7.6974032312386873"/>
    <x v="18"/>
    <x v="0"/>
    <x v="9"/>
    <x v="18"/>
    <n v="1"/>
    <m/>
    <n v="31.5"/>
    <n v="7.793113276311181E-2"/>
    <n v="3"/>
    <m/>
    <n v="1.6"/>
    <n v="6"/>
    <n v="4.4000000000000004"/>
    <n v="3"/>
    <n v="4"/>
    <m/>
    <n v="2"/>
    <m/>
  </r>
  <r>
    <s v="sb.angel.gustavo.jc"/>
    <s v="26.11.2014"/>
    <s v="C9.P2"/>
    <s v="C9"/>
    <s v="P2"/>
    <s v="BS Deciduo"/>
    <s v="ralo"/>
    <n v="73"/>
    <s v="A"/>
    <n v="1167"/>
    <m/>
    <s v="A1167"/>
    <n v="2"/>
    <n v="7"/>
    <n v="293"/>
    <n v="19.7"/>
    <n v="21.866054386986924"/>
    <n v="7.6974032312386873"/>
    <x v="18"/>
    <x v="0"/>
    <x v="9"/>
    <x v="18"/>
    <n v="1"/>
    <m/>
    <n v="18.8"/>
    <n v="2.7759112687119416E-2"/>
    <n v="1"/>
    <m/>
    <n v="1.6"/>
    <n v="6"/>
    <n v="4.4000000000000004"/>
    <n v="3"/>
    <n v="4"/>
    <m/>
    <n v="2"/>
    <m/>
  </r>
  <r>
    <s v="sb.angel.gustavo.jc"/>
    <s v="26.11.2014"/>
    <s v="C9.P2"/>
    <s v="C9"/>
    <s v="P2"/>
    <s v="BS Deciduo"/>
    <s v="ralo"/>
    <n v="74"/>
    <s v="A"/>
    <n v="1168"/>
    <m/>
    <s v="A1168"/>
    <n v="2"/>
    <n v="7"/>
    <n v="294"/>
    <n v="20.8"/>
    <n v="20.998254481033896"/>
    <n v="8.4601221759766361"/>
    <x v="5"/>
    <x v="0"/>
    <x v="4"/>
    <x v="5"/>
    <s v="1, 9, 18"/>
    <m/>
    <n v="13.8"/>
    <n v="1.4957122623741007E-2"/>
    <n v="1"/>
    <m/>
    <n v="1.5"/>
    <n v="8"/>
    <n v="6.5"/>
    <n v="2"/>
    <n v="2"/>
    <m/>
    <n v="1"/>
    <m/>
  </r>
  <r>
    <s v="sb.angel.gustavo.jc"/>
    <s v="26.11.2014"/>
    <s v="C9.P2"/>
    <s v="C9"/>
    <s v="P2"/>
    <s v="BS Deciduo"/>
    <s v="ralo"/>
    <n v="75"/>
    <s v="A"/>
    <n v="1169"/>
    <m/>
    <s v="A1169"/>
    <n v="2"/>
    <n v="7"/>
    <n v="302"/>
    <n v="21.8"/>
    <n v="21.512551503789908"/>
    <n v="11.552239960283863"/>
    <x v="5"/>
    <x v="0"/>
    <x v="4"/>
    <x v="5"/>
    <s v="1, 9, 18"/>
    <m/>
    <n v="13.9"/>
    <n v="1.5174677915002098E-2"/>
    <n v="1"/>
    <m/>
    <n v="1.9"/>
    <n v="6.2"/>
    <n v="4.3000000000000007"/>
    <n v="2"/>
    <n v="2"/>
    <m/>
    <n v="1"/>
    <m/>
  </r>
  <r>
    <s v="sb.angel.gustavo.jc"/>
    <s v="26.11.2014"/>
    <s v="C9.P2"/>
    <s v="C9"/>
    <s v="P2"/>
    <s v="BS Deciduo"/>
    <s v="ralo"/>
    <n v="76"/>
    <s v="A"/>
    <n v="1170"/>
    <m/>
    <s v="A1170"/>
    <n v="2"/>
    <n v="8"/>
    <n v="290"/>
    <n v="24"/>
    <n v="17.447377101138201"/>
    <n v="28.208483439816057"/>
    <x v="7"/>
    <x v="0"/>
    <x v="5"/>
    <x v="7"/>
    <n v="1"/>
    <m/>
    <n v="15.9"/>
    <n v="1.9855650968850891E-2"/>
    <n v="1"/>
    <m/>
    <n v="1.6"/>
    <n v="6.7"/>
    <n v="5.0999999999999996"/>
    <n v="3"/>
    <n v="2"/>
    <m/>
    <n v="1"/>
    <m/>
  </r>
  <r>
    <s v="sb.angel.gustavo.jc"/>
    <s v="26.11.2014"/>
    <s v="C9.P2"/>
    <s v="C9"/>
    <s v="P2"/>
    <s v="BS Deciduo"/>
    <s v="ralo"/>
    <n v="76"/>
    <s v="A"/>
    <n v="1171"/>
    <m/>
    <s v="A1171"/>
    <n v="2"/>
    <n v="8"/>
    <n v="290"/>
    <n v="24"/>
    <n v="17.447377101138201"/>
    <n v="28.208483439816057"/>
    <x v="7"/>
    <x v="0"/>
    <x v="5"/>
    <x v="7"/>
    <n v="1"/>
    <m/>
    <n v="14"/>
    <n v="1.5393804002589986E-2"/>
    <n v="1"/>
    <m/>
    <n v="1.6"/>
    <n v="6.7"/>
    <n v="5.0999999999999996"/>
    <n v="3"/>
    <n v="2"/>
    <m/>
    <n v="1"/>
    <m/>
  </r>
  <r>
    <s v="sb.angel.gustavo.jc"/>
    <s v="26.11.2014"/>
    <s v="C9.P2"/>
    <s v="C9"/>
    <s v="P2"/>
    <s v="BS Deciduo"/>
    <s v="ralo"/>
    <n v="77"/>
    <s v="A"/>
    <n v="1171"/>
    <m/>
    <s v="A1171"/>
    <n v="2"/>
    <n v="8"/>
    <n v="294"/>
    <n v="21.2"/>
    <n v="20.632836297976858"/>
    <n v="28.622816833206954"/>
    <x v="7"/>
    <x v="0"/>
    <x v="5"/>
    <x v="7"/>
    <n v="1"/>
    <m/>
    <n v="14.5"/>
    <n v="1.6512996385431349E-2"/>
    <n v="1"/>
    <m/>
    <n v="2"/>
    <n v="8.6"/>
    <n v="6.6"/>
    <n v="2"/>
    <n v="2"/>
    <m/>
    <n v="1"/>
    <m/>
  </r>
  <r>
    <s v="sb.angel.gustavo.jc"/>
    <s v="26.11.2014"/>
    <s v="C9.P2"/>
    <s v="C9"/>
    <s v="P2"/>
    <s v="BS Deciduo"/>
    <s v="ralo"/>
    <n v="78"/>
    <s v="A"/>
    <n v="1172"/>
    <m/>
    <s v="A1172"/>
    <n v="2"/>
    <n v="8"/>
    <n v="320"/>
    <n v="10.9"/>
    <n v="32.993615054416722"/>
    <n v="28.349884429996859"/>
    <x v="18"/>
    <x v="0"/>
    <x v="9"/>
    <x v="18"/>
    <n v="1"/>
    <m/>
    <n v="22.5"/>
    <n v="3.9760782021995816E-2"/>
    <n v="2"/>
    <m/>
    <n v="1.8"/>
    <n v="6.2"/>
    <n v="4.4000000000000004"/>
    <n v="2"/>
    <n v="2"/>
    <m/>
    <n v="1"/>
    <m/>
  </r>
  <r>
    <s v="sb.angel.gustavo.jc"/>
    <s v="26.11.2014"/>
    <s v="C9.P2"/>
    <s v="C9"/>
    <s v="P2"/>
    <s v="BS Deciduo"/>
    <s v="ralo"/>
    <n v="79"/>
    <s v="A"/>
    <n v="1173"/>
    <m/>
    <s v="A1173"/>
    <n v="2"/>
    <n v="8"/>
    <n v="348"/>
    <n v="7.4"/>
    <n v="38.461453487948575"/>
    <n v="27.238292245430163"/>
    <x v="18"/>
    <x v="0"/>
    <x v="9"/>
    <x v="18"/>
    <n v="1"/>
    <m/>
    <n v="43"/>
    <n v="0.14522012041218818"/>
    <n v="4"/>
    <m/>
    <n v="1.6"/>
    <n v="6.8"/>
    <n v="5.1999999999999993"/>
    <n v="3"/>
    <n v="4"/>
    <m/>
    <n v="2"/>
    <m/>
  </r>
  <r>
    <s v="sb.angel.gustavo.jc"/>
    <s v="26.11.2014"/>
    <s v="C9.P2"/>
    <s v="C9"/>
    <s v="P2"/>
    <s v="BS Deciduo"/>
    <s v="ralo"/>
    <n v="80"/>
    <s v="A"/>
    <n v="1174"/>
    <m/>
    <s v="A1174"/>
    <n v="2"/>
    <n v="8"/>
    <n v="328"/>
    <n v="16.100000000000001"/>
    <n v="31.468299845845401"/>
    <n v="33.653574348118461"/>
    <x v="7"/>
    <x v="0"/>
    <x v="5"/>
    <x v="7"/>
    <n v="1"/>
    <m/>
    <n v="21"/>
    <n v="3.4636059005827467E-2"/>
    <n v="2"/>
    <m/>
    <n v="1.6"/>
    <n v="10.4"/>
    <n v="8.8000000000000007"/>
    <n v="2"/>
    <n v="2"/>
    <m/>
    <n v="1"/>
    <m/>
  </r>
  <r>
    <s v="sb.angel.gustavo.jc"/>
    <s v="26.11.2014"/>
    <s v="C9.P2"/>
    <s v="C9"/>
    <s v="P2"/>
    <s v="BS Deciduo"/>
    <s v="ralo"/>
    <n v="81"/>
    <s v="A"/>
    <n v="1175"/>
    <m/>
    <s v="A1175"/>
    <n v="2"/>
    <n v="8"/>
    <n v="350"/>
    <n v="17.5"/>
    <n v="36.961156890828718"/>
    <n v="37.234135677713638"/>
    <x v="5"/>
    <x v="0"/>
    <x v="4"/>
    <x v="5"/>
    <s v="1, 9, 18"/>
    <m/>
    <n v="17.8"/>
    <n v="2.4884555409084755E-2"/>
    <n v="1"/>
    <m/>
    <n v="1.9"/>
    <n v="9.3000000000000007"/>
    <n v="7.4"/>
    <n v="2"/>
    <n v="2"/>
    <m/>
    <n v="1"/>
    <m/>
  </r>
  <r>
    <s v="sb.angel.gustavo.jc"/>
    <s v="26.11.2014"/>
    <s v="C9.P2"/>
    <s v="C9"/>
    <s v="P2"/>
    <s v="BS Deciduo"/>
    <s v="ralo"/>
    <n v="82"/>
    <s v="A"/>
    <n v="1176"/>
    <m/>
    <s v="A1176"/>
    <n v="2"/>
    <n v="8"/>
    <n v="359"/>
    <n v="19"/>
    <n v="39.668404277691614"/>
    <n v="38.997106207971434"/>
    <x v="7"/>
    <x v="0"/>
    <x v="5"/>
    <x v="7"/>
    <n v="1"/>
    <m/>
    <n v="17.399999999999999"/>
    <n v="2.3778714795021139E-2"/>
    <n v="1"/>
    <m/>
    <n v="2.4"/>
    <n v="9"/>
    <n v="6.6"/>
    <n v="2"/>
    <n v="2"/>
    <m/>
    <n v="1"/>
    <m/>
  </r>
  <r>
    <s v="sb.angel.gustavo.jc"/>
    <s v="26.11.2014"/>
    <s v="C9.P2"/>
    <s v="C9"/>
    <s v="P2"/>
    <s v="BS Deciduo"/>
    <s v="ralo"/>
    <n v="83"/>
    <s v="A"/>
    <n v="1177"/>
    <m/>
    <s v="A1177"/>
    <n v="2"/>
    <n v="8"/>
    <n v="354"/>
    <n v="23.2"/>
    <n v="37.574939652190437"/>
    <n v="43.072907972543945"/>
    <x v="7"/>
    <x v="0"/>
    <x v="5"/>
    <x v="7"/>
    <n v="1"/>
    <m/>
    <n v="12.2"/>
    <n v="1.1689866264007618E-2"/>
    <n v="1"/>
    <m/>
    <n v="1.1000000000000001"/>
    <n v="7.9"/>
    <n v="6.8000000000000007"/>
    <n v="3"/>
    <n v="2"/>
    <m/>
    <n v="1"/>
    <m/>
  </r>
  <r>
    <s v="sb.angel.gustavo.jc"/>
    <s v="26.11.2014"/>
    <s v="C9.P2"/>
    <s v="C9"/>
    <s v="P2"/>
    <s v="BS Deciduo"/>
    <s v="ralo"/>
    <n v="83"/>
    <s v="A"/>
    <n v="1178"/>
    <m/>
    <s v="A1178"/>
    <n v="2"/>
    <n v="8"/>
    <n v="345"/>
    <n v="23.2"/>
    <n v="33.995398153621522"/>
    <n v="42.409479169906383"/>
    <x v="7"/>
    <x v="0"/>
    <x v="5"/>
    <x v="7"/>
    <n v="1"/>
    <m/>
    <n v="14.9"/>
    <n v="1.743662462558675E-2"/>
    <n v="1"/>
    <m/>
    <n v="1.1000000000000001"/>
    <n v="7.9"/>
    <n v="6.8000000000000007"/>
    <n v="3"/>
    <n v="2"/>
    <m/>
    <n v="1"/>
    <m/>
  </r>
  <r>
    <s v="sb.angel.gustavo.jc"/>
    <s v="26.11.2014"/>
    <s v="C9.P2"/>
    <s v="C9"/>
    <s v="P2"/>
    <s v="BS Deciduo"/>
    <s v="ralo"/>
    <n v="83"/>
    <s v="A"/>
    <n v="1178"/>
    <m/>
    <s v="A1178"/>
    <n v="2"/>
    <n v="8"/>
    <n v="345"/>
    <n v="23.2"/>
    <n v="33.995398153621522"/>
    <n v="42.409479169906383"/>
    <x v="7"/>
    <x v="0"/>
    <x v="5"/>
    <x v="7"/>
    <n v="1"/>
    <m/>
    <n v="11"/>
    <n v="9.5033177771091243E-3"/>
    <n v="1"/>
    <m/>
    <n v="1.1000000000000001"/>
    <n v="7.9"/>
    <n v="6.8000000000000007"/>
    <n v="3"/>
    <n v="2"/>
    <m/>
    <n v="1"/>
    <m/>
  </r>
  <r>
    <s v="sb.angel.gustavo.jc"/>
    <s v="26.11.2014"/>
    <s v="C9.P2"/>
    <s v="C9"/>
    <s v="P2"/>
    <s v="BS Deciduo"/>
    <s v="ralo"/>
    <n v="84"/>
    <s v="A"/>
    <n v="1178"/>
    <m/>
    <s v="A1178"/>
    <n v="2"/>
    <n v="8"/>
    <n v="340"/>
    <n v="24.6"/>
    <n v="31.586304474188552"/>
    <n v="43.116438471333353"/>
    <x v="5"/>
    <x v="0"/>
    <x v="4"/>
    <x v="5"/>
    <s v="1, 9, 18"/>
    <m/>
    <n v="18.3"/>
    <n v="2.6302199094017147E-2"/>
    <n v="1"/>
    <m/>
    <n v="1.7"/>
    <n v="6.7"/>
    <n v="5"/>
    <n v="2"/>
    <n v="2"/>
    <m/>
    <n v="1"/>
    <m/>
  </r>
  <r>
    <s v="sb.angel.gustavo.jc"/>
    <s v="26.11.2014"/>
    <s v="C9.P2"/>
    <s v="C9"/>
    <s v="P2"/>
    <s v="BS Deciduo"/>
    <s v="ralo"/>
    <n v="85"/>
    <s v="A"/>
    <n v="1179"/>
    <m/>
    <s v="A1179"/>
    <n v="2"/>
    <n v="16"/>
    <n v="335"/>
    <n v="6.2"/>
    <n v="17.379766777207664"/>
    <n v="45.619108279627227"/>
    <x v="7"/>
    <x v="0"/>
    <x v="5"/>
    <x v="7"/>
    <n v="1"/>
    <m/>
    <n v="13.3"/>
    <n v="1.3892908112337463E-2"/>
    <n v="1"/>
    <m/>
    <n v="1.4"/>
    <n v="10.199999999999999"/>
    <n v="8.7999999999999989"/>
    <n v="3"/>
    <n v="2"/>
    <m/>
    <n v="1"/>
    <m/>
  </r>
  <r>
    <s v="sb.angel.gustavo.jc"/>
    <s v="26.11.2014"/>
    <s v="C9.P2"/>
    <s v="C9"/>
    <s v="P2"/>
    <s v="BS Deciduo"/>
    <s v="ralo"/>
    <n v="86"/>
    <s v="A"/>
    <n v="1180"/>
    <m/>
    <s v="A1180"/>
    <n v="2"/>
    <n v="16"/>
    <n v="343"/>
    <n v="6.3"/>
    <n v="18.158058260246754"/>
    <n v="46.024719962567119"/>
    <x v="7"/>
    <x v="0"/>
    <x v="5"/>
    <x v="7"/>
    <n v="1"/>
    <m/>
    <n v="12.4"/>
    <n v="1.2076282160399167E-2"/>
    <n v="1"/>
    <m/>
    <n v="1.8"/>
    <n v="10.1"/>
    <n v="8.2999999999999989"/>
    <n v="3"/>
    <n v="2"/>
    <m/>
    <n v="1"/>
    <m/>
  </r>
  <r>
    <s v="sb.angel.gustavo.jc"/>
    <s v="26.11.2014"/>
    <s v="C9.P2"/>
    <s v="C9"/>
    <s v="P2"/>
    <s v="BS Deciduo"/>
    <s v="ralo"/>
    <n v="86"/>
    <s v="A"/>
    <n v="1181"/>
    <m/>
    <s v="A1181"/>
    <n v="2"/>
    <n v="16"/>
    <n v="343"/>
    <n v="6.3"/>
    <n v="18.158058260246754"/>
    <n v="46.024719962567119"/>
    <x v="7"/>
    <x v="0"/>
    <x v="5"/>
    <x v="7"/>
    <n v="1"/>
    <m/>
    <n v="14.6"/>
    <n v="1.6741547250980007E-2"/>
    <n v="1"/>
    <m/>
    <n v="1.8"/>
    <n v="10.1"/>
    <n v="8.2999999999999989"/>
    <n v="3"/>
    <n v="2"/>
    <m/>
    <n v="1"/>
    <m/>
  </r>
  <r>
    <s v="sb.angel.gustavo.jc"/>
    <s v="26.11.2014"/>
    <s v="C9.P2"/>
    <s v="C9"/>
    <s v="P2"/>
    <s v="BS Deciduo"/>
    <s v="ralo"/>
    <n v="87"/>
    <s v="A"/>
    <n v="1181"/>
    <m/>
    <s v="A1181"/>
    <n v="2"/>
    <n v="16"/>
    <n v="336"/>
    <n v="6.9"/>
    <n v="17.193517162776978"/>
    <n v="46.30346365773395"/>
    <x v="18"/>
    <x v="0"/>
    <x v="9"/>
    <x v="18"/>
    <n v="1"/>
    <m/>
    <n v="28.1"/>
    <n v="6.2015824380025925E-2"/>
    <n v="2"/>
    <m/>
    <n v="2.5"/>
    <n v="10.5"/>
    <n v="8"/>
    <n v="2"/>
    <n v="2"/>
    <m/>
    <n v="1"/>
    <m/>
  </r>
  <r>
    <s v="sb.angel.gustavo.jc"/>
    <s v="26.11.2014"/>
    <s v="C9.P2"/>
    <s v="C9"/>
    <s v="P2"/>
    <s v="BS Deciduo"/>
    <s v="ralo"/>
    <n v="87"/>
    <s v="A"/>
    <n v="1182"/>
    <m/>
    <s v="A1182"/>
    <n v="2"/>
    <n v="16"/>
    <n v="336"/>
    <n v="6.9"/>
    <n v="17.193517162776978"/>
    <n v="46.30346365773395"/>
    <x v="18"/>
    <x v="0"/>
    <x v="9"/>
    <x v="18"/>
    <n v="1"/>
    <m/>
    <n v="11.6"/>
    <n v="1.0568317686676064E-2"/>
    <n v="1"/>
    <m/>
    <n v="2.5"/>
    <n v="10.5"/>
    <n v="8"/>
    <n v="2"/>
    <n v="2"/>
    <m/>
    <n v="1"/>
    <m/>
  </r>
  <r>
    <s v="sb.angel.gustavo.jc"/>
    <s v="26.11.2014"/>
    <s v="C9.P2"/>
    <s v="C9"/>
    <s v="P2"/>
    <s v="BS Deciduo"/>
    <s v="ralo"/>
    <n v="88"/>
    <s v="A"/>
    <n v="1182"/>
    <m/>
    <s v="A1182"/>
    <n v="2"/>
    <n v="16"/>
    <n v="353"/>
    <n v="8"/>
    <n v="19.025045252758822"/>
    <n v="47.94036921313058"/>
    <x v="5"/>
    <x v="0"/>
    <x v="4"/>
    <x v="5"/>
    <s v="1, 9, 18"/>
    <m/>
    <n v="19.8"/>
    <n v="3.0790749597833563E-2"/>
    <n v="1"/>
    <m/>
    <n v="1.8"/>
    <n v="11.3"/>
    <n v="9.5"/>
    <n v="2"/>
    <n v="2"/>
    <m/>
    <n v="1"/>
    <m/>
  </r>
  <r>
    <s v="sb.angel.gustavo.jc"/>
    <s v="26.11.2014"/>
    <s v="C9.P2"/>
    <s v="C9"/>
    <s v="P2"/>
    <s v="BS Deciduo"/>
    <s v="ralo"/>
    <n v="89"/>
    <s v="A"/>
    <n v="1183"/>
    <m/>
    <s v="A1183"/>
    <n v="2"/>
    <n v="16"/>
    <n v="337"/>
    <n v="10.1"/>
    <n v="16.053615602258333"/>
    <n v="49.297099019869648"/>
    <x v="5"/>
    <x v="0"/>
    <x v="4"/>
    <x v="5"/>
    <s v="1, 9, 18"/>
    <m/>
    <n v="16.100000000000001"/>
    <n v="2.035830579342526E-2"/>
    <n v="1"/>
    <m/>
    <n v="1.6"/>
    <n v="9.9"/>
    <n v="8.3000000000000007"/>
    <n v="2"/>
    <n v="2"/>
    <m/>
    <n v="1"/>
    <m/>
  </r>
  <r>
    <s v="sb.angel.gustavo.jc"/>
    <s v="26.11.2014"/>
    <s v="C9.P2"/>
    <s v="C9"/>
    <s v="P2"/>
    <s v="BS Deciduo"/>
    <s v="ralo"/>
    <n v="90"/>
    <s v="A"/>
    <n v="1184"/>
    <m/>
    <s v="A1184"/>
    <n v="2"/>
    <n v="16"/>
    <n v="357"/>
    <n v="13.7"/>
    <n v="19.282997399471661"/>
    <n v="53.681224626137663"/>
    <x v="7"/>
    <x v="0"/>
    <x v="5"/>
    <x v="7"/>
    <n v="1"/>
    <m/>
    <n v="12"/>
    <n v="1.1309733552923255E-2"/>
    <n v="1"/>
    <m/>
    <n v="1.6"/>
    <n v="9.3000000000000007"/>
    <n v="7.7000000000000011"/>
    <n v="3"/>
    <n v="2"/>
    <m/>
    <n v="1"/>
    <m/>
  </r>
  <r>
    <s v="sb.angel.gustavo.jc"/>
    <s v="26.11.2014"/>
    <s v="C9.P2"/>
    <s v="C9"/>
    <s v="P2"/>
    <s v="BS Deciduo"/>
    <s v="ralo"/>
    <n v="91"/>
    <s v="A"/>
    <n v="1185"/>
    <m/>
    <s v="A1185"/>
    <n v="2"/>
    <n v="16"/>
    <n v="352"/>
    <n v="16.899999999999999"/>
    <n v="17.647974593774887"/>
    <n v="56.735530361732536"/>
    <x v="7"/>
    <x v="0"/>
    <x v="5"/>
    <x v="7"/>
    <n v="1"/>
    <m/>
    <n v="14"/>
    <n v="1.5393804002589986E-2"/>
    <n v="1"/>
    <m/>
    <n v="1.9"/>
    <n v="8.5"/>
    <n v="6.6"/>
    <n v="2"/>
    <n v="2"/>
    <m/>
    <n v="1"/>
    <m/>
  </r>
  <r>
    <s v="sb.angel.gustavo.jc"/>
    <s v="26.11.2014"/>
    <s v="C9.P2"/>
    <s v="C9"/>
    <s v="P2"/>
    <s v="BS Deciduo"/>
    <s v="ralo"/>
    <n v="92"/>
    <s v="A"/>
    <n v="1186"/>
    <m/>
    <s v="A1186"/>
    <n v="2"/>
    <n v="16"/>
    <n v="357"/>
    <n v="17.7"/>
    <n v="19.073653574499886"/>
    <n v="57.67574276515596"/>
    <x v="7"/>
    <x v="0"/>
    <x v="5"/>
    <x v="7"/>
    <n v="1"/>
    <m/>
    <n v="21"/>
    <n v="3.4636059005827467E-2"/>
    <n v="2"/>
    <m/>
    <n v="2.2000000000000002"/>
    <n v="9.1999999999999993"/>
    <n v="6.9999999999999991"/>
    <n v="2"/>
    <n v="2"/>
    <m/>
    <n v="1"/>
    <m/>
  </r>
  <r>
    <s v="sb.angel.gustavo.jc"/>
    <s v="26.11.2014"/>
    <s v="C9.P2"/>
    <s v="C9"/>
    <s v="P2"/>
    <s v="BS Deciduo"/>
    <s v="ralo"/>
    <n v="93"/>
    <s v="A"/>
    <n v="1187"/>
    <m/>
    <s v="A1187"/>
    <n v="2"/>
    <n v="15"/>
    <n v="38"/>
    <n v="23.9"/>
    <n v="34.71430926028323"/>
    <n v="38.83345701120065"/>
    <x v="7"/>
    <x v="0"/>
    <x v="5"/>
    <x v="7"/>
    <n v="1"/>
    <m/>
    <n v="12"/>
    <n v="1.1309733552923255E-2"/>
    <n v="1"/>
    <m/>
    <n v="2.2000000000000002"/>
    <n v="9.1999999999999993"/>
    <n v="6.9999999999999991"/>
    <n v="2"/>
    <n v="2"/>
    <m/>
    <n v="1"/>
    <m/>
  </r>
  <r>
    <s v="sb.angel.gustavo.jc"/>
    <s v="26.11.2014"/>
    <s v="C9.P2"/>
    <s v="C9"/>
    <s v="P2"/>
    <s v="BS Deciduo"/>
    <s v="ralo"/>
    <n v="93"/>
    <s v="A"/>
    <n v="1188"/>
    <m/>
    <s v="A1188"/>
    <n v="2"/>
    <n v="15"/>
    <n v="38"/>
    <n v="23.9"/>
    <n v="34.71430926028323"/>
    <n v="38.83345701120065"/>
    <x v="7"/>
    <x v="0"/>
    <x v="5"/>
    <x v="7"/>
    <n v="1"/>
    <m/>
    <n v="16.2"/>
    <n v="2.0611989400202632E-2"/>
    <n v="1"/>
    <m/>
    <n v="2.2000000000000002"/>
    <n v="9.1999999999999993"/>
    <n v="6.9999999999999991"/>
    <n v="2"/>
    <n v="2"/>
    <m/>
    <n v="1"/>
    <m/>
  </r>
  <r>
    <s v="sb.angel.gustavo.jc"/>
    <s v="26.11.2014"/>
    <s v="C9.P2"/>
    <s v="C9"/>
    <s v="P2"/>
    <s v="BS Deciduo"/>
    <s v="ralo"/>
    <n v="93"/>
    <s v="A"/>
    <n v="1188"/>
    <m/>
    <s v="A1188"/>
    <n v="2"/>
    <n v="15"/>
    <n v="38"/>
    <n v="23.9"/>
    <n v="34.71430926028323"/>
    <n v="38.83345701120065"/>
    <x v="7"/>
    <x v="0"/>
    <x v="5"/>
    <x v="7"/>
    <n v="1"/>
    <m/>
    <n v="11.3"/>
    <n v="1.0028749148422018E-2"/>
    <n v="1"/>
    <m/>
    <n v="2.2000000000000002"/>
    <n v="9.1999999999999993"/>
    <n v="6.9999999999999991"/>
    <n v="2"/>
    <n v="2"/>
    <m/>
    <n v="1"/>
    <m/>
  </r>
  <r>
    <s v="sb.angel.gustavo.jc"/>
    <s v="26.11.2014"/>
    <s v="C9.P2"/>
    <s v="C9"/>
    <s v="P2"/>
    <s v="BS Deciduo"/>
    <s v="ralo"/>
    <n v="94"/>
    <s v="A"/>
    <n v="1188"/>
    <m/>
    <s v="A1188"/>
    <n v="2"/>
    <n v="16"/>
    <n v="350"/>
    <n v="17.399999999999999"/>
    <n v="16.978521708595412"/>
    <n v="57.135654902412419"/>
    <x v="8"/>
    <x v="0"/>
    <x v="4"/>
    <x v="8"/>
    <s v="1, 7"/>
    <m/>
    <n v="19"/>
    <n v="2.835287369864788E-2"/>
    <n v="1"/>
    <m/>
    <n v="3"/>
    <n v="10.8"/>
    <n v="7.8000000000000007"/>
    <n v="2"/>
    <n v="2"/>
    <m/>
    <n v="1"/>
    <m/>
  </r>
  <r>
    <s v="sb.angel.gustavo.jc"/>
    <s v="26.11.2014"/>
    <s v="C9.P2"/>
    <s v="C9"/>
    <s v="P2"/>
    <s v="BS Deciduo"/>
    <s v="ralo"/>
    <n v="95"/>
    <s v="A"/>
    <n v="1189"/>
    <m/>
    <s v="A1189"/>
    <n v="2"/>
    <n v="15"/>
    <n v="22"/>
    <n v="16.100000000000001"/>
    <n v="26.031166153996182"/>
    <n v="34.927660058525277"/>
    <x v="7"/>
    <x v="0"/>
    <x v="5"/>
    <x v="7"/>
    <n v="1"/>
    <m/>
    <n v="22.3"/>
    <n v="3.9057065267591708E-2"/>
    <n v="2"/>
    <m/>
    <n v="2.2000000000000002"/>
    <n v="10.5"/>
    <n v="8.3000000000000007"/>
    <n v="3"/>
    <n v="2"/>
    <m/>
    <n v="1"/>
    <m/>
  </r>
  <r>
    <s v="sb.angel.gustavo.jc"/>
    <s v="26.11.2014"/>
    <s v="C9.P2"/>
    <s v="C9"/>
    <s v="P2"/>
    <s v="BS Deciduo"/>
    <s v="ralo"/>
    <n v="96"/>
    <s v="A"/>
    <n v="1190"/>
    <m/>
    <s v="A1190"/>
    <n v="2"/>
    <n v="15"/>
    <n v="4"/>
    <n v="17.2"/>
    <n v="21.199811348398956"/>
    <n v="37.158101664468973"/>
    <x v="7"/>
    <x v="0"/>
    <x v="5"/>
    <x v="7"/>
    <n v="1"/>
    <m/>
    <n v="15"/>
    <n v="1.7671458676442587E-2"/>
    <n v="1"/>
    <m/>
    <n v="1.9"/>
    <n v="9.6999999999999993"/>
    <n v="7.7999999999999989"/>
    <n v="3"/>
    <n v="6"/>
    <n v="2"/>
    <n v="2"/>
    <m/>
  </r>
  <r>
    <s v="sb.angel.gustavo.jc"/>
    <s v="26.11.2014"/>
    <s v="C9.P2"/>
    <s v="C9"/>
    <s v="P2"/>
    <s v="BS Deciduo"/>
    <s v="ralo"/>
    <n v="97"/>
    <s v="A"/>
    <n v="1191"/>
    <m/>
    <s v="A1191"/>
    <n v="2"/>
    <n v="15"/>
    <n v="22"/>
    <n v="12.8"/>
    <n v="24.794964395723674"/>
    <n v="31.867953338454882"/>
    <x v="7"/>
    <x v="0"/>
    <x v="5"/>
    <x v="7"/>
    <n v="1"/>
    <m/>
    <n v="10.199999999999999"/>
    <n v="8.171282491987052E-3"/>
    <n v="1"/>
    <m/>
    <n v="0"/>
    <n v="8"/>
    <n v="8"/>
    <n v="2"/>
    <n v="2"/>
    <m/>
    <n v="1"/>
    <m/>
  </r>
  <r>
    <s v="sb.angel.gustavo.jc"/>
    <s v="26.11.2014"/>
    <s v="C9.P2"/>
    <s v="C9"/>
    <s v="P2"/>
    <s v="BS Deciduo"/>
    <s v="ralo"/>
    <n v="98"/>
    <s v="A"/>
    <n v="1192"/>
    <m/>
    <s v="A1192"/>
    <n v="2"/>
    <n v="15"/>
    <n v="52"/>
    <n v="5.4"/>
    <n v="24.255258069476298"/>
    <n v="23.324571966758555"/>
    <x v="8"/>
    <x v="0"/>
    <x v="4"/>
    <x v="8"/>
    <s v="1, 7"/>
    <m/>
    <n v="21"/>
    <n v="3.4636059005827467E-2"/>
    <n v="2"/>
    <m/>
    <n v="0"/>
    <n v="6.9"/>
    <n v="6.9"/>
    <n v="2"/>
    <n v="7"/>
    <m/>
    <n v="3"/>
    <m/>
  </r>
  <r>
    <s v="sb.angel.gustavo.jc"/>
    <s v="26.11.2014"/>
    <s v="C9.P2"/>
    <s v="C9"/>
    <s v="P2"/>
    <s v="BS Deciduo"/>
    <s v="ralo"/>
    <n v="99"/>
    <s v="A"/>
    <n v="1193"/>
    <m/>
    <s v="A1193"/>
    <n v="2"/>
    <n v="15"/>
    <n v="123"/>
    <n v="5.7"/>
    <n v="24.780422237288917"/>
    <n v="16.895557500414345"/>
    <x v="7"/>
    <x v="0"/>
    <x v="5"/>
    <x v="7"/>
    <n v="1"/>
    <m/>
    <n v="12.5"/>
    <n v="1.2271846303085129E-2"/>
    <n v="1"/>
    <m/>
    <n v="1.5"/>
    <n v="8.4"/>
    <n v="6.9"/>
    <n v="3"/>
    <n v="2"/>
    <m/>
    <n v="1"/>
    <m/>
  </r>
  <r>
    <s v="sb.angel.gustavo.jc"/>
    <s v="26.11.2014"/>
    <s v="C9.P2"/>
    <s v="C9"/>
    <s v="P2"/>
    <s v="BS Deciduo"/>
    <s v="ralo"/>
    <n v="99"/>
    <s v="A"/>
    <n v="1194"/>
    <m/>
    <s v="A1194"/>
    <n v="2"/>
    <n v="15"/>
    <n v="123"/>
    <n v="5.7"/>
    <n v="24.780422237288917"/>
    <n v="16.895557500414345"/>
    <x v="7"/>
    <x v="0"/>
    <x v="5"/>
    <x v="7"/>
    <n v="1"/>
    <m/>
    <n v="15"/>
    <n v="1.7671458676442587E-2"/>
    <n v="1"/>
    <m/>
    <n v="1.5"/>
    <n v="8.4"/>
    <n v="6.9"/>
    <n v="3"/>
    <n v="2"/>
    <m/>
    <n v="1"/>
    <m/>
  </r>
  <r>
    <s v="sb.angel.gustavo.jc"/>
    <s v="26.11.2014"/>
    <s v="C9.P2"/>
    <s v="C9"/>
    <s v="P2"/>
    <s v="BS Deciduo"/>
    <s v="ralo"/>
    <n v="100"/>
    <s v="A"/>
    <n v="1194"/>
    <m/>
    <s v="A1194"/>
    <n v="2"/>
    <n v="15"/>
    <n v="156"/>
    <n v="1.8"/>
    <n v="20.732125957536439"/>
    <n v="18.355618176243318"/>
    <x v="7"/>
    <x v="0"/>
    <x v="5"/>
    <x v="7"/>
    <n v="1"/>
    <m/>
    <n v="11"/>
    <n v="9.5033177771091243E-3"/>
    <n v="1"/>
    <m/>
    <n v="0"/>
    <n v="7.1"/>
    <n v="7.1"/>
    <n v="3"/>
    <n v="2"/>
    <m/>
    <n v="1"/>
    <m/>
  </r>
  <r>
    <s v="sb.angel.gustavo.jc"/>
    <s v="26.11.2014"/>
    <s v="C9.P2"/>
    <s v="C9"/>
    <s v="P2"/>
    <s v="BS Deciduo"/>
    <s v="ralo"/>
    <n v="101"/>
    <s v="A"/>
    <n v="1195"/>
    <m/>
    <s v="A1195"/>
    <n v="2"/>
    <n v="15"/>
    <n v="176"/>
    <n v="4.7"/>
    <n v="20.327855426597392"/>
    <n v="15.311448963778826"/>
    <x v="7"/>
    <x v="0"/>
    <x v="5"/>
    <x v="7"/>
    <n v="1"/>
    <m/>
    <n v="10.5"/>
    <n v="8.6590147514568668E-3"/>
    <n v="1"/>
    <m/>
    <n v="0"/>
    <n v="7.3"/>
    <n v="7.3"/>
    <n v="3"/>
    <n v="2"/>
    <m/>
    <n v="1"/>
    <m/>
  </r>
  <r>
    <s v="sb.angel.gustavo.jc"/>
    <s v="26.11.2014"/>
    <s v="C9.P2"/>
    <s v="C9"/>
    <s v="P2"/>
    <s v="BS Deciduo"/>
    <s v="ralo"/>
    <n v="102"/>
    <s v="A"/>
    <n v="1196"/>
    <m/>
    <s v="A1196"/>
    <n v="1"/>
    <n v="15"/>
    <n v="349"/>
    <n v="15.6"/>
    <n v="17.023379672125902"/>
    <n v="35.313384061783559"/>
    <x v="7"/>
    <x v="0"/>
    <x v="5"/>
    <x v="7"/>
    <n v="1"/>
    <m/>
    <n v="11.5"/>
    <n v="1.0386890710931252E-2"/>
    <n v="1"/>
    <m/>
    <n v="2"/>
    <n v="7.1"/>
    <n v="5.0999999999999996"/>
    <n v="3"/>
    <n v="4"/>
    <m/>
    <n v="2"/>
    <m/>
  </r>
  <r>
    <s v="sb.angel.gustavo.jc"/>
    <s v="26.11.2014"/>
    <s v="C9.P2"/>
    <s v="C9"/>
    <s v="P2"/>
    <s v="BS Deciduo"/>
    <s v="ralo"/>
    <n v="103"/>
    <s v="A"/>
    <n v="1197"/>
    <m/>
    <s v="A1197"/>
    <n v="1"/>
    <n v="15"/>
    <n v="336"/>
    <n v="18.5"/>
    <n v="12.475372103097698"/>
    <n v="36.900590966388123"/>
    <x v="18"/>
    <x v="0"/>
    <x v="9"/>
    <x v="18"/>
    <n v="1"/>
    <m/>
    <n v="25.5"/>
    <n v="5.1070515574919075E-2"/>
    <n v="2"/>
    <m/>
    <n v="1.7"/>
    <n v="7.3"/>
    <n v="5.6"/>
    <n v="2"/>
    <n v="2"/>
    <m/>
    <n v="1"/>
    <m/>
  </r>
  <r>
    <s v="sb.angel.gustavo.jc"/>
    <s v="26.11.2014"/>
    <s v="C9.P2"/>
    <s v="C9"/>
    <s v="P2"/>
    <s v="BS Deciduo"/>
    <s v="ralo"/>
    <n v="103"/>
    <s v="A"/>
    <n v="1197"/>
    <m/>
    <s v="A1197"/>
    <n v="1"/>
    <n v="15"/>
    <n v="336"/>
    <n v="18.5"/>
    <n v="12.475372103097698"/>
    <n v="36.900590966388123"/>
    <x v="18"/>
    <x v="0"/>
    <x v="9"/>
    <x v="18"/>
    <n v="1"/>
    <m/>
    <n v="16.5"/>
    <n v="2.138246499849553E-2"/>
    <n v="1"/>
    <m/>
    <n v="1.7"/>
    <n v="7.3"/>
    <n v="5.6"/>
    <n v="2"/>
    <n v="2"/>
    <m/>
    <n v="1"/>
    <m/>
  </r>
  <r>
    <s v="sb.angel.gustavo.jc"/>
    <s v="26.11.2014"/>
    <s v="C9.P2"/>
    <s v="C9"/>
    <s v="P2"/>
    <s v="BS Deciduo"/>
    <s v="ralo"/>
    <n v="104"/>
    <s v="A"/>
    <n v="1198"/>
    <m/>
    <s v="A1198"/>
    <n v="1"/>
    <n v="15"/>
    <n v="342"/>
    <n v="14"/>
    <n v="15.673762078750734"/>
    <n v="33.314791228132151"/>
    <x v="7"/>
    <x v="0"/>
    <x v="5"/>
    <x v="7"/>
    <n v="1"/>
    <m/>
    <n v="25.3"/>
    <n v="5.0272551040907269E-2"/>
    <n v="2"/>
    <m/>
    <n v="2.1"/>
    <n v="9.6"/>
    <n v="7.5"/>
    <n v="2"/>
    <n v="2"/>
    <m/>
    <n v="1"/>
    <m/>
  </r>
  <r>
    <s v="sb.angel.gustavo.jc"/>
    <s v="26.11.2014"/>
    <s v="C9.P2"/>
    <s v="C9"/>
    <s v="P2"/>
    <s v="BS Deciduo"/>
    <s v="ralo"/>
    <n v="105"/>
    <s v="A"/>
    <n v="1199"/>
    <m/>
    <s v="A1199"/>
    <n v="1"/>
    <n v="15"/>
    <n v="331"/>
    <n v="13.2"/>
    <n v="13.600513012748355"/>
    <n v="31.544980134240024"/>
    <x v="7"/>
    <x v="0"/>
    <x v="5"/>
    <x v="7"/>
    <n v="1"/>
    <m/>
    <n v="18.5"/>
    <n v="2.6880252142277669E-2"/>
    <n v="1"/>
    <m/>
    <n v="1.7"/>
    <n v="9.8000000000000007"/>
    <n v="8.1000000000000014"/>
    <n v="2"/>
    <n v="2"/>
    <m/>
    <n v="1"/>
    <m/>
  </r>
  <r>
    <s v="sb.angel.gustavo.jc"/>
    <s v="26.11.2014"/>
    <s v="C9.P2"/>
    <s v="C9"/>
    <s v="P2"/>
    <s v="BS Deciduo"/>
    <s v="ralo"/>
    <n v="106"/>
    <s v="A"/>
    <n v="1200"/>
    <m/>
    <s v="A1200"/>
    <n v="1"/>
    <n v="15"/>
    <n v="327"/>
    <n v="15.3"/>
    <n v="11.667022764270087"/>
    <n v="32.831659689564987"/>
    <x v="18"/>
    <x v="0"/>
    <x v="9"/>
    <x v="18"/>
    <n v="1"/>
    <m/>
    <n v="10"/>
    <n v="7.8539816339744835E-3"/>
    <n v="1"/>
    <m/>
    <n v="0"/>
    <n v="6.6"/>
    <n v="6.6"/>
    <n v="3"/>
    <n v="4"/>
    <m/>
    <n v="2"/>
    <m/>
  </r>
  <r>
    <s v="sb.angel.gustavo.jc"/>
    <s v="26.11.2014"/>
    <s v="C9.P2"/>
    <s v="C9"/>
    <s v="P2"/>
    <s v="BS Deciduo"/>
    <s v="ralo"/>
    <n v="106"/>
    <s v="A"/>
    <n v="1200"/>
    <m/>
    <s v="A1200"/>
    <n v="1"/>
    <n v="15"/>
    <n v="327"/>
    <n v="15.3"/>
    <n v="11.667022764270087"/>
    <n v="32.831659689564987"/>
    <x v="18"/>
    <x v="0"/>
    <x v="9"/>
    <x v="18"/>
    <n v="1"/>
    <m/>
    <n v="10.5"/>
    <n v="8.6590147514568668E-3"/>
    <n v="1"/>
    <m/>
    <n v="0"/>
    <n v="6.6"/>
    <n v="6.6"/>
    <n v="3"/>
    <n v="4"/>
    <m/>
    <n v="2"/>
    <m/>
  </r>
  <r>
    <s v="sb.angel.gustavo.jc"/>
    <s v="26.11.2014"/>
    <s v="C9.P2"/>
    <s v="C9"/>
    <s v="P2"/>
    <s v="BS Deciduo"/>
    <s v="ralo"/>
    <n v="106"/>
    <s v="A"/>
    <n v="1200"/>
    <m/>
    <s v="A1200"/>
    <n v="1"/>
    <n v="15"/>
    <n v="327"/>
    <n v="15.3"/>
    <n v="11.667022764270087"/>
    <n v="32.831659689564987"/>
    <x v="18"/>
    <x v="0"/>
    <x v="9"/>
    <x v="18"/>
    <n v="1"/>
    <m/>
    <n v="20"/>
    <n v="3.1415926535897934E-2"/>
    <n v="2"/>
    <m/>
    <n v="0"/>
    <n v="6.6"/>
    <n v="6.6"/>
    <n v="3"/>
    <n v="4"/>
    <m/>
    <n v="2"/>
    <m/>
  </r>
  <r>
    <s v="sb.angel.gustavo.jc"/>
    <s v="26.11.2014"/>
    <s v="C9.P2"/>
    <s v="C9"/>
    <s v="P2"/>
    <s v="BS Deciduo"/>
    <s v="ralo"/>
    <n v="107"/>
    <s v="A"/>
    <n v="1201"/>
    <m/>
    <s v="A1201"/>
    <n v="1"/>
    <n v="15"/>
    <n v="322"/>
    <n v="12.6"/>
    <n v="12.242665410896707"/>
    <n v="29.928935495444698"/>
    <x v="7"/>
    <x v="0"/>
    <x v="5"/>
    <x v="7"/>
    <n v="1"/>
    <m/>
    <n v="14.5"/>
    <n v="1.6512996385431349E-2"/>
    <n v="1"/>
    <m/>
    <n v="1.3"/>
    <n v="6.6"/>
    <n v="5.3"/>
    <n v="2"/>
    <n v="2"/>
    <m/>
    <n v="1"/>
    <m/>
  </r>
  <r>
    <s v="sb.angel.gustavo.jc"/>
    <s v="26.11.2014"/>
    <s v="C9.P2"/>
    <s v="C9"/>
    <s v="P2"/>
    <s v="BS Deciduo"/>
    <s v="ralo"/>
    <n v="108"/>
    <s v="A"/>
    <n v="1202"/>
    <m/>
    <s v="A1202"/>
    <n v="1"/>
    <n v="15"/>
    <n v="329"/>
    <n v="19.899999999999999"/>
    <n v="9.750742309289917"/>
    <n v="37.057629283972034"/>
    <x v="7"/>
    <x v="0"/>
    <x v="5"/>
    <x v="7"/>
    <n v="1"/>
    <m/>
    <n v="14.8"/>
    <n v="1.7203361371057709E-2"/>
    <n v="1"/>
    <m/>
    <n v="0"/>
    <n v="9.8000000000000007"/>
    <n v="9.8000000000000007"/>
    <n v="3"/>
    <n v="2"/>
    <m/>
    <n v="1"/>
    <m/>
  </r>
  <r>
    <s v="sb.angel.gustavo.jc"/>
    <s v="26.11.2014"/>
    <s v="C9.P2"/>
    <s v="C9"/>
    <s v="P2"/>
    <s v="BS Deciduo"/>
    <s v="ralo"/>
    <n v="109"/>
    <s v="A"/>
    <n v="1203"/>
    <m/>
    <s v="A1203"/>
    <n v="1"/>
    <n v="15"/>
    <n v="312"/>
    <n v="24.2"/>
    <n v="2.0158952234470533"/>
    <n v="36.192960673884357"/>
    <x v="7"/>
    <x v="0"/>
    <x v="5"/>
    <x v="7"/>
    <n v="1"/>
    <m/>
    <n v="23.1"/>
    <n v="4.1909631397051235E-2"/>
    <n v="2"/>
    <m/>
    <n v="1.9"/>
    <n v="9.3000000000000007"/>
    <n v="7.4"/>
    <n v="2"/>
    <n v="2"/>
    <m/>
    <n v="1"/>
    <m/>
  </r>
  <r>
    <s v="sb.angel.gustavo.jc"/>
    <s v="26.11.2014"/>
    <s v="C9.P2"/>
    <s v="C9"/>
    <s v="P2"/>
    <s v="BS Deciduo"/>
    <s v="ralo"/>
    <n v="110"/>
    <s v="A"/>
    <n v="1204"/>
    <m/>
    <s v="A1204"/>
    <n v="1"/>
    <n v="15"/>
    <n v="293"/>
    <n v="17.2"/>
    <n v="4.1673165206180247"/>
    <n v="26.720575410015503"/>
    <x v="5"/>
    <x v="0"/>
    <x v="4"/>
    <x v="5"/>
    <s v="1, 9, 18"/>
    <m/>
    <n v="21.4"/>
    <n v="3.5968094290949534E-2"/>
    <n v="2"/>
    <m/>
    <n v="1.7"/>
    <n v="8.5"/>
    <n v="6.8"/>
    <n v="2"/>
    <n v="2"/>
    <m/>
    <n v="1"/>
    <m/>
  </r>
  <r>
    <s v="sb.angel.gustavo.jc"/>
    <s v="26.11.2014"/>
    <s v="C9.P2"/>
    <s v="C9"/>
    <s v="P2"/>
    <s v="BS Deciduo"/>
    <s v="ralo"/>
    <n v="111"/>
    <s v="A"/>
    <n v="1205"/>
    <m/>
    <s v="A1205"/>
    <n v="1"/>
    <n v="15"/>
    <n v="298"/>
    <n v="14.3"/>
    <n v="7.3738494221173418"/>
    <n v="26.713443347838233"/>
    <x v="7"/>
    <x v="0"/>
    <x v="5"/>
    <x v="7"/>
    <n v="1"/>
    <m/>
    <n v="14"/>
    <n v="1.5393804002589986E-2"/>
    <n v="1"/>
    <m/>
    <n v="3.3"/>
    <n v="9.5"/>
    <n v="6.2"/>
    <n v="2"/>
    <n v="2"/>
    <m/>
    <n v="1"/>
    <m/>
  </r>
  <r>
    <s v="sb.angel.gustavo.jc"/>
    <s v="26.11.2014"/>
    <s v="C9.P2"/>
    <s v="C9"/>
    <s v="P2"/>
    <s v="BS Deciduo"/>
    <s v="ralo"/>
    <n v="111"/>
    <s v="A"/>
    <n v="1205"/>
    <m/>
    <s v="A1205"/>
    <n v="1"/>
    <n v="15"/>
    <n v="298"/>
    <n v="14.3"/>
    <n v="7.3738494221173418"/>
    <n v="26.713443347838233"/>
    <x v="7"/>
    <x v="0"/>
    <x v="5"/>
    <x v="7"/>
    <n v="1"/>
    <m/>
    <n v="16.5"/>
    <n v="2.138246499849553E-2"/>
    <n v="1"/>
    <m/>
    <n v="3.3"/>
    <n v="9.5"/>
    <n v="6.2"/>
    <n v="2"/>
    <n v="2"/>
    <m/>
    <n v="1"/>
    <m/>
  </r>
  <r>
    <s v="sb.angel.gustavo.jc"/>
    <s v="26.11.2014"/>
    <s v="C9.P2"/>
    <s v="C9"/>
    <s v="P2"/>
    <s v="BS Deciduo"/>
    <s v="ralo"/>
    <n v="112"/>
    <s v="A"/>
    <n v="1206"/>
    <m/>
    <s v="A1206"/>
    <n v="1"/>
    <n v="15"/>
    <n v="311"/>
    <n v="14.9"/>
    <n v="8.7548272546806931"/>
    <n v="29.775279531958553"/>
    <x v="7"/>
    <x v="0"/>
    <x v="5"/>
    <x v="7"/>
    <n v="1"/>
    <m/>
    <n v="11.8"/>
    <n v="1.093588402714607E-2"/>
    <n v="1"/>
    <m/>
    <n v="1.9"/>
    <n v="7.3"/>
    <n v="5.4"/>
    <n v="3"/>
    <n v="2"/>
    <m/>
    <n v="1"/>
    <m/>
  </r>
  <r>
    <s v="sb.angel.gustavo.jc"/>
    <s v="26.11.2014"/>
    <s v="C9.P2"/>
    <s v="C9"/>
    <s v="P2"/>
    <s v="BS Deciduo"/>
    <s v="ralo"/>
    <n v="113"/>
    <s v="A"/>
    <n v="1207"/>
    <m/>
    <s v="A1207"/>
    <n v="1"/>
    <n v="15"/>
    <n v="325"/>
    <n v="11.7"/>
    <n v="13.289155694692756"/>
    <n v="29.584078918181199"/>
    <x v="5"/>
    <x v="0"/>
    <x v="4"/>
    <x v="5"/>
    <s v="1, 9, 18"/>
    <m/>
    <n v="11.8"/>
    <n v="1.093588402714607E-2"/>
    <n v="1"/>
    <m/>
    <n v="2.4"/>
    <n v="9.9"/>
    <n v="7.5"/>
    <n v="2"/>
    <n v="2"/>
    <m/>
    <n v="1"/>
    <m/>
  </r>
  <r>
    <s v="sb.angel.gustavo.jc"/>
    <s v="26.11.2014"/>
    <s v="C9.P2"/>
    <s v="C9"/>
    <s v="P2"/>
    <s v="BS Deciduo"/>
    <s v="ralo"/>
    <n v="114"/>
    <s v="A"/>
    <n v="1208"/>
    <m/>
    <s v="A1208"/>
    <n v="1"/>
    <n v="15"/>
    <n v="315"/>
    <n v="11.8"/>
    <n v="11.656139981998736"/>
    <n v="28.343860018001259"/>
    <x v="7"/>
    <x v="0"/>
    <x v="5"/>
    <x v="7"/>
    <n v="1"/>
    <m/>
    <n v="16"/>
    <n v="2.0106192982974676E-2"/>
    <n v="1"/>
    <m/>
    <n v="2"/>
    <n v="10.8"/>
    <n v="8.8000000000000007"/>
    <n v="3"/>
    <n v="2"/>
    <m/>
    <n v="1"/>
    <m/>
  </r>
  <r>
    <s v="sb.angel.gustavo.jc"/>
    <s v="26.11.2014"/>
    <s v="C9.P2"/>
    <s v="C9"/>
    <s v="P2"/>
    <s v="BS Deciduo"/>
    <s v="ralo"/>
    <n v="115"/>
    <s v="A"/>
    <n v="1209"/>
    <m/>
    <s v="A1209"/>
    <n v="1"/>
    <n v="15"/>
    <n v="296"/>
    <n v="8.6999999999999993"/>
    <n v="12.180491797197249"/>
    <n v="23.813828977064972"/>
    <x v="7"/>
    <x v="0"/>
    <x v="5"/>
    <x v="7"/>
    <n v="1"/>
    <m/>
    <n v="11"/>
    <n v="9.5033177771091243E-3"/>
    <n v="1"/>
    <m/>
    <n v="1.8"/>
    <n v="9.8000000000000007"/>
    <n v="8"/>
    <n v="3"/>
    <n v="2"/>
    <m/>
    <n v="1"/>
    <m/>
  </r>
  <r>
    <s v="sb.angel.gustavo.jc"/>
    <s v="26.11.2014"/>
    <s v="C9.P2"/>
    <s v="C9"/>
    <s v="P2"/>
    <s v="BS Deciduo"/>
    <s v="ralo"/>
    <n v="116"/>
    <s v="A"/>
    <n v="1210"/>
    <m/>
    <s v="A1210"/>
    <n v="1"/>
    <n v="15"/>
    <n v="303"/>
    <n v="5.8"/>
    <n v="15.135710705916539"/>
    <n v="23.158906403087155"/>
    <x v="7"/>
    <x v="0"/>
    <x v="5"/>
    <x v="7"/>
    <n v="1"/>
    <m/>
    <n v="11.8"/>
    <n v="1.093588402714607E-2"/>
    <n v="1"/>
    <m/>
    <n v="2.5"/>
    <n v="10.1"/>
    <n v="7.6"/>
    <n v="2"/>
    <n v="2"/>
    <m/>
    <n v="1"/>
    <m/>
  </r>
  <r>
    <s v="sb.angel.gustavo.jc"/>
    <s v="26.11.2014"/>
    <s v="C9.P2"/>
    <s v="C9"/>
    <s v="P2"/>
    <s v="BS Deciduo"/>
    <s v="ralo"/>
    <n v="117"/>
    <s v="A"/>
    <n v="1211"/>
    <m/>
    <s v="A1211"/>
    <n v="1"/>
    <n v="15"/>
    <n v="332"/>
    <n v="4.3"/>
    <n v="17.981272280020669"/>
    <n v="23.796674649293386"/>
    <x v="7"/>
    <x v="0"/>
    <x v="5"/>
    <x v="7"/>
    <n v="1"/>
    <m/>
    <n v="15"/>
    <n v="1.7671458676442587E-2"/>
    <n v="1"/>
    <m/>
    <n v="2.7"/>
    <n v="9.8000000000000007"/>
    <n v="7.1000000000000005"/>
    <n v="3"/>
    <n v="4"/>
    <m/>
    <n v="2"/>
    <m/>
  </r>
  <r>
    <s v="sb.angel.gustavo.jc"/>
    <s v="26.11.2014"/>
    <s v="C9.P2"/>
    <s v="C9"/>
    <s v="P2"/>
    <s v="BS Deciduo"/>
    <s v="ralo"/>
    <n v="118"/>
    <s v="A"/>
    <n v="1212"/>
    <m/>
    <s v="A1212"/>
    <n v="1"/>
    <n v="15"/>
    <n v="356"/>
    <n v="16.5"/>
    <n v="18.849018183221926"/>
    <n v="36.459806829287103"/>
    <x v="7"/>
    <x v="0"/>
    <x v="5"/>
    <x v="7"/>
    <n v="1"/>
    <m/>
    <n v="19"/>
    <n v="2.835287369864788E-2"/>
    <n v="1"/>
    <m/>
    <n v="0"/>
    <n v="8.5"/>
    <n v="8.5"/>
    <n v="3"/>
    <n v="7"/>
    <m/>
    <n v="2"/>
    <m/>
  </r>
  <r>
    <s v="sb.angel.gustavo.jc"/>
    <s v="26.11.2014"/>
    <s v="C9.P2"/>
    <s v="C9"/>
    <s v="P2"/>
    <s v="BS Deciduo"/>
    <s v="ralo"/>
    <n v="119"/>
    <s v="A"/>
    <n v="1213"/>
    <m/>
    <s v="A1213"/>
    <n v="1"/>
    <n v="2"/>
    <n v="37"/>
    <n v="24.3"/>
    <n v="14.624105062594774"/>
    <n v="39.406842894149221"/>
    <x v="5"/>
    <x v="0"/>
    <x v="4"/>
    <x v="5"/>
    <s v="1, 9, 18"/>
    <m/>
    <n v="18.5"/>
    <n v="2.6880252142277669E-2"/>
    <n v="1"/>
    <m/>
    <n v="2"/>
    <n v="8"/>
    <n v="6"/>
    <n v="2"/>
    <n v="2"/>
    <m/>
    <n v="1"/>
    <m/>
  </r>
  <r>
    <s v="sb.angel.gustavo.jc"/>
    <s v="26.11.2014"/>
    <s v="C9.P2"/>
    <s v="C9"/>
    <s v="P2"/>
    <s v="BS Deciduo"/>
    <s v="ralo"/>
    <n v="120"/>
    <s v="A"/>
    <n v="1214"/>
    <m/>
    <s v="A1214"/>
    <n v="1"/>
    <n v="2"/>
    <n v="44"/>
    <n v="26.8"/>
    <n v="18.616844328301127"/>
    <n v="39.278306649075851"/>
    <x v="7"/>
    <x v="0"/>
    <x v="5"/>
    <x v="7"/>
    <n v="1"/>
    <m/>
    <n v="13"/>
    <n v="1.3273228961416876E-2"/>
    <n v="1"/>
    <m/>
    <n v="2.2999999999999998"/>
    <n v="7.4"/>
    <n v="5.1000000000000005"/>
    <n v="2"/>
    <n v="2"/>
    <m/>
    <n v="1"/>
    <m/>
  </r>
  <r>
    <s v="sb.angel.gustavo.jc"/>
    <s v="26.11.2014"/>
    <s v="C9.P2"/>
    <s v="C9"/>
    <s v="P2"/>
    <s v="BS Deciduo"/>
    <s v="ralo"/>
    <n v="120"/>
    <s v="A"/>
    <n v="1214"/>
    <m/>
    <s v="A1214"/>
    <n v="1"/>
    <n v="2"/>
    <n v="44"/>
    <n v="26.8"/>
    <n v="18.616844328301127"/>
    <n v="39.278306649075851"/>
    <x v="7"/>
    <x v="0"/>
    <x v="5"/>
    <x v="7"/>
    <n v="1"/>
    <m/>
    <n v="14.5"/>
    <n v="1.6512996385431349E-2"/>
    <n v="1"/>
    <m/>
    <n v="2.2999999999999998"/>
    <n v="7.4"/>
    <n v="5.1000000000000005"/>
    <n v="2"/>
    <n v="2"/>
    <m/>
    <n v="1"/>
    <m/>
  </r>
  <r>
    <s v="sb.angel.gustavo.jc"/>
    <s v="26.11.2014"/>
    <s v="C9.P2"/>
    <s v="C9"/>
    <s v="P2"/>
    <s v="BS Deciduo"/>
    <s v="ralo"/>
    <n v="121"/>
    <s v="A"/>
    <n v="1215"/>
    <m/>
    <s v="A1215"/>
    <n v="1"/>
    <n v="2"/>
    <n v="44"/>
    <n v="23.9"/>
    <n v="16.602335053970034"/>
    <n v="37.192221228093757"/>
    <x v="7"/>
    <x v="0"/>
    <x v="5"/>
    <x v="7"/>
    <n v="1"/>
    <m/>
    <n v="13.3"/>
    <n v="1.3892908112337463E-2"/>
    <n v="1"/>
    <m/>
    <n v="1.5"/>
    <n v="7.8"/>
    <n v="6.3"/>
    <n v="2"/>
    <n v="2"/>
    <m/>
    <n v="1"/>
    <m/>
  </r>
  <r>
    <s v="sb.angel.gustavo.jc"/>
    <s v="26.11.2014"/>
    <s v="C9.P2"/>
    <s v="C9"/>
    <s v="P2"/>
    <s v="BS Deciduo"/>
    <s v="ralo"/>
    <n v="121"/>
    <s v="A"/>
    <n v="1215"/>
    <m/>
    <s v="A1215"/>
    <n v="1"/>
    <n v="2"/>
    <n v="44"/>
    <n v="23.9"/>
    <n v="16.602335053970034"/>
    <n v="37.192221228093757"/>
    <x v="7"/>
    <x v="0"/>
    <x v="5"/>
    <x v="7"/>
    <n v="1"/>
    <m/>
    <n v="11.8"/>
    <n v="1.093588402714607E-2"/>
    <n v="1"/>
    <m/>
    <n v="1.5"/>
    <n v="7.8"/>
    <n v="6.3"/>
    <n v="2"/>
    <n v="2"/>
    <m/>
    <n v="1"/>
    <m/>
  </r>
  <r>
    <s v="sb.angel.gustavo.jc"/>
    <s v="26.11.2014"/>
    <s v="C9.P2"/>
    <s v="C9"/>
    <s v="P2"/>
    <s v="BS Deciduo"/>
    <s v="ralo"/>
    <n v="121"/>
    <s v="A"/>
    <n v="1215"/>
    <m/>
    <s v="A1215"/>
    <n v="1"/>
    <n v="2"/>
    <n v="44"/>
    <n v="23.9"/>
    <n v="16.602335053970034"/>
    <n v="37.192221228093757"/>
    <x v="7"/>
    <x v="0"/>
    <x v="5"/>
    <x v="7"/>
    <n v="1"/>
    <m/>
    <n v="10.8"/>
    <n v="9.1608841778678379E-3"/>
    <n v="1"/>
    <m/>
    <n v="1.5"/>
    <n v="7.8"/>
    <n v="6.3"/>
    <n v="4"/>
    <n v="2"/>
    <m/>
    <n v="1"/>
    <m/>
  </r>
  <r>
    <s v="sb.angel.gustavo.jc"/>
    <s v="26.11.2014"/>
    <s v="C9.P2"/>
    <s v="C9"/>
    <s v="P2"/>
    <s v="BS Deciduo"/>
    <s v="ralo"/>
    <n v="122"/>
    <s v="A"/>
    <n v="1216"/>
    <m/>
    <s v="A1216"/>
    <n v="1"/>
    <n v="2"/>
    <n v="45"/>
    <n v="23.7"/>
    <n v="16.758430714121175"/>
    <n v="36.758430714121175"/>
    <x v="7"/>
    <x v="0"/>
    <x v="5"/>
    <x v="7"/>
    <n v="1"/>
    <m/>
    <n v="12.3"/>
    <n v="1.1882288814039996E-2"/>
    <n v="1"/>
    <m/>
    <n v="1.5"/>
    <n v="7.3"/>
    <n v="5.8"/>
    <n v="2"/>
    <n v="2"/>
    <m/>
    <n v="1"/>
    <m/>
  </r>
  <r>
    <s v="sb.angel.gustavo.jc"/>
    <s v="26.11.2014"/>
    <s v="C9.P2"/>
    <s v="C9"/>
    <s v="P2"/>
    <s v="BS Deciduo"/>
    <s v="ralo"/>
    <n v="123"/>
    <s v="A"/>
    <n v="1216"/>
    <m/>
    <s v="A1216"/>
    <n v="1"/>
    <n v="2"/>
    <n v="53"/>
    <n v="24.5"/>
    <n v="19.566569996158673"/>
    <n v="34.744468067225185"/>
    <x v="7"/>
    <x v="0"/>
    <x v="5"/>
    <x v="7"/>
    <n v="1"/>
    <m/>
    <n v="10.8"/>
    <n v="9.1608841778678379E-3"/>
    <n v="1"/>
    <m/>
    <n v="1.7"/>
    <n v="5.2"/>
    <n v="3.5"/>
    <n v="3"/>
    <n v="4"/>
    <m/>
    <n v="2"/>
    <m/>
  </r>
  <r>
    <s v="sb.angel.gustavo.jc"/>
    <s v="26.11.2014"/>
    <s v="C9.P2"/>
    <s v="C9"/>
    <s v="P2"/>
    <s v="BS Deciduo"/>
    <s v="ralo"/>
    <n v="124"/>
    <s v="A"/>
    <n v="1216"/>
    <m/>
    <s v="A1216"/>
    <n v="1"/>
    <n v="2"/>
    <n v="53"/>
    <n v="22.3"/>
    <n v="17.80957187405463"/>
    <n v="33.420475016290681"/>
    <x v="7"/>
    <x v="0"/>
    <x v="5"/>
    <x v="7"/>
    <n v="1"/>
    <m/>
    <n v="12.5"/>
    <n v="1.2271846303085129E-2"/>
    <n v="1"/>
    <m/>
    <n v="1.8"/>
    <n v="7"/>
    <n v="5.2"/>
    <n v="2"/>
    <n v="2"/>
    <m/>
    <n v="1"/>
    <m/>
  </r>
  <r>
    <s v="sb.angel.gustavo.jc"/>
    <s v="26.11.2014"/>
    <s v="C9.P2"/>
    <s v="C9"/>
    <s v="P2"/>
    <s v="BS Deciduo"/>
    <s v="ralo"/>
    <n v="125"/>
    <s v="A"/>
    <n v="1217"/>
    <m/>
    <s v="A1217"/>
    <n v="1"/>
    <n v="2"/>
    <n v="43"/>
    <n v="19.899999999999999"/>
    <n v="13.571767365243719"/>
    <n v="34.553938662221491"/>
    <x v="7"/>
    <x v="0"/>
    <x v="5"/>
    <x v="7"/>
    <n v="1"/>
    <m/>
    <n v="20.6"/>
    <n v="3.3329156461934122E-2"/>
    <n v="2"/>
    <m/>
    <n v="2"/>
    <n v="9"/>
    <n v="7"/>
    <n v="2"/>
    <n v="2"/>
    <m/>
    <n v="1"/>
    <m/>
  </r>
  <r>
    <s v="sb.angel.gustavo.jc"/>
    <s v="26.11.2014"/>
    <s v="C9.P2"/>
    <s v="C9"/>
    <s v="P2"/>
    <s v="BS Deciduo"/>
    <s v="ralo"/>
    <n v="126"/>
    <s v="A"/>
    <n v="1218"/>
    <m/>
    <s v="A1218"/>
    <n v="1"/>
    <n v="2"/>
    <n v="36"/>
    <n v="21.8"/>
    <n v="12.813718499975915"/>
    <n v="37.636570477373851"/>
    <x v="7"/>
    <x v="0"/>
    <x v="5"/>
    <x v="7"/>
    <n v="1"/>
    <m/>
    <n v="12.5"/>
    <n v="1.2271846303085129E-2"/>
    <n v="1"/>
    <m/>
    <n v="1.5"/>
    <n v="7"/>
    <n v="5.5"/>
    <n v="3"/>
    <n v="2"/>
    <m/>
    <n v="1"/>
    <m/>
  </r>
  <r>
    <s v="sb.angel.gustavo.jc"/>
    <s v="26.11.2014"/>
    <s v="C9.P2"/>
    <s v="C9"/>
    <s v="P2"/>
    <s v="BS Deciduo"/>
    <s v="ralo"/>
    <n v="127"/>
    <s v="A"/>
    <n v="1219"/>
    <m/>
    <s v="A1219"/>
    <n v="1"/>
    <n v="2"/>
    <n v="27"/>
    <n v="24.5"/>
    <n v="11.122767243618895"/>
    <n v="41.829659842615015"/>
    <x v="7"/>
    <x v="0"/>
    <x v="5"/>
    <x v="7"/>
    <n v="1"/>
    <m/>
    <n v="11.5"/>
    <n v="1.0386890710931252E-2"/>
    <n v="1"/>
    <m/>
    <n v="0"/>
    <n v="6.8"/>
    <n v="6.8"/>
    <n v="3"/>
    <n v="2"/>
    <m/>
    <n v="1"/>
    <m/>
  </r>
  <r>
    <s v="sb.angel.gustavo.jc"/>
    <s v="26.11.2014"/>
    <s v="C9.P2"/>
    <s v="C9"/>
    <s v="P2"/>
    <s v="BS Deciduo"/>
    <s v="ralo"/>
    <n v="128"/>
    <s v="A"/>
    <n v="1220"/>
    <m/>
    <s v="A1220"/>
    <n v="1"/>
    <n v="2"/>
    <n v="24"/>
    <n v="23.5"/>
    <n v="9.558311112281304"/>
    <n v="41.468318254601115"/>
    <x v="7"/>
    <x v="0"/>
    <x v="5"/>
    <x v="7"/>
    <n v="1"/>
    <m/>
    <n v="10.9"/>
    <n v="9.3313155793250824E-3"/>
    <n v="1"/>
    <m/>
    <n v="0"/>
    <n v="6.3"/>
    <n v="6.3"/>
    <n v="3"/>
    <n v="2"/>
    <m/>
    <n v="1"/>
    <m/>
  </r>
  <r>
    <s v="sb.angel.gustavo.jc"/>
    <s v="26.11.2014"/>
    <s v="C9.P2"/>
    <s v="C9"/>
    <s v="P2"/>
    <s v="BS Deciduo"/>
    <s v="ralo"/>
    <n v="129"/>
    <s v="A"/>
    <n v="1221"/>
    <m/>
    <s v="A1221"/>
    <n v="1"/>
    <n v="2"/>
    <n v="16"/>
    <n v="25.9"/>
    <n v="7.1390075156602784"/>
    <n v="44.896677924802461"/>
    <x v="7"/>
    <x v="0"/>
    <x v="5"/>
    <x v="7"/>
    <n v="1"/>
    <m/>
    <n v="11"/>
    <n v="9.5033177771091243E-3"/>
    <n v="1"/>
    <m/>
    <n v="1.6"/>
    <n v="6"/>
    <n v="4.4000000000000004"/>
    <n v="2"/>
    <n v="2"/>
    <m/>
    <n v="1"/>
    <m/>
  </r>
  <r>
    <s v="sb.angel.gustavo.jc"/>
    <s v="26.11.2014"/>
    <s v="C9.P2"/>
    <s v="C9"/>
    <s v="P2"/>
    <s v="BS Deciduo"/>
    <s v="ralo"/>
    <n v="130"/>
    <s v="A"/>
    <n v="1222"/>
    <m/>
    <s v="A1222"/>
    <n v="1"/>
    <n v="2"/>
    <n v="11"/>
    <n v="25"/>
    <n v="4.7702248844136204"/>
    <n v="44.540679586191601"/>
    <x v="7"/>
    <x v="0"/>
    <x v="5"/>
    <x v="7"/>
    <n v="1"/>
    <m/>
    <n v="13.5"/>
    <n v="1.4313881527918494E-2"/>
    <n v="1"/>
    <m/>
    <n v="1.8"/>
    <n v="8.1999999999999993"/>
    <n v="6.3999999999999995"/>
    <n v="2"/>
    <n v="2"/>
    <m/>
    <n v="1"/>
    <m/>
  </r>
  <r>
    <s v="sb.angel.gustavo.jc"/>
    <s v="26.11.2014"/>
    <s v="C9.P2"/>
    <s v="C9"/>
    <s v="P2"/>
    <s v="BS Deciduo"/>
    <s v="ralo"/>
    <n v="130"/>
    <s v="A"/>
    <n v="1223"/>
    <m/>
    <s v="A1223"/>
    <n v="1"/>
    <n v="2"/>
    <n v="11"/>
    <n v="25"/>
    <n v="4.7702248844136204"/>
    <n v="44.540679586191601"/>
    <x v="7"/>
    <x v="0"/>
    <x v="5"/>
    <x v="7"/>
    <n v="1"/>
    <m/>
    <n v="10.3"/>
    <n v="8.3322891154835304E-3"/>
    <n v="1"/>
    <m/>
    <n v="1.8"/>
    <n v="8.1999999999999993"/>
    <n v="6.3999999999999995"/>
    <n v="2"/>
    <n v="2"/>
    <m/>
    <n v="1"/>
    <m/>
  </r>
  <r>
    <s v="sb.angel.gustavo.jc"/>
    <s v="26.11.2014"/>
    <s v="C9.P2"/>
    <s v="C9"/>
    <s v="P2"/>
    <s v="BS Deciduo"/>
    <s v="ralo"/>
    <n v="131"/>
    <s v="A"/>
    <n v="1224"/>
    <m/>
    <s v="A1224"/>
    <n v="1"/>
    <n v="2"/>
    <n v="12"/>
    <n v="19.3"/>
    <n v="4.0126956327827559"/>
    <n v="38.878248694162451"/>
    <x v="7"/>
    <x v="0"/>
    <x v="5"/>
    <x v="7"/>
    <n v="1"/>
    <m/>
    <n v="11.5"/>
    <n v="1.0386890710931252E-2"/>
    <n v="1"/>
    <m/>
    <n v="1"/>
    <n v="7.3"/>
    <n v="6.3"/>
    <n v="2"/>
    <n v="2"/>
    <m/>
    <n v="1"/>
    <m/>
  </r>
  <r>
    <s v="sb.angel.gustavo.jc"/>
    <s v="26.11.2014"/>
    <s v="C9.P2"/>
    <s v="C9"/>
    <s v="P2"/>
    <s v="BS Deciduo"/>
    <s v="ralo"/>
    <n v="132"/>
    <s v="A"/>
    <n v="1225"/>
    <m/>
    <s v="A1225"/>
    <n v="1"/>
    <n v="2"/>
    <n v="11"/>
    <n v="17.899999999999999"/>
    <n v="3.4154810172401517"/>
    <n v="37.57112658371318"/>
    <x v="7"/>
    <x v="0"/>
    <x v="5"/>
    <x v="7"/>
    <n v="1"/>
    <m/>
    <n v="12.7"/>
    <n v="1.2667686977437443E-2"/>
    <n v="1"/>
    <m/>
    <n v="2.1"/>
    <n v="7.9"/>
    <n v="5.8000000000000007"/>
    <n v="2"/>
    <n v="2"/>
    <m/>
    <n v="1"/>
    <m/>
  </r>
  <r>
    <s v="sb.angel.gustavo.jc"/>
    <s v="26.11.2014"/>
    <s v="C9.P2"/>
    <s v="C9"/>
    <s v="P2"/>
    <s v="BS Deciduo"/>
    <s v="ralo"/>
    <n v="133"/>
    <s v="A"/>
    <n v="1225"/>
    <m/>
    <s v="A1225"/>
    <n v="1"/>
    <n v="2"/>
    <n v="10"/>
    <n v="26.7"/>
    <n v="4.6364063437070397"/>
    <n v="46.294367005425954"/>
    <x v="7"/>
    <x v="0"/>
    <x v="5"/>
    <x v="7"/>
    <n v="1"/>
    <m/>
    <n v="13.5"/>
    <n v="1.4313881527918494E-2"/>
    <n v="1"/>
    <m/>
    <n v="2.2000000000000002"/>
    <n v="8.1"/>
    <n v="5.8999999999999995"/>
    <n v="2"/>
    <n v="2"/>
    <m/>
    <n v="1"/>
    <m/>
  </r>
  <r>
    <s v="sb.angel.gustavo.jc"/>
    <s v="26.11.2014"/>
    <s v="C9.P2"/>
    <s v="C9"/>
    <s v="P2"/>
    <s v="BS Deciduo"/>
    <s v="ralo"/>
    <n v="134"/>
    <s v="A"/>
    <n v="1226"/>
    <m/>
    <s v="A1226"/>
    <n v="1"/>
    <n v="2"/>
    <n v="20"/>
    <n v="15.1"/>
    <n v="5.1645041642175977"/>
    <n v="34.189358573867217"/>
    <x v="7"/>
    <x v="0"/>
    <x v="5"/>
    <x v="7"/>
    <n v="1"/>
    <m/>
    <n v="13"/>
    <n v="1.3273228961416876E-2"/>
    <n v="1"/>
    <m/>
    <n v="2.8"/>
    <n v="8.6"/>
    <n v="5.8"/>
    <n v="2"/>
    <n v="2"/>
    <m/>
    <n v="1"/>
    <m/>
  </r>
  <r>
    <s v="sb.angel.gustavo.jc"/>
    <s v="26.11.2014"/>
    <s v="C9.P2"/>
    <s v="C9"/>
    <s v="P2"/>
    <s v="BS Deciduo"/>
    <s v="ralo"/>
    <n v="135"/>
    <s v="A"/>
    <n v="1227"/>
    <m/>
    <s v="A1227"/>
    <n v="1"/>
    <n v="2"/>
    <n v="24"/>
    <n v="14.9"/>
    <n v="6.0603759818294236"/>
    <n v="33.611827318874752"/>
    <x v="7"/>
    <x v="0"/>
    <x v="5"/>
    <x v="7"/>
    <n v="1"/>
    <m/>
    <n v="13.2"/>
    <n v="1.3684777599037136E-2"/>
    <n v="1"/>
    <m/>
    <n v="1.3"/>
    <n v="8.4"/>
    <n v="7.1000000000000005"/>
    <n v="2"/>
    <n v="2"/>
    <m/>
    <n v="1"/>
    <m/>
  </r>
  <r>
    <s v="sb.angel.gustavo.jc"/>
    <s v="26.11.2014"/>
    <s v="C9.P2"/>
    <s v="C9"/>
    <s v="P2"/>
    <s v="BS Deciduo"/>
    <s v="ralo"/>
    <n v="136"/>
    <s v="A"/>
    <n v="1228"/>
    <m/>
    <s v="A1228"/>
    <n v="1"/>
    <n v="2"/>
    <n v="28"/>
    <n v="14.5"/>
    <n v="6.807337660395417"/>
    <n v="32.802740096454443"/>
    <x v="7"/>
    <x v="0"/>
    <x v="5"/>
    <x v="7"/>
    <n v="1"/>
    <m/>
    <n v="12.5"/>
    <n v="1.2271846303085129E-2"/>
    <n v="1"/>
    <m/>
    <n v="2.5"/>
    <n v="9.1999999999999993"/>
    <n v="6.6999999999999993"/>
    <n v="2"/>
    <n v="2"/>
    <m/>
    <n v="1"/>
    <m/>
  </r>
  <r>
    <s v="sb.angel.gustavo.jc"/>
    <s v="26.11.2014"/>
    <s v="C9.P2"/>
    <s v="C9"/>
    <s v="P2"/>
    <s v="BS Deciduo"/>
    <s v="ralo"/>
    <n v="137"/>
    <s v="A"/>
    <n v="1229"/>
    <m/>
    <s v="A1229"/>
    <n v="1"/>
    <n v="2"/>
    <n v="26"/>
    <n v="15.7"/>
    <n v="6.8824270045885152"/>
    <n v="34.11106652689692"/>
    <x v="30"/>
    <x v="0"/>
    <x v="18"/>
    <x v="28"/>
    <n v="5"/>
    <m/>
    <n v="31"/>
    <n v="7.5476763502494784E-2"/>
    <n v="3"/>
    <m/>
    <n v="2"/>
    <n v="9.6999999999999993"/>
    <n v="7.6999999999999993"/>
    <n v="2"/>
    <n v="2"/>
    <m/>
    <n v="1"/>
    <m/>
  </r>
  <r>
    <s v="sb.angel.gustavo.jc"/>
    <s v="26.11.2014"/>
    <s v="C9.P2"/>
    <s v="C9"/>
    <s v="P2"/>
    <s v="BS Deciduo"/>
    <s v="ralo"/>
    <n v="138"/>
    <s v="A"/>
    <n v="1230"/>
    <m/>
    <s v="A1230"/>
    <n v="1"/>
    <n v="2"/>
    <n v="24"/>
    <n v="17.5"/>
    <n v="7.117891253826504"/>
    <n v="35.987045508745517"/>
    <x v="8"/>
    <x v="0"/>
    <x v="4"/>
    <x v="8"/>
    <s v="1, 7"/>
    <m/>
    <n v="25.5"/>
    <n v="5.1070515574919075E-2"/>
    <n v="2"/>
    <m/>
    <n v="1.8"/>
    <n v="5.6"/>
    <n v="3.8"/>
    <n v="4"/>
    <n v="7"/>
    <m/>
    <n v="3"/>
    <m/>
  </r>
  <r>
    <s v="sb.angel.gustavo.jc"/>
    <s v="26.11.2014"/>
    <s v="C9.P2"/>
    <s v="C9"/>
    <s v="P2"/>
    <s v="BS Deciduo"/>
    <s v="ralo"/>
    <n v="139"/>
    <s v="A"/>
    <n v="1231"/>
    <m/>
    <s v="A1231"/>
    <n v="1"/>
    <n v="2"/>
    <n v="28"/>
    <n v="18.5"/>
    <n v="8.68522391153898"/>
    <n v="36.334530467890147"/>
    <x v="7"/>
    <x v="0"/>
    <x v="5"/>
    <x v="7"/>
    <n v="1"/>
    <m/>
    <n v="13"/>
    <n v="1.3273228961416876E-2"/>
    <n v="1"/>
    <m/>
    <n v="2"/>
    <n v="7.8"/>
    <n v="5.8"/>
    <n v="2"/>
    <n v="2"/>
    <m/>
    <n v="1"/>
    <m/>
  </r>
  <r>
    <s v="sb.angel.gustavo.jc"/>
    <s v="26.11.2014"/>
    <s v="C9.P2"/>
    <s v="C9"/>
    <s v="P2"/>
    <s v="BS Deciduo"/>
    <s v="ralo"/>
    <n v="140"/>
    <s v="A"/>
    <n v="1232"/>
    <m/>
    <s v="A1232"/>
    <n v="1"/>
    <n v="2"/>
    <n v="50"/>
    <n v="17.899999999999999"/>
    <n v="13.712195531829705"/>
    <n v="31.505898213389052"/>
    <x v="5"/>
    <x v="0"/>
    <x v="4"/>
    <x v="5"/>
    <s v="1, 9, 18"/>
    <m/>
    <n v="22.8"/>
    <n v="4.0828138126052953E-2"/>
    <n v="2"/>
    <m/>
    <n v="3.7"/>
    <n v="10.199999999999999"/>
    <n v="6.4999999999999991"/>
    <n v="2"/>
    <n v="2"/>
    <m/>
    <n v="1"/>
    <m/>
  </r>
  <r>
    <s v="sb.angel.gustavo.jc"/>
    <s v="26.11.2014"/>
    <s v="C9.P2"/>
    <s v="C9"/>
    <s v="P2"/>
    <s v="BS Deciduo"/>
    <s v="ralo"/>
    <n v="141"/>
    <s v="A"/>
    <n v="1233"/>
    <m/>
    <s v="A1233"/>
    <n v="1"/>
    <n v="2"/>
    <n v="60"/>
    <n v="21.9"/>
    <n v="18.965956342879203"/>
    <n v="30.950000000000003"/>
    <x v="7"/>
    <x v="0"/>
    <x v="5"/>
    <x v="7"/>
    <n v="1"/>
    <m/>
    <n v="14"/>
    <n v="1.5393804002589986E-2"/>
    <n v="1"/>
    <m/>
    <n v="1.5"/>
    <n v="8"/>
    <n v="6.5"/>
    <n v="3"/>
    <n v="4"/>
    <m/>
    <n v="2"/>
    <m/>
  </r>
  <r>
    <s v="sb.angel.gustavo.jc"/>
    <s v="26.11.2014"/>
    <s v="C9.P2"/>
    <s v="C9"/>
    <s v="P2"/>
    <s v="BS Deciduo"/>
    <s v="ralo"/>
    <n v="142"/>
    <s v="A"/>
    <n v="1234"/>
    <m/>
    <s v="A1234"/>
    <n v="1"/>
    <n v="2"/>
    <n v="60"/>
    <n v="15.3"/>
    <n v="13.250188677901912"/>
    <n v="27.650000000000002"/>
    <x v="5"/>
    <x v="0"/>
    <x v="4"/>
    <x v="5"/>
    <s v="1, 9, 18"/>
    <m/>
    <n v="21.3"/>
    <n v="3.563272927517884E-2"/>
    <n v="2"/>
    <m/>
    <n v="3.1"/>
    <n v="9.3000000000000007"/>
    <n v="6.2000000000000011"/>
    <n v="2"/>
    <n v="2"/>
    <m/>
    <n v="1"/>
    <m/>
  </r>
  <r>
    <s v="sb.angel.gustavo.jc"/>
    <s v="26.11.2014"/>
    <s v="C9.P2"/>
    <s v="C9"/>
    <s v="P2"/>
    <s v="BS Deciduo"/>
    <s v="ralo"/>
    <n v="143"/>
    <s v="A"/>
    <n v="1235"/>
    <m/>
    <s v="A1235"/>
    <n v="1"/>
    <n v="2"/>
    <n v="76"/>
    <n v="14.1"/>
    <n v="13.68116974049155"/>
    <n v="23.411098727955313"/>
    <x v="7"/>
    <x v="0"/>
    <x v="5"/>
    <x v="7"/>
    <n v="1"/>
    <m/>
    <n v="11"/>
    <n v="9.5033177771091243E-3"/>
    <n v="1"/>
    <m/>
    <n v="1.2"/>
    <n v="7.2"/>
    <n v="6"/>
    <n v="2"/>
    <n v="2"/>
    <m/>
    <n v="1"/>
    <m/>
  </r>
  <r>
    <s v="sb.angel.gustavo.jc"/>
    <s v="26.11.2014"/>
    <s v="C9.P2"/>
    <s v="C9"/>
    <s v="P2"/>
    <s v="BS Deciduo"/>
    <s v="ralo"/>
    <n v="144"/>
    <s v="A"/>
    <n v="1236"/>
    <m/>
    <s v="A1236"/>
    <n v="1"/>
    <n v="2"/>
    <n v="83"/>
    <n v="16.100000000000001"/>
    <n v="15.979993041425285"/>
    <n v="21.962096428822875"/>
    <x v="7"/>
    <x v="0"/>
    <x v="5"/>
    <x v="7"/>
    <n v="1"/>
    <m/>
    <n v="16"/>
    <n v="2.0106192982974676E-2"/>
    <n v="1"/>
    <m/>
    <n v="1.2"/>
    <n v="7.5"/>
    <n v="6.3"/>
    <n v="2"/>
    <n v="2"/>
    <m/>
    <n v="1"/>
    <m/>
  </r>
  <r>
    <s v="sb.angel.gustavo.jc"/>
    <s v="26.11.2014"/>
    <s v="C9.P2"/>
    <s v="C9"/>
    <s v="P2"/>
    <s v="BS Deciduo"/>
    <s v="ralo"/>
    <n v="145"/>
    <s v="A"/>
    <n v="1237"/>
    <m/>
    <s v="A1237"/>
    <n v="1"/>
    <n v="2"/>
    <n v="83"/>
    <n v="19.8"/>
    <n v="19.652413802498177"/>
    <n v="22.41301299942192"/>
    <x v="18"/>
    <x v="0"/>
    <x v="9"/>
    <x v="18"/>
    <n v="1"/>
    <m/>
    <n v="12.2"/>
    <n v="1.1689866264007618E-2"/>
    <n v="1"/>
    <m/>
    <n v="0"/>
    <n v="4.0999999999999996"/>
    <n v="4.0999999999999996"/>
    <n v="3"/>
    <n v="4"/>
    <m/>
    <n v="2"/>
    <m/>
  </r>
  <r>
    <s v="sb.angel.gustavo.jc"/>
    <s v="26.11.2014"/>
    <s v="C9.P2"/>
    <s v="C9"/>
    <s v="P2"/>
    <s v="BS Deciduo"/>
    <s v="ralo"/>
    <n v="145"/>
    <s v="A"/>
    <n v="1238"/>
    <m/>
    <s v="A1238"/>
    <n v="1"/>
    <n v="2"/>
    <n v="83"/>
    <n v="19.8"/>
    <n v="19.652413802498177"/>
    <n v="22.41301299942192"/>
    <x v="18"/>
    <x v="0"/>
    <x v="9"/>
    <x v="18"/>
    <n v="1"/>
    <m/>
    <n v="20"/>
    <n v="3.1415926535897934E-2"/>
    <n v="2"/>
    <m/>
    <n v="0"/>
    <n v="4.0999999999999996"/>
    <n v="4.0999999999999996"/>
    <n v="3"/>
    <n v="4"/>
    <m/>
    <n v="2"/>
    <m/>
  </r>
  <r>
    <s v="sb.angel.gustavo.jc"/>
    <s v="26.11.2014"/>
    <s v="C9.P2"/>
    <s v="C9"/>
    <s v="P2"/>
    <s v="BS Deciduo"/>
    <s v="ralo"/>
    <n v="146"/>
    <s v="A"/>
    <n v="1239"/>
    <m/>
    <s v="A1239"/>
    <n v="1"/>
    <n v="2"/>
    <n v="97"/>
    <n v="19.399999999999999"/>
    <n v="19.255395341841648"/>
    <n v="17.63573473794014"/>
    <x v="7"/>
    <x v="0"/>
    <x v="5"/>
    <x v="7"/>
    <n v="1"/>
    <m/>
    <n v="13"/>
    <n v="1.3273228961416876E-2"/>
    <n v="1"/>
    <m/>
    <n v="0"/>
    <n v="5.3"/>
    <n v="5.3"/>
    <n v="3"/>
    <n v="7"/>
    <m/>
    <n v="3"/>
    <m/>
  </r>
  <r>
    <s v="sb.angel.gustavo.jc"/>
    <s v="26.11.2014"/>
    <s v="C9.P2"/>
    <s v="C9"/>
    <s v="P2"/>
    <s v="BS Deciduo"/>
    <s v="ralo"/>
    <n v="147"/>
    <s v="A"/>
    <n v="1240"/>
    <m/>
    <s v="A1240"/>
    <n v="1"/>
    <n v="2"/>
    <n v="106"/>
    <n v="17.600000000000001"/>
    <n v="16.918205848514415"/>
    <n v="15.148782537620816"/>
    <x v="7"/>
    <x v="0"/>
    <x v="5"/>
    <x v="7"/>
    <n v="1"/>
    <m/>
    <n v="10.3"/>
    <n v="8.3322891154835304E-3"/>
    <n v="1"/>
    <m/>
    <n v="1"/>
    <n v="5.9"/>
    <n v="4.9000000000000004"/>
    <n v="3"/>
    <n v="6"/>
    <n v="3"/>
    <n v="2"/>
    <m/>
  </r>
  <r>
    <s v="sb.angel.gustavo.jc"/>
    <s v="26.11.2014"/>
    <s v="C9.P2"/>
    <s v="C9"/>
    <s v="P2"/>
    <s v="BS Deciduo"/>
    <s v="ralo"/>
    <n v="148"/>
    <s v="A"/>
    <n v="1240"/>
    <m/>
    <s v="A1240"/>
    <n v="1"/>
    <n v="2"/>
    <n v="101"/>
    <n v="11.4"/>
    <n v="11.19054989130337"/>
    <n v="17.824777452707387"/>
    <x v="7"/>
    <x v="0"/>
    <x v="5"/>
    <x v="7"/>
    <n v="1"/>
    <m/>
    <n v="16.2"/>
    <n v="2.0611989400202632E-2"/>
    <n v="1"/>
    <m/>
    <n v="2"/>
    <n v="9.1999999999999993"/>
    <n v="7.1999999999999993"/>
    <n v="2"/>
    <n v="2"/>
    <m/>
    <n v="1"/>
    <m/>
  </r>
  <r>
    <s v="sb.angel.gustavo.jc"/>
    <s v="26.11.2014"/>
    <s v="C9.P2"/>
    <s v="C9"/>
    <s v="P2"/>
    <s v="BS Deciduo"/>
    <s v="ralo"/>
    <n v="149"/>
    <s v="A"/>
    <n v="1241"/>
    <m/>
    <s v="A1241"/>
    <n v="1"/>
    <n v="2"/>
    <n v="118"/>
    <n v="13.7"/>
    <n v="12.096382022167298"/>
    <n v="13.568239589833293"/>
    <x v="5"/>
    <x v="0"/>
    <x v="4"/>
    <x v="5"/>
    <s v="1, 9, 18"/>
    <m/>
    <n v="14"/>
    <n v="1.5393804002589986E-2"/>
    <n v="1"/>
    <m/>
    <n v="2.2999999999999998"/>
    <n v="8.9"/>
    <n v="6.6000000000000005"/>
    <n v="2"/>
    <n v="2"/>
    <m/>
    <n v="1"/>
    <m/>
  </r>
  <r>
    <s v="sb.angel.gustavo.jc"/>
    <s v="26.11.2014"/>
    <s v="C9.P2"/>
    <s v="C9"/>
    <s v="P2"/>
    <s v="BS Deciduo"/>
    <s v="ralo"/>
    <n v="150"/>
    <s v="A"/>
    <n v="1242"/>
    <m/>
    <s v="A1242"/>
    <n v="1"/>
    <n v="2"/>
    <n v="88"/>
    <n v="8.1"/>
    <n v="8.0950656988546754"/>
    <n v="20.282685923290259"/>
    <x v="7"/>
    <x v="0"/>
    <x v="5"/>
    <x v="7"/>
    <n v="1"/>
    <m/>
    <n v="12.5"/>
    <n v="1.2271846303085129E-2"/>
    <n v="1"/>
    <m/>
    <n v="1.4"/>
    <n v="9"/>
    <n v="7.6"/>
    <n v="3"/>
    <n v="2"/>
    <m/>
    <n v="1"/>
    <m/>
  </r>
  <r>
    <s v="sb.angel.gustavo.jc"/>
    <s v="26.11.2014"/>
    <s v="C9.P2"/>
    <s v="C9"/>
    <s v="P2"/>
    <s v="BS Deciduo"/>
    <s v="ralo"/>
    <n v="151"/>
    <s v="A"/>
    <n v="1243"/>
    <m/>
    <s v="A1243"/>
    <n v="1"/>
    <n v="2"/>
    <n v="52"/>
    <n v="8.1"/>
    <n v="6.3828871042144479"/>
    <n v="24.986857950137832"/>
    <x v="7"/>
    <x v="0"/>
    <x v="5"/>
    <x v="7"/>
    <n v="1"/>
    <m/>
    <n v="10.5"/>
    <n v="8.6590147514568668E-3"/>
    <n v="1"/>
    <m/>
    <n v="2.8"/>
    <n v="8.5"/>
    <n v="5.7"/>
    <n v="2"/>
    <n v="2"/>
    <m/>
    <n v="1"/>
    <m/>
  </r>
  <r>
    <s v="sb.angel.gustavo.jc"/>
    <s v="26.11.2014"/>
    <s v="C9.P2"/>
    <s v="C9"/>
    <s v="P2"/>
    <s v="BS Deciduo"/>
    <s v="ralo"/>
    <n v="151"/>
    <s v="A"/>
    <n v="1244"/>
    <m/>
    <s v="A1244"/>
    <n v="1"/>
    <n v="2"/>
    <n v="52"/>
    <n v="8.1"/>
    <n v="6.3828871042144479"/>
    <n v="24.986857950137832"/>
    <x v="7"/>
    <x v="0"/>
    <x v="5"/>
    <x v="7"/>
    <n v="1"/>
    <m/>
    <n v="10.199999999999999"/>
    <n v="8.171282491987052E-3"/>
    <n v="1"/>
    <m/>
    <n v="2.8"/>
    <n v="8.5"/>
    <n v="5.7"/>
    <n v="2"/>
    <n v="2"/>
    <m/>
    <n v="1"/>
    <m/>
  </r>
  <r>
    <s v="sb.angel.gustavo.jc"/>
    <s v="26.11.2014"/>
    <s v="C9.P2"/>
    <s v="C9"/>
    <s v="P2"/>
    <s v="BS Deciduo"/>
    <s v="ralo"/>
    <n v="151"/>
    <s v="A"/>
    <n v="1245"/>
    <m/>
    <s v="A1245"/>
    <n v="1"/>
    <n v="2"/>
    <n v="52"/>
    <n v="8.1"/>
    <n v="6.3828871042144479"/>
    <n v="24.986857950137832"/>
    <x v="7"/>
    <x v="0"/>
    <x v="5"/>
    <x v="7"/>
    <n v="1"/>
    <m/>
    <n v="10.3"/>
    <n v="8.3322891154835304E-3"/>
    <n v="1"/>
    <m/>
    <n v="2.8"/>
    <n v="8.5"/>
    <n v="5.7"/>
    <n v="2"/>
    <n v="2"/>
    <m/>
    <n v="1"/>
    <m/>
  </r>
  <r>
    <s v="sb.angel.gustavo.jc"/>
    <s v="26.11.2014"/>
    <s v="C9.P2"/>
    <s v="C9"/>
    <s v="P2"/>
    <s v="BS Deciduo"/>
    <s v="ralo"/>
    <n v="152"/>
    <s v="A"/>
    <n v="1246"/>
    <m/>
    <s v="A1246"/>
    <n v="1"/>
    <n v="2"/>
    <n v="44"/>
    <n v="17"/>
    <n v="11.809192297802953"/>
    <n v="32.228776605757069"/>
    <x v="5"/>
    <x v="0"/>
    <x v="4"/>
    <x v="5"/>
    <s v="1, 9, 18"/>
    <m/>
    <n v="14"/>
    <n v="1.5393804002589986E-2"/>
    <n v="1"/>
    <m/>
    <n v="1.8"/>
    <n v="9.4"/>
    <n v="7.6000000000000005"/>
    <n v="2"/>
    <n v="2"/>
    <m/>
    <n v="1"/>
    <m/>
  </r>
  <r>
    <s v="sb.angel.gustavo.jc"/>
    <s v="26.11.2014"/>
    <s v="C9.P2"/>
    <s v="C9"/>
    <s v="P2"/>
    <s v="BS Deciduo"/>
    <s v="ralo"/>
    <n v="153"/>
    <s v="A"/>
    <n v="1247"/>
    <m/>
    <s v="A1247"/>
    <n v="1"/>
    <n v="2"/>
    <n v="35"/>
    <n v="11.6"/>
    <n v="6.653486661672134"/>
    <n v="29.502163713752303"/>
    <x v="7"/>
    <x v="0"/>
    <x v="5"/>
    <x v="7"/>
    <n v="1"/>
    <m/>
    <n v="11.8"/>
    <n v="1.093588402714607E-2"/>
    <n v="1"/>
    <m/>
    <n v="0"/>
    <n v="8.5"/>
    <n v="8.5"/>
    <n v="3"/>
    <n v="4"/>
    <m/>
    <n v="2"/>
    <m/>
  </r>
  <r>
    <s v="sb.angel.gustavo.jc"/>
    <s v="26.11.2014"/>
    <s v="C9.P2"/>
    <s v="C9"/>
    <s v="P2"/>
    <s v="BS Deciduo"/>
    <s v="ralo"/>
    <n v="154"/>
    <s v="A"/>
    <n v="1248"/>
    <m/>
    <s v="A1248"/>
    <n v="1"/>
    <n v="2"/>
    <n v="37"/>
    <n v="13.9"/>
    <n v="8.3652288218134707"/>
    <n v="31.101033589657369"/>
    <x v="7"/>
    <x v="0"/>
    <x v="5"/>
    <x v="7"/>
    <n v="1"/>
    <m/>
    <n v="12.5"/>
    <n v="1.2271846303085129E-2"/>
    <n v="1"/>
    <m/>
    <n v="2.2000000000000002"/>
    <n v="10.7"/>
    <n v="8.5"/>
    <n v="2"/>
    <n v="2"/>
    <m/>
    <n v="1"/>
    <m/>
  </r>
  <r>
    <s v="sb.angel.gustavo.jc"/>
    <s v="26.11.2014"/>
    <s v="C9.P2"/>
    <s v="C9"/>
    <s v="P2"/>
    <s v="BS Deciduo"/>
    <s v="ralo"/>
    <n v="155"/>
    <s v="A"/>
    <n v="1249"/>
    <m/>
    <s v="A1249"/>
    <n v="1"/>
    <n v="2"/>
    <n v="35"/>
    <n v="11.5"/>
    <n v="6.5961290180370291"/>
    <n v="29.420248509323407"/>
    <x v="7"/>
    <x v="0"/>
    <x v="5"/>
    <x v="7"/>
    <n v="1"/>
    <m/>
    <n v="10.5"/>
    <n v="8.6590147514568668E-3"/>
    <n v="1"/>
    <m/>
    <n v="1.7"/>
    <n v="9.5"/>
    <n v="7.8"/>
    <n v="2"/>
    <n v="2"/>
    <m/>
    <n v="1"/>
    <m/>
  </r>
  <r>
    <s v="sb.angel.gustavo.jc"/>
    <s v="26.11.2014"/>
    <s v="C9.P2"/>
    <s v="C9"/>
    <s v="P2"/>
    <s v="BS Deciduo"/>
    <s v="ralo"/>
    <n v="156"/>
    <s v="A"/>
    <n v="1250"/>
    <m/>
    <s v="A1250"/>
    <n v="1"/>
    <n v="2"/>
    <n v="11"/>
    <n v="9.9"/>
    <n v="1.8890090542277935"/>
    <n v="29.718109116131874"/>
    <x v="7"/>
    <x v="0"/>
    <x v="5"/>
    <x v="7"/>
    <n v="1"/>
    <m/>
    <n v="11.5"/>
    <n v="1.0386890710931252E-2"/>
    <n v="1"/>
    <m/>
    <n v="2.6"/>
    <n v="10.6"/>
    <n v="8"/>
    <n v="2"/>
    <n v="2"/>
    <m/>
    <n v="1"/>
    <m/>
  </r>
  <r>
    <s v="sb.angel.gustavo.jc"/>
    <s v="26.11.2014"/>
    <s v="C9.P2"/>
    <s v="C9"/>
    <s v="P2"/>
    <s v="BS Deciduo"/>
    <s v="ralo"/>
    <n v="157"/>
    <s v="A"/>
    <n v="1251"/>
    <m/>
    <s v="A1251"/>
    <n v="1"/>
    <n v="2"/>
    <n v="15"/>
    <n v="8.1999999999999993"/>
    <n v="2.1223161698406701"/>
    <n v="27.920591775570358"/>
    <x v="5"/>
    <x v="0"/>
    <x v="4"/>
    <x v="5"/>
    <s v="1, 9, 18"/>
    <m/>
    <n v="14.8"/>
    <n v="1.7203361371057709E-2"/>
    <n v="1"/>
    <m/>
    <n v="1.6"/>
    <n v="10.7"/>
    <n v="9.1"/>
    <n v="2"/>
    <n v="2"/>
    <m/>
    <n v="1"/>
    <m/>
  </r>
  <r>
    <s v="sb.angel.gustavo.jc"/>
    <s v="26.11.2014"/>
    <s v="C9.P2"/>
    <s v="C9"/>
    <s v="P2"/>
    <s v="BS Deciduo"/>
    <s v="ralo"/>
    <n v="158"/>
    <s v="A"/>
    <n v="1252"/>
    <m/>
    <s v="A1252"/>
    <n v="1"/>
    <n v="2"/>
    <n v="15"/>
    <n v="5"/>
    <n v="1.2940952255126037"/>
    <n v="24.829629131445341"/>
    <x v="7"/>
    <x v="0"/>
    <x v="5"/>
    <x v="7"/>
    <n v="1"/>
    <m/>
    <n v="15.5"/>
    <n v="1.8869190875623696E-2"/>
    <n v="1"/>
    <m/>
    <n v="3.4"/>
    <n v="10.6"/>
    <n v="7.1999999999999993"/>
    <n v="2"/>
    <n v="2"/>
    <m/>
    <n v="1"/>
    <m/>
  </r>
  <r>
    <s v="sb.angel.gustavo.jc"/>
    <s v="26.11.2014"/>
    <s v="C9.P2"/>
    <s v="C9"/>
    <s v="P2"/>
    <s v="BS Deciduo"/>
    <s v="ralo"/>
    <n v="159"/>
    <s v="A"/>
    <n v="1253"/>
    <m/>
    <s v="A1253"/>
    <n v="1"/>
    <n v="1"/>
    <n v="4"/>
    <n v="23"/>
    <n v="1.6043988961148821"/>
    <n v="22.943973155975957"/>
    <x v="5"/>
    <x v="0"/>
    <x v="4"/>
    <x v="5"/>
    <s v="1, 9, 18"/>
    <m/>
    <n v="18"/>
    <n v="2.5446900494077322E-2"/>
    <n v="1"/>
    <m/>
    <n v="2.2000000000000002"/>
    <n v="10.199999999999999"/>
    <n v="7.9999999999999991"/>
    <n v="2"/>
    <n v="2"/>
    <m/>
    <n v="1"/>
    <m/>
  </r>
  <r>
    <s v="sb.angel.gustavo.jc"/>
    <s v="26.11.2014"/>
    <s v="C9.P2"/>
    <s v="C9"/>
    <s v="P2"/>
    <s v="BS Deciduo"/>
    <s v="ralo"/>
    <n v="160"/>
    <s v="A"/>
    <n v="1254"/>
    <m/>
    <s v="A1254"/>
    <n v="1"/>
    <n v="1"/>
    <n v="15"/>
    <n v="24"/>
    <n v="6.2116570824604977"/>
    <n v="23.18221983093764"/>
    <x v="7"/>
    <x v="0"/>
    <x v="5"/>
    <x v="7"/>
    <n v="1"/>
    <m/>
    <n v="10"/>
    <n v="7.8539816339744835E-3"/>
    <n v="1"/>
    <m/>
    <n v="2.2000000000000002"/>
    <n v="6.2"/>
    <n v="4"/>
    <n v="2"/>
    <n v="2"/>
    <m/>
    <n v="1"/>
    <m/>
  </r>
  <r>
    <s v="sb.angel.gustavo.jc"/>
    <s v="26.11.2014"/>
    <s v="C9.P2"/>
    <s v="C9"/>
    <s v="P2"/>
    <s v="BS Deciduo"/>
    <s v="ralo"/>
    <n v="161"/>
    <s v="A"/>
    <n v="1255"/>
    <m/>
    <s v="A1255"/>
    <n v="1"/>
    <n v="1"/>
    <n v="32"/>
    <n v="15.8"/>
    <n v="8.3727243748846369"/>
    <n v="13.399159919271531"/>
    <x v="7"/>
    <x v="0"/>
    <x v="5"/>
    <x v="7"/>
    <n v="1"/>
    <m/>
    <n v="17"/>
    <n v="2.2698006922186254E-2"/>
    <n v="1"/>
    <m/>
    <n v="0"/>
    <n v="8.4"/>
    <n v="8.4"/>
    <n v="2"/>
    <n v="2"/>
    <m/>
    <n v="1"/>
    <m/>
  </r>
  <r>
    <s v="sb.angel.gustavo.jc"/>
    <s v="26.11.2014"/>
    <s v="C9.P2"/>
    <s v="C9"/>
    <s v="P2"/>
    <s v="BS Deciduo"/>
    <s v="ralo"/>
    <n v="162"/>
    <s v="A"/>
    <n v="1256"/>
    <m/>
    <s v="A1256"/>
    <n v="1"/>
    <n v="1"/>
    <n v="31"/>
    <n v="13"/>
    <n v="6.6954949738307041"/>
    <n v="11.14317490912746"/>
    <x v="7"/>
    <x v="0"/>
    <x v="5"/>
    <x v="7"/>
    <n v="1"/>
    <m/>
    <n v="11"/>
    <n v="9.5033177771091243E-3"/>
    <n v="1"/>
    <m/>
    <n v="0"/>
    <n v="6.3"/>
    <n v="6.3"/>
    <n v="3"/>
    <n v="6"/>
    <n v="3"/>
    <n v="2"/>
    <m/>
  </r>
  <r>
    <s v="sb.angel.gustavo.jc"/>
    <s v="26.11.2014"/>
    <s v="C9.P2"/>
    <s v="C9"/>
    <s v="P2"/>
    <s v="BS Deciduo"/>
    <s v="ralo"/>
    <n v="163"/>
    <s v="A"/>
    <n v="1257"/>
    <m/>
    <s v="A1257"/>
    <n v="1"/>
    <n v="1"/>
    <n v="31"/>
    <n v="10.7"/>
    <n v="5.5109074015375787"/>
    <n v="9.1716901175126022"/>
    <x v="5"/>
    <x v="0"/>
    <x v="4"/>
    <x v="5"/>
    <s v="1, 9, 18"/>
    <m/>
    <n v="15"/>
    <n v="1.7671458676442587E-2"/>
    <n v="1"/>
    <m/>
    <n v="3.4"/>
    <n v="10.199999999999999"/>
    <n v="6.7999999999999989"/>
    <n v="2"/>
    <n v="2"/>
    <m/>
    <n v="1"/>
    <m/>
  </r>
  <r>
    <s v="sb.angel.gustavo.jc"/>
    <s v="26.11.2014"/>
    <s v="C9.P2"/>
    <s v="C9"/>
    <s v="P2"/>
    <s v="BS Deciduo"/>
    <s v="ralo"/>
    <n v="164"/>
    <s v="A"/>
    <n v="1258"/>
    <m/>
    <s v="A1258"/>
    <n v="1"/>
    <n v="1"/>
    <n v="10"/>
    <n v="12.3"/>
    <n v="2.1358725853032432"/>
    <n v="12.113135362050159"/>
    <x v="7"/>
    <x v="0"/>
    <x v="5"/>
    <x v="7"/>
    <n v="1"/>
    <m/>
    <n v="19.8"/>
    <n v="3.0790749597833563E-2"/>
    <n v="1"/>
    <m/>
    <n v="0"/>
    <n v="9.8000000000000007"/>
    <n v="9.8000000000000007"/>
    <n v="2"/>
    <n v="2"/>
    <m/>
    <n v="1"/>
    <m/>
  </r>
  <r>
    <s v="sb.angel.gustavo.jc"/>
    <s v="26.11.2014"/>
    <s v="C9.P2"/>
    <s v="C9"/>
    <s v="P2"/>
    <s v="BS Deciduo"/>
    <s v="ralo"/>
    <n v="165"/>
    <s v="A"/>
    <n v="1259"/>
    <m/>
    <s v="A1259"/>
    <n v="1"/>
    <n v="1"/>
    <n v="5"/>
    <n v="15"/>
    <n v="1.3073361412148725"/>
    <n v="14.942920471376183"/>
    <x v="5"/>
    <x v="0"/>
    <x v="4"/>
    <x v="5"/>
    <s v="1, 9, 18"/>
    <m/>
    <n v="13.5"/>
    <n v="1.4313881527918494E-2"/>
    <n v="1"/>
    <m/>
    <n v="1.3"/>
    <n v="10.8"/>
    <n v="9.5"/>
    <n v="2"/>
    <n v="2"/>
    <m/>
    <n v="1"/>
    <m/>
  </r>
  <r>
    <s v="sb.angel.gustavo.jc"/>
    <s v="26.11.2014"/>
    <s v="C9.P2"/>
    <s v="C9"/>
    <s v="P2"/>
    <s v="BS Deciduo"/>
    <s v="ralo"/>
    <n v="166"/>
    <s v="A"/>
    <n v="1260"/>
    <m/>
    <s v="A1260"/>
    <n v="1"/>
    <n v="1"/>
    <n v="19"/>
    <n v="10.1"/>
    <n v="3.2882383600172824"/>
    <n v="9.5497376135531002"/>
    <x v="7"/>
    <x v="0"/>
    <x v="5"/>
    <x v="7"/>
    <n v="1"/>
    <m/>
    <n v="12.4"/>
    <n v="1.2076282160399167E-2"/>
    <n v="1"/>
    <m/>
    <n v="2.2999999999999998"/>
    <n v="9.6"/>
    <n v="7.3"/>
    <n v="2"/>
    <n v="2"/>
    <m/>
    <n v="1"/>
    <m/>
  </r>
  <r>
    <s v="sb.angel.gustavo.jc"/>
    <s v="26.11.2014"/>
    <s v="C9.P2"/>
    <s v="C9"/>
    <s v="P2"/>
    <s v="BS Deciduo"/>
    <s v="ralo"/>
    <n v="167"/>
    <s v="A"/>
    <n v="1261"/>
    <m/>
    <s v="A1261"/>
    <n v="1"/>
    <n v="1"/>
    <n v="6"/>
    <n v="9.3000000000000007"/>
    <n v="0.97211470838917735"/>
    <n v="9.2490536269249422"/>
    <x v="5"/>
    <x v="0"/>
    <x v="4"/>
    <x v="5"/>
    <s v="1, 9, 18"/>
    <m/>
    <n v="12.4"/>
    <n v="1.2076282160399167E-2"/>
    <n v="1"/>
    <m/>
    <n v="3.7"/>
    <n v="9.3000000000000007"/>
    <n v="5.6000000000000005"/>
    <n v="2"/>
    <n v="2"/>
    <m/>
    <n v="1"/>
    <m/>
  </r>
  <r>
    <s v="sb.angel.gustavo.jc"/>
    <s v="26.11.2014"/>
    <s v="C9.P2"/>
    <s v="C9"/>
    <s v="P2"/>
    <s v="BS Deciduo"/>
    <s v="ralo"/>
    <n v="168"/>
    <s v="A"/>
    <n v="1262"/>
    <m/>
    <s v="A1262"/>
    <n v="1"/>
    <n v="1"/>
    <n v="31"/>
    <n v="6.8"/>
    <n v="3.502258909388368"/>
    <n v="5.828737644774364"/>
    <x v="7"/>
    <x v="0"/>
    <x v="5"/>
    <x v="7"/>
    <n v="1"/>
    <m/>
    <n v="16"/>
    <n v="2.0106192982974676E-2"/>
    <n v="1"/>
    <m/>
    <n v="3"/>
    <n v="11.4"/>
    <n v="8.4"/>
    <n v="2"/>
    <n v="2"/>
    <m/>
    <n v="1"/>
    <m/>
  </r>
  <r>
    <s v="sb.angel.gustavo.jc"/>
    <s v="26.11.2014"/>
    <s v="C9.P2"/>
    <s v="C9"/>
    <s v="P2"/>
    <s v="BS Deciduo"/>
    <s v="ralo"/>
    <n v="169"/>
    <s v="A"/>
    <n v="1263"/>
    <m/>
    <s v="A1263"/>
    <n v="1"/>
    <n v="1"/>
    <n v="33"/>
    <n v="4.5"/>
    <n v="2.450875657567622"/>
    <n v="3.7740175557544084"/>
    <x v="5"/>
    <x v="0"/>
    <x v="4"/>
    <x v="5"/>
    <s v="1, 9, 18"/>
    <m/>
    <n v="11.3"/>
    <n v="1.0028749148422018E-2"/>
    <n v="1"/>
    <m/>
    <n v="3.6"/>
    <n v="9.9"/>
    <n v="6.3000000000000007"/>
    <n v="2"/>
    <n v="2"/>
    <m/>
    <n v="1"/>
    <m/>
  </r>
  <r>
    <s v="sb.angel.gustavo.jc"/>
    <s v="26.11.2014"/>
    <s v="C9.P2"/>
    <s v="C9"/>
    <s v="P2"/>
    <s v="BS Deciduo"/>
    <s v="ralo"/>
    <n v="170"/>
    <s v="A"/>
    <n v="1264"/>
    <m/>
    <s v="A1264"/>
    <n v="1"/>
    <n v="1"/>
    <n v="86"/>
    <n v="5"/>
    <n v="4.9878202512991212"/>
    <n v="0.34878236872062618"/>
    <x v="5"/>
    <x v="0"/>
    <x v="4"/>
    <x v="5"/>
    <s v="1, 9, 18"/>
    <m/>
    <n v="13.5"/>
    <n v="1.4313881527918494E-2"/>
    <n v="1"/>
    <m/>
    <n v="2.8"/>
    <n v="10.4"/>
    <n v="7.6000000000000005"/>
    <n v="2"/>
    <n v="2"/>
    <m/>
    <n v="1"/>
    <m/>
  </r>
  <r>
    <s v="sb.angel.gustavo.jc"/>
    <s v="26.11.2014"/>
    <s v="C9.P2"/>
    <s v="C9"/>
    <s v="P2"/>
    <s v="BS Deciduo"/>
    <s v="ralo"/>
    <n v="171"/>
    <s v="A"/>
    <n v="1265"/>
    <m/>
    <s v="A1265"/>
    <n v="1"/>
    <n v="1"/>
    <n v="72"/>
    <n v="6.8"/>
    <n v="6.4671843108070437"/>
    <n v="2.1013155617496424"/>
    <x v="7"/>
    <x v="0"/>
    <x v="5"/>
    <x v="7"/>
    <n v="1"/>
    <m/>
    <n v="13"/>
    <n v="1.3273228961416876E-2"/>
    <n v="1"/>
    <m/>
    <n v="0"/>
    <n v="6.3"/>
    <n v="6.3"/>
    <n v="3"/>
    <n v="6"/>
    <n v="3"/>
    <n v="2"/>
    <m/>
  </r>
  <r>
    <s v="sb.angel.gustavo.jc"/>
    <s v="26.11.2014"/>
    <s v="C9.P2"/>
    <s v="C9"/>
    <s v="P2"/>
    <s v="BS Deciduo"/>
    <s v="ralo"/>
    <n v="172"/>
    <s v="A"/>
    <n v="1266"/>
    <m/>
    <s v="A1266"/>
    <n v="1"/>
    <n v="1"/>
    <n v="75"/>
    <n v="8.5"/>
    <n v="8.2103695234570804"/>
    <n v="2.1999618833714263"/>
    <x v="5"/>
    <x v="0"/>
    <x v="4"/>
    <x v="5"/>
    <s v="1, 9, 18"/>
    <m/>
    <n v="11.5"/>
    <n v="1.0386890710931252E-2"/>
    <n v="1"/>
    <m/>
    <n v="0"/>
    <n v="0"/>
    <n v="0"/>
    <n v="3"/>
    <n v="11"/>
    <m/>
    <n v="2"/>
    <s v="quebrado"/>
  </r>
  <r>
    <s v="sb.angel.gustavo.jc"/>
    <s v="26.11.2014"/>
    <s v="C9.P2"/>
    <s v="C9"/>
    <s v="P2"/>
    <s v="BS Deciduo"/>
    <s v="ralo"/>
    <n v="173"/>
    <s v="A"/>
    <n v="1267"/>
    <m/>
    <s v="A1267"/>
    <n v="1"/>
    <n v="1"/>
    <n v="72"/>
    <n v="8.6999999999999993"/>
    <n v="8.2741916917678342"/>
    <n v="2.6884478510620426"/>
    <x v="5"/>
    <x v="0"/>
    <x v="4"/>
    <x v="5"/>
    <s v="1, 9, 18"/>
    <m/>
    <n v="12.5"/>
    <n v="1.2271846303085129E-2"/>
    <n v="1"/>
    <m/>
    <n v="4.4000000000000004"/>
    <n v="9"/>
    <n v="4.5999999999999996"/>
    <n v="2"/>
    <n v="2"/>
    <m/>
    <n v="1"/>
    <m/>
  </r>
  <r>
    <s v="sb.angel.gustavo.jc"/>
    <s v="26.11.2014"/>
    <s v="C9.P2"/>
    <s v="C9"/>
    <s v="P2"/>
    <s v="BS Deciduo"/>
    <s v="ralo"/>
    <n v="174"/>
    <s v="A"/>
    <n v="1268"/>
    <m/>
    <s v="A1268"/>
    <n v="1"/>
    <n v="1"/>
    <n v="50"/>
    <n v="13.9"/>
    <n v="10.648017759353795"/>
    <n v="8.9347477746428972"/>
    <x v="7"/>
    <x v="0"/>
    <x v="5"/>
    <x v="7"/>
    <n v="1"/>
    <m/>
    <n v="12.7"/>
    <n v="1.2667686977437443E-2"/>
    <n v="1"/>
    <m/>
    <n v="2"/>
    <n v="8.8000000000000007"/>
    <n v="6.8000000000000007"/>
    <n v="2"/>
    <n v="2"/>
    <m/>
    <n v="1"/>
    <m/>
  </r>
  <r>
    <s v="sb.angel.gustavo.jc"/>
    <s v="26.11.2014"/>
    <s v="C9.P2"/>
    <s v="C9"/>
    <s v="P2"/>
    <s v="BS Deciduo"/>
    <s v="ralo"/>
    <n v="175"/>
    <s v="A"/>
    <n v="1269"/>
    <m/>
    <s v="A1269"/>
    <n v="1"/>
    <n v="1"/>
    <n v="79"/>
    <n v="11.6"/>
    <n v="11.386875327992902"/>
    <n v="2.213384346367921"/>
    <x v="7"/>
    <x v="0"/>
    <x v="5"/>
    <x v="7"/>
    <n v="1"/>
    <m/>
    <n v="11.8"/>
    <n v="1.093588402714607E-2"/>
    <n v="1"/>
    <m/>
    <n v="3.3"/>
    <n v="11"/>
    <n v="7.7"/>
    <n v="2"/>
    <n v="2"/>
    <m/>
    <n v="1"/>
    <m/>
  </r>
  <r>
    <s v="sb.angel.gustavo.jc"/>
    <s v="26.11.2014"/>
    <s v="C9.P2"/>
    <s v="C9"/>
    <s v="P2"/>
    <s v="BS Deciduo"/>
    <s v="ralo"/>
    <n v="176"/>
    <s v="A"/>
    <n v="1270"/>
    <m/>
    <s v="A1270"/>
    <n v="1"/>
    <n v="1"/>
    <n v="68"/>
    <n v="26"/>
    <n v="24.106780218736475"/>
    <n v="9.7397714288137109"/>
    <x v="5"/>
    <x v="0"/>
    <x v="4"/>
    <x v="5"/>
    <s v="1, 9, 18"/>
    <m/>
    <n v="15.3"/>
    <n v="1.838538560697087E-2"/>
    <n v="1"/>
    <m/>
    <n v="2.4"/>
    <n v="6.1"/>
    <n v="3.6999999999999997"/>
    <n v="2"/>
    <n v="2"/>
    <m/>
    <n v="1"/>
    <m/>
  </r>
  <r>
    <s v="sb.angel.gustavo.jc"/>
    <s v="26.11.2014"/>
    <s v="C9.P2"/>
    <s v="C9"/>
    <s v="P2"/>
    <s v="BS Deciduo"/>
    <s v="ralo"/>
    <n v="177"/>
    <s v="A"/>
    <n v="1271"/>
    <m/>
    <s v="A1271"/>
    <n v="1"/>
    <n v="1"/>
    <n v="79"/>
    <n v="27"/>
    <n v="26.503933953086928"/>
    <n v="5.1518428751667127"/>
    <x v="7"/>
    <x v="0"/>
    <x v="5"/>
    <x v="7"/>
    <n v="1"/>
    <m/>
    <n v="14"/>
    <n v="1.5393804002589986E-2"/>
    <n v="1"/>
    <m/>
    <n v="0"/>
    <n v="8.4"/>
    <n v="8.4"/>
    <n v="2"/>
    <n v="2"/>
    <m/>
    <n v="1"/>
    <m/>
  </r>
  <r>
    <s v="sb.angel.gustavo.jc"/>
    <s v="26.11.2014"/>
    <s v="C9.P2"/>
    <s v="C9"/>
    <s v="P2"/>
    <s v="BS Deciduo"/>
    <s v="ralo"/>
    <n v="178"/>
    <s v="A"/>
    <n v="1272"/>
    <m/>
    <s v="A1272"/>
    <n v="1"/>
    <n v="1"/>
    <n v="90"/>
    <n v="16.3"/>
    <n v="16.3"/>
    <n v="9.9849599075052531E-16"/>
    <x v="7"/>
    <x v="0"/>
    <x v="5"/>
    <x v="7"/>
    <n v="1"/>
    <m/>
    <n v="10"/>
    <n v="7.8539816339744835E-3"/>
    <n v="1"/>
    <m/>
    <n v="0"/>
    <n v="7.5"/>
    <n v="7.5"/>
    <n v="2"/>
    <n v="2"/>
    <m/>
    <n v="1"/>
    <m/>
  </r>
  <r>
    <s v="sz.ja.af"/>
    <s v="26.11.2014"/>
    <s v="C9.P3"/>
    <s v="C9"/>
    <s v="P3"/>
    <s v="BS Deciduo"/>
    <s v="ralo"/>
    <n v="1"/>
    <s v="A"/>
    <n v="1661"/>
    <m/>
    <s v="A1661"/>
    <n v="3"/>
    <n v="13"/>
    <n v="272"/>
    <n v="13.4"/>
    <n v="46.608162917944114"/>
    <n v="0.46765325581351719"/>
    <x v="5"/>
    <x v="0"/>
    <x v="4"/>
    <x v="5"/>
    <m/>
    <m/>
    <n v="10.1"/>
    <n v="8.0118466648173691E-3"/>
    <n v="1"/>
    <n v="1"/>
    <n v="3.3"/>
    <n v="7.9"/>
    <n v="4.6000000000000005"/>
    <n v="2"/>
    <n v="2"/>
    <m/>
    <m/>
    <m/>
  </r>
  <r>
    <s v="sz.ja.af"/>
    <s v="26.11.2014"/>
    <s v="C9.P3"/>
    <s v="C9"/>
    <s v="P3"/>
    <s v="BS Deciduo"/>
    <s v="ralo"/>
    <n v="2"/>
    <s v="A"/>
    <n v="1662"/>
    <m/>
    <s v="A1662"/>
    <n v="3"/>
    <n v="13"/>
    <n v="277"/>
    <n v="14.3"/>
    <n v="45.806590031529097"/>
    <n v="1.7427316106936119"/>
    <x v="5"/>
    <x v="0"/>
    <x v="4"/>
    <x v="5"/>
    <m/>
    <m/>
    <n v="12.6"/>
    <n v="1.2468981242097887E-2"/>
    <n v="1"/>
    <n v="1"/>
    <n v="3.2"/>
    <n v="8.6999999999999993"/>
    <n v="5.4999999999999991"/>
    <n v="2"/>
    <n v="2"/>
    <m/>
    <m/>
    <m/>
  </r>
  <r>
    <s v="sz.ja.af"/>
    <s v="26.11.2014"/>
    <s v="C9.P3"/>
    <s v="C9"/>
    <s v="P3"/>
    <s v="BS Deciduo"/>
    <s v="ralo"/>
    <n v="3"/>
    <s v="A"/>
    <n v="1663"/>
    <m/>
    <s v="A1663"/>
    <n v="3"/>
    <n v="13"/>
    <n v="280"/>
    <n v="17.600000000000001"/>
    <n v="42.667383546985135"/>
    <n v="3.0562079269379678"/>
    <x v="5"/>
    <x v="0"/>
    <x v="4"/>
    <x v="5"/>
    <m/>
    <m/>
    <n v="13"/>
    <n v="1.3273228961416876E-2"/>
    <n v="1"/>
    <n v="1"/>
    <n v="3"/>
    <n v="7"/>
    <n v="4"/>
    <n v="2"/>
    <n v="2"/>
    <m/>
    <m/>
    <m/>
  </r>
  <r>
    <s v="sz.ja.af"/>
    <s v="26.11.2014"/>
    <s v="C9.P3"/>
    <s v="C9"/>
    <s v="P3"/>
    <s v="BS Deciduo"/>
    <s v="ralo"/>
    <n v="4"/>
    <s v="A"/>
    <n v="1664"/>
    <m/>
    <s v="A1664"/>
    <n v="3"/>
    <n v="13"/>
    <n v="282"/>
    <n v="19.899999999999999"/>
    <n v="40.53486274539727"/>
    <n v="4.1374426472734127"/>
    <x v="5"/>
    <x v="0"/>
    <x v="4"/>
    <x v="5"/>
    <m/>
    <m/>
    <n v="12.3"/>
    <n v="1.1882288814039996E-2"/>
    <n v="1"/>
    <n v="1"/>
    <n v="4.0999999999999996"/>
    <n v="8"/>
    <n v="3.9000000000000004"/>
    <n v="2"/>
    <n v="2"/>
    <m/>
    <m/>
    <m/>
  </r>
  <r>
    <s v="sz.ja.af"/>
    <s v="26.11.2014"/>
    <s v="C9.P3"/>
    <s v="C9"/>
    <s v="P3"/>
    <s v="BS Deciduo"/>
    <s v="ralo"/>
    <n v="5"/>
    <s v="A"/>
    <n v="1665"/>
    <m/>
    <s v="A1665"/>
    <n v="3"/>
    <n v="13"/>
    <n v="293"/>
    <n v="11.6"/>
    <n v="49.322143699951688"/>
    <n v="4.5324810904755726"/>
    <x v="7"/>
    <x v="0"/>
    <x v="5"/>
    <x v="7"/>
    <m/>
    <m/>
    <n v="13.6"/>
    <n v="1.45267244301992E-2"/>
    <n v="1"/>
    <n v="1"/>
    <n v="0"/>
    <n v="8.5"/>
    <n v="8.5"/>
    <n v="3"/>
    <n v="4"/>
    <m/>
    <n v="2"/>
    <m/>
  </r>
  <r>
    <s v="sz.ja.af"/>
    <s v="26.11.2014"/>
    <s v="C9.P3"/>
    <s v="C9"/>
    <s v="P3"/>
    <s v="BS Deciduo"/>
    <s v="ralo"/>
    <n v="6"/>
    <s v="A"/>
    <n v="1666"/>
    <m/>
    <s v="A1666"/>
    <n v="3"/>
    <n v="13"/>
    <n v="288"/>
    <n v="13.2"/>
    <n v="47.446053984903969"/>
    <n v="4.0790243257493035"/>
    <x v="7"/>
    <x v="0"/>
    <x v="5"/>
    <x v="7"/>
    <m/>
    <m/>
    <n v="18.899999999999999"/>
    <n v="2.8055207794720247E-2"/>
    <n v="1"/>
    <n v="1"/>
    <n v="2.1"/>
    <n v="9.6999999999999993"/>
    <n v="7.6"/>
    <n v="3"/>
    <n v="2"/>
    <m/>
    <m/>
    <m/>
  </r>
  <r>
    <s v="sz.ja.af"/>
    <s v="26.11.2014"/>
    <s v="C9.P3"/>
    <s v="C9"/>
    <s v="P3"/>
    <s v="BS Deciduo"/>
    <s v="ralo"/>
    <n v="7"/>
    <s v="A"/>
    <n v="1667"/>
    <m/>
    <s v="A1667"/>
    <n v="3"/>
    <n v="13"/>
    <n v="288"/>
    <n v="12.9"/>
    <n v="47.731370939792519"/>
    <n v="3.9863192274368195"/>
    <x v="5"/>
    <x v="0"/>
    <x v="4"/>
    <x v="5"/>
    <m/>
    <m/>
    <n v="12.8"/>
    <n v="1.2867963509103793E-2"/>
    <n v="1"/>
    <n v="1"/>
    <n v="2.8"/>
    <n v="9.1"/>
    <n v="6.3"/>
    <n v="3"/>
    <n v="2"/>
    <m/>
    <m/>
    <m/>
  </r>
  <r>
    <s v="sz.ja.af"/>
    <s v="26.11.2014"/>
    <s v="C9.P3"/>
    <s v="C9"/>
    <s v="P3"/>
    <s v="BS Deciduo"/>
    <s v="ralo"/>
    <n v="8"/>
    <s v="A"/>
    <n v="1668"/>
    <m/>
    <s v="A1668"/>
    <n v="3"/>
    <n v="13"/>
    <n v="293"/>
    <n v="11.6"/>
    <n v="49.322143699951688"/>
    <n v="4.5324810904755726"/>
    <x v="7"/>
    <x v="0"/>
    <x v="5"/>
    <x v="7"/>
    <m/>
    <m/>
    <n v="22"/>
    <n v="3.8013271108436497E-2"/>
    <n v="2"/>
    <n v="1"/>
    <n v="1.7"/>
    <n v="10.5"/>
    <n v="8.8000000000000007"/>
    <n v="3"/>
    <n v="4"/>
    <m/>
    <n v="1"/>
    <m/>
  </r>
  <r>
    <s v="sz.ja.af"/>
    <s v="26.11.2014"/>
    <s v="C9.P3"/>
    <s v="C9"/>
    <s v="P3"/>
    <s v="BS Deciduo"/>
    <s v="ralo"/>
    <n v="9"/>
    <s v="A"/>
    <n v="1669"/>
    <m/>
    <s v="A1669"/>
    <n v="3"/>
    <n v="13"/>
    <n v="304"/>
    <n v="10.7"/>
    <n v="51.129297973661053"/>
    <n v="5.9833640671369928"/>
    <x v="5"/>
    <x v="0"/>
    <x v="4"/>
    <x v="5"/>
    <m/>
    <m/>
    <n v="10.1"/>
    <n v="8.0118466648173691E-3"/>
    <n v="1"/>
    <n v="1"/>
    <n v="3.3"/>
    <n v="7.4"/>
    <n v="4.1000000000000005"/>
    <n v="2"/>
    <n v="2"/>
    <m/>
    <m/>
    <m/>
  </r>
  <r>
    <s v="sz.ja.af"/>
    <s v="26.11.2014"/>
    <s v="C9.P3"/>
    <s v="C9"/>
    <s v="P3"/>
    <s v="BS Deciduo"/>
    <s v="ralo"/>
    <n v="10"/>
    <s v="A"/>
    <n v="1670"/>
    <m/>
    <s v="A1670"/>
    <n v="3"/>
    <n v="13"/>
    <n v="307"/>
    <n v="8.4"/>
    <n v="53.291461715602736"/>
    <n v="5.0552461944772027"/>
    <x v="7"/>
    <x v="0"/>
    <x v="5"/>
    <x v="7"/>
    <m/>
    <m/>
    <n v="12.1"/>
    <n v="1.149901451030204E-2"/>
    <n v="1"/>
    <n v="1"/>
    <n v="3.3"/>
    <n v="10.5"/>
    <n v="7.2"/>
    <n v="3"/>
    <n v="2"/>
    <m/>
    <m/>
    <m/>
  </r>
  <r>
    <s v="sz.ja.af"/>
    <s v="26.11.2014"/>
    <s v="C9.P3"/>
    <s v="C9"/>
    <s v="P3"/>
    <s v="BS Deciduo"/>
    <s v="ralo"/>
    <n v="10"/>
    <s v="A"/>
    <n v="1670"/>
    <m/>
    <s v="A1670"/>
    <n v="3"/>
    <n v="13"/>
    <n v="307"/>
    <n v="8.4"/>
    <n v="53.291461715602736"/>
    <n v="5.0552461944772027"/>
    <x v="7"/>
    <x v="0"/>
    <x v="5"/>
    <x v="7"/>
    <m/>
    <m/>
    <n v="14.2"/>
    <n v="1.5836768566746148E-2"/>
    <n v="1"/>
    <n v="1"/>
    <n v="3.3"/>
    <n v="10.5"/>
    <n v="7.2"/>
    <n v="3"/>
    <n v="2"/>
    <m/>
    <m/>
    <m/>
  </r>
  <r>
    <s v="sz.ja.af"/>
    <s v="26.11.2014"/>
    <s v="C9.P3"/>
    <s v="C9"/>
    <s v="P3"/>
    <s v="BS Deciduo"/>
    <s v="ralo"/>
    <n v="10"/>
    <s v="A"/>
    <n v="1670"/>
    <m/>
    <s v="A1670"/>
    <n v="3"/>
    <n v="13"/>
    <n v="307"/>
    <n v="8.4"/>
    <n v="53.291461715602736"/>
    <n v="5.0552461944772027"/>
    <x v="7"/>
    <x v="0"/>
    <x v="5"/>
    <x v="7"/>
    <m/>
    <m/>
    <n v="11.8"/>
    <n v="1.093588402714607E-2"/>
    <n v="1"/>
    <n v="1"/>
    <n v="3.3"/>
    <n v="10.5"/>
    <n v="7.2"/>
    <n v="3"/>
    <n v="2"/>
    <m/>
    <m/>
    <m/>
  </r>
  <r>
    <s v="sz.ja.af"/>
    <s v="26.11.2014"/>
    <s v="C9.P3"/>
    <s v="C9"/>
    <s v="P3"/>
    <s v="BS Deciduo"/>
    <s v="ralo"/>
    <n v="11"/>
    <s v="A"/>
    <n v="1671"/>
    <m/>
    <s v="A1671"/>
    <n v="3"/>
    <n v="13"/>
    <n v="295"/>
    <n v="2.1"/>
    <n v="58.096753647223032"/>
    <n v="0.88749834965546925"/>
    <x v="5"/>
    <x v="0"/>
    <x v="4"/>
    <x v="5"/>
    <m/>
    <m/>
    <n v="16"/>
    <n v="2.0106192982974676E-2"/>
    <n v="1"/>
    <n v="1"/>
    <n v="5.6"/>
    <n v="11.4"/>
    <n v="5.8000000000000007"/>
    <n v="2"/>
    <n v="2"/>
    <m/>
    <m/>
    <m/>
  </r>
  <r>
    <s v="sz.ja.af"/>
    <s v="26.11.2014"/>
    <s v="C9.P3"/>
    <s v="C9"/>
    <s v="P3"/>
    <s v="BS Deciduo"/>
    <s v="ralo"/>
    <n v="12"/>
    <s v="A"/>
    <n v="1672"/>
    <m/>
    <s v="A1672"/>
    <n v="3"/>
    <n v="13"/>
    <n v="314"/>
    <n v="4.7"/>
    <n v="56.619102938408339"/>
    <n v="3.2648943411572873"/>
    <x v="5"/>
    <x v="0"/>
    <x v="4"/>
    <x v="5"/>
    <m/>
    <m/>
    <n v="11.9"/>
    <n v="1.1122023391871266E-2"/>
    <n v="1"/>
    <n v="1"/>
    <n v="3.8"/>
    <n v="8.6"/>
    <n v="4.8"/>
    <n v="2"/>
    <n v="2"/>
    <m/>
    <m/>
    <s v="No baterias ipsometro"/>
  </r>
  <r>
    <s v="sz.ja.af"/>
    <s v="26.11.2014"/>
    <s v="C9.P3"/>
    <s v="C9"/>
    <s v="P3"/>
    <s v="BS Deciduo"/>
    <s v="ralo"/>
    <n v="13"/>
    <s v="A"/>
    <n v="1673"/>
    <m/>
    <s v="A1673"/>
    <n v="3"/>
    <n v="13"/>
    <n v="324"/>
    <n v="6.9"/>
    <n v="55.944281759181933"/>
    <n v="5.5822172611871368"/>
    <x v="5"/>
    <x v="0"/>
    <x v="4"/>
    <x v="5"/>
    <m/>
    <m/>
    <n v="10"/>
    <n v="7.8539816339744835E-3"/>
    <n v="1"/>
    <n v="1"/>
    <n v="3.3"/>
    <n v="7.6"/>
    <n v="4.3"/>
    <n v="2"/>
    <n v="2"/>
    <m/>
    <m/>
    <m/>
  </r>
  <r>
    <s v="sz.ja.af"/>
    <s v="26.11.2014"/>
    <s v="C9.P3"/>
    <s v="C9"/>
    <s v="P3"/>
    <s v="BS Deciduo"/>
    <s v="ralo"/>
    <n v="14"/>
    <s v="A"/>
    <n v="1674"/>
    <m/>
    <s v="A1674"/>
    <n v="3"/>
    <n v="13"/>
    <n v="346"/>
    <n v="9"/>
    <n v="57.822702939602991"/>
    <n v="8.7326615364839686"/>
    <x v="5"/>
    <x v="0"/>
    <x v="4"/>
    <x v="5"/>
    <m/>
    <m/>
    <n v="13.2"/>
    <n v="1.3684777599037136E-2"/>
    <n v="1"/>
    <n v="1"/>
    <n v="3.1"/>
    <n v="8.9"/>
    <n v="5.8000000000000007"/>
    <n v="2"/>
    <n v="2"/>
    <m/>
    <m/>
    <m/>
  </r>
  <r>
    <s v="sz.ja.af"/>
    <s v="26.11.2014"/>
    <s v="C9.P3"/>
    <s v="C9"/>
    <s v="P3"/>
    <s v="BS Deciduo"/>
    <s v="ralo"/>
    <n v="15"/>
    <s v="A"/>
    <n v="1675"/>
    <m/>
    <s v="A1675"/>
    <n v="3"/>
    <n v="13"/>
    <n v="337"/>
    <n v="9.1999999999999993"/>
    <n v="56.405273617898679"/>
    <n v="8.4686446517624496"/>
    <x v="5"/>
    <x v="0"/>
    <x v="4"/>
    <x v="5"/>
    <m/>
    <m/>
    <n v="10.199999999999999"/>
    <n v="8.171282491987052E-3"/>
    <n v="1"/>
    <n v="1"/>
    <n v="4.0999999999999996"/>
    <n v="9.5"/>
    <n v="5.4"/>
    <n v="2"/>
    <n v="2"/>
    <m/>
    <m/>
    <m/>
  </r>
  <r>
    <s v="sz.ja.af"/>
    <s v="26.11.2014"/>
    <s v="C9.P3"/>
    <s v="C9"/>
    <s v="P3"/>
    <s v="BS Deciduo"/>
    <s v="ralo"/>
    <n v="16"/>
    <s v="A"/>
    <n v="1676"/>
    <m/>
    <s v="A1676"/>
    <n v="3"/>
    <n v="13"/>
    <n v="318"/>
    <n v="10.6"/>
    <n v="52.907215572596101"/>
    <n v="7.8773351500603788"/>
    <x v="7"/>
    <x v="0"/>
    <x v="5"/>
    <x v="7"/>
    <m/>
    <m/>
    <n v="18.8"/>
    <n v="2.7759112687119416E-2"/>
    <n v="1"/>
    <n v="1"/>
    <n v="1.2"/>
    <n v="8.5"/>
    <n v="7.3"/>
    <n v="2"/>
    <n v="2"/>
    <m/>
    <m/>
    <m/>
  </r>
  <r>
    <s v="sz.ja.af"/>
    <s v="26.11.2014"/>
    <s v="C9.P3"/>
    <s v="C9"/>
    <s v="P3"/>
    <s v="BS Deciduo"/>
    <s v="ralo"/>
    <n v="17"/>
    <s v="A"/>
    <n v="1677"/>
    <m/>
    <s v="A1677"/>
    <n v="3"/>
    <n v="13"/>
    <n v="327"/>
    <n v="11.2"/>
    <n v="53.900042807831696"/>
    <n v="9.3931103609887483"/>
    <x v="5"/>
    <x v="0"/>
    <x v="4"/>
    <x v="5"/>
    <m/>
    <m/>
    <n v="13.5"/>
    <n v="1.4313881527918494E-2"/>
    <n v="1"/>
    <n v="1"/>
    <n v="5.0999999999999996"/>
    <n v="10.4"/>
    <n v="5.3000000000000007"/>
    <n v="2"/>
    <n v="2"/>
    <m/>
    <m/>
    <m/>
  </r>
  <r>
    <s v="sz.ja.af"/>
    <s v="26.11.2014"/>
    <s v="C9.P3"/>
    <s v="C9"/>
    <s v="P3"/>
    <s v="BS Deciduo"/>
    <s v="ralo"/>
    <n v="18"/>
    <s v="A"/>
    <n v="1678"/>
    <m/>
    <s v="A1678"/>
    <n v="3"/>
    <n v="13"/>
    <n v="328"/>
    <n v="13.1"/>
    <n v="53.058057638545016"/>
    <n v="11.10943005964918"/>
    <x v="7"/>
    <x v="0"/>
    <x v="5"/>
    <x v="7"/>
    <m/>
    <m/>
    <n v="15.8"/>
    <n v="1.9606679751053901E-2"/>
    <n v="1"/>
    <n v="1"/>
    <n v="2.5"/>
    <n v="9.9"/>
    <n v="7.4"/>
    <n v="3"/>
    <n v="2"/>
    <m/>
    <m/>
    <m/>
  </r>
  <r>
    <s v="sz.ja.af"/>
    <s v="26.11.2014"/>
    <s v="C9.P3"/>
    <s v="C9"/>
    <s v="P3"/>
    <s v="BS Deciduo"/>
    <s v="ralo"/>
    <n v="18"/>
    <s v="A"/>
    <n v="1678"/>
    <m/>
    <s v="A1678"/>
    <n v="3"/>
    <n v="13"/>
    <n v="328"/>
    <n v="13.1"/>
    <n v="53.058057638545016"/>
    <n v="11.10943005964918"/>
    <x v="7"/>
    <x v="0"/>
    <x v="5"/>
    <x v="7"/>
    <m/>
    <m/>
    <n v="14"/>
    <n v="1.5393804002589986E-2"/>
    <n v="1"/>
    <n v="1"/>
    <n v="2.5"/>
    <n v="9.9"/>
    <n v="7.4"/>
    <n v="3"/>
    <n v="2"/>
    <m/>
    <m/>
    <m/>
  </r>
  <r>
    <s v="sz.ja.af"/>
    <s v="26.11.2014"/>
    <s v="C9.P3"/>
    <s v="C9"/>
    <s v="P3"/>
    <s v="BS Deciduo"/>
    <s v="ralo"/>
    <n v="19"/>
    <s v="A"/>
    <n v="1679"/>
    <m/>
    <s v="A1679"/>
    <n v="3"/>
    <n v="13"/>
    <n v="337"/>
    <n v="15.1"/>
    <n v="54.099959959811962"/>
    <n v="13.899623287131847"/>
    <x v="5"/>
    <x v="0"/>
    <x v="4"/>
    <x v="5"/>
    <m/>
    <m/>
    <n v="17.5"/>
    <n v="2.4052818754046853E-2"/>
    <n v="1"/>
    <n v="1"/>
    <n v="2.6"/>
    <n v="11.2"/>
    <n v="8.6"/>
    <n v="2"/>
    <n v="2"/>
    <m/>
    <m/>
    <m/>
  </r>
  <r>
    <s v="sz.ja.af"/>
    <s v="26.11.2014"/>
    <s v="C9.P3"/>
    <s v="C9"/>
    <s v="P3"/>
    <s v="BS Deciduo"/>
    <s v="ralo"/>
    <n v="20"/>
    <s v="A"/>
    <n v="1680"/>
    <m/>
    <s v="A1680"/>
    <n v="3"/>
    <n v="13"/>
    <n v="349"/>
    <n v="16.399999999999999"/>
    <n v="56.870732475824667"/>
    <n v="16.098685808541688"/>
    <x v="7"/>
    <x v="0"/>
    <x v="5"/>
    <x v="7"/>
    <m/>
    <m/>
    <n v="21.3"/>
    <n v="3.563272927517884E-2"/>
    <n v="2"/>
    <n v="1"/>
    <n v="1.5"/>
    <n v="11.4"/>
    <n v="9.9"/>
    <n v="3"/>
    <n v="2"/>
    <m/>
    <m/>
    <m/>
  </r>
  <r>
    <s v="sz.ja.af"/>
    <s v="26.11.2014"/>
    <s v="C9.P3"/>
    <s v="C9"/>
    <s v="P3"/>
    <s v="BS Deciduo"/>
    <s v="ralo"/>
    <n v="21"/>
    <s v="A"/>
    <n v="1681"/>
    <m/>
    <s v="A1681"/>
    <n v="3"/>
    <n v="13"/>
    <n v="350"/>
    <n v="18.3"/>
    <n v="56.822238348695173"/>
    <n v="18.021981880123409"/>
    <x v="5"/>
    <x v="0"/>
    <x v="4"/>
    <x v="5"/>
    <m/>
    <m/>
    <n v="14"/>
    <n v="1.5393804002589986E-2"/>
    <n v="1"/>
    <n v="1"/>
    <n v="2.8"/>
    <n v="10.9"/>
    <n v="8.1000000000000014"/>
    <n v="2"/>
    <n v="2"/>
    <m/>
    <m/>
    <m/>
  </r>
  <r>
    <s v="sz.ja.af"/>
    <s v="26.11.2014"/>
    <s v="C9.P3"/>
    <s v="C9"/>
    <s v="P3"/>
    <s v="BS Deciduo"/>
    <s v="ralo"/>
    <n v="22"/>
    <s v="A"/>
    <n v="1682"/>
    <m/>
    <s v="A1682"/>
    <n v="3"/>
    <n v="13"/>
    <n v="349"/>
    <n v="19.100000000000001"/>
    <n v="56.355548188307999"/>
    <n v="18.749079203850382"/>
    <x v="5"/>
    <x v="0"/>
    <x v="4"/>
    <x v="5"/>
    <m/>
    <m/>
    <n v="13"/>
    <n v="1.3273228961416876E-2"/>
    <n v="1"/>
    <n v="1"/>
    <n v="4"/>
    <n v="7.6"/>
    <n v="3.5999999999999996"/>
    <n v="2"/>
    <n v="2"/>
    <m/>
    <m/>
    <m/>
  </r>
  <r>
    <s v="sz.ja.af"/>
    <s v="26.11.2014"/>
    <s v="C9.P3"/>
    <s v="C9"/>
    <s v="P3"/>
    <s v="BS Deciduo"/>
    <s v="ralo"/>
    <n v="23"/>
    <s v="A"/>
    <n v="1683"/>
    <m/>
    <s v="A1683"/>
    <n v="3"/>
    <n v="13"/>
    <n v="342"/>
    <n v="19.3"/>
    <n v="54.035972008563512"/>
    <n v="18.355390764496462"/>
    <x v="5"/>
    <x v="0"/>
    <x v="4"/>
    <x v="5"/>
    <m/>
    <m/>
    <n v="12.8"/>
    <n v="1.2867963509103793E-2"/>
    <n v="1"/>
    <n v="1"/>
    <n v="4.7"/>
    <n v="7.6"/>
    <n v="2.8999999999999995"/>
    <n v="2"/>
    <n v="2"/>
    <m/>
    <m/>
    <m/>
  </r>
  <r>
    <s v="sz.ja.af"/>
    <s v="26.11.2014"/>
    <s v="C9.P3"/>
    <s v="C9"/>
    <s v="P3"/>
    <s v="BS Deciduo"/>
    <s v="ralo"/>
    <n v="24"/>
    <s v="A"/>
    <n v="1684"/>
    <m/>
    <s v="A1684"/>
    <n v="3"/>
    <n v="13"/>
    <n v="335"/>
    <n v="17.8"/>
    <n v="52.477394941015554"/>
    <n v="16.132278609252371"/>
    <x v="5"/>
    <x v="0"/>
    <x v="4"/>
    <x v="5"/>
    <m/>
    <m/>
    <n v="13"/>
    <n v="1.3273228961416876E-2"/>
    <n v="1"/>
    <n v="1"/>
    <n v="3.5"/>
    <n v="7.4"/>
    <n v="3.9000000000000004"/>
    <n v="2"/>
    <n v="2"/>
    <m/>
    <m/>
    <m/>
  </r>
  <r>
    <s v="sz.ja.af"/>
    <s v="26.11.2014"/>
    <s v="C9.P3"/>
    <s v="C9"/>
    <s v="P3"/>
    <s v="BS Deciduo"/>
    <s v="ralo"/>
    <n v="25"/>
    <s v="A"/>
    <n v="1685"/>
    <m/>
    <s v="A1685"/>
    <n v="3"/>
    <n v="13"/>
    <n v="333"/>
    <n v="19.399999999999999"/>
    <n v="51.19258430505279"/>
    <n v="17.285526569254333"/>
    <x v="5"/>
    <x v="0"/>
    <x v="4"/>
    <x v="5"/>
    <m/>
    <m/>
    <n v="16.399999999999999"/>
    <n v="2.1124069002737767E-2"/>
    <n v="1"/>
    <n v="1"/>
    <n v="2.6"/>
    <n v="9.1"/>
    <n v="6.5"/>
    <n v="2"/>
    <n v="2"/>
    <m/>
    <m/>
    <m/>
  </r>
  <r>
    <s v="sz.ja.af"/>
    <s v="26.11.2014"/>
    <s v="C9.P3"/>
    <s v="C9"/>
    <s v="P3"/>
    <s v="BS Deciduo"/>
    <s v="ralo"/>
    <n v="26"/>
    <s v="A"/>
    <n v="1686"/>
    <m/>
    <s v="A1686"/>
    <n v="3"/>
    <n v="13"/>
    <n v="325"/>
    <n v="20.399999999999999"/>
    <n v="48.299040698438652"/>
    <n v="16.710701703495427"/>
    <x v="5"/>
    <x v="0"/>
    <x v="4"/>
    <x v="5"/>
    <m/>
    <m/>
    <n v="12.5"/>
    <n v="1.2271846303085129E-2"/>
    <n v="1"/>
    <n v="1"/>
    <n v="4"/>
    <n v="10.3"/>
    <n v="6.3000000000000007"/>
    <n v="2"/>
    <n v="2"/>
    <m/>
    <m/>
    <m/>
  </r>
  <r>
    <s v="sz.ja.af"/>
    <s v="26.11.2014"/>
    <s v="C9.P3"/>
    <s v="C9"/>
    <s v="P3"/>
    <s v="BS Deciduo"/>
    <s v="ralo"/>
    <n v="27"/>
    <s v="A"/>
    <n v="1687"/>
    <m/>
    <s v="A1687"/>
    <n v="3"/>
    <n v="13"/>
    <n v="321"/>
    <n v="17.5"/>
    <n v="48.986893156627836"/>
    <n v="13.600054325496984"/>
    <x v="5"/>
    <x v="0"/>
    <x v="4"/>
    <x v="5"/>
    <m/>
    <m/>
    <n v="10.6"/>
    <n v="8.8247337639337283E-3"/>
    <n v="1"/>
    <n v="1"/>
    <n v="2.8"/>
    <n v="9.1"/>
    <n v="6.3"/>
    <n v="2"/>
    <n v="2"/>
    <m/>
    <m/>
    <m/>
  </r>
  <r>
    <s v="sz.ja.af"/>
    <s v="26.11.2014"/>
    <s v="C9.P3"/>
    <s v="C9"/>
    <s v="P3"/>
    <s v="BS Deciduo"/>
    <s v="ralo"/>
    <n v="28"/>
    <s v="A"/>
    <n v="1688"/>
    <m/>
    <s v="A1688"/>
    <n v="3"/>
    <n v="13"/>
    <n v="308"/>
    <n v="19.7"/>
    <n v="44.476188153947582"/>
    <n v="12.128531063915473"/>
    <x v="5"/>
    <x v="0"/>
    <x v="4"/>
    <x v="5"/>
    <m/>
    <m/>
    <n v="10.8"/>
    <n v="9.1608841778678379E-3"/>
    <n v="1"/>
    <n v="1"/>
    <n v="2.8"/>
    <n v="6.8"/>
    <n v="4"/>
    <n v="2"/>
    <n v="2"/>
    <m/>
    <m/>
    <m/>
  </r>
  <r>
    <s v="sz.ja.af"/>
    <s v="26.11.2014"/>
    <s v="C9.P3"/>
    <s v="C9"/>
    <s v="P3"/>
    <s v="BS Deciduo"/>
    <s v="ralo"/>
    <n v="29"/>
    <s v="A"/>
    <n v="1689"/>
    <m/>
    <s v="A1689"/>
    <n v="3"/>
    <n v="13"/>
    <n v="303"/>
    <n v="22"/>
    <n v="41.549247505200668"/>
    <n v="11.982058770330585"/>
    <x v="5"/>
    <x v="0"/>
    <x v="4"/>
    <x v="5"/>
    <m/>
    <m/>
    <n v="10.8"/>
    <n v="9.1608841778678379E-3"/>
    <n v="1"/>
    <n v="1"/>
    <n v="2.4"/>
    <n v="9.3000000000000007"/>
    <n v="6.9"/>
    <n v="2"/>
    <n v="2"/>
    <m/>
    <m/>
    <m/>
  </r>
  <r>
    <s v="sz.ja.af"/>
    <s v="26.11.2014"/>
    <s v="C9.P3"/>
    <s v="C9"/>
    <s v="P3"/>
    <s v="BS Deciduo"/>
    <s v="ralo"/>
    <n v="30"/>
    <s v="A"/>
    <n v="1690"/>
    <m/>
    <s v="A1690"/>
    <n v="3"/>
    <n v="13"/>
    <n v="300"/>
    <n v="20.7"/>
    <n v="42.073274141662125"/>
    <n v="10.350000000000001"/>
    <x v="5"/>
    <x v="0"/>
    <x v="4"/>
    <x v="5"/>
    <m/>
    <m/>
    <n v="10"/>
    <n v="7.8539816339744835E-3"/>
    <n v="1"/>
    <n v="1"/>
    <n v="2.7"/>
    <n v="7.5"/>
    <n v="4.8"/>
    <n v="2"/>
    <n v="2"/>
    <m/>
    <m/>
    <m/>
  </r>
  <r>
    <s v="sz.ja.af"/>
    <s v="26.11.2014"/>
    <s v="C9.P3"/>
    <s v="C9"/>
    <s v="P3"/>
    <s v="BS Deciduo"/>
    <s v="ralo"/>
    <n v="31"/>
    <s v="A"/>
    <n v="1691"/>
    <m/>
    <s v="A1691"/>
    <n v="3"/>
    <n v="13"/>
    <n v="308"/>
    <n v="23.3"/>
    <n v="41.639349440963386"/>
    <n v="14.344912375087844"/>
    <x v="7"/>
    <x v="0"/>
    <x v="5"/>
    <x v="7"/>
    <m/>
    <m/>
    <n v="10.7"/>
    <n v="8.9920235727373836E-3"/>
    <n v="1"/>
    <n v="1"/>
    <n v="1.7"/>
    <n v="8.8000000000000007"/>
    <n v="7.1000000000000005"/>
    <n v="3"/>
    <n v="2"/>
    <m/>
    <m/>
    <m/>
  </r>
  <r>
    <s v="sz.ja.af"/>
    <s v="26.11.2014"/>
    <s v="C9.P3"/>
    <s v="C9"/>
    <s v="P3"/>
    <s v="BS Deciduo"/>
    <s v="ralo"/>
    <n v="32"/>
    <s v="A"/>
    <n v="1692"/>
    <m/>
    <s v="A1692"/>
    <n v="3"/>
    <n v="8"/>
    <n v="173"/>
    <n v="3.7"/>
    <n v="40.450916570599048"/>
    <n v="16.327579238927107"/>
    <x v="5"/>
    <x v="0"/>
    <x v="4"/>
    <x v="5"/>
    <m/>
    <m/>
    <n v="11.5"/>
    <n v="1.0386890710931252E-2"/>
    <n v="1"/>
    <n v="1"/>
    <n v="4.0999999999999996"/>
    <n v="9.6999999999999993"/>
    <n v="5.6"/>
    <n v="2"/>
    <n v="2"/>
    <m/>
    <m/>
    <m/>
  </r>
  <r>
    <s v="sz.ja.af"/>
    <s v="26.11.2014"/>
    <s v="C9.P3"/>
    <s v="C9"/>
    <s v="P3"/>
    <s v="BS Deciduo"/>
    <s v="ralo"/>
    <n v="33"/>
    <s v="A"/>
    <n v="1693"/>
    <m/>
    <s v="A1693"/>
    <n v="3"/>
    <n v="8"/>
    <n v="170"/>
    <n v="2.7"/>
    <n v="40.468850079700715"/>
    <n v="17.341019066867037"/>
    <x v="5"/>
    <x v="0"/>
    <x v="4"/>
    <x v="5"/>
    <m/>
    <s v=","/>
    <n v="15.9"/>
    <n v="1.9855650968850891E-2"/>
    <n v="1"/>
    <n v="1"/>
    <n v="4"/>
    <n v="12.2"/>
    <n v="8.1999999999999993"/>
    <n v="2"/>
    <n v="2"/>
    <m/>
    <m/>
    <m/>
  </r>
  <r>
    <s v="sz.ja.af"/>
    <s v="26.11.2014"/>
    <s v="C9.P3"/>
    <s v="C9"/>
    <s v="P3"/>
    <s v="BS Deciduo"/>
    <s v="ralo"/>
    <n v="34"/>
    <s v="A"/>
    <n v="1694"/>
    <m/>
    <s v="A1694"/>
    <n v="3"/>
    <n v="8"/>
    <n v="133"/>
    <n v="6.3"/>
    <n v="44.607528320200771"/>
    <n v="15.703410331606261"/>
    <x v="5"/>
    <x v="0"/>
    <x v="4"/>
    <x v="5"/>
    <m/>
    <m/>
    <n v="11"/>
    <n v="9.5033177771091243E-3"/>
    <n v="1"/>
    <n v="1"/>
    <n v="3.1"/>
    <n v="8.1"/>
    <n v="5"/>
    <n v="2"/>
    <n v="2"/>
    <m/>
    <m/>
    <m/>
  </r>
  <r>
    <s v="sz.ja.af"/>
    <s v="26.11.2014"/>
    <s v="C9.P3"/>
    <s v="C9"/>
    <s v="P3"/>
    <s v="BS Deciduo"/>
    <s v="ralo"/>
    <n v="35"/>
    <s v="A"/>
    <n v="1695"/>
    <m/>
    <s v="A1695"/>
    <n v="3"/>
    <n v="8"/>
    <n v="135"/>
    <n v="8.9"/>
    <n v="46.293250352560271"/>
    <n v="13.706749647439727"/>
    <x v="7"/>
    <x v="0"/>
    <x v="5"/>
    <x v="7"/>
    <m/>
    <m/>
    <n v="17.5"/>
    <n v="2.4052818754046853E-2"/>
    <n v="1"/>
    <n v="1"/>
    <n v="2.8"/>
    <n v="9.6"/>
    <n v="6.8"/>
    <n v="3"/>
    <n v="2"/>
    <m/>
    <m/>
    <m/>
  </r>
  <r>
    <s v="sz.ja.af"/>
    <s v="26.11.2014"/>
    <s v="C9.P3"/>
    <s v="C9"/>
    <s v="P3"/>
    <s v="BS Deciduo"/>
    <s v="ralo"/>
    <n v="36"/>
    <s v="A"/>
    <n v="1696"/>
    <m/>
    <s v="A1696"/>
    <n v="3"/>
    <n v="8"/>
    <n v="100"/>
    <n v="5.8"/>
    <n v="45.711884967470809"/>
    <n v="18.992840569531804"/>
    <x v="7"/>
    <x v="0"/>
    <x v="5"/>
    <x v="7"/>
    <m/>
    <m/>
    <n v="28.4"/>
    <n v="6.334707426698459E-2"/>
    <n v="2"/>
    <n v="2"/>
    <n v="4.3"/>
    <n v="9.6999999999999993"/>
    <n v="5.3999999999999995"/>
    <n v="3"/>
    <n v="2"/>
    <m/>
    <m/>
    <m/>
  </r>
  <r>
    <s v="sz.ja.af"/>
    <s v="26.11.2014"/>
    <s v="C9.P3"/>
    <s v="C9"/>
    <s v="P3"/>
    <s v="BS Deciduo"/>
    <s v="ralo"/>
    <n v="37"/>
    <s v="A"/>
    <n v="1697"/>
    <m/>
    <s v="A1697"/>
    <n v="3"/>
    <n v="8"/>
    <n v="77.400000000000006"/>
    <n v="5.5"/>
    <n v="45.367542190663109"/>
    <n v="21.199787827680982"/>
    <x v="5"/>
    <x v="0"/>
    <x v="4"/>
    <x v="5"/>
    <m/>
    <m/>
    <n v="10"/>
    <n v="7.8539816339744835E-3"/>
    <n v="1"/>
    <n v="1"/>
    <n v="1.2"/>
    <n v="6.6"/>
    <n v="5.3999999999999995"/>
    <n v="3"/>
    <n v="2"/>
    <m/>
    <m/>
    <m/>
  </r>
  <r>
    <s v="sz.ja.af"/>
    <s v="26.11.2014"/>
    <s v="C9.P3"/>
    <s v="C9"/>
    <s v="P3"/>
    <s v="BS Deciduo"/>
    <s v="ralo"/>
    <n v="38"/>
    <s v="A"/>
    <n v="1698"/>
    <m/>
    <s v="A1698"/>
    <n v="3"/>
    <n v="8"/>
    <n v="69"/>
    <n v="13.1"/>
    <n v="52.229903587113341"/>
    <n v="24.694620139043437"/>
    <x v="7"/>
    <x v="0"/>
    <x v="5"/>
    <x v="7"/>
    <m/>
    <m/>
    <n v="17.399999999999999"/>
    <n v="2.3778714795021139E-2"/>
    <n v="1"/>
    <n v="1"/>
    <n v="3.2"/>
    <n v="11.2"/>
    <n v="7.9999999999999991"/>
    <n v="3"/>
    <n v="2"/>
    <m/>
    <m/>
    <m/>
  </r>
  <r>
    <s v="sz.ja.af"/>
    <s v="26.11.2014"/>
    <s v="C9.P3"/>
    <s v="C9"/>
    <s v="P3"/>
    <s v="BS Deciduo"/>
    <s v="ralo"/>
    <n v="39"/>
    <s v="A"/>
    <n v="1699"/>
    <m/>
    <s v="A1699"/>
    <n v="3"/>
    <n v="8"/>
    <n v="69"/>
    <n v="14.2"/>
    <n v="53.256842056260268"/>
    <n v="25.088824883543264"/>
    <x v="5"/>
    <x v="0"/>
    <x v="4"/>
    <x v="5"/>
    <m/>
    <m/>
    <n v="10.4"/>
    <n v="8.4948665353068008E-3"/>
    <n v="1"/>
    <n v="1"/>
    <n v="2.2999999999999998"/>
    <n v="5.3"/>
    <n v="3"/>
    <n v="2"/>
    <n v="2"/>
    <m/>
    <m/>
    <m/>
  </r>
  <r>
    <s v="sz.ja.af"/>
    <s v="26.11.2014"/>
    <s v="C9.P3"/>
    <s v="C9"/>
    <s v="P3"/>
    <s v="BS Deciduo"/>
    <s v="ralo"/>
    <n v="40"/>
    <s v="A"/>
    <n v="1700"/>
    <m/>
    <s v="A1700"/>
    <n v="3"/>
    <n v="8"/>
    <n v="76"/>
    <n v="15.2"/>
    <n v="54.748495039395145"/>
    <n v="23.677212813114949"/>
    <x v="5"/>
    <x v="0"/>
    <x v="4"/>
    <x v="5"/>
    <m/>
    <m/>
    <n v="10.6"/>
    <n v="8.8247337639337283E-3"/>
    <n v="1"/>
    <n v="1"/>
    <n v="2.5"/>
    <n v="7.6"/>
    <n v="5.0999999999999996"/>
    <n v="2"/>
    <n v="2"/>
    <m/>
    <m/>
    <m/>
  </r>
  <r>
    <s v="sz.ja.af"/>
    <s v="26.11.2014"/>
    <s v="C9.P3"/>
    <s v="C9"/>
    <s v="P3"/>
    <s v="BS Deciduo"/>
    <s v="ralo"/>
    <n v="41"/>
    <s v="A"/>
    <n v="1701"/>
    <m/>
    <s v="A1701"/>
    <n v="3"/>
    <n v="8"/>
    <n v="86"/>
    <n v="17.100000000000001"/>
    <n v="57.058345259442994"/>
    <n v="21.192835701024542"/>
    <x v="7"/>
    <x v="0"/>
    <x v="5"/>
    <x v="7"/>
    <m/>
    <m/>
    <n v="11"/>
    <n v="9.5033177771091243E-3"/>
    <n v="1"/>
    <n v="1"/>
    <n v="1.5"/>
    <n v="7.9"/>
    <n v="6.4"/>
    <n v="3"/>
    <n v="2"/>
    <m/>
    <m/>
    <m/>
  </r>
  <r>
    <s v="sz.ja.af"/>
    <s v="26.11.2014"/>
    <s v="C9.P3"/>
    <s v="C9"/>
    <s v="P3"/>
    <s v="BS Deciduo"/>
    <s v="ralo"/>
    <n v="42"/>
    <s v="A"/>
    <n v="1702"/>
    <m/>
    <s v="A1702"/>
    <n v="3"/>
    <n v="8"/>
    <n v="73"/>
    <n v="19.899999999999999"/>
    <n v="59.030464643664402"/>
    <n v="25.818196923982462"/>
    <x v="5"/>
    <x v="0"/>
    <x v="4"/>
    <x v="5"/>
    <m/>
    <m/>
    <n v="11"/>
    <n v="9.5033177771091243E-3"/>
    <n v="1"/>
    <n v="1"/>
    <n v="2.7"/>
    <n v="10.4"/>
    <n v="7.7"/>
    <n v="2"/>
    <n v="2"/>
    <m/>
    <m/>
    <m/>
  </r>
  <r>
    <s v="sz.ja.af"/>
    <s v="26.11.2014"/>
    <s v="C9.P3"/>
    <s v="C9"/>
    <s v="P3"/>
    <s v="BS Deciduo"/>
    <s v="ralo"/>
    <n v="43"/>
    <s v="A"/>
    <n v="1703"/>
    <m/>
    <s v="A1703"/>
    <n v="3"/>
    <n v="8"/>
    <n v="68"/>
    <n v="16.2"/>
    <n v="55.020378443981954"/>
    <n v="26.068626813337772"/>
    <x v="5"/>
    <x v="0"/>
    <x v="4"/>
    <x v="5"/>
    <m/>
    <m/>
    <n v="13.8"/>
    <n v="1.4957122623741007E-2"/>
    <n v="1"/>
    <n v="1"/>
    <n v="2.2999999999999998"/>
    <n v="11.1"/>
    <n v="8.8000000000000007"/>
    <n v="2"/>
    <n v="2"/>
    <m/>
    <m/>
    <m/>
  </r>
  <r>
    <s v="sz.ja.af"/>
    <s v="26.11.2014"/>
    <s v="C9.P3"/>
    <s v="C9"/>
    <s v="P3"/>
    <s v="BS Deciduo"/>
    <s v="ralo"/>
    <n v="44"/>
    <s v="A"/>
    <n v="1704"/>
    <m/>
    <s v="A1704"/>
    <n v="3"/>
    <n v="8"/>
    <n v="59"/>
    <n v="16.3"/>
    <n v="53.971827001444431"/>
    <n v="28.395120621033882"/>
    <x v="5"/>
    <x v="0"/>
    <x v="4"/>
    <x v="5"/>
    <m/>
    <m/>
    <n v="11.5"/>
    <n v="1.0386890710931252E-2"/>
    <n v="1"/>
    <n v="1"/>
    <n v="3"/>
    <n v="9.1999999999999993"/>
    <n v="6.1999999999999993"/>
    <n v="2"/>
    <n v="2"/>
    <m/>
    <m/>
    <m/>
  </r>
  <r>
    <s v="sz.ja.af"/>
    <s v="26.11.2014"/>
    <s v="C9.P3"/>
    <s v="C9"/>
    <s v="P3"/>
    <s v="BS Deciduo"/>
    <s v="ralo"/>
    <n v="45"/>
    <s v="A"/>
    <n v="1705"/>
    <m/>
    <s v="A1705"/>
    <n v="3"/>
    <n v="8"/>
    <n v="66"/>
    <n v="17.5"/>
    <n v="55.987045508745517"/>
    <n v="27.117891253826503"/>
    <x v="2"/>
    <x v="0"/>
    <x v="2"/>
    <x v="2"/>
    <m/>
    <m/>
    <n v="26.9"/>
    <n v="5.683219650160274E-2"/>
    <n v="2"/>
    <n v="2"/>
    <n v="1.3"/>
    <n v="11.9"/>
    <n v="10.6"/>
    <n v="3"/>
    <n v="2"/>
    <m/>
    <m/>
    <m/>
  </r>
  <r>
    <s v="sz.ja.af"/>
    <s v="26.11.2014"/>
    <s v="C9.P3"/>
    <s v="C9"/>
    <s v="P3"/>
    <s v="BS Deciduo"/>
    <s v="ralo"/>
    <n v="46"/>
    <s v="A"/>
    <n v="1706"/>
    <m/>
    <s v="A1706"/>
    <n v="3"/>
    <n v="8"/>
    <n v="58"/>
    <n v="18.5"/>
    <n v="55.688889778893881"/>
    <n v="29.80350638831429"/>
    <x v="7"/>
    <x v="0"/>
    <x v="5"/>
    <x v="7"/>
    <m/>
    <m/>
    <n v="15.9"/>
    <n v="1.9855650968850891E-2"/>
    <n v="1"/>
    <n v="1"/>
    <n v="1.7"/>
    <n v="10.9"/>
    <n v="9.2000000000000011"/>
    <n v="3"/>
    <n v="2"/>
    <m/>
    <m/>
    <m/>
  </r>
  <r>
    <s v="sz.ja.af"/>
    <s v="26.11.2014"/>
    <s v="C9.P3"/>
    <s v="C9"/>
    <s v="P3"/>
    <s v="BS Deciduo"/>
    <s v="ralo"/>
    <n v="47"/>
    <s v="A"/>
    <n v="1707"/>
    <m/>
    <s v="A1707"/>
    <n v="3"/>
    <n v="8"/>
    <n v="43"/>
    <n v="18"/>
    <n v="52.275970481124972"/>
    <n v="33.164366629145064"/>
    <x v="5"/>
    <x v="0"/>
    <x v="4"/>
    <x v="5"/>
    <m/>
    <m/>
    <n v="12.3"/>
    <n v="1.1882288814039996E-2"/>
    <n v="1"/>
    <n v="1"/>
    <n v="3.4"/>
    <n v="9.8000000000000007"/>
    <n v="6.4"/>
    <n v="2"/>
    <n v="2"/>
    <m/>
    <m/>
    <m/>
  </r>
  <r>
    <s v="sz.ja.af"/>
    <s v="26.11.2014"/>
    <s v="C9.P3"/>
    <s v="C9"/>
    <s v="P3"/>
    <s v="BS Deciduo"/>
    <s v="ralo"/>
    <n v="48"/>
    <s v="A"/>
    <n v="1708"/>
    <m/>
    <s v="A1708"/>
    <n v="3"/>
    <n v="8"/>
    <n v="39"/>
    <n v="17"/>
    <n v="50.698446647847234"/>
    <n v="33.211481344768501"/>
    <x v="7"/>
    <x v="0"/>
    <x v="5"/>
    <x v="7"/>
    <m/>
    <m/>
    <n v="10.9"/>
    <n v="9.3313155793250824E-3"/>
    <n v="1"/>
    <n v="1"/>
    <n v="1.9"/>
    <n v="6.9"/>
    <n v="5"/>
    <n v="3"/>
    <n v="2"/>
    <m/>
    <m/>
    <m/>
  </r>
  <r>
    <s v="sz.ja.af"/>
    <s v="26.11.2014"/>
    <s v="C9.P3"/>
    <s v="C9"/>
    <s v="P3"/>
    <s v="BS Deciduo"/>
    <s v="ralo"/>
    <n v="49"/>
    <s v="A"/>
    <n v="1709"/>
    <m/>
    <s v="A1709"/>
    <n v="3"/>
    <n v="8"/>
    <n v="40"/>
    <n v="15.8"/>
    <n v="50.156044233047325"/>
    <n v="32.103502201279852"/>
    <x v="5"/>
    <x v="0"/>
    <x v="4"/>
    <x v="5"/>
    <m/>
    <m/>
    <n v="11.8"/>
    <n v="1.093588402714607E-2"/>
    <n v="1"/>
    <n v="1"/>
    <n v="3.7"/>
    <n v="6.3"/>
    <n v="2.5999999999999996"/>
    <n v="2"/>
    <n v="2"/>
    <m/>
    <m/>
    <m/>
  </r>
  <r>
    <s v="sz.ja.af"/>
    <s v="26.11.2014"/>
    <s v="C9.P3"/>
    <s v="C9"/>
    <s v="P3"/>
    <s v="BS Deciduo"/>
    <s v="ralo"/>
    <n v="50"/>
    <s v="A"/>
    <n v="1710"/>
    <m/>
    <s v="A1710"/>
    <n v="3"/>
    <n v="8"/>
    <n v="47"/>
    <n v="12.8"/>
    <n v="49.361327380725385"/>
    <n v="28.72957900879998"/>
    <x v="7"/>
    <x v="0"/>
    <x v="5"/>
    <x v="7"/>
    <m/>
    <m/>
    <n v="19.899999999999999"/>
    <n v="3.1102552668702346E-2"/>
    <n v="1"/>
    <n v="1"/>
    <n v="3.9"/>
    <n v="10"/>
    <n v="6.1"/>
    <n v="3"/>
    <n v="2"/>
    <m/>
    <m/>
    <m/>
  </r>
  <r>
    <s v="sz.ja.af"/>
    <s v="26.11.2014"/>
    <s v="C9.P3"/>
    <s v="C9"/>
    <s v="P3"/>
    <s v="BS Deciduo"/>
    <s v="ralo"/>
    <n v="51"/>
    <s v="A"/>
    <n v="1711"/>
    <m/>
    <s v="A1711"/>
    <n v="3"/>
    <n v="8"/>
    <n v="53"/>
    <n v="10.4"/>
    <n v="48.305809304491845"/>
    <n v="26.258876240781305"/>
    <x v="5"/>
    <x v="0"/>
    <x v="4"/>
    <x v="5"/>
    <m/>
    <m/>
    <n v="13.5"/>
    <n v="1.4313881527918494E-2"/>
    <n v="1"/>
    <n v="1"/>
    <n v="1.7"/>
    <n v="10.199999999999999"/>
    <n v="8.5"/>
    <n v="2"/>
    <n v="2"/>
    <m/>
    <m/>
    <m/>
  </r>
  <r>
    <s v="sz.ja.af"/>
    <s v="26.11.2014"/>
    <s v="C9.P3"/>
    <s v="C9"/>
    <s v="P3"/>
    <s v="BS Deciduo"/>
    <s v="ralo"/>
    <n v="52"/>
    <s v="A"/>
    <n v="1712"/>
    <m/>
    <s v="A1712"/>
    <n v="3"/>
    <n v="8"/>
    <n v="32"/>
    <n v="7.1"/>
    <n v="43.762426776055754"/>
    <n v="26.021141482710625"/>
    <x v="7"/>
    <x v="0"/>
    <x v="5"/>
    <x v="7"/>
    <m/>
    <m/>
    <n v="15.1"/>
    <n v="1.7907863523625219E-2"/>
    <n v="1"/>
    <n v="1"/>
    <n v="2.5"/>
    <n v="12.7"/>
    <n v="10.199999999999999"/>
    <n v="3"/>
    <n v="2"/>
    <m/>
    <m/>
    <m/>
  </r>
  <r>
    <s v="sz.ja.af"/>
    <s v="26.11.2014"/>
    <s v="C9.P3"/>
    <s v="C9"/>
    <s v="P3"/>
    <s v="BS Deciduo"/>
    <s v="ralo"/>
    <n v="52"/>
    <s v="A"/>
    <n v="1712"/>
    <m/>
    <s v="A1712"/>
    <n v="3"/>
    <n v="8"/>
    <n v="32"/>
    <n v="7.1"/>
    <n v="43.762426776055754"/>
    <n v="26.021141482710625"/>
    <x v="7"/>
    <x v="0"/>
    <x v="5"/>
    <x v="7"/>
    <m/>
    <m/>
    <n v="20"/>
    <n v="3.1415926535897934E-2"/>
    <n v="2"/>
    <n v="1"/>
    <n v="2.5"/>
    <n v="12.7"/>
    <n v="10.199999999999999"/>
    <n v="3"/>
    <n v="2"/>
    <m/>
    <m/>
    <m/>
  </r>
  <r>
    <s v="sz.ja.af"/>
    <s v="26.11.2014"/>
    <s v="C9.P3"/>
    <s v="C9"/>
    <s v="P3"/>
    <s v="BS Deciduo"/>
    <s v="ralo"/>
    <n v="53"/>
    <s v="A"/>
    <n v="1713"/>
    <m/>
    <s v="A1713"/>
    <n v="3"/>
    <n v="8"/>
    <n v="61"/>
    <n v="2"/>
    <n v="41.74923941427879"/>
    <n v="20.969619240492673"/>
    <x v="5"/>
    <x v="0"/>
    <x v="4"/>
    <x v="5"/>
    <m/>
    <m/>
    <n v="15.2"/>
    <n v="1.8145839167134643E-2"/>
    <n v="1"/>
    <n v="1"/>
    <n v="3.5"/>
    <n v="10.9"/>
    <n v="7.4"/>
    <n v="2"/>
    <n v="2"/>
    <m/>
    <m/>
    <m/>
  </r>
  <r>
    <s v="sz.ja.af"/>
    <s v="26.11.2014"/>
    <s v="C9.P3"/>
    <s v="C9"/>
    <s v="P3"/>
    <s v="BS Deciduo"/>
    <s v="ralo"/>
    <n v="54"/>
    <s v="A"/>
    <n v="1714"/>
    <m/>
    <s v="A1714"/>
    <n v="3"/>
    <n v="8"/>
    <n v="18"/>
    <n v="8.9"/>
    <n v="42.75025124993703"/>
    <n v="28.464402995026866"/>
    <x v="5"/>
    <x v="0"/>
    <x v="4"/>
    <x v="5"/>
    <m/>
    <m/>
    <n v="15.9"/>
    <n v="1.9855650968850891E-2"/>
    <n v="1"/>
    <n v="1"/>
    <n v="3"/>
    <n v="10.5"/>
    <n v="7.5"/>
    <n v="2"/>
    <n v="2"/>
    <m/>
    <m/>
    <m/>
  </r>
  <r>
    <s v="sz.ja.af"/>
    <s v="26.11.2014"/>
    <s v="C9.P3"/>
    <s v="C9"/>
    <s v="P3"/>
    <s v="BS Deciduo"/>
    <s v="ralo"/>
    <n v="55"/>
    <s v="A"/>
    <n v="1715"/>
    <m/>
    <s v="A1715"/>
    <n v="3"/>
    <n v="8"/>
    <n v="23"/>
    <n v="11.2"/>
    <n v="44.376188639079864"/>
    <n v="30.309654358667331"/>
    <x v="5"/>
    <x v="0"/>
    <x v="4"/>
    <x v="5"/>
    <m/>
    <m/>
    <n v="16.7"/>
    <n v="2.1903969378991434E-2"/>
    <n v="1"/>
    <n v="1"/>
    <n v="3.3"/>
    <n v="10.6"/>
    <n v="7.3"/>
    <n v="2"/>
    <n v="2"/>
    <m/>
    <m/>
    <m/>
  </r>
  <r>
    <s v="sz.ja.af"/>
    <s v="26.11.2014"/>
    <s v="C9.P3"/>
    <s v="C9"/>
    <s v="P3"/>
    <s v="BS Deciduo"/>
    <s v="ralo"/>
    <n v="56"/>
    <s v="A"/>
    <n v="1716"/>
    <m/>
    <s v="A1716"/>
    <n v="3"/>
    <n v="8"/>
    <n v="41"/>
    <n v="19.7"/>
    <n v="52.92436287111299"/>
    <n v="34.867778730388608"/>
    <x v="7"/>
    <x v="0"/>
    <x v="5"/>
    <x v="7"/>
    <m/>
    <m/>
    <n v="21.4"/>
    <n v="3.5968094290949534E-2"/>
    <n v="2"/>
    <n v="1"/>
    <n v="2.9"/>
    <n v="11.4"/>
    <n v="8.5"/>
    <n v="3"/>
    <n v="2"/>
    <m/>
    <m/>
    <m/>
  </r>
  <r>
    <s v="sz.ja.af"/>
    <s v="26.11.2014"/>
    <s v="C9.P3"/>
    <s v="C9"/>
    <s v="P3"/>
    <s v="BS Deciduo"/>
    <s v="ralo"/>
    <n v="57"/>
    <s v="A"/>
    <n v="1717"/>
    <m/>
    <s v="A1717"/>
    <n v="3"/>
    <n v="8"/>
    <n v="37"/>
    <n v="20"/>
    <n v="52.036300463040966"/>
    <n v="35.972710200945855"/>
    <x v="5"/>
    <x v="0"/>
    <x v="4"/>
    <x v="5"/>
    <m/>
    <m/>
    <n v="15.5"/>
    <n v="1.8869190875623696E-2"/>
    <n v="1"/>
    <n v="1"/>
    <n v="5.2"/>
    <n v="12.1"/>
    <n v="6.8999999999999995"/>
    <n v="2"/>
    <n v="2"/>
    <m/>
    <m/>
    <m/>
  </r>
  <r>
    <s v="sz.ja.af"/>
    <s v="26.11.2014"/>
    <s v="C9.P3"/>
    <s v="C9"/>
    <s v="P3"/>
    <s v="BS Deciduo"/>
    <s v="ralo"/>
    <n v="58"/>
    <s v="A"/>
    <n v="1718"/>
    <m/>
    <s v="A1718"/>
    <n v="3"/>
    <n v="8"/>
    <n v="32"/>
    <n v="21.2"/>
    <n v="51.234288401743946"/>
    <n v="37.978619638516228"/>
    <x v="7"/>
    <x v="0"/>
    <x v="5"/>
    <x v="7"/>
    <m/>
    <m/>
    <n v="24"/>
    <n v="4.5238934211693019E-2"/>
    <n v="2"/>
    <n v="1"/>
    <n v="1.9"/>
    <n v="9.1"/>
    <n v="7.1999999999999993"/>
    <n v="3"/>
    <n v="2"/>
    <m/>
    <m/>
    <m/>
  </r>
  <r>
    <s v="sz.ja.af"/>
    <s v="26.11.2014"/>
    <s v="C9.P3"/>
    <s v="C9"/>
    <s v="P3"/>
    <s v="BS Deciduo"/>
    <s v="ralo"/>
    <n v="59"/>
    <s v="A"/>
    <n v="1719"/>
    <m/>
    <s v="A1719"/>
    <n v="3"/>
    <n v="8"/>
    <n v="32"/>
    <n v="23.4"/>
    <n v="52.400110783056995"/>
    <n v="39.844325450060367"/>
    <x v="5"/>
    <x v="0"/>
    <x v="4"/>
    <x v="5"/>
    <m/>
    <m/>
    <n v="14.9"/>
    <n v="1.743662462558675E-2"/>
    <n v="1"/>
    <n v="1"/>
    <n v="1.8"/>
    <n v="10.199999999999999"/>
    <n v="8.3999999999999986"/>
    <n v="3"/>
    <n v="2"/>
    <m/>
    <m/>
    <m/>
  </r>
  <r>
    <s v="sz.ja.af"/>
    <s v="26.11.2014"/>
    <s v="C9.P3"/>
    <s v="C9"/>
    <s v="P3"/>
    <s v="BS Deciduo"/>
    <s v="ralo"/>
    <n v="60"/>
    <s v="A"/>
    <n v="1720"/>
    <m/>
    <s v="A1720"/>
    <n v="3"/>
    <n v="8"/>
    <n v="35"/>
    <n v="25.3"/>
    <n v="54.511483839681468"/>
    <n v="40.724546720511498"/>
    <x v="7"/>
    <x v="0"/>
    <x v="5"/>
    <x v="7"/>
    <m/>
    <m/>
    <n v="15.5"/>
    <n v="1.8869190875623696E-2"/>
    <n v="1"/>
    <n v="1"/>
    <n v="2.7"/>
    <n v="10.6"/>
    <n v="7.8999999999999995"/>
    <n v="3"/>
    <n v="2"/>
    <m/>
    <m/>
    <m/>
  </r>
  <r>
    <s v="sz.ja.af"/>
    <s v="26.11.2014"/>
    <s v="C9.P3"/>
    <s v="C9"/>
    <s v="P3"/>
    <s v="BS Deciduo"/>
    <s v="ralo"/>
    <n v="61"/>
    <s v="A"/>
    <n v="1721"/>
    <m/>
    <s v="A1721"/>
    <n v="3"/>
    <n v="8"/>
    <n v="42"/>
    <n v="26.3"/>
    <n v="57.598134947237973"/>
    <n v="39.544708910055469"/>
    <x v="17"/>
    <x v="0"/>
    <x v="12"/>
    <x v="17"/>
    <m/>
    <m/>
    <n v="42"/>
    <n v="0.13854423602330987"/>
    <n v="4"/>
    <n v="3"/>
    <n v="5"/>
    <n v="15.8"/>
    <n v="10.8"/>
    <n v="2"/>
    <n v="2"/>
    <m/>
    <m/>
    <m/>
  </r>
  <r>
    <s v="sz.ja.af"/>
    <s v="26.11.2014"/>
    <s v="C9.P3"/>
    <s v="C9"/>
    <s v="P3"/>
    <s v="BS Deciduo"/>
    <s v="ralo"/>
    <n v="62"/>
    <s v="A"/>
    <n v="1722"/>
    <m/>
    <s v="A1722"/>
    <n v="3"/>
    <n v="8"/>
    <n v="36"/>
    <n v="33.299999999999997"/>
    <n v="59.573248901339355"/>
    <n v="46.940265912685746"/>
    <x v="5"/>
    <x v="0"/>
    <x v="4"/>
    <x v="5"/>
    <m/>
    <m/>
    <n v="14.4"/>
    <n v="1.628601631620949E-2"/>
    <n v="1"/>
    <n v="1"/>
    <n v="3.2"/>
    <n v="9.6999999999999993"/>
    <n v="6.4999999999999991"/>
    <n v="2"/>
    <n v="2"/>
    <m/>
    <m/>
    <m/>
  </r>
  <r>
    <s v="sz.ja.af"/>
    <s v="26.11.2014"/>
    <s v="C9.P3"/>
    <s v="C9"/>
    <s v="P3"/>
    <s v="BS Deciduo"/>
    <s v="ralo"/>
    <n v="63"/>
    <s v="A"/>
    <n v="1723"/>
    <m/>
    <s v="A1723"/>
    <n v="3"/>
    <n v="8"/>
    <n v="24"/>
    <n v="39.200000000000003"/>
    <n v="55.94407640857137"/>
    <n v="55.810981939589958"/>
    <x v="5"/>
    <x v="0"/>
    <x v="4"/>
    <x v="5"/>
    <m/>
    <m/>
    <n v="17.8"/>
    <n v="2.4884555409084755E-2"/>
    <n v="1"/>
    <n v="1"/>
    <n v="1.3"/>
    <n v="8.4"/>
    <n v="7.1000000000000005"/>
    <n v="2"/>
    <n v="2"/>
    <m/>
    <m/>
    <m/>
  </r>
  <r>
    <s v="sz.ja.af"/>
    <s v="26.11.2014"/>
    <s v="C9.P3"/>
    <s v="C9"/>
    <s v="P3"/>
    <s v="BS Deciduo"/>
    <s v="ralo"/>
    <n v="64"/>
    <s v="A"/>
    <n v="1724"/>
    <m/>
    <s v="A1724"/>
    <n v="3"/>
    <n v="8"/>
    <n v="24"/>
    <n v="39.200000000000003"/>
    <n v="55.94407640857137"/>
    <n v="55.810981939589958"/>
    <x v="7"/>
    <x v="0"/>
    <x v="5"/>
    <x v="7"/>
    <m/>
    <m/>
    <n v="20.7"/>
    <n v="3.3653525903417254E-2"/>
    <n v="2"/>
    <n v="1"/>
    <n v="2.4"/>
    <n v="9"/>
    <n v="6.6"/>
    <n v="3"/>
    <n v="2"/>
    <m/>
    <m/>
    <m/>
  </r>
  <r>
    <s v="sz.ja.af"/>
    <s v="26.11.2014"/>
    <s v="C9.P3"/>
    <s v="C9"/>
    <s v="P3"/>
    <s v="BS Deciduo"/>
    <s v="ralo"/>
    <n v="65"/>
    <s v="A"/>
    <n v="1725"/>
    <m/>
    <s v="A1725"/>
    <n v="3"/>
    <n v="8"/>
    <n v="26"/>
    <n v="40.200000000000003"/>
    <n v="57.622520100920909"/>
    <n v="56.131520661226517"/>
    <x v="5"/>
    <x v="0"/>
    <x v="4"/>
    <x v="5"/>
    <m/>
    <m/>
    <n v="11.9"/>
    <n v="1.1122023391871266E-2"/>
    <n v="1"/>
    <n v="1"/>
    <n v="2.8"/>
    <n v="7.9"/>
    <n v="5.1000000000000005"/>
    <n v="3"/>
    <n v="2"/>
    <m/>
    <m/>
    <m/>
  </r>
  <r>
    <s v="sz.ja.af"/>
    <s v="26.11.2014"/>
    <s v="C9.P3"/>
    <s v="C9"/>
    <s v="P3"/>
    <s v="BS Deciduo"/>
    <s v="ralo"/>
    <n v="66"/>
    <s v="A"/>
    <n v="1726"/>
    <m/>
    <s v="A1726"/>
    <n v="3"/>
    <n v="8"/>
    <n v="22"/>
    <n v="43.4"/>
    <n v="56.257926154250583"/>
    <n v="60.239779288198569"/>
    <x v="7"/>
    <x v="0"/>
    <x v="5"/>
    <x v="7"/>
    <m/>
    <m/>
    <n v="12"/>
    <n v="1.1309733552923255E-2"/>
    <n v="1"/>
    <n v="1"/>
    <n v="1.9"/>
    <n v="8.3000000000000007"/>
    <n v="6.4"/>
    <n v="3"/>
    <n v="2"/>
    <m/>
    <m/>
    <m/>
  </r>
  <r>
    <s v="sz.ja.af"/>
    <s v="26.11.2014"/>
    <s v="C9.P3"/>
    <s v="C9"/>
    <s v="P3"/>
    <s v="BS Deciduo"/>
    <s v="ralo"/>
    <n v="67"/>
    <s v="A"/>
    <n v="1727"/>
    <m/>
    <s v="A1727"/>
    <n v="3"/>
    <n v="8"/>
    <n v="21"/>
    <n v="39.299999999999997"/>
    <n v="54.083860417130296"/>
    <n v="56.689710761340024"/>
    <x v="14"/>
    <x v="0"/>
    <x v="7"/>
    <x v="14"/>
    <m/>
    <m/>
    <n v="25.9"/>
    <n v="5.2685294198864224E-2"/>
    <n v="2"/>
    <n v="2"/>
    <n v="6.6"/>
    <n v="13.3"/>
    <n v="6.7000000000000011"/>
    <n v="3"/>
    <n v="2"/>
    <m/>
    <m/>
    <m/>
  </r>
  <r>
    <s v="sz.ja.af"/>
    <s v="26.11.2014"/>
    <s v="C9.P3"/>
    <s v="C9"/>
    <s v="P3"/>
    <s v="BS Deciduo"/>
    <s v="ralo"/>
    <n v="68"/>
    <s v="A"/>
    <n v="1728"/>
    <m/>
    <s v="A1728"/>
    <n v="3"/>
    <n v="8"/>
    <n v="17"/>
    <n v="41.8"/>
    <n v="52.221137257410398"/>
    <n v="59.973538799254875"/>
    <x v="5"/>
    <x v="0"/>
    <x v="4"/>
    <x v="5"/>
    <m/>
    <m/>
    <n v="13"/>
    <n v="1.3273228961416876E-2"/>
    <n v="1"/>
    <n v="1"/>
    <n v="2.4"/>
    <n v="9.6"/>
    <n v="7.1999999999999993"/>
    <n v="2"/>
    <n v="2"/>
    <m/>
    <m/>
    <m/>
  </r>
  <r>
    <s v="sz.ja.af"/>
    <s v="26.11.2014"/>
    <s v="C9.P3"/>
    <s v="C9"/>
    <s v="P3"/>
    <s v="BS Deciduo"/>
    <s v="ralo"/>
    <n v="69"/>
    <s v="A"/>
    <n v="1729"/>
    <m/>
    <s v="A1729"/>
    <n v="3"/>
    <n v="8"/>
    <n v="15"/>
    <n v="33.6"/>
    <n v="48.696319915444697"/>
    <n v="52.455107763312697"/>
    <x v="7"/>
    <x v="0"/>
    <x v="5"/>
    <x v="7"/>
    <m/>
    <m/>
    <n v="33"/>
    <n v="8.5529859993982119E-2"/>
    <n v="3"/>
    <n v="2"/>
    <n v="1.5"/>
    <n v="9.3000000000000007"/>
    <n v="7.8000000000000007"/>
    <n v="3"/>
    <n v="2"/>
    <m/>
    <m/>
    <m/>
  </r>
  <r>
    <s v="sz.ja.af"/>
    <s v="26.11.2014"/>
    <s v="C9.P3"/>
    <s v="C9"/>
    <s v="P3"/>
    <s v="BS Deciduo"/>
    <s v="ralo"/>
    <n v="70"/>
    <s v="A"/>
    <n v="1730"/>
    <m/>
    <s v="A1730"/>
    <n v="3"/>
    <n v="8"/>
    <n v="14"/>
    <n v="26.9"/>
    <n v="46.507698991631059"/>
    <n v="46.100955036824303"/>
    <x v="7"/>
    <x v="0"/>
    <x v="5"/>
    <x v="7"/>
    <m/>
    <m/>
    <n v="21.6"/>
    <n v="3.6643536711471351E-2"/>
    <n v="2"/>
    <n v="1"/>
    <n v="3.7"/>
    <n v="14"/>
    <n v="10.3"/>
    <n v="3"/>
    <n v="2"/>
    <m/>
    <m/>
    <m/>
  </r>
  <r>
    <s v="sz.ja.af"/>
    <s v="26.11.2014"/>
    <s v="C9.P3"/>
    <s v="C9"/>
    <s v="P3"/>
    <s v="BS Deciduo"/>
    <s v="ralo"/>
    <n v="71"/>
    <s v="A"/>
    <n v="1731"/>
    <m/>
    <s v="A1731"/>
    <n v="3"/>
    <n v="8"/>
    <n v="10"/>
    <n v="25.7"/>
    <n v="44.462758166040111"/>
    <n v="45.309559252413749"/>
    <x v="5"/>
    <x v="0"/>
    <x v="4"/>
    <x v="5"/>
    <m/>
    <m/>
    <n v="14.8"/>
    <n v="1.7203361371057709E-2"/>
    <n v="1"/>
    <n v="1"/>
    <n v="1.5"/>
    <n v="7.9"/>
    <n v="6.4"/>
    <n v="3"/>
    <n v="2"/>
    <m/>
    <m/>
    <m/>
  </r>
  <r>
    <s v="sz.ja.af"/>
    <s v="26.11.2014"/>
    <s v="C9.P3"/>
    <s v="C9"/>
    <s v="P3"/>
    <s v="BS Deciduo"/>
    <s v="ralo"/>
    <n v="72"/>
    <s v="A"/>
    <n v="1732"/>
    <m/>
    <s v="A1732"/>
    <n v="3"/>
    <n v="8"/>
    <n v="8"/>
    <n v="21.9"/>
    <n v="43.047890911025434"/>
    <n v="41.686870705440384"/>
    <x v="5"/>
    <x v="0"/>
    <x v="4"/>
    <x v="5"/>
    <m/>
    <m/>
    <n v="15.5"/>
    <n v="1.8869190875623696E-2"/>
    <n v="1"/>
    <n v="1"/>
    <n v="1.4"/>
    <n v="6.5"/>
    <n v="5.0999999999999996"/>
    <n v="3"/>
    <n v="2"/>
    <m/>
    <m/>
    <m/>
  </r>
  <r>
    <s v="sz.ja.af"/>
    <s v="26.11.2014"/>
    <s v="C9.P3"/>
    <s v="C9"/>
    <s v="P3"/>
    <s v="BS Deciduo"/>
    <s v="ralo"/>
    <n v="73"/>
    <s v="A"/>
    <n v="1733"/>
    <m/>
    <s v="A1733"/>
    <n v="3"/>
    <n v="8"/>
    <n v="6"/>
    <n v="29.2"/>
    <n v="43.052231127415482"/>
    <n v="49.040039344753581"/>
    <x v="7"/>
    <x v="0"/>
    <x v="5"/>
    <x v="7"/>
    <m/>
    <m/>
    <n v="12.7"/>
    <n v="1.2667686977437443E-2"/>
    <n v="1"/>
    <n v="1"/>
    <n v="1.7"/>
    <n v="8.6"/>
    <n v="6.8999999999999995"/>
    <n v="3"/>
    <n v="2"/>
    <m/>
    <m/>
    <m/>
  </r>
  <r>
    <s v="sz.ja.af"/>
    <s v="26.11.2014"/>
    <s v="C9.P3"/>
    <s v="C9"/>
    <s v="P3"/>
    <s v="BS Deciduo"/>
    <s v="ralo"/>
    <n v="74"/>
    <s v="A"/>
    <n v="1734"/>
    <m/>
    <s v="A1734"/>
    <n v="3"/>
    <n v="8"/>
    <n v="2"/>
    <n v="31.2"/>
    <n v="41.088864297118029"/>
    <n v="51.180993802995786"/>
    <x v="7"/>
    <x v="0"/>
    <x v="5"/>
    <x v="7"/>
    <m/>
    <m/>
    <n v="17.2"/>
    <n v="2.3235219265950107E-2"/>
    <n v="1"/>
    <n v="1"/>
    <n v="0"/>
    <n v="11.4"/>
    <n v="11.4"/>
    <n v="3"/>
    <n v="2"/>
    <m/>
    <m/>
    <m/>
  </r>
  <r>
    <s v="sz.ja.af"/>
    <s v="26.11.2014"/>
    <s v="C9.P3"/>
    <s v="C9"/>
    <s v="P3"/>
    <s v="BS Deciduo"/>
    <s v="ralo"/>
    <n v="75"/>
    <s v="A"/>
    <n v="1735"/>
    <m/>
    <s v="A1735"/>
    <n v="3"/>
    <n v="8"/>
    <n v="8"/>
    <n v="34"/>
    <n v="44.731885432642223"/>
    <n v="53.669114337213394"/>
    <x v="7"/>
    <x v="0"/>
    <x v="5"/>
    <x v="7"/>
    <m/>
    <m/>
    <n v="16"/>
    <n v="2.0106192982974676E-2"/>
    <n v="1"/>
    <n v="1"/>
    <n v="2.4"/>
    <n v="11.5"/>
    <n v="9.1"/>
    <n v="3"/>
    <n v="2"/>
    <m/>
    <m/>
    <m/>
  </r>
  <r>
    <s v="sz.ja.af"/>
    <s v="26.11.2014"/>
    <s v="C9.P3"/>
    <s v="C9"/>
    <s v="P3"/>
    <s v="BS Deciduo"/>
    <s v="ralo"/>
    <n v="76"/>
    <s v="A"/>
    <n v="1736"/>
    <m/>
    <s v="A1736"/>
    <n v="3"/>
    <n v="8"/>
    <n v="3"/>
    <n v="35.6"/>
    <n v="41.863160042248801"/>
    <n v="55.551211437262829"/>
    <x v="2"/>
    <x v="0"/>
    <x v="2"/>
    <x v="2"/>
    <m/>
    <m/>
    <n v="27.4"/>
    <n v="5.8964552515226816E-2"/>
    <n v="2"/>
    <n v="2"/>
    <n v="2"/>
    <n v="12.2"/>
    <n v="10.199999999999999"/>
    <n v="3"/>
    <n v="2"/>
    <m/>
    <m/>
    <m/>
  </r>
  <r>
    <s v="sz.ja.af"/>
    <s v="26.11.2014"/>
    <s v="C9.P3"/>
    <s v="C9"/>
    <s v="P3"/>
    <s v="BS Deciduo"/>
    <s v="ralo"/>
    <n v="77"/>
    <s v="A"/>
    <n v="1737"/>
    <m/>
    <s v="A1737"/>
    <n v="3"/>
    <n v="8"/>
    <n v="5"/>
    <n v="38.1"/>
    <n v="43.320633798685776"/>
    <n v="57.955017997295506"/>
    <x v="5"/>
    <x v="0"/>
    <x v="4"/>
    <x v="5"/>
    <m/>
    <m/>
    <n v="11.6"/>
    <n v="1.0568317686676064E-2"/>
    <n v="1"/>
    <n v="1"/>
    <n v="2.2999999999999998"/>
    <n v="10.4"/>
    <n v="8.1000000000000014"/>
    <n v="3"/>
    <n v="2"/>
    <m/>
    <m/>
    <m/>
  </r>
  <r>
    <s v="sz.ja.af"/>
    <s v="26.11.2014"/>
    <s v="C9.P3"/>
    <s v="C9"/>
    <s v="P3"/>
    <s v="BS Deciduo"/>
    <s v="ralo"/>
    <n v="78"/>
    <s v="A"/>
    <n v="1738"/>
    <m/>
    <s v="A1738"/>
    <n v="3"/>
    <n v="8"/>
    <n v="1.4"/>
    <n v="39.799999999999997"/>
    <n v="40.972400690475595"/>
    <n v="59.788119293291082"/>
    <x v="7"/>
    <x v="0"/>
    <x v="5"/>
    <x v="7"/>
    <m/>
    <m/>
    <n v="11.5"/>
    <n v="1.0386890710931252E-2"/>
    <n v="1"/>
    <n v="1"/>
    <n v="1.9"/>
    <n v="9.6"/>
    <n v="7.6999999999999993"/>
    <n v="3"/>
    <n v="2"/>
    <m/>
    <m/>
    <m/>
  </r>
  <r>
    <s v="sz.ja.af"/>
    <s v="26.11.2014"/>
    <s v="C9.P3"/>
    <s v="C9"/>
    <s v="P3"/>
    <s v="BS Deciduo"/>
    <s v="ralo"/>
    <n v="78"/>
    <s v="A"/>
    <n v="1738"/>
    <m/>
    <s v="A1738"/>
    <n v="3"/>
    <n v="8"/>
    <n v="1.4"/>
    <n v="39.799999999999997"/>
    <n v="40.972400690475595"/>
    <n v="59.788119293291082"/>
    <x v="7"/>
    <x v="0"/>
    <x v="5"/>
    <x v="7"/>
    <m/>
    <m/>
    <n v="13.3"/>
    <n v="1.3892908112337463E-2"/>
    <n v="1"/>
    <n v="1"/>
    <n v="1.9"/>
    <n v="9.6"/>
    <n v="7.6999999999999993"/>
    <n v="3"/>
    <n v="2"/>
    <m/>
    <m/>
    <m/>
  </r>
  <r>
    <s v="sz.ja.af"/>
    <s v="26.11.2014"/>
    <s v="C9.P3"/>
    <s v="C9"/>
    <s v="P3"/>
    <s v="BS Deciduo"/>
    <s v="ralo"/>
    <n v="79"/>
    <s v="A"/>
    <n v="1739"/>
    <m/>
    <s v="A1739"/>
    <n v="3"/>
    <n v="8"/>
    <n v="7"/>
    <n v="38.9"/>
    <n v="44.740717458460239"/>
    <n v="58.610045298847425"/>
    <x v="5"/>
    <x v="0"/>
    <x v="4"/>
    <x v="5"/>
    <m/>
    <m/>
    <n v="16.8"/>
    <n v="2.216707776372958E-2"/>
    <n v="1"/>
    <n v="1"/>
    <n v="2.7"/>
    <n v="10.9"/>
    <n v="8.1999999999999993"/>
    <n v="2"/>
    <n v="2"/>
    <m/>
    <m/>
    <m/>
  </r>
  <r>
    <s v="sz.ja.af"/>
    <s v="26.11.2014"/>
    <s v="C9.P3"/>
    <s v="C9"/>
    <s v="P3"/>
    <s v="BS Deciduo"/>
    <s v="ralo"/>
    <n v="80"/>
    <s v="A"/>
    <n v="1740"/>
    <m/>
    <s v="A1740"/>
    <n v="3"/>
    <n v="8"/>
    <n v="12"/>
    <n v="40"/>
    <n v="48.316467632710371"/>
    <n v="59.125904029352228"/>
    <x v="7"/>
    <x v="0"/>
    <x v="5"/>
    <x v="7"/>
    <m/>
    <m/>
    <n v="13"/>
    <n v="1.3273228961416876E-2"/>
    <n v="1"/>
    <n v="1"/>
    <n v="1.8"/>
    <n v="5.2"/>
    <n v="3.4000000000000004"/>
    <n v="3"/>
    <n v="2"/>
    <m/>
    <m/>
    <m/>
  </r>
  <r>
    <s v="sz.ja.af"/>
    <s v="26.11.2014"/>
    <s v="C9.P3"/>
    <s v="C9"/>
    <s v="P3"/>
    <s v="BS Deciduo"/>
    <s v="ralo"/>
    <n v="81"/>
    <s v="A"/>
    <n v="1741"/>
    <m/>
    <s v="A1741"/>
    <n v="3"/>
    <n v="8"/>
    <n v="1"/>
    <n v="12"/>
    <n v="40.209428877247404"/>
    <n v="31.998172341876696"/>
    <x v="5"/>
    <x v="0"/>
    <x v="4"/>
    <x v="5"/>
    <m/>
    <m/>
    <n v="16"/>
    <n v="2.0106192982974676E-2"/>
    <n v="1"/>
    <n v="1"/>
    <n v="2.8"/>
    <n v="7.8"/>
    <n v="5"/>
    <n v="3"/>
    <n v="2"/>
    <m/>
    <m/>
    <m/>
  </r>
  <r>
    <s v="sz.ja.af"/>
    <s v="26.11.2014"/>
    <s v="C9.P3"/>
    <s v="C9"/>
    <s v="P3"/>
    <s v="BS Deciduo"/>
    <s v="ralo"/>
    <n v="82"/>
    <s v="A"/>
    <n v="1742"/>
    <m/>
    <s v="A1742"/>
    <n v="3"/>
    <n v="10"/>
    <n v="261.2"/>
    <n v="10.6"/>
    <n v="49.52477915666654"/>
    <n v="58.378350135389191"/>
    <x v="5"/>
    <x v="0"/>
    <x v="4"/>
    <x v="5"/>
    <m/>
    <m/>
    <n v="13.4"/>
    <n v="1.4102609421964582E-2"/>
    <n v="1"/>
    <n v="1"/>
    <n v="2"/>
    <n v="9.3000000000000007"/>
    <n v="7.3000000000000007"/>
    <n v="3"/>
    <n v="2"/>
    <m/>
    <m/>
    <m/>
  </r>
  <r>
    <s v="sz.ja.af"/>
    <s v="26.11.2014"/>
    <s v="C9.P3"/>
    <s v="C9"/>
    <s v="P3"/>
    <s v="BS Deciduo"/>
    <s v="ralo"/>
    <n v="83"/>
    <s v="A"/>
    <n v="1743"/>
    <m/>
    <s v="A1743"/>
    <n v="2"/>
    <n v="7"/>
    <n v="291.60000000000002"/>
    <n v="3.3"/>
    <n v="36.931737596568773"/>
    <n v="1.2148110238594381"/>
    <x v="5"/>
    <x v="0"/>
    <x v="4"/>
    <x v="5"/>
    <m/>
    <m/>
    <n v="12.4"/>
    <n v="1.2076282160399167E-2"/>
    <n v="1"/>
    <n v="1"/>
    <n v="2.6"/>
    <n v="8"/>
    <n v="5.4"/>
    <n v="2"/>
    <n v="2"/>
    <m/>
    <m/>
    <m/>
  </r>
  <r>
    <s v="sz.ja.af"/>
    <s v="26.11.2014"/>
    <s v="C9.P3"/>
    <s v="C9"/>
    <s v="P3"/>
    <s v="BS Deciduo"/>
    <s v="ralo"/>
    <n v="84"/>
    <s v="A"/>
    <n v="1744"/>
    <m/>
    <s v="A1744"/>
    <n v="2"/>
    <n v="7"/>
    <n v="268.2"/>
    <n v="14.7"/>
    <n v="25.307253562623746"/>
    <n v="-0.46173815844848598"/>
    <x v="7"/>
    <x v="0"/>
    <x v="5"/>
    <x v="7"/>
    <m/>
    <m/>
    <n v="25.7"/>
    <n v="5.1874763294238062E-2"/>
    <n v="2"/>
    <n v="2"/>
    <n v="3.9"/>
    <n v="11.4"/>
    <n v="7.5"/>
    <n v="3"/>
    <n v="2"/>
    <m/>
    <m/>
    <m/>
  </r>
  <r>
    <s v="sz.ja.af"/>
    <s v="26.11.2014"/>
    <s v="C9.P3"/>
    <s v="C9"/>
    <s v="P3"/>
    <s v="BS Deciduo"/>
    <s v="ralo"/>
    <n v="84"/>
    <s v="A"/>
    <n v="1744"/>
    <m/>
    <s v="A1744"/>
    <n v="2"/>
    <n v="7"/>
    <n v="268.2"/>
    <n v="14.7"/>
    <n v="25.307253562623746"/>
    <n v="-0.46173815844848598"/>
    <x v="7"/>
    <x v="0"/>
    <x v="5"/>
    <x v="7"/>
    <m/>
    <m/>
    <n v="12"/>
    <n v="1.1309733552923255E-2"/>
    <n v="1"/>
    <n v="1"/>
    <n v="3.9"/>
    <n v="11.4"/>
    <n v="7.5"/>
    <n v="3"/>
    <n v="2"/>
    <m/>
    <m/>
    <m/>
  </r>
  <r>
    <s v="sz.ja.af"/>
    <s v="27.11.2014"/>
    <s v="C9.P3"/>
    <s v="C9"/>
    <s v="P3"/>
    <s v="BS Deciduo"/>
    <s v="ralo"/>
    <n v="85"/>
    <s v="A"/>
    <n v="1745"/>
    <m/>
    <s v="A1745"/>
    <n v="2"/>
    <n v="7"/>
    <n v="273.89999999999998"/>
    <n v="15.9"/>
    <n v="24.136819966513876"/>
    <n v="1.0814431215774323"/>
    <x v="5"/>
    <x v="0"/>
    <x v="4"/>
    <x v="5"/>
    <m/>
    <m/>
    <n v="10.3"/>
    <n v="8.3322891154835304E-3"/>
    <n v="1"/>
    <n v="1"/>
    <n v="3"/>
    <n v="6.5"/>
    <n v="3.5"/>
    <n v="3"/>
    <n v="2"/>
    <m/>
    <m/>
    <m/>
  </r>
  <r>
    <s v="sz.ja.af"/>
    <s v="27.11.2014"/>
    <s v="C9.P3"/>
    <s v="C9"/>
    <s v="P3"/>
    <s v="BS Deciduo"/>
    <s v="ralo"/>
    <n v="86"/>
    <s v="A"/>
    <n v="1746"/>
    <m/>
    <s v="A1746"/>
    <n v="2"/>
    <n v="7"/>
    <n v="287.39999999999998"/>
    <n v="12.3"/>
    <n v="28.262843959249793"/>
    <n v="3.6782017447498614"/>
    <x v="7"/>
    <x v="0"/>
    <x v="5"/>
    <x v="7"/>
    <m/>
    <m/>
    <n v="18"/>
    <n v="2.5446900494077322E-2"/>
    <n v="1"/>
    <n v="1"/>
    <n v="5.0999999999999996"/>
    <n v="15.3"/>
    <n v="10.200000000000001"/>
    <n v="3"/>
    <n v="2"/>
    <m/>
    <m/>
    <m/>
  </r>
  <r>
    <s v="sz.ja.af"/>
    <s v="27.11.2014"/>
    <s v="C9.P3"/>
    <s v="C9"/>
    <s v="P3"/>
    <s v="BS Deciduo"/>
    <s v="ralo"/>
    <n v="86"/>
    <s v="A"/>
    <n v="1746"/>
    <m/>
    <s v="A1746"/>
    <n v="2"/>
    <n v="7"/>
    <n v="287.39999999999998"/>
    <n v="12.3"/>
    <n v="28.262843959249793"/>
    <n v="3.6782017447498614"/>
    <x v="7"/>
    <x v="0"/>
    <x v="5"/>
    <x v="7"/>
    <m/>
    <m/>
    <n v="20.9"/>
    <n v="3.4306977175363934E-2"/>
    <n v="2"/>
    <n v="1"/>
    <n v="5.0999999999999996"/>
    <n v="15.3"/>
    <n v="10.200000000000001"/>
    <n v="3"/>
    <n v="2"/>
    <m/>
    <m/>
    <m/>
  </r>
  <r>
    <s v="sz.ja.af"/>
    <s v="27.11.2014"/>
    <s v="C9.P3"/>
    <s v="C9"/>
    <s v="P3"/>
    <s v="BS Deciduo"/>
    <s v="ralo"/>
    <n v="87"/>
    <s v="A"/>
    <n v="1747"/>
    <m/>
    <s v="A1747"/>
    <n v="2"/>
    <n v="7"/>
    <n v="290.10000000000002"/>
    <n v="10.8"/>
    <n v="29.857782077377141"/>
    <n v="3.7115247015246555"/>
    <x v="5"/>
    <x v="0"/>
    <x v="4"/>
    <x v="5"/>
    <m/>
    <m/>
    <n v="14"/>
    <n v="1.5393804002589986E-2"/>
    <n v="1"/>
    <n v="1"/>
    <n v="3.5"/>
    <n v="10"/>
    <n v="6.5"/>
    <n v="2"/>
    <n v="2"/>
    <m/>
    <m/>
    <m/>
  </r>
  <r>
    <s v="sz.ja.af"/>
    <s v="27.11.2014"/>
    <s v="C9.P3"/>
    <s v="C9"/>
    <s v="P3"/>
    <s v="BS Deciduo"/>
    <s v="ralo"/>
    <n v="88"/>
    <s v="A"/>
    <n v="1748"/>
    <m/>
    <s v="A1748"/>
    <n v="2"/>
    <n v="7"/>
    <n v="301.89999999999998"/>
    <n v="6.9"/>
    <n v="34.142095355358926"/>
    <n v="3.6462245095841945"/>
    <x v="5"/>
    <x v="0"/>
    <x v="4"/>
    <x v="5"/>
    <m/>
    <m/>
    <n v="11.2"/>
    <n v="9.8520345616575893E-3"/>
    <n v="1"/>
    <n v="1"/>
    <n v="4.4000000000000004"/>
    <n v="9.6999999999999993"/>
    <n v="5.2999999999999989"/>
    <n v="2"/>
    <n v="2"/>
    <m/>
    <m/>
    <m/>
  </r>
  <r>
    <s v="sz.ja.af"/>
    <s v="27.11.2014"/>
    <s v="C9.P3"/>
    <s v="C9"/>
    <s v="P3"/>
    <s v="BS Deciduo"/>
    <s v="ralo"/>
    <n v="89"/>
    <s v="A"/>
    <n v="1749"/>
    <m/>
    <s v="A1749"/>
    <n v="2"/>
    <n v="7"/>
    <n v="323.3"/>
    <n v="7.2"/>
    <n v="35.697098941776247"/>
    <n v="5.7727846385550317"/>
    <x v="14"/>
    <x v="0"/>
    <x v="7"/>
    <x v="14"/>
    <m/>
    <m/>
    <n v="27.4"/>
    <n v="5.8964552515226816E-2"/>
    <n v="2"/>
    <n v="2"/>
    <n v="8"/>
    <n v="12.3"/>
    <n v="4.3000000000000007"/>
    <n v="3"/>
    <n v="2"/>
    <m/>
    <m/>
    <m/>
  </r>
  <r>
    <s v="sz.ja.af"/>
    <s v="27.11.2014"/>
    <s v="C9.P3"/>
    <s v="C9"/>
    <s v="P3"/>
    <s v="BS Deciduo"/>
    <s v="ralo"/>
    <n v="90"/>
    <s v="A"/>
    <n v="1750"/>
    <m/>
    <s v="A1750"/>
    <n v="2"/>
    <n v="7"/>
    <n v="338.2"/>
    <n v="4.9000000000000004"/>
    <n v="38.180297605803844"/>
    <n v="4.5495805517164758"/>
    <x v="5"/>
    <x v="0"/>
    <x v="4"/>
    <x v="5"/>
    <m/>
    <m/>
    <n v="15"/>
    <n v="1.7671458676442587E-2"/>
    <n v="1"/>
    <n v="1"/>
    <n v="3.2"/>
    <n v="9"/>
    <n v="5.8"/>
    <n v="2"/>
    <n v="2"/>
    <m/>
    <m/>
    <m/>
  </r>
  <r>
    <s v="sz.ja.af"/>
    <s v="27.11.2014"/>
    <s v="C9.P3"/>
    <s v="C9"/>
    <s v="P3"/>
    <s v="BS Deciduo"/>
    <s v="ralo"/>
    <n v="91"/>
    <s v="A"/>
    <n v="1751"/>
    <m/>
    <s v="A1751"/>
    <n v="2"/>
    <n v="7"/>
    <n v="342"/>
    <n v="7.6"/>
    <n v="37.651470842750399"/>
    <n v="7.2280295238431664"/>
    <x v="7"/>
    <x v="0"/>
    <x v="5"/>
    <x v="7"/>
    <m/>
    <m/>
    <n v="12.6"/>
    <n v="1.2468981242097887E-2"/>
    <n v="1"/>
    <n v="1"/>
    <n v="1.9"/>
    <n v="11.5"/>
    <n v="9.6"/>
    <n v="3"/>
    <n v="2"/>
    <m/>
    <m/>
    <m/>
  </r>
  <r>
    <s v="sz.ja.af"/>
    <s v="27.11.2014"/>
    <s v="C9.P3"/>
    <s v="C9"/>
    <s v="P3"/>
    <s v="BS Deciduo"/>
    <s v="ralo"/>
    <n v="92"/>
    <s v="A"/>
    <n v="1752"/>
    <m/>
    <s v="A1752"/>
    <n v="2"/>
    <n v="7"/>
    <n v="356.7"/>
    <n v="9"/>
    <n v="39.481923757363894"/>
    <n v="8.9850763495262544"/>
    <x v="5"/>
    <x v="0"/>
    <x v="4"/>
    <x v="5"/>
    <m/>
    <m/>
    <n v="15.6"/>
    <n v="1.9113449704440299E-2"/>
    <n v="1"/>
    <n v="1"/>
    <n v="4.4000000000000004"/>
    <n v="10.4"/>
    <n v="6"/>
    <n v="2"/>
    <n v="2"/>
    <m/>
    <m/>
    <m/>
  </r>
  <r>
    <s v="sz.ja.af"/>
    <s v="27.11.2014"/>
    <s v="C9.P3"/>
    <s v="C9"/>
    <s v="P3"/>
    <s v="BS Deciduo"/>
    <s v="ralo"/>
    <n v="93"/>
    <s v="A"/>
    <n v="1753"/>
    <m/>
    <s v="A1753"/>
    <n v="2"/>
    <n v="7"/>
    <n v="332.4"/>
    <n v="11.2"/>
    <n v="34.811084406657542"/>
    <n v="9.9254800873896016"/>
    <x v="7"/>
    <x v="0"/>
    <x v="5"/>
    <x v="7"/>
    <m/>
    <m/>
    <n v="18.5"/>
    <n v="2.6880252142277669E-2"/>
    <n v="1"/>
    <n v="1"/>
    <n v="2.5"/>
    <n v="11.3"/>
    <n v="8.8000000000000007"/>
    <n v="3"/>
    <n v="2"/>
    <m/>
    <m/>
    <m/>
  </r>
  <r>
    <s v="sz.ja.af"/>
    <s v="27.11.2014"/>
    <s v="C9.P3"/>
    <s v="C9"/>
    <s v="P3"/>
    <s v="BS Deciduo"/>
    <s v="ralo"/>
    <n v="94"/>
    <s v="A"/>
    <n v="1754"/>
    <m/>
    <s v="A1754"/>
    <n v="2"/>
    <n v="7"/>
    <n v="324.8"/>
    <n v="11.3"/>
    <n v="33.486314827281333"/>
    <n v="9.2337373511869512"/>
    <x v="5"/>
    <x v="0"/>
    <x v="4"/>
    <x v="5"/>
    <m/>
    <m/>
    <n v="10.6"/>
    <n v="8.8247337639337283E-3"/>
    <n v="1"/>
    <n v="1"/>
    <n v="3.2"/>
    <n v="9.1999999999999993"/>
    <n v="5.9999999999999991"/>
    <n v="2"/>
    <n v="2"/>
    <m/>
    <m/>
    <m/>
  </r>
  <r>
    <s v="sz.ja.af"/>
    <s v="27.11.2014"/>
    <s v="C9.P3"/>
    <s v="C9"/>
    <s v="P3"/>
    <s v="BS Deciduo"/>
    <s v="ralo"/>
    <n v="95"/>
    <s v="A"/>
    <n v="1755"/>
    <m/>
    <s v="A1755"/>
    <n v="2"/>
    <n v="7"/>
    <n v="317.8"/>
    <n v="14"/>
    <n v="30.595911749478141"/>
    <n v="10.371264348014503"/>
    <x v="7"/>
    <x v="0"/>
    <x v="5"/>
    <x v="7"/>
    <m/>
    <m/>
    <n v="11.5"/>
    <n v="1.0386890710931252E-2"/>
    <n v="1"/>
    <n v="1"/>
    <n v="2.2000000000000002"/>
    <n v="4.9000000000000004"/>
    <n v="2.7"/>
    <n v="3"/>
    <n v="2"/>
    <m/>
    <m/>
    <m/>
  </r>
  <r>
    <s v="sz.ja.af"/>
    <s v="27.11.2014"/>
    <s v="C9.P3"/>
    <s v="C9"/>
    <s v="P3"/>
    <s v="BS Deciduo"/>
    <s v="ralo"/>
    <n v="96"/>
    <s v="A"/>
    <n v="1756"/>
    <m/>
    <s v="A1756"/>
    <n v="2"/>
    <n v="7"/>
    <n v="304.60000000000002"/>
    <n v="16.3"/>
    <n v="26.582877192888603"/>
    <n v="9.2558530443655567"/>
    <x v="5"/>
    <x v="0"/>
    <x v="4"/>
    <x v="5"/>
    <m/>
    <m/>
    <n v="14"/>
    <n v="1.5393804002589986E-2"/>
    <n v="1"/>
    <n v="1"/>
    <n v="3"/>
    <n v="7.7"/>
    <n v="4.7"/>
    <n v="2"/>
    <n v="2"/>
    <m/>
    <m/>
    <m/>
  </r>
  <r>
    <s v="sz.ja.af"/>
    <s v="27.11.2014"/>
    <s v="C9.P3"/>
    <s v="C9"/>
    <s v="P3"/>
    <s v="BS Deciduo"/>
    <s v="ralo"/>
    <n v="97"/>
    <s v="A"/>
    <n v="1757"/>
    <m/>
    <s v="A1757"/>
    <n v="2"/>
    <n v="7"/>
    <n v="305.39999999999998"/>
    <n v="20.6"/>
    <n v="23.208367407991776"/>
    <n v="11.933192150259178"/>
    <x v="7"/>
    <x v="0"/>
    <x v="5"/>
    <x v="7"/>
    <m/>
    <m/>
    <n v="18.3"/>
    <n v="2.6302199094017147E-2"/>
    <n v="1"/>
    <n v="1"/>
    <n v="3.4"/>
    <n v="10.1"/>
    <n v="6.6999999999999993"/>
    <n v="3"/>
    <n v="2"/>
    <m/>
    <m/>
    <m/>
  </r>
  <r>
    <s v="sz.ja.af"/>
    <s v="27.11.2014"/>
    <s v="C9.P3"/>
    <s v="C9"/>
    <s v="P3"/>
    <s v="BS Deciduo"/>
    <s v="ralo"/>
    <n v="97"/>
    <s v="A"/>
    <n v="1757"/>
    <m/>
    <s v="A1757"/>
    <n v="2"/>
    <n v="7"/>
    <n v="305.39999999999998"/>
    <n v="20.6"/>
    <n v="23.208367407991776"/>
    <n v="11.933192150259178"/>
    <x v="7"/>
    <x v="0"/>
    <x v="5"/>
    <x v="7"/>
    <m/>
    <m/>
    <n v="19.399999999999999"/>
    <n v="2.9559245277626361E-2"/>
    <n v="1"/>
    <n v="1"/>
    <n v="3.4"/>
    <n v="10.1"/>
    <n v="6.6999999999999993"/>
    <n v="3"/>
    <n v="2"/>
    <m/>
    <m/>
    <m/>
  </r>
  <r>
    <s v="sz.ja.af"/>
    <s v="27.11.2014"/>
    <s v="C9.P3"/>
    <s v="C9"/>
    <s v="P3"/>
    <s v="BS Deciduo"/>
    <s v="ralo"/>
    <n v="98"/>
    <s v="A"/>
    <n v="1758"/>
    <m/>
    <s v="A1758"/>
    <n v="2"/>
    <n v="7"/>
    <n v="309.3"/>
    <n v="25.1"/>
    <n v="20.576610735864691"/>
    <n v="15.897859902951504"/>
    <x v="5"/>
    <x v="0"/>
    <x v="4"/>
    <x v="5"/>
    <m/>
    <m/>
    <n v="11"/>
    <n v="9.5033177771091243E-3"/>
    <n v="1"/>
    <n v="1"/>
    <n v="2.4"/>
    <n v="8.1"/>
    <n v="5.6999999999999993"/>
    <n v="2"/>
    <n v="2"/>
    <m/>
    <m/>
    <m/>
  </r>
  <r>
    <s v="sz.ja.af"/>
    <s v="27.11.2014"/>
    <s v="C9.P3"/>
    <s v="C9"/>
    <s v="P3"/>
    <s v="BS Deciduo"/>
    <s v="ralo"/>
    <n v="99"/>
    <s v="A"/>
    <n v="1759"/>
    <m/>
    <s v="A1759"/>
    <n v="2"/>
    <n v="7"/>
    <n v="317.8"/>
    <n v="25.5"/>
    <n v="22.871124972263758"/>
    <n v="18.890517205312129"/>
    <x v="5"/>
    <x v="0"/>
    <x v="4"/>
    <x v="5"/>
    <m/>
    <m/>
    <n v="19"/>
    <n v="2.835287369864788E-2"/>
    <n v="1"/>
    <n v="1"/>
    <n v="2.7"/>
    <n v="11.4"/>
    <n v="8.6999999999999993"/>
    <n v="2"/>
    <n v="2"/>
    <m/>
    <m/>
    <m/>
  </r>
  <r>
    <s v="sz.ja.af"/>
    <s v="27.11.2014"/>
    <s v="C9.P3"/>
    <s v="C9"/>
    <s v="P3"/>
    <s v="BS Deciduo"/>
    <s v="ralo"/>
    <n v="100"/>
    <s v="A"/>
    <n v="1760"/>
    <m/>
    <s v="A1760"/>
    <n v="2"/>
    <n v="7"/>
    <n v="317.8"/>
    <n v="23.8"/>
    <n v="24.013049974112839"/>
    <n v="17.631149391624657"/>
    <x v="7"/>
    <x v="0"/>
    <x v="5"/>
    <x v="7"/>
    <m/>
    <m/>
    <n v="18.7"/>
    <n v="2.746458837584537E-2"/>
    <n v="1"/>
    <n v="1"/>
    <n v="4"/>
    <n v="12.1"/>
    <n v="8.1"/>
    <n v="3"/>
    <n v="2"/>
    <m/>
    <m/>
    <m/>
  </r>
  <r>
    <s v="sz.ja.af"/>
    <s v="27.11.2014"/>
    <s v="C9.P3"/>
    <s v="C9"/>
    <s v="P3"/>
    <s v="BS Deciduo"/>
    <s v="ralo"/>
    <n v="101"/>
    <s v="A"/>
    <n v="1761"/>
    <m/>
    <s v="A1761"/>
    <n v="2"/>
    <n v="8"/>
    <n v="260.5"/>
    <n v="14.5"/>
    <n v="25.698858777710143"/>
    <n v="17.60680971502018"/>
    <x v="5"/>
    <x v="0"/>
    <x v="4"/>
    <x v="5"/>
    <m/>
    <m/>
    <n v="10"/>
    <n v="7.8539816339744835E-3"/>
    <n v="1"/>
    <n v="1"/>
    <n v="5"/>
    <n v="10"/>
    <n v="5"/>
    <n v="2"/>
    <n v="2"/>
    <m/>
    <m/>
    <m/>
  </r>
  <r>
    <s v="sz.ja.af"/>
    <s v="27.11.2014"/>
    <s v="C9.P3"/>
    <s v="C9"/>
    <s v="P3"/>
    <s v="BS Deciduo"/>
    <s v="ralo"/>
    <n v="102"/>
    <s v="A"/>
    <n v="1762"/>
    <m/>
    <s v="A1762"/>
    <n v="2"/>
    <n v="8"/>
    <n v="272.3"/>
    <n v="18.2"/>
    <n v="21.814662008917082"/>
    <n v="20.730398624092587"/>
    <x v="5"/>
    <x v="0"/>
    <x v="4"/>
    <x v="5"/>
    <m/>
    <m/>
    <n v="21.5"/>
    <n v="3.6305030103047045E-2"/>
    <n v="2"/>
    <n v="1"/>
    <n v="4.5999999999999996"/>
    <n v="11.7"/>
    <n v="7.1"/>
    <n v="2"/>
    <n v="2"/>
    <m/>
    <m/>
    <m/>
  </r>
  <r>
    <s v="sz.ja.af"/>
    <s v="27.11.2014"/>
    <s v="C9.P3"/>
    <s v="C9"/>
    <s v="P3"/>
    <s v="BS Deciduo"/>
    <s v="ralo"/>
    <n v="103"/>
    <s v="A"/>
    <n v="1763"/>
    <m/>
    <s v="A1763"/>
    <n v="2"/>
    <n v="8"/>
    <n v="272.3"/>
    <n v="12.8"/>
    <n v="27.21031174253509"/>
    <n v="20.513686944416765"/>
    <x v="5"/>
    <x v="0"/>
    <x v="4"/>
    <x v="5"/>
    <m/>
    <m/>
    <n v="11.4"/>
    <n v="1.0207034531513238E-2"/>
    <n v="1"/>
    <n v="1"/>
    <n v="3.6"/>
    <n v="9.6"/>
    <n v="6"/>
    <n v="2"/>
    <n v="2"/>
    <m/>
    <m/>
    <m/>
  </r>
  <r>
    <s v="sz.ja.af"/>
    <s v="27.11.2014"/>
    <s v="C9.P3"/>
    <s v="C9"/>
    <s v="P3"/>
    <s v="BS Deciduo"/>
    <s v="ralo"/>
    <n v="104"/>
    <s v="A"/>
    <n v="1764"/>
    <m/>
    <s v="A1764"/>
    <n v="2"/>
    <n v="8"/>
    <n v="252.7"/>
    <n v="12.4"/>
    <n v="28.16096608616531"/>
    <n v="16.312551561435452"/>
    <x v="5"/>
    <x v="0"/>
    <x v="4"/>
    <x v="5"/>
    <m/>
    <m/>
    <n v="10"/>
    <n v="7.8539816339744835E-3"/>
    <n v="1"/>
    <n v="1"/>
    <n v="3.2"/>
    <n v="9.8000000000000007"/>
    <n v="6.6000000000000005"/>
    <n v="2"/>
    <n v="2"/>
    <m/>
    <m/>
    <m/>
  </r>
  <r>
    <s v="sz.ja.af"/>
    <s v="27.11.2014"/>
    <s v="C9.P3"/>
    <s v="C9"/>
    <s v="P3"/>
    <s v="BS Deciduo"/>
    <s v="ralo"/>
    <n v="105"/>
    <s v="A"/>
    <n v="1765"/>
    <m/>
    <s v="A1765"/>
    <n v="2"/>
    <n v="8"/>
    <n v="257.7"/>
    <n v="9.8000000000000007"/>
    <n v="30.424953370534418"/>
    <n v="17.912302214505228"/>
    <x v="7"/>
    <x v="0"/>
    <x v="5"/>
    <x v="7"/>
    <m/>
    <m/>
    <n v="13.2"/>
    <n v="1.3684777599037136E-2"/>
    <n v="1"/>
    <n v="1"/>
    <n v="0"/>
    <n v="9"/>
    <n v="9"/>
    <n v="3"/>
    <n v="2"/>
    <m/>
    <m/>
    <m/>
  </r>
  <r>
    <s v="sz.ja.af"/>
    <s v="27.11.2014"/>
    <s v="C9.P3"/>
    <s v="C9"/>
    <s v="P3"/>
    <s v="BS Deciduo"/>
    <s v="ralo"/>
    <n v="106"/>
    <s v="A"/>
    <n v="1766"/>
    <m/>
    <s v="A1766"/>
    <n v="2"/>
    <n v="8"/>
    <n v="240.7"/>
    <n v="11.7"/>
    <n v="29.796789512544194"/>
    <n v="14.274225314538496"/>
    <x v="5"/>
    <x v="0"/>
    <x v="4"/>
    <x v="5"/>
    <m/>
    <m/>
    <n v="19.399999999999999"/>
    <n v="2.9559245277626361E-2"/>
    <n v="1"/>
    <n v="1"/>
    <n v="2.7"/>
    <n v="10.199999999999999"/>
    <n v="7.4999999999999991"/>
    <n v="2"/>
    <n v="2"/>
    <m/>
    <m/>
    <m/>
  </r>
  <r>
    <s v="sz.ja.af"/>
    <s v="27.11.2014"/>
    <s v="C9.P3"/>
    <s v="C9"/>
    <s v="P3"/>
    <s v="BS Deciduo"/>
    <s v="ralo"/>
    <n v="107"/>
    <s v="A"/>
    <n v="1767"/>
    <m/>
    <s v="A1767"/>
    <n v="2"/>
    <n v="8"/>
    <n v="246"/>
    <n v="6.8"/>
    <n v="33.787890888030311"/>
    <n v="17.234190827084561"/>
    <x v="7"/>
    <x v="0"/>
    <x v="5"/>
    <x v="7"/>
    <m/>
    <m/>
    <n v="17.5"/>
    <n v="2.4052818754046853E-2"/>
    <n v="1"/>
    <n v="1"/>
    <n v="3.2"/>
    <n v="7.9"/>
    <n v="4.7"/>
    <n v="3"/>
    <n v="2"/>
    <m/>
    <m/>
    <m/>
  </r>
  <r>
    <s v="sz.ja.af"/>
    <s v="27.11.2014"/>
    <s v="C9.P3"/>
    <s v="C9"/>
    <s v="P3"/>
    <s v="BS Deciduo"/>
    <s v="ralo"/>
    <n v="108"/>
    <s v="A"/>
    <n v="1768"/>
    <m/>
    <s v="A1768"/>
    <n v="2"/>
    <n v="8"/>
    <n v="181"/>
    <n v="5.9"/>
    <n v="39.897030802020026"/>
    <n v="14.100898598577292"/>
    <x v="5"/>
    <x v="0"/>
    <x v="4"/>
    <x v="5"/>
    <m/>
    <m/>
    <n v="11.5"/>
    <n v="1.0386890710931252E-2"/>
    <n v="1"/>
    <n v="1"/>
    <n v="3.5"/>
    <n v="7.5"/>
    <n v="4"/>
    <n v="2"/>
    <n v="2"/>
    <m/>
    <m/>
    <m/>
  </r>
  <r>
    <s v="sz.ja.af"/>
    <s v="27.11.2014"/>
    <s v="C9.P3"/>
    <s v="C9"/>
    <s v="P3"/>
    <s v="BS Deciduo"/>
    <s v="ralo"/>
    <n v="109"/>
    <s v="A"/>
    <n v="1769"/>
    <m/>
    <s v="A1769"/>
    <n v="2"/>
    <n v="8"/>
    <n v="201.7"/>
    <n v="4.4000000000000004"/>
    <n v="38.373114267995149"/>
    <n v="15.911816685250152"/>
    <x v="5"/>
    <x v="0"/>
    <x v="4"/>
    <x v="5"/>
    <m/>
    <m/>
    <n v="12.3"/>
    <n v="1.1882288814039996E-2"/>
    <n v="1"/>
    <n v="1"/>
    <n v="3.5"/>
    <n v="8.4"/>
    <n v="4.9000000000000004"/>
    <n v="3"/>
    <n v="2"/>
    <m/>
    <m/>
    <m/>
  </r>
  <r>
    <s v="sz.ja.af"/>
    <s v="27.11.2014"/>
    <s v="C9.P3"/>
    <s v="C9"/>
    <s v="P3"/>
    <s v="BS Deciduo"/>
    <s v="ralo"/>
    <n v="110"/>
    <s v="A"/>
    <n v="1770"/>
    <m/>
    <s v="A1770"/>
    <n v="2"/>
    <n v="8"/>
    <n v="314.7"/>
    <n v="1"/>
    <n v="39.289200526127004"/>
    <n v="20.703394702810503"/>
    <x v="7"/>
    <x v="0"/>
    <x v="5"/>
    <x v="7"/>
    <m/>
    <m/>
    <n v="15"/>
    <n v="1.7671458676442587E-2"/>
    <n v="1"/>
    <n v="1"/>
    <n v="1.9"/>
    <n v="10.5"/>
    <n v="8.6"/>
    <n v="3"/>
    <n v="2"/>
    <m/>
    <m/>
    <m/>
  </r>
  <r>
    <s v="sz.ja.af"/>
    <s v="27.11.2014"/>
    <s v="C9.P3"/>
    <s v="C9"/>
    <s v="P3"/>
    <s v="BS Deciduo"/>
    <s v="ralo"/>
    <n v="111"/>
    <s v="A"/>
    <n v="1771"/>
    <m/>
    <s v="A1771"/>
    <n v="2"/>
    <n v="8"/>
    <n v="294.2"/>
    <n v="3.8"/>
    <n v="36.53394355854536"/>
    <n v="21.557707528597973"/>
    <x v="7"/>
    <x v="0"/>
    <x v="5"/>
    <x v="7"/>
    <m/>
    <m/>
    <n v="19"/>
    <n v="2.835287369864788E-2"/>
    <n v="1"/>
    <n v="1"/>
    <n v="1.8"/>
    <n v="7.1"/>
    <n v="5.3"/>
    <n v="3"/>
    <n v="2"/>
    <m/>
    <m/>
    <m/>
  </r>
  <r>
    <s v="sz.ja.af"/>
    <s v="27.11.2014"/>
    <s v="C9.P3"/>
    <s v="C9"/>
    <s v="P3"/>
    <s v="BS Deciduo"/>
    <s v="ralo"/>
    <n v="112"/>
    <s v="A"/>
    <n v="1772"/>
    <m/>
    <s v="A1772"/>
    <n v="2"/>
    <n v="8"/>
    <n v="283.5"/>
    <n v="12.5"/>
    <n v="27.845375995029045"/>
    <n v="22.918067048198822"/>
    <x v="5"/>
    <x v="0"/>
    <x v="4"/>
    <x v="5"/>
    <m/>
    <m/>
    <n v="12.5"/>
    <n v="1.2271846303085129E-2"/>
    <n v="1"/>
    <n v="1"/>
    <n v="3.2"/>
    <n v="9.3000000000000007"/>
    <n v="6.1000000000000005"/>
    <n v="2"/>
    <n v="2"/>
    <m/>
    <m/>
    <m/>
  </r>
  <r>
    <s v="sz.ja.af"/>
    <s v="27.11.2014"/>
    <s v="C9.P3"/>
    <s v="C9"/>
    <s v="P3"/>
    <s v="BS Deciduo"/>
    <s v="ralo"/>
    <n v="113"/>
    <s v="A"/>
    <n v="1773"/>
    <m/>
    <s v="A1773"/>
    <n v="2"/>
    <n v="8"/>
    <n v="304.2"/>
    <n v="11.6"/>
    <n v="30.405865338415083"/>
    <n v="26.520167183084716"/>
    <x v="5"/>
    <x v="0"/>
    <x v="4"/>
    <x v="5"/>
    <m/>
    <m/>
    <n v="15"/>
    <n v="1.7671458676442587E-2"/>
    <n v="1"/>
    <n v="1"/>
    <n v="2.2000000000000002"/>
    <n v="9.6999999999999993"/>
    <n v="7.4999999999999991"/>
    <n v="2"/>
    <n v="2"/>
    <m/>
    <m/>
    <m/>
  </r>
  <r>
    <s v="sz.ja.af"/>
    <s v="27.11.2014"/>
    <s v="C9.P3"/>
    <s v="C9"/>
    <s v="P3"/>
    <s v="BS Deciduo"/>
    <s v="ralo"/>
    <n v="114"/>
    <s v="A"/>
    <n v="1774"/>
    <m/>
    <s v="A1774"/>
    <n v="2"/>
    <n v="8"/>
    <n v="311.89999999999998"/>
    <n v="12.1"/>
    <n v="30.993830290603032"/>
    <n v="28.080773921199661"/>
    <x v="5"/>
    <x v="0"/>
    <x v="4"/>
    <x v="5"/>
    <m/>
    <m/>
    <n v="13.5"/>
    <n v="1.4313881527918494E-2"/>
    <n v="1"/>
    <n v="1"/>
    <n v="3.1"/>
    <n v="8.6999999999999993"/>
    <n v="5.6"/>
    <n v="2"/>
    <n v="2"/>
    <m/>
    <m/>
    <m/>
  </r>
  <r>
    <s v="sz.ja.af"/>
    <s v="27.11.2014"/>
    <s v="C9.P3"/>
    <s v="C9"/>
    <s v="P3"/>
    <s v="BS Deciduo"/>
    <s v="ralo"/>
    <n v="115"/>
    <s v="A"/>
    <n v="1775"/>
    <m/>
    <s v="A1775"/>
    <n v="2"/>
    <n v="8"/>
    <n v="305.2"/>
    <n v="13.2"/>
    <n v="29.213687341976303"/>
    <n v="27.608906573441267"/>
    <x v="7"/>
    <x v="0"/>
    <x v="5"/>
    <x v="7"/>
    <m/>
    <m/>
    <n v="15.7"/>
    <n v="1.9359279329583701E-2"/>
    <n v="1"/>
    <n v="1"/>
    <n v="2.1"/>
    <n v="10.4"/>
    <n v="8.3000000000000007"/>
    <n v="3"/>
    <n v="2"/>
    <m/>
    <m/>
    <m/>
  </r>
  <r>
    <s v="sz.ja.af"/>
    <s v="27.11.2014"/>
    <s v="C9.P3"/>
    <s v="C9"/>
    <s v="P3"/>
    <s v="BS Deciduo"/>
    <s v="ralo"/>
    <n v="116"/>
    <s v="A"/>
    <n v="1776"/>
    <m/>
    <s v="A1776"/>
    <n v="2"/>
    <n v="8"/>
    <n v="314.7"/>
    <n v="14.5"/>
    <n v="29.693407628841612"/>
    <n v="30.199223190752306"/>
    <x v="5"/>
    <x v="0"/>
    <x v="4"/>
    <x v="5"/>
    <m/>
    <m/>
    <n v="15.6"/>
    <n v="1.9113449704440299E-2"/>
    <n v="1"/>
    <n v="1"/>
    <n v="2.9"/>
    <n v="9"/>
    <n v="6.1"/>
    <n v="2"/>
    <n v="2"/>
    <m/>
    <m/>
    <m/>
  </r>
  <r>
    <s v="sz.ja.af"/>
    <s v="27.11.2014"/>
    <s v="C9.P3"/>
    <s v="C9"/>
    <s v="P3"/>
    <s v="BS Deciduo"/>
    <s v="ralo"/>
    <n v="117"/>
    <s v="A"/>
    <n v="1777"/>
    <m/>
    <s v="A1777"/>
    <n v="2"/>
    <n v="8"/>
    <n v="305.3"/>
    <n v="18.399999999999999"/>
    <n v="24.983068342525058"/>
    <n v="30.632580288656506"/>
    <x v="5"/>
    <x v="0"/>
    <x v="4"/>
    <x v="5"/>
    <m/>
    <m/>
    <n v="14.5"/>
    <n v="1.6512996385431349E-2"/>
    <n v="1"/>
    <n v="1"/>
    <n v="3.4"/>
    <n v="9.1999999999999993"/>
    <n v="5.7999999999999989"/>
    <n v="2"/>
    <n v="2"/>
    <m/>
    <m/>
    <m/>
  </r>
  <r>
    <s v="sz.ja.af"/>
    <s v="27.11.2014"/>
    <s v="C9.P3"/>
    <s v="C9"/>
    <s v="P3"/>
    <s v="BS Deciduo"/>
    <s v="ralo"/>
    <n v="118"/>
    <s v="A"/>
    <n v="1778"/>
    <m/>
    <s v="A1778"/>
    <n v="2"/>
    <n v="8"/>
    <n v="289.39999999999998"/>
    <n v="20.3"/>
    <n v="20.852580043663693"/>
    <n v="26.742870977239161"/>
    <x v="5"/>
    <x v="0"/>
    <x v="4"/>
    <x v="5"/>
    <m/>
    <m/>
    <n v="12.1"/>
    <n v="1.149901451030204E-2"/>
    <n v="1"/>
    <n v="1"/>
    <n v="3.3"/>
    <n v="9.8000000000000007"/>
    <n v="6.5000000000000009"/>
    <n v="2"/>
    <n v="2"/>
    <m/>
    <m/>
    <m/>
  </r>
  <r>
    <s v="sz.ja.af"/>
    <s v="27.11.2014"/>
    <s v="C9.P3"/>
    <s v="C9"/>
    <s v="P3"/>
    <s v="BS Deciduo"/>
    <s v="ralo"/>
    <n v="119"/>
    <s v="A"/>
    <n v="1779"/>
    <m/>
    <s v="A1779"/>
    <n v="2"/>
    <n v="8"/>
    <n v="311.8"/>
    <n v="22.5"/>
    <n v="23.226790007135598"/>
    <n v="34.996980580612679"/>
    <x v="5"/>
    <x v="0"/>
    <x v="4"/>
    <x v="5"/>
    <m/>
    <m/>
    <n v="14.3"/>
    <n v="1.6060607043314419E-2"/>
    <n v="1"/>
    <n v="1"/>
    <n v="2.2000000000000002"/>
    <n v="10.6"/>
    <n v="8.3999999999999986"/>
    <n v="2"/>
    <n v="2"/>
    <m/>
    <m/>
    <m/>
  </r>
  <r>
    <s v="sz.ja.af"/>
    <s v="27.11.2014"/>
    <s v="C9.P3"/>
    <s v="C9"/>
    <s v="P3"/>
    <s v="BS Deciduo"/>
    <s v="ralo"/>
    <n v="120"/>
    <s v="A"/>
    <n v="1780"/>
    <m/>
    <s v="A1780"/>
    <n v="2"/>
    <n v="14"/>
    <n v="261.39999999999998"/>
    <n v="17.899999999999999"/>
    <n v="22.301260779258598"/>
    <n v="37.323317352357591"/>
    <x v="7"/>
    <x v="0"/>
    <x v="5"/>
    <x v="7"/>
    <m/>
    <m/>
    <n v="15.7"/>
    <n v="1.9359279329583701E-2"/>
    <n v="1"/>
    <n v="1"/>
    <n v="1.5"/>
    <n v="8.9"/>
    <n v="7.4"/>
    <n v="3"/>
    <n v="2"/>
    <m/>
    <m/>
    <m/>
  </r>
  <r>
    <s v="sz.ja.af"/>
    <s v="27.11.2014"/>
    <s v="C9.P3"/>
    <s v="C9"/>
    <s v="P3"/>
    <s v="BS Deciduo"/>
    <s v="ralo"/>
    <n v="121"/>
    <s v="A"/>
    <n v="1781"/>
    <m/>
    <s v="A1781"/>
    <n v="2"/>
    <n v="14"/>
    <n v="269.10000000000002"/>
    <n v="16.399999999999999"/>
    <n v="23.602023227300769"/>
    <n v="39.742399996086142"/>
    <x v="7"/>
    <x v="0"/>
    <x v="5"/>
    <x v="7"/>
    <m/>
    <m/>
    <n v="13.5"/>
    <n v="1.4313881527918494E-2"/>
    <n v="1"/>
    <n v="1"/>
    <n v="1.8"/>
    <n v="5.7"/>
    <n v="3.9000000000000004"/>
    <n v="3"/>
    <n v="2"/>
    <m/>
    <m/>
    <m/>
  </r>
  <r>
    <s v="sz.ja.af"/>
    <s v="27.11.2014"/>
    <s v="C9.P3"/>
    <s v="C9"/>
    <s v="P3"/>
    <s v="BS Deciduo"/>
    <s v="ralo"/>
    <n v="122"/>
    <s v="A"/>
    <n v="1782"/>
    <m/>
    <s v="A1782"/>
    <n v="2"/>
    <n v="14"/>
    <n v="254.1"/>
    <n v="12.3"/>
    <n v="28.170581892544696"/>
    <n v="36.63030161008308"/>
    <x v="7"/>
    <x v="0"/>
    <x v="5"/>
    <x v="7"/>
    <m/>
    <m/>
    <n v="14.4"/>
    <n v="1.628601631620949E-2"/>
    <n v="1"/>
    <n v="1"/>
    <n v="3"/>
    <n v="8.6999999999999993"/>
    <n v="5.6999999999999993"/>
    <n v="3"/>
    <n v="2"/>
    <m/>
    <m/>
    <m/>
  </r>
  <r>
    <s v="sz.ja.af"/>
    <s v="27.11.2014"/>
    <s v="C9.P3"/>
    <s v="C9"/>
    <s v="P3"/>
    <s v="BS Deciduo"/>
    <s v="ralo"/>
    <n v="123"/>
    <s v="A"/>
    <n v="1783"/>
    <m/>
    <s v="A1783"/>
    <n v="2"/>
    <n v="14"/>
    <n v="259.5"/>
    <n v="11.5"/>
    <n v="28.692568563014525"/>
    <n v="37.904291456840298"/>
    <x v="7"/>
    <x v="0"/>
    <x v="5"/>
    <x v="7"/>
    <m/>
    <m/>
    <n v="18"/>
    <n v="2.5446900494077322E-2"/>
    <n v="1"/>
    <n v="1"/>
    <n v="3.6"/>
    <n v="9.6"/>
    <n v="6"/>
    <n v="3"/>
    <n v="2"/>
    <m/>
    <m/>
    <m/>
  </r>
  <r>
    <s v="sz.ja.af"/>
    <s v="27.11.2014"/>
    <s v="C9.P3"/>
    <s v="C9"/>
    <s v="P3"/>
    <s v="BS Deciduo"/>
    <s v="ralo"/>
    <n v="124"/>
    <s v="A"/>
    <n v="1784"/>
    <m/>
    <s v="A1784"/>
    <n v="2"/>
    <n v="14"/>
    <n v="247"/>
    <n v="9.4"/>
    <n v="31.34725437754706"/>
    <n v="36.327127392200829"/>
    <x v="5"/>
    <x v="0"/>
    <x v="4"/>
    <x v="5"/>
    <m/>
    <m/>
    <n v="11.4"/>
    <n v="1.0207034531513238E-2"/>
    <n v="1"/>
    <n v="1"/>
    <n v="2.5"/>
    <n v="8.1"/>
    <n v="5.6"/>
    <n v="2"/>
    <n v="2"/>
    <m/>
    <m/>
    <m/>
  </r>
  <r>
    <s v="sz.ja.af"/>
    <s v="27.11.2014"/>
    <s v="C9.P3"/>
    <s v="C9"/>
    <s v="P3"/>
    <s v="BS Deciduo"/>
    <s v="ralo"/>
    <n v="125"/>
    <s v="A"/>
    <n v="1785"/>
    <m/>
    <s v="A1785"/>
    <n v="2"/>
    <n v="14"/>
    <n v="225.1"/>
    <n v="10.6"/>
    <n v="32.491597720119998"/>
    <n v="32.517761350805976"/>
    <x v="5"/>
    <x v="0"/>
    <x v="4"/>
    <x v="5"/>
    <m/>
    <m/>
    <n v="16.2"/>
    <n v="2.0611989400202632E-2"/>
    <n v="1"/>
    <n v="1"/>
    <n v="1.7"/>
    <n v="9.5"/>
    <n v="7.8"/>
    <n v="2"/>
    <n v="2"/>
    <m/>
    <m/>
    <m/>
  </r>
  <r>
    <s v="sz.ja.af"/>
    <s v="27.11.2014"/>
    <s v="C9.P3"/>
    <s v="C9"/>
    <s v="P3"/>
    <s v="BS Deciduo"/>
    <s v="ralo"/>
    <n v="126"/>
    <s v="A"/>
    <n v="1786"/>
    <m/>
    <s v="A1786"/>
    <n v="2"/>
    <n v="14"/>
    <n v="219"/>
    <n v="12.7"/>
    <n v="32.00763103366706"/>
    <n v="30.130246289496469"/>
    <x v="7"/>
    <x v="0"/>
    <x v="5"/>
    <x v="7"/>
    <m/>
    <m/>
    <n v="12.5"/>
    <n v="1.2271846303085129E-2"/>
    <n v="1"/>
    <n v="1"/>
    <n v="1.7"/>
    <n v="8.4"/>
    <n v="6.7"/>
    <n v="3"/>
    <n v="2"/>
    <m/>
    <m/>
    <m/>
  </r>
  <r>
    <s v="sz.ja.af"/>
    <s v="27.11.2014"/>
    <s v="C9.P3"/>
    <s v="C9"/>
    <s v="P3"/>
    <s v="BS Deciduo"/>
    <s v="ralo"/>
    <n v="126"/>
    <s v="A"/>
    <n v="1786"/>
    <m/>
    <s v="A1786"/>
    <n v="2"/>
    <n v="14"/>
    <n v="219"/>
    <n v="12.7"/>
    <n v="32.00763103366706"/>
    <n v="30.130246289496469"/>
    <x v="7"/>
    <x v="0"/>
    <x v="5"/>
    <x v="7"/>
    <m/>
    <m/>
    <n v="15.5"/>
    <n v="1.8869190875623696E-2"/>
    <n v="1"/>
    <n v="1"/>
    <n v="1.7"/>
    <n v="8.4"/>
    <n v="6.7"/>
    <n v="3"/>
    <n v="2"/>
    <m/>
    <m/>
    <m/>
  </r>
  <r>
    <s v="sz.ja.af"/>
    <s v="27.11.2014"/>
    <s v="C9.P3"/>
    <s v="C9"/>
    <s v="P3"/>
    <s v="BS Deciduo"/>
    <s v="ralo"/>
    <n v="127"/>
    <s v="A"/>
    <n v="1787"/>
    <m/>
    <s v="A1787"/>
    <n v="2"/>
    <n v="14"/>
    <n v="202.5"/>
    <n v="9.1"/>
    <n v="36.517580765477682"/>
    <n v="31.592696254147292"/>
    <x v="7"/>
    <x v="0"/>
    <x v="5"/>
    <x v="7"/>
    <m/>
    <m/>
    <n v="11.5"/>
    <n v="1.0386890710931252E-2"/>
    <n v="1"/>
    <n v="1"/>
    <n v="1.5"/>
    <n v="7.3"/>
    <n v="5.8"/>
    <n v="3"/>
    <n v="4"/>
    <m/>
    <n v="3"/>
    <m/>
  </r>
  <r>
    <s v="sz.ja.af"/>
    <s v="27.11.2014"/>
    <s v="C9.P3"/>
    <s v="C9"/>
    <s v="P3"/>
    <s v="BS Deciduo"/>
    <s v="ralo"/>
    <n v="128"/>
    <s v="A"/>
    <n v="1788"/>
    <m/>
    <s v="A1788"/>
    <n v="2"/>
    <n v="14"/>
    <n v="175"/>
    <n v="9.1999999999999993"/>
    <n v="40.801832833278453"/>
    <n v="30.835008777555942"/>
    <x v="7"/>
    <x v="0"/>
    <x v="5"/>
    <x v="7"/>
    <m/>
    <m/>
    <n v="21.4"/>
    <n v="3.5968094290949534E-2"/>
    <n v="2"/>
    <n v="1"/>
    <n v="2.2000000000000002"/>
    <n v="10.1"/>
    <n v="7.8999999999999995"/>
    <n v="3"/>
    <n v="2"/>
    <m/>
    <m/>
    <m/>
  </r>
  <r>
    <s v="sz.ja.af"/>
    <s v="27.11.2014"/>
    <s v="C9.P3"/>
    <s v="C9"/>
    <s v="P3"/>
    <s v="BS Deciduo"/>
    <s v="ralo"/>
    <n v="129"/>
    <s v="A"/>
    <n v="1789"/>
    <m/>
    <s v="A1789"/>
    <n v="2"/>
    <n v="14"/>
    <n v="208.3"/>
    <n v="15.4"/>
    <n v="32.699041580674404"/>
    <n v="26.440648755958904"/>
    <x v="7"/>
    <x v="0"/>
    <x v="5"/>
    <x v="7"/>
    <m/>
    <m/>
    <n v="14.9"/>
    <n v="1.743662462558675E-2"/>
    <n v="1"/>
    <n v="1"/>
    <n v="2.2999999999999998"/>
    <n v="7.5"/>
    <n v="5.2"/>
    <n v="3"/>
    <n v="2"/>
    <m/>
    <m/>
    <m/>
  </r>
  <r>
    <s v="sz.ja.af"/>
    <s v="27.11.2014"/>
    <s v="C9.P3"/>
    <s v="C9"/>
    <s v="P3"/>
    <s v="BS Deciduo"/>
    <s v="ralo"/>
    <n v="130"/>
    <s v="A"/>
    <n v="1790"/>
    <m/>
    <s v="A1790"/>
    <n v="2"/>
    <n v="14"/>
    <n v="260.5"/>
    <n v="5.6"/>
    <n v="34.476800631391505"/>
    <n v="39.075733407180209"/>
    <x v="7"/>
    <x v="0"/>
    <x v="5"/>
    <x v="7"/>
    <m/>
    <m/>
    <n v="15"/>
    <n v="1.7671458676442587E-2"/>
    <n v="1"/>
    <n v="1"/>
    <n v="2.2999999999999998"/>
    <n v="9.9"/>
    <n v="7.6000000000000005"/>
    <n v="2"/>
    <n v="2"/>
    <m/>
    <m/>
    <m/>
  </r>
  <r>
    <s v="sz.ja.af"/>
    <s v="27.11.2014"/>
    <s v="C9.P3"/>
    <s v="C9"/>
    <s v="P3"/>
    <s v="BS Deciduo"/>
    <s v="ralo"/>
    <n v="131"/>
    <s v="A"/>
    <n v="1791"/>
    <m/>
    <s v="A1791"/>
    <n v="2"/>
    <n v="14"/>
    <n v="260.5"/>
    <n v="6"/>
    <n v="34.082286390776609"/>
    <n v="39.009714364835936"/>
    <x v="7"/>
    <x v="0"/>
    <x v="5"/>
    <x v="7"/>
    <m/>
    <m/>
    <n v="19"/>
    <n v="2.835287369864788E-2"/>
    <n v="1"/>
    <n v="1"/>
    <n v="4"/>
    <n v="10.6"/>
    <n v="6.6"/>
    <n v="3"/>
    <n v="2"/>
    <m/>
    <m/>
    <m/>
  </r>
  <r>
    <s v="sz.ja.af"/>
    <s v="27.11.2014"/>
    <s v="C9.P3"/>
    <s v="C9"/>
    <s v="P3"/>
    <s v="BS Deciduo"/>
    <s v="ralo"/>
    <n v="131"/>
    <s v="A"/>
    <n v="1791"/>
    <m/>
    <s v="A1791"/>
    <n v="2"/>
    <n v="14"/>
    <n v="260.5"/>
    <n v="6"/>
    <n v="34.082286390776609"/>
    <n v="39.009714364835936"/>
    <x v="7"/>
    <x v="0"/>
    <x v="5"/>
    <x v="7"/>
    <m/>
    <m/>
    <n v="21.2"/>
    <n v="3.5298935055734913E-2"/>
    <n v="2"/>
    <n v="1"/>
    <n v="4"/>
    <n v="10.6"/>
    <n v="6.6"/>
    <n v="3"/>
    <n v="2"/>
    <m/>
    <m/>
    <m/>
  </r>
  <r>
    <s v="sz.ja.af"/>
    <s v="27.11.2014"/>
    <s v="C9.P3"/>
    <s v="C9"/>
    <s v="P3"/>
    <s v="BS Deciduo"/>
    <s v="ralo"/>
    <n v="131"/>
    <s v="A"/>
    <n v="1791"/>
    <m/>
    <s v="A1791"/>
    <n v="2"/>
    <n v="14"/>
    <n v="260.5"/>
    <n v="6"/>
    <n v="34.082286390776609"/>
    <n v="39.009714364835936"/>
    <x v="7"/>
    <x v="0"/>
    <x v="5"/>
    <x v="7"/>
    <m/>
    <m/>
    <n v="10.4"/>
    <n v="8.4948665353068008E-3"/>
    <n v="1"/>
    <n v="1"/>
    <n v="4"/>
    <n v="10.6"/>
    <n v="6.6"/>
    <n v="3"/>
    <n v="2"/>
    <m/>
    <m/>
    <m/>
  </r>
  <r>
    <s v="sz.ja.af"/>
    <s v="27.11.2014"/>
    <s v="C9.P3"/>
    <s v="C9"/>
    <s v="P3"/>
    <s v="BS Deciduo"/>
    <s v="ralo"/>
    <n v="132"/>
    <s v="A"/>
    <n v="1792"/>
    <m/>
    <s v="A1792"/>
    <n v="2"/>
    <n v="14"/>
    <n v="280.89999999999998"/>
    <n v="7.5"/>
    <n v="32.63530965477667"/>
    <n v="41.41821582242418"/>
    <x v="7"/>
    <x v="0"/>
    <x v="5"/>
    <x v="7"/>
    <m/>
    <m/>
    <n v="11"/>
    <n v="9.5033177771091243E-3"/>
    <n v="1"/>
    <n v="1"/>
    <n v="0"/>
    <n v="5.2"/>
    <n v="5.2"/>
    <n v="3"/>
    <n v="2"/>
    <m/>
    <m/>
    <s v="Inclinado"/>
  </r>
  <r>
    <s v="sz.ja.af"/>
    <s v="27.11.2014"/>
    <s v="C9.P3"/>
    <s v="C9"/>
    <s v="P3"/>
    <s v="BS Deciduo"/>
    <s v="ralo"/>
    <n v="133"/>
    <s v="A"/>
    <n v="1793"/>
    <m/>
    <s v="A1793"/>
    <n v="2"/>
    <n v="14"/>
    <n v="332.2"/>
    <n v="8"/>
    <n v="36.26890687728087"/>
    <n v="47.076647801720668"/>
    <x v="7"/>
    <x v="0"/>
    <x v="5"/>
    <x v="7"/>
    <m/>
    <m/>
    <n v="15"/>
    <n v="1.7671458676442587E-2"/>
    <n v="1"/>
    <n v="1"/>
    <n v="3.5"/>
    <n v="11"/>
    <n v="7.5"/>
    <n v="3"/>
    <n v="2"/>
    <m/>
    <m/>
    <m/>
  </r>
  <r>
    <s v="sz.ja.af"/>
    <s v="27.11.2014"/>
    <s v="C9.P3"/>
    <s v="C9"/>
    <s v="P3"/>
    <s v="BS Deciduo"/>
    <s v="ralo"/>
    <n v="134"/>
    <s v="A"/>
    <n v="1794"/>
    <m/>
    <s v="A1794"/>
    <n v="2"/>
    <n v="14"/>
    <n v="330.2"/>
    <n v="8.6999999999999993"/>
    <n v="35.676326539060263"/>
    <n v="47.549559444309672"/>
    <x v="5"/>
    <x v="0"/>
    <x v="4"/>
    <x v="5"/>
    <m/>
    <m/>
    <n v="12.3"/>
    <n v="1.1882288814039996E-2"/>
    <n v="1"/>
    <n v="1"/>
    <n v="3.3"/>
    <n v="8.1999999999999993"/>
    <n v="4.8999999999999995"/>
    <n v="2"/>
    <n v="2"/>
    <m/>
    <m/>
    <m/>
  </r>
  <r>
    <s v="sz.ja.af"/>
    <s v="27.11.2014"/>
    <s v="C9.P3"/>
    <s v="C9"/>
    <s v="P3"/>
    <s v="BS Deciduo"/>
    <s v="ralo"/>
    <n v="135"/>
    <s v="A"/>
    <n v="1795"/>
    <m/>
    <s v="A1795"/>
    <n v="2"/>
    <n v="14"/>
    <n v="324.89999999999998"/>
    <n v="12.3"/>
    <n v="32.927435399867669"/>
    <n v="50.063241524327786"/>
    <x v="7"/>
    <x v="0"/>
    <x v="5"/>
    <x v="7"/>
    <m/>
    <m/>
    <n v="17.5"/>
    <n v="2.4052818754046853E-2"/>
    <n v="1"/>
    <n v="1"/>
    <n v="2.2000000000000002"/>
    <n v="7.6"/>
    <n v="5.3999999999999995"/>
    <n v="3"/>
    <n v="2"/>
    <m/>
    <m/>
    <m/>
  </r>
  <r>
    <s v="sz.ja.af"/>
    <s v="27.11.2014"/>
    <s v="C9.P3"/>
    <s v="C9"/>
    <s v="P3"/>
    <s v="BS Deciduo"/>
    <s v="ralo"/>
    <n v="136"/>
    <s v="A"/>
    <n v="1796"/>
    <m/>
    <s v="A1796"/>
    <n v="2"/>
    <n v="14"/>
    <n v="318.3"/>
    <n v="12.4"/>
    <n v="31.751143602285921"/>
    <n v="49.258313460338854"/>
    <x v="5"/>
    <x v="0"/>
    <x v="4"/>
    <x v="5"/>
    <m/>
    <m/>
    <n v="14.9"/>
    <n v="1.743662462558675E-2"/>
    <n v="1"/>
    <n v="1"/>
    <n v="2.8"/>
    <n v="9"/>
    <n v="6.2"/>
    <n v="2"/>
    <n v="2"/>
    <m/>
    <m/>
    <m/>
  </r>
  <r>
    <s v="sz.ja.af"/>
    <s v="27.11.2014"/>
    <s v="C9.P3"/>
    <s v="C9"/>
    <s v="P3"/>
    <s v="BS Deciduo"/>
    <s v="ralo"/>
    <n v="137"/>
    <s v="A"/>
    <n v="1797"/>
    <m/>
    <s v="A1797"/>
    <n v="2"/>
    <n v="14"/>
    <n v="355.4"/>
    <n v="11.5"/>
    <n v="39.077712370218116"/>
    <n v="51.46295710224684"/>
    <x v="7"/>
    <x v="0"/>
    <x v="5"/>
    <x v="7"/>
    <m/>
    <m/>
    <n v="16"/>
    <n v="2.0106192982974676E-2"/>
    <n v="1"/>
    <n v="1"/>
    <n v="2.6"/>
    <n v="11.8"/>
    <n v="9.2000000000000011"/>
    <n v="3"/>
    <n v="2"/>
    <m/>
    <m/>
    <m/>
  </r>
  <r>
    <s v="sz.ja.af"/>
    <s v="27.11.2014"/>
    <s v="C9.P3"/>
    <s v="C9"/>
    <s v="P3"/>
    <s v="BS Deciduo"/>
    <s v="ralo"/>
    <n v="138"/>
    <s v="A"/>
    <n v="1798"/>
    <m/>
    <s v="A1798"/>
    <n v="2"/>
    <n v="14"/>
    <n v="358.3"/>
    <n v="14.2"/>
    <n v="39.578739333991422"/>
    <n v="54.193750013695251"/>
    <x v="5"/>
    <x v="0"/>
    <x v="4"/>
    <x v="5"/>
    <m/>
    <m/>
    <n v="12.4"/>
    <n v="1.2076282160399167E-2"/>
    <n v="1"/>
    <n v="1"/>
    <n v="2.5"/>
    <n v="10.1"/>
    <n v="7.6"/>
    <n v="2"/>
    <n v="2"/>
    <m/>
    <m/>
    <m/>
  </r>
  <r>
    <s v="sz.ja.af"/>
    <s v="27.11.2014"/>
    <s v="C9.P3"/>
    <s v="C9"/>
    <s v="P3"/>
    <s v="BS Deciduo"/>
    <s v="ralo"/>
    <n v="139"/>
    <s v="A"/>
    <n v="1799"/>
    <m/>
    <s v="A1799"/>
    <n v="2"/>
    <n v="14"/>
    <n v="358.8"/>
    <n v="17"/>
    <n v="39.643978861982937"/>
    <n v="56.996271619072374"/>
    <x v="7"/>
    <x v="0"/>
    <x v="5"/>
    <x v="7"/>
    <m/>
    <m/>
    <n v="14.5"/>
    <n v="1.6512996385431349E-2"/>
    <n v="1"/>
    <n v="1"/>
    <n v="1.8"/>
    <n v="10"/>
    <n v="8.1999999999999993"/>
    <n v="3"/>
    <n v="2"/>
    <m/>
    <m/>
    <m/>
  </r>
  <r>
    <s v="sz.ja.af"/>
    <s v="27.11.2014"/>
    <s v="C9.P3"/>
    <s v="C9"/>
    <s v="P3"/>
    <s v="BS Deciduo"/>
    <s v="ralo"/>
    <n v="139"/>
    <s v="A"/>
    <n v="1799"/>
    <m/>
    <s v="A1799"/>
    <n v="2"/>
    <n v="14"/>
    <n v="358.8"/>
    <n v="17"/>
    <n v="39.643978861982937"/>
    <n v="56.996271619072374"/>
    <x v="7"/>
    <x v="0"/>
    <x v="5"/>
    <x v="7"/>
    <m/>
    <m/>
    <n v="14.5"/>
    <n v="1.6512996385431349E-2"/>
    <n v="1"/>
    <n v="1"/>
    <n v="1.8"/>
    <n v="10"/>
    <n v="8.1999999999999993"/>
    <n v="3"/>
    <n v="2"/>
    <m/>
    <m/>
    <m/>
  </r>
  <r>
    <s v="sz.ja.af"/>
    <s v="27.11.2014"/>
    <s v="C9.P3"/>
    <s v="C9"/>
    <s v="P3"/>
    <s v="BS Deciduo"/>
    <s v="ralo"/>
    <n v="139"/>
    <s v="A"/>
    <n v="1799"/>
    <m/>
    <s v="A1799"/>
    <n v="2"/>
    <n v="14"/>
    <n v="358.8"/>
    <n v="17"/>
    <n v="39.643978861982937"/>
    <n v="56.996271619072374"/>
    <x v="7"/>
    <x v="0"/>
    <x v="5"/>
    <x v="7"/>
    <m/>
    <m/>
    <n v="12"/>
    <n v="1.1309733552923255E-2"/>
    <n v="1"/>
    <n v="1"/>
    <n v="1.8"/>
    <n v="10"/>
    <n v="8.1999999999999993"/>
    <n v="3"/>
    <n v="2"/>
    <m/>
    <m/>
    <m/>
  </r>
  <r>
    <s v="sz.ja.af"/>
    <s v="27.11.2014"/>
    <s v="C9.P3"/>
    <s v="C9"/>
    <s v="P3"/>
    <s v="BS Deciduo"/>
    <s v="ralo"/>
    <n v="140"/>
    <s v="A"/>
    <n v="1273"/>
    <m/>
    <s v="A1273"/>
    <n v="2"/>
    <n v="14"/>
    <n v="349"/>
    <n v="15.9"/>
    <n v="36.966136973512938"/>
    <n v="55.60787221681786"/>
    <x v="5"/>
    <x v="0"/>
    <x v="4"/>
    <x v="5"/>
    <m/>
    <m/>
    <n v="13.8"/>
    <n v="1.4957122623741007E-2"/>
    <n v="1"/>
    <n v="1"/>
    <n v="3.7"/>
    <n v="9.4"/>
    <n v="5.7"/>
    <n v="2"/>
    <n v="2"/>
    <m/>
    <m/>
    <m/>
  </r>
  <r>
    <s v="sz.ja.af"/>
    <s v="27.11.2014"/>
    <s v="C9.P3"/>
    <s v="C9"/>
    <s v="P3"/>
    <s v="BS Deciduo"/>
    <s v="ralo"/>
    <n v="141"/>
    <s v="A"/>
    <n v="1274"/>
    <m/>
    <s v="A1274"/>
    <n v="2"/>
    <n v="14"/>
    <n v="345.7"/>
    <n v="14.1"/>
    <n v="36.517313920609318"/>
    <n v="53.663121812836856"/>
    <x v="5"/>
    <x v="0"/>
    <x v="4"/>
    <x v="5"/>
    <m/>
    <m/>
    <n v="12"/>
    <n v="1.1309733552923255E-2"/>
    <n v="1"/>
    <n v="1"/>
    <n v="1.9"/>
    <n v="9.3000000000000007"/>
    <n v="7.4"/>
    <n v="2"/>
    <n v="2"/>
    <m/>
    <m/>
    <m/>
  </r>
  <r>
    <s v="sz.ja.af"/>
    <s v="27.11.2014"/>
    <s v="C9.P3"/>
    <s v="C9"/>
    <s v="P3"/>
    <s v="BS Deciduo"/>
    <s v="ralo"/>
    <n v="142"/>
    <s v="A"/>
    <n v="1275"/>
    <m/>
    <s v="A1275"/>
    <n v="2"/>
    <n v="9"/>
    <n v="244"/>
    <n v="7.1"/>
    <n v="33.61856227127592"/>
    <n v="56.88756485779755"/>
    <x v="7"/>
    <x v="0"/>
    <x v="5"/>
    <x v="7"/>
    <m/>
    <m/>
    <n v="13.3"/>
    <n v="1.3892908112337463E-2"/>
    <n v="1"/>
    <n v="1"/>
    <n v="1.6"/>
    <n v="8.3000000000000007"/>
    <n v="6.7000000000000011"/>
    <n v="3"/>
    <n v="4"/>
    <m/>
    <n v="3"/>
    <m/>
  </r>
  <r>
    <s v="sz.ja.af"/>
    <s v="27.11.2014"/>
    <s v="C9.P3"/>
    <s v="C9"/>
    <s v="P3"/>
    <s v="BS Deciduo"/>
    <s v="ralo"/>
    <n v="143"/>
    <s v="A"/>
    <n v="1276"/>
    <m/>
    <s v="A1276"/>
    <n v="2"/>
    <n v="9"/>
    <n v="261.89999999999998"/>
    <n v="9.1999999999999993"/>
    <n v="30.89178234900767"/>
    <n v="58.703708666174236"/>
    <x v="7"/>
    <x v="0"/>
    <x v="5"/>
    <x v="7"/>
    <m/>
    <m/>
    <n v="13.6"/>
    <n v="1.45267244301992E-2"/>
    <n v="1"/>
    <n v="1"/>
    <n v="2.2000000000000002"/>
    <n v="10.1"/>
    <n v="7.8999999999999995"/>
    <n v="3"/>
    <n v="2"/>
    <m/>
    <m/>
    <m/>
  </r>
  <r>
    <s v="sz.ja.af"/>
    <s v="27.11.2014"/>
    <s v="C9.P3"/>
    <s v="C9"/>
    <s v="P3"/>
    <s v="BS Deciduo"/>
    <s v="ralo"/>
    <n v="144"/>
    <s v="A"/>
    <n v="1277"/>
    <m/>
    <s v="A1277"/>
    <n v="2"/>
    <n v="9"/>
    <n v="242.1"/>
    <n v="11.2"/>
    <n v="30.101824943006633"/>
    <n v="54.75918608028158"/>
    <x v="7"/>
    <x v="0"/>
    <x v="5"/>
    <x v="7"/>
    <m/>
    <m/>
    <n v="13"/>
    <n v="1.3273228961416876E-2"/>
    <n v="1"/>
    <n v="1"/>
    <n v="1.3"/>
    <n v="7.9"/>
    <n v="6.6000000000000005"/>
    <n v="3"/>
    <n v="2"/>
    <m/>
    <m/>
    <m/>
  </r>
  <r>
    <s v="sz.ja.af"/>
    <s v="27.11.2014"/>
    <s v="C9.P3"/>
    <s v="C9"/>
    <s v="P3"/>
    <s v="BS Deciduo"/>
    <s v="ralo"/>
    <n v="144"/>
    <s v="A"/>
    <n v="1277"/>
    <m/>
    <s v="A1277"/>
    <n v="2"/>
    <n v="9"/>
    <n v="242.1"/>
    <n v="11.2"/>
    <n v="30.101824943006633"/>
    <n v="54.75918608028158"/>
    <x v="7"/>
    <x v="0"/>
    <x v="5"/>
    <x v="7"/>
    <m/>
    <m/>
    <n v="12"/>
    <n v="1.1309733552923255E-2"/>
    <n v="1"/>
    <n v="1"/>
    <n v="1.3"/>
    <n v="7.9"/>
    <n v="6.6000000000000005"/>
    <n v="3"/>
    <n v="2"/>
    <m/>
    <m/>
    <m/>
  </r>
  <r>
    <s v="sz.ja.af"/>
    <s v="27.11.2014"/>
    <s v="C9.P3"/>
    <s v="C9"/>
    <s v="P3"/>
    <s v="BS Deciduo"/>
    <s v="ralo"/>
    <n v="145"/>
    <s v="A"/>
    <n v="1278"/>
    <m/>
    <s v="A1278"/>
    <n v="2"/>
    <n v="9"/>
    <n v="266.8"/>
    <n v="10.5"/>
    <n v="29.5163719760892"/>
    <n v="59.413874197571779"/>
    <x v="7"/>
    <x v="0"/>
    <x v="5"/>
    <x v="7"/>
    <m/>
    <m/>
    <n v="15"/>
    <n v="1.7671458676442587E-2"/>
    <n v="1"/>
    <n v="1"/>
    <n v="1.6"/>
    <n v="11.7"/>
    <n v="10.1"/>
    <n v="3"/>
    <n v="2"/>
    <m/>
    <m/>
    <m/>
  </r>
  <r>
    <s v="sz.ja.af"/>
    <s v="27.11.2014"/>
    <s v="C9.P3"/>
    <s v="C9"/>
    <s v="P3"/>
    <s v="BS Deciduo"/>
    <s v="ralo"/>
    <n v="146"/>
    <s v="A"/>
    <n v="1279"/>
    <m/>
    <s v="A1279"/>
    <n v="2"/>
    <n v="9"/>
    <n v="256.5"/>
    <n v="16"/>
    <n v="24.442081273637172"/>
    <n v="56.264874178305519"/>
    <x v="7"/>
    <x v="0"/>
    <x v="5"/>
    <x v="7"/>
    <m/>
    <m/>
    <n v="21.4"/>
    <n v="3.5968094290949534E-2"/>
    <n v="2"/>
    <n v="1"/>
    <n v="2.6"/>
    <n v="11"/>
    <n v="8.4"/>
    <n v="3"/>
    <n v="2"/>
    <m/>
    <m/>
    <m/>
  </r>
  <r>
    <s v="sz.ja.af"/>
    <s v="27.11.2014"/>
    <s v="C9.P3"/>
    <s v="C9"/>
    <s v="P3"/>
    <s v="BS Deciduo"/>
    <s v="ralo"/>
    <n v="146"/>
    <s v="A"/>
    <n v="1279"/>
    <m/>
    <s v="A1279"/>
    <n v="2"/>
    <n v="9"/>
    <n v="256.5"/>
    <n v="16"/>
    <n v="24.442081273637172"/>
    <n v="56.264874178305519"/>
    <x v="7"/>
    <x v="0"/>
    <x v="5"/>
    <x v="7"/>
    <m/>
    <m/>
    <n v="17.5"/>
    <n v="2.4052818754046853E-2"/>
    <n v="1"/>
    <n v="1"/>
    <n v="2.6"/>
    <n v="11"/>
    <n v="8.4"/>
    <n v="3"/>
    <n v="2"/>
    <m/>
    <m/>
    <m/>
  </r>
  <r>
    <s v="sz.ja.af"/>
    <s v="27.11.2014"/>
    <s v="C9.P3"/>
    <s v="C9"/>
    <s v="P3"/>
    <s v="BS Deciduo"/>
    <s v="ralo"/>
    <n v="147"/>
    <s v="A"/>
    <n v="1280"/>
    <m/>
    <s v="A1280"/>
    <n v="2"/>
    <n v="9"/>
    <n v="243.7"/>
    <n v="15.5"/>
    <n v="26.104460329056671"/>
    <n v="53.132396542225216"/>
    <x v="5"/>
    <x v="0"/>
    <x v="4"/>
    <x v="5"/>
    <m/>
    <m/>
    <n v="12.8"/>
    <n v="1.2867963509103793E-2"/>
    <n v="1"/>
    <n v="1"/>
    <n v="3.1"/>
    <n v="8.3000000000000007"/>
    <n v="5.2000000000000011"/>
    <n v="2"/>
    <n v="2"/>
    <m/>
    <m/>
    <m/>
  </r>
  <r>
    <s v="sz.ja.af"/>
    <s v="27.11.2014"/>
    <s v="C9.P3"/>
    <s v="C9"/>
    <s v="P3"/>
    <s v="BS Deciduo"/>
    <s v="ralo"/>
    <n v="148"/>
    <s v="A"/>
    <n v="1281"/>
    <m/>
    <s v="A1281"/>
    <n v="2"/>
    <n v="9"/>
    <n v="224.3"/>
    <n v="13.8"/>
    <n v="30.361869061052118"/>
    <n v="50.123440274888445"/>
    <x v="7"/>
    <x v="0"/>
    <x v="5"/>
    <x v="7"/>
    <m/>
    <m/>
    <n v="21"/>
    <n v="3.4636059005827467E-2"/>
    <n v="2"/>
    <n v="1"/>
    <n v="2.2999999999999998"/>
    <n v="10.4"/>
    <n v="8.1000000000000014"/>
    <n v="3"/>
    <n v="2"/>
    <m/>
    <m/>
    <m/>
  </r>
  <r>
    <s v="sz.ja.af"/>
    <s v="27.11.2014"/>
    <s v="C9.P3"/>
    <s v="C9"/>
    <s v="P3"/>
    <s v="BS Deciduo"/>
    <s v="ralo"/>
    <n v="148"/>
    <s v="A"/>
    <n v="1281"/>
    <m/>
    <s v="A1281"/>
    <n v="2"/>
    <n v="9"/>
    <n v="224.3"/>
    <n v="13.8"/>
    <n v="30.361869061052118"/>
    <n v="50.123440274888445"/>
    <x v="7"/>
    <x v="0"/>
    <x v="5"/>
    <x v="7"/>
    <m/>
    <m/>
    <n v="14"/>
    <n v="1.5393804002589986E-2"/>
    <n v="1"/>
    <n v="1"/>
    <n v="2.2999999999999998"/>
    <n v="10.4"/>
    <n v="8.1000000000000014"/>
    <n v="3"/>
    <n v="2"/>
    <m/>
    <m/>
    <m/>
  </r>
  <r>
    <s v="sz.ja.af"/>
    <s v="27.11.2014"/>
    <s v="C9.P3"/>
    <s v="C9"/>
    <s v="P3"/>
    <s v="BS Deciduo"/>
    <s v="ralo"/>
    <n v="148"/>
    <s v="A"/>
    <n v="1281"/>
    <m/>
    <s v="A1281"/>
    <n v="2"/>
    <n v="9"/>
    <n v="224.3"/>
    <n v="13.8"/>
    <n v="30.361869061052118"/>
    <n v="50.123440274888445"/>
    <x v="7"/>
    <x v="0"/>
    <x v="5"/>
    <x v="7"/>
    <m/>
    <m/>
    <n v="13.5"/>
    <n v="1.4313881527918494E-2"/>
    <n v="1"/>
    <n v="1"/>
    <n v="2.2999999999999998"/>
    <n v="10.4"/>
    <n v="8.1000000000000014"/>
    <n v="3"/>
    <n v="2"/>
    <m/>
    <m/>
    <m/>
  </r>
  <r>
    <s v="sz.ja.af"/>
    <s v="27.11.2014"/>
    <s v="C9.P3"/>
    <s v="C9"/>
    <s v="P3"/>
    <s v="BS Deciduo"/>
    <s v="ralo"/>
    <n v="149"/>
    <s v="A"/>
    <n v="1282"/>
    <m/>
    <s v="A1282"/>
    <n v="2"/>
    <n v="9"/>
    <n v="213.3"/>
    <n v="19.7"/>
    <n v="29.184250485436806"/>
    <n v="43.534594981045075"/>
    <x v="7"/>
    <x v="0"/>
    <x v="5"/>
    <x v="7"/>
    <m/>
    <m/>
    <n v="20"/>
    <n v="3.1415926535897934E-2"/>
    <n v="2"/>
    <n v="1"/>
    <n v="1.5"/>
    <n v="9.3000000000000007"/>
    <n v="7.8000000000000007"/>
    <n v="3"/>
    <n v="2"/>
    <m/>
    <m/>
    <m/>
  </r>
  <r>
    <s v="sz.ja.af"/>
    <s v="27.11.2014"/>
    <s v="C9.P3"/>
    <s v="C9"/>
    <s v="P3"/>
    <s v="BS Deciduo"/>
    <s v="ralo"/>
    <n v="150"/>
    <s v="A"/>
    <n v="1283"/>
    <m/>
    <s v="A1283"/>
    <n v="2"/>
    <n v="9"/>
    <n v="222.9"/>
    <n v="24.3"/>
    <n v="23.458482884298299"/>
    <n v="42.1992075594667"/>
    <x v="14"/>
    <x v="0"/>
    <x v="7"/>
    <x v="14"/>
    <m/>
    <m/>
    <n v="31.1"/>
    <n v="7.5964495761964596E-2"/>
    <n v="3"/>
    <n v="2"/>
    <n v="4.0999999999999996"/>
    <n v="8.8000000000000007"/>
    <n v="4.7000000000000011"/>
    <n v="3"/>
    <n v="2"/>
    <m/>
    <m/>
    <m/>
  </r>
  <r>
    <s v="sz.ja.af"/>
    <s v="27.11.2014"/>
    <s v="C9.P3"/>
    <s v="C9"/>
    <s v="P3"/>
    <s v="BS Deciduo"/>
    <s v="ralo"/>
    <n v="151"/>
    <s v="A"/>
    <n v="1284"/>
    <m/>
    <s v="A1284"/>
    <n v="1"/>
    <n v="5"/>
    <n v="163.69999999999999"/>
    <n v="3.9"/>
    <n v="21.094600164791075"/>
    <n v="56.256759361296773"/>
    <x v="56"/>
    <x v="0"/>
    <x v="14"/>
    <x v="48"/>
    <m/>
    <m/>
    <n v="17.5"/>
    <n v="2.4052818754046853E-2"/>
    <n v="1"/>
    <n v="1"/>
    <n v="3"/>
    <n v="6.2"/>
    <n v="3.2"/>
    <n v="3"/>
    <n v="4"/>
    <m/>
    <n v="2"/>
    <m/>
  </r>
  <r>
    <s v="sz.ja.af"/>
    <s v="27.11.2014"/>
    <s v="C9.P3"/>
    <s v="C9"/>
    <s v="P3"/>
    <s v="BS Deciduo"/>
    <s v="ralo"/>
    <n v="152"/>
    <s v="A"/>
    <n v="1285"/>
    <m/>
    <s v="A1285"/>
    <n v="1"/>
    <n v="5"/>
    <n v="277.10000000000002"/>
    <n v="4"/>
    <n v="16.030672248458046"/>
    <n v="60.494405906961973"/>
    <x v="7"/>
    <x v="0"/>
    <x v="5"/>
    <x v="7"/>
    <m/>
    <m/>
    <n v="11.5"/>
    <n v="1.0386890710931252E-2"/>
    <n v="1"/>
    <n v="1"/>
    <n v="1.6"/>
    <n v="8.6999999999999993"/>
    <n v="7.1"/>
    <n v="3"/>
    <n v="2"/>
    <m/>
    <m/>
    <m/>
  </r>
  <r>
    <s v="sz.ja.af"/>
    <s v="27.11.2014"/>
    <s v="C9.P3"/>
    <s v="C9"/>
    <s v="P3"/>
    <s v="BS Deciduo"/>
    <s v="ralo"/>
    <n v="152"/>
    <s v="A"/>
    <n v="1285"/>
    <m/>
    <s v="A1285"/>
    <n v="1"/>
    <n v="5"/>
    <n v="277.10000000000002"/>
    <n v="4"/>
    <n v="16.030672248458046"/>
    <n v="60.494405906961973"/>
    <x v="7"/>
    <x v="0"/>
    <x v="5"/>
    <x v="7"/>
    <m/>
    <m/>
    <n v="13"/>
    <n v="1.3273228961416876E-2"/>
    <n v="1"/>
    <n v="1"/>
    <n v="1.6"/>
    <n v="8.6999999999999993"/>
    <n v="7.1"/>
    <n v="3"/>
    <n v="2"/>
    <m/>
    <m/>
    <m/>
  </r>
  <r>
    <s v="sz.ja.af"/>
    <s v="27.11.2014"/>
    <s v="C9.P3"/>
    <s v="C9"/>
    <s v="P3"/>
    <s v="BS Deciduo"/>
    <s v="ralo"/>
    <n v="153"/>
    <s v="A"/>
    <n v="1286"/>
    <m/>
    <s v="A1286"/>
    <n v="1"/>
    <n v="5"/>
    <n v="239.8"/>
    <n v="5.4"/>
    <n v="15.332916069449995"/>
    <n v="57.283692288196733"/>
    <x v="5"/>
    <x v="0"/>
    <x v="4"/>
    <x v="5"/>
    <m/>
    <m/>
    <n v="19"/>
    <n v="2.835287369864788E-2"/>
    <n v="1"/>
    <n v="1"/>
    <n v="2.9"/>
    <n v="10.199999999999999"/>
    <n v="7.2999999999999989"/>
    <n v="3"/>
    <n v="2"/>
    <m/>
    <m/>
    <m/>
  </r>
  <r>
    <s v="sz.ja.af"/>
    <s v="27.11.2014"/>
    <s v="C9.P3"/>
    <s v="C9"/>
    <s v="P3"/>
    <s v="BS Deciduo"/>
    <s v="ralo"/>
    <n v="154"/>
    <s v="A"/>
    <n v="1287"/>
    <m/>
    <s v="A1287"/>
    <n v="1"/>
    <n v="5"/>
    <n v="215.3"/>
    <n v="6"/>
    <n v="16.532854253698968"/>
    <n v="55.103174459519039"/>
    <x v="5"/>
    <x v="0"/>
    <x v="4"/>
    <x v="5"/>
    <m/>
    <m/>
    <n v="13"/>
    <n v="1.3273228961416876E-2"/>
    <n v="1"/>
    <n v="1"/>
    <n v="1.4"/>
    <n v="8.3000000000000007"/>
    <n v="6.9"/>
    <n v="3"/>
    <n v="2"/>
    <m/>
    <m/>
    <m/>
  </r>
  <r>
    <s v="sz.ja.af"/>
    <s v="27.11.2014"/>
    <s v="C9.P3"/>
    <s v="C9"/>
    <s v="P3"/>
    <s v="BS Deciduo"/>
    <s v="ralo"/>
    <n v="155"/>
    <s v="A"/>
    <n v="1288"/>
    <m/>
    <s v="A1288"/>
    <n v="1"/>
    <n v="5"/>
    <n v="226.4"/>
    <n v="8.1"/>
    <n v="14.134207922356513"/>
    <n v="54.414081695741075"/>
    <x v="7"/>
    <x v="0"/>
    <x v="5"/>
    <x v="7"/>
    <m/>
    <m/>
    <n v="20.5"/>
    <n v="3.3006357816777764E-2"/>
    <n v="2"/>
    <n v="1"/>
    <n v="5"/>
    <n v="12.4"/>
    <n v="7.4"/>
    <n v="2"/>
    <n v="2"/>
    <m/>
    <m/>
    <m/>
  </r>
  <r>
    <s v="sz.ja.af"/>
    <s v="27.11.2014"/>
    <s v="C9.P3"/>
    <s v="C9"/>
    <s v="P3"/>
    <s v="BS Deciduo"/>
    <s v="ralo"/>
    <n v="156"/>
    <s v="A"/>
    <n v="1289"/>
    <m/>
    <s v="A1289"/>
    <n v="1"/>
    <n v="5"/>
    <n v="246.8"/>
    <n v="12.3"/>
    <n v="8.6946353271606149"/>
    <n v="55.154514512031305"/>
    <x v="5"/>
    <x v="0"/>
    <x v="4"/>
    <x v="5"/>
    <m/>
    <m/>
    <n v="20.5"/>
    <n v="3.3006357816777764E-2"/>
    <n v="2"/>
    <n v="1"/>
    <n v="3.8"/>
    <n v="9.9"/>
    <n v="6.1000000000000005"/>
    <n v="3"/>
    <n v="2"/>
    <m/>
    <m/>
    <m/>
  </r>
  <r>
    <s v="sz.ja.af"/>
    <s v="27.11.2014"/>
    <s v="C9.P3"/>
    <s v="C9"/>
    <s v="P3"/>
    <s v="BS Deciduo"/>
    <s v="ralo"/>
    <n v="157"/>
    <s v="A"/>
    <n v="1290"/>
    <m/>
    <s v="A1290"/>
    <n v="1"/>
    <n v="5"/>
    <n v="231.4"/>
    <n v="14"/>
    <n v="9.0587133861365388"/>
    <n v="51.26568564606859"/>
    <x v="5"/>
    <x v="0"/>
    <x v="4"/>
    <x v="5"/>
    <m/>
    <m/>
    <n v="12.2"/>
    <n v="1.1689866264007618E-2"/>
    <n v="1"/>
    <n v="1"/>
    <n v="1.9"/>
    <n v="9.4"/>
    <n v="7.5"/>
    <n v="3"/>
    <n v="2"/>
    <m/>
    <m/>
    <m/>
  </r>
  <r>
    <s v="sz.ja.af"/>
    <s v="27.11.2014"/>
    <s v="C9.P3"/>
    <s v="C9"/>
    <s v="P3"/>
    <s v="BS Deciduo"/>
    <s v="ralo"/>
    <n v="158"/>
    <s v="A"/>
    <n v="1291"/>
    <m/>
    <s v="A1291"/>
    <n v="1"/>
    <n v="5"/>
    <n v="222.7"/>
    <n v="13"/>
    <n v="11.183924291715085"/>
    <n v="50.446110263050514"/>
    <x v="7"/>
    <x v="0"/>
    <x v="5"/>
    <x v="7"/>
    <m/>
    <m/>
    <n v="32.200000000000003"/>
    <n v="8.1433223173701039E-2"/>
    <n v="3"/>
    <n v="2"/>
    <n v="1.9"/>
    <n v="10"/>
    <n v="8.1"/>
    <n v="3"/>
    <n v="2"/>
    <m/>
    <m/>
    <m/>
  </r>
  <r>
    <s v="sz.ja.af"/>
    <s v="27.11.2014"/>
    <s v="C9.P3"/>
    <s v="C9"/>
    <s v="P3"/>
    <s v="BS Deciduo"/>
    <s v="ralo"/>
    <n v="158"/>
    <s v="A"/>
    <n v="1291"/>
    <m/>
    <s v="A1291"/>
    <n v="1"/>
    <n v="5"/>
    <n v="222.7"/>
    <n v="13"/>
    <n v="11.183924291715085"/>
    <n v="50.446110263050514"/>
    <x v="7"/>
    <x v="0"/>
    <x v="5"/>
    <x v="7"/>
    <m/>
    <m/>
    <n v="15"/>
    <n v="1.7671458676442587E-2"/>
    <n v="1"/>
    <n v="1"/>
    <n v="1.9"/>
    <n v="10"/>
    <n v="8.1"/>
    <n v="3"/>
    <n v="2"/>
    <m/>
    <m/>
    <m/>
  </r>
  <r>
    <s v="sz.ja.af"/>
    <s v="27.11.2014"/>
    <s v="C9.P3"/>
    <s v="C9"/>
    <s v="P3"/>
    <s v="BS Deciduo"/>
    <s v="ralo"/>
    <n v="159"/>
    <s v="A"/>
    <n v="1292"/>
    <m/>
    <s v="A1292"/>
    <n v="1"/>
    <n v="5"/>
    <n v="235.4"/>
    <n v="17.2"/>
    <n v="5.8420544612075993"/>
    <n v="50.233087585086658"/>
    <x v="7"/>
    <x v="0"/>
    <x v="5"/>
    <x v="7"/>
    <m/>
    <m/>
    <n v="10"/>
    <n v="7.8539816339744835E-3"/>
    <n v="1"/>
    <n v="1"/>
    <n v="0"/>
    <n v="6.6"/>
    <n v="6.6"/>
    <n v="3"/>
    <n v="4"/>
    <m/>
    <n v="2"/>
    <m/>
  </r>
  <r>
    <s v="sz.ja.af"/>
    <s v="27.11.2014"/>
    <s v="C9.P3"/>
    <s v="C9"/>
    <s v="P3"/>
    <s v="BS Deciduo"/>
    <s v="ralo"/>
    <n v="160"/>
    <s v="A"/>
    <n v="1293"/>
    <m/>
    <s v="A1293"/>
    <n v="1"/>
    <n v="5"/>
    <n v="232.6"/>
    <n v="19"/>
    <n v="4.9061222098270605"/>
    <n v="48.459859045257545"/>
    <x v="5"/>
    <x v="0"/>
    <x v="4"/>
    <x v="5"/>
    <m/>
    <m/>
    <n v="12"/>
    <n v="1.1309733552923255E-2"/>
    <n v="1"/>
    <n v="1"/>
    <n v="4.3"/>
    <n v="9.6999999999999993"/>
    <n v="5.3999999999999995"/>
    <n v="2"/>
    <n v="2"/>
    <m/>
    <m/>
    <m/>
  </r>
  <r>
    <s v="sz.ja.af"/>
    <s v="27.11.2014"/>
    <s v="C9.P3"/>
    <s v="C9"/>
    <s v="P3"/>
    <s v="BS Deciduo"/>
    <s v="ralo"/>
    <n v="161"/>
    <s v="A"/>
    <n v="1294"/>
    <m/>
    <s v="A1294"/>
    <n v="1"/>
    <n v="5"/>
    <n v="235.6"/>
    <n v="21"/>
    <n v="2.6726165361558039"/>
    <n v="48.135692928076303"/>
    <x v="8"/>
    <x v="0"/>
    <x v="4"/>
    <x v="8"/>
    <m/>
    <m/>
    <n v="15.2"/>
    <n v="1.8145839167134643E-2"/>
    <n v="1"/>
    <n v="1"/>
    <n v="2.8"/>
    <n v="8.1999999999999993"/>
    <n v="5.3999999999999995"/>
    <n v="2"/>
    <n v="2"/>
    <m/>
    <m/>
    <m/>
  </r>
  <r>
    <s v="sz.ja.af"/>
    <s v="27.11.2014"/>
    <s v="C9.P3"/>
    <s v="C9"/>
    <s v="P3"/>
    <s v="BS Deciduo"/>
    <s v="ralo"/>
    <n v="162"/>
    <s v="A"/>
    <n v="1295"/>
    <m/>
    <s v="A1295"/>
    <n v="1"/>
    <n v="5"/>
    <n v="245.5"/>
    <n v="19.600000000000001"/>
    <n v="2.1647590908197536"/>
    <n v="51.872012443937706"/>
    <x v="7"/>
    <x v="0"/>
    <x v="5"/>
    <x v="7"/>
    <m/>
    <m/>
    <n v="15.5"/>
    <n v="1.8869190875623696E-2"/>
    <n v="1"/>
    <n v="1"/>
    <n v="3.2"/>
    <n v="9.1999999999999993"/>
    <n v="5.9999999999999991"/>
    <n v="3"/>
    <n v="2"/>
    <m/>
    <m/>
    <m/>
  </r>
  <r>
    <s v="sz.ja.af"/>
    <s v="27.11.2014"/>
    <s v="C9.P3"/>
    <s v="C9"/>
    <s v="P3"/>
    <s v="BS Deciduo"/>
    <s v="ralo"/>
    <n v="163"/>
    <s v="A"/>
    <n v="1296"/>
    <m/>
    <s v="A1296"/>
    <n v="1"/>
    <n v="5"/>
    <n v="223.2"/>
    <n v="22.6"/>
    <n v="4.529235406011642"/>
    <n v="43.525309020276097"/>
    <x v="8"/>
    <x v="0"/>
    <x v="4"/>
    <x v="8"/>
    <m/>
    <m/>
    <n v="11"/>
    <n v="9.5033177771091243E-3"/>
    <n v="1"/>
    <n v="1"/>
    <n v="2"/>
    <n v="8"/>
    <n v="6"/>
    <n v="3"/>
    <n v="2"/>
    <m/>
    <m/>
    <m/>
  </r>
  <r>
    <s v="sz.ja.af"/>
    <s v="27.11.2014"/>
    <s v="C9.P3"/>
    <s v="C9"/>
    <s v="P3"/>
    <s v="BS Deciduo"/>
    <s v="ralo"/>
    <n v="164"/>
    <s v="A"/>
    <n v="1297"/>
    <m/>
    <s v="A1297"/>
    <n v="1"/>
    <n v="5"/>
    <n v="220.3"/>
    <n v="24.1"/>
    <n v="4.4123663137979232"/>
    <n v="41.61969325433391"/>
    <x v="5"/>
    <x v="0"/>
    <x v="4"/>
    <x v="5"/>
    <m/>
    <m/>
    <n v="13.3"/>
    <n v="1.3892908112337463E-2"/>
    <n v="1"/>
    <n v="1"/>
    <n v="3.7"/>
    <n v="8.9"/>
    <n v="5.2"/>
    <n v="2"/>
    <n v="2"/>
    <m/>
    <m/>
    <m/>
  </r>
  <r>
    <s v="sz.ja.af"/>
    <s v="27.11.2014"/>
    <s v="C9.P3"/>
    <s v="C9"/>
    <s v="P3"/>
    <s v="BS Deciduo"/>
    <s v="ralo"/>
    <n v="165"/>
    <s v="A"/>
    <n v="1298"/>
    <m/>
    <s v="A1298"/>
    <n v="1"/>
    <n v="5"/>
    <n v="207.7"/>
    <n v="23.2"/>
    <n v="9.2156645391888343"/>
    <n v="39.458867882497543"/>
    <x v="7"/>
    <x v="0"/>
    <x v="5"/>
    <x v="7"/>
    <m/>
    <m/>
    <n v="34.700000000000003"/>
    <n v="9.4569007456523371E-2"/>
    <n v="3"/>
    <n v="2"/>
    <n v="3.1"/>
    <n v="11.5"/>
    <n v="8.4"/>
    <n v="3"/>
    <n v="4"/>
    <m/>
    <n v="1"/>
    <m/>
  </r>
  <r>
    <s v="sz.ja.af"/>
    <s v="27.11.2014"/>
    <s v="C9.P3"/>
    <s v="C9"/>
    <s v="P3"/>
    <s v="BS Deciduo"/>
    <s v="ralo"/>
    <n v="165"/>
    <s v="A"/>
    <n v="1298"/>
    <m/>
    <s v="A1298"/>
    <n v="1"/>
    <n v="5"/>
    <n v="207.7"/>
    <n v="23.8"/>
    <n v="8.9367593117540611"/>
    <n v="38.927631707044895"/>
    <x v="7"/>
    <x v="0"/>
    <x v="5"/>
    <x v="7"/>
    <m/>
    <m/>
    <n v="10.199999999999999"/>
    <n v="8.171282491987052E-3"/>
    <n v="1"/>
    <n v="1"/>
    <n v="3.1"/>
    <n v="11.5"/>
    <n v="8.4"/>
    <n v="3"/>
    <n v="2"/>
    <m/>
    <m/>
    <m/>
  </r>
  <r>
    <s v="sz.ja.af"/>
    <s v="27.11.2014"/>
    <s v="C9.P3"/>
    <s v="C9"/>
    <s v="P3"/>
    <s v="BS Deciduo"/>
    <s v="ralo"/>
    <n v="166"/>
    <s v="A"/>
    <n v="1299"/>
    <m/>
    <s v="A1299"/>
    <n v="1"/>
    <n v="5"/>
    <n v="194.1"/>
    <n v="19.100000000000001"/>
    <n v="15.346953274886976"/>
    <n v="41.475444508061329"/>
    <x v="7"/>
    <x v="0"/>
    <x v="5"/>
    <x v="7"/>
    <m/>
    <m/>
    <n v="10.199999999999999"/>
    <n v="8.171282491987052E-3"/>
    <n v="1"/>
    <n v="1"/>
    <n v="1.9"/>
    <n v="6.7"/>
    <n v="4.8000000000000007"/>
    <n v="3"/>
    <n v="2"/>
    <m/>
    <m/>
    <m/>
  </r>
  <r>
    <s v="sz.ja.af"/>
    <s v="27.11.2014"/>
    <s v="C9.P3"/>
    <s v="C9"/>
    <s v="P3"/>
    <s v="BS Deciduo"/>
    <s v="ralo"/>
    <n v="167"/>
    <s v="A"/>
    <n v="1300"/>
    <m/>
    <s v="A1300"/>
    <n v="1"/>
    <n v="5"/>
    <n v="204.5"/>
    <n v="17.2"/>
    <n v="12.86727622631269"/>
    <n v="44.348666140923456"/>
    <x v="30"/>
    <x v="0"/>
    <x v="18"/>
    <x v="28"/>
    <m/>
    <m/>
    <n v="38.700000000000003"/>
    <n v="0.11762829753387245"/>
    <n v="3"/>
    <n v="2"/>
    <n v="4"/>
    <n v="10.3"/>
    <n v="6.3000000000000007"/>
    <n v="3"/>
    <n v="2"/>
    <m/>
    <m/>
    <m/>
  </r>
  <r>
    <s v="sz.ja.af"/>
    <s v="27.11.2014"/>
    <s v="C9.P3"/>
    <s v="C9"/>
    <s v="P3"/>
    <s v="BS Deciduo"/>
    <s v="ralo"/>
    <n v="168"/>
    <s v="A"/>
    <n v="1301"/>
    <m/>
    <s v="A1301"/>
    <n v="1"/>
    <n v="5"/>
    <n v="210.3"/>
    <n v="18.5"/>
    <n v="10.66623895942214"/>
    <n v="44.02718231377473"/>
    <x v="5"/>
    <x v="0"/>
    <x v="4"/>
    <x v="5"/>
    <m/>
    <m/>
    <n v="15"/>
    <n v="1.7671458676442587E-2"/>
    <n v="1"/>
    <n v="1"/>
    <n v="4.0999999999999996"/>
    <n v="10.3"/>
    <n v="6.2000000000000011"/>
    <n v="3"/>
    <n v="2"/>
    <m/>
    <m/>
    <m/>
  </r>
  <r>
    <s v="sz.ja.af"/>
    <s v="27.11.2014"/>
    <s v="C9.P3"/>
    <s v="C9"/>
    <s v="P3"/>
    <s v="BS Deciduo"/>
    <s v="ralo"/>
    <n v="169"/>
    <s v="A"/>
    <n v="1302"/>
    <m/>
    <s v="A1302"/>
    <n v="1"/>
    <n v="5"/>
    <n v="188.4"/>
    <n v="20.9"/>
    <n v="16.946864703045595"/>
    <n v="39.324208241073549"/>
    <x v="7"/>
    <x v="0"/>
    <x v="5"/>
    <x v="7"/>
    <m/>
    <m/>
    <n v="14.7"/>
    <n v="1.6971668912855457E-2"/>
    <n v="1"/>
    <n v="1"/>
    <n v="3.7"/>
    <n v="9"/>
    <n v="5.3"/>
    <n v="3"/>
    <n v="2"/>
    <m/>
    <m/>
    <m/>
  </r>
  <r>
    <s v="sz.ja.af"/>
    <s v="27.11.2014"/>
    <s v="C9.P3"/>
    <s v="C9"/>
    <s v="P3"/>
    <s v="BS Deciduo"/>
    <s v="ralo"/>
    <n v="170"/>
    <s v="A"/>
    <n v="1303"/>
    <m/>
    <s v="A1303"/>
    <n v="1"/>
    <n v="5"/>
    <n v="190"/>
    <n v="20.7"/>
    <n v="16.40548272229454"/>
    <n v="39.614479512647293"/>
    <x v="7"/>
    <x v="0"/>
    <x v="5"/>
    <x v="7"/>
    <m/>
    <m/>
    <n v="10.1"/>
    <n v="8.0118466648173691E-3"/>
    <n v="1"/>
    <n v="1"/>
    <n v="2.6"/>
    <n v="5.9"/>
    <n v="3.3000000000000003"/>
    <n v="3"/>
    <n v="2"/>
    <m/>
    <m/>
    <m/>
  </r>
  <r>
    <s v="sz.ja.af"/>
    <s v="27.11.2014"/>
    <s v="C9.P3"/>
    <s v="C9"/>
    <s v="P3"/>
    <s v="BS Deciduo"/>
    <s v="ralo"/>
    <n v="171"/>
    <s v="A"/>
    <n v="1304"/>
    <m/>
    <s v="A1304"/>
    <n v="1"/>
    <n v="5"/>
    <n v="195.1"/>
    <n v="22"/>
    <n v="14.268900809861739"/>
    <n v="38.75960212065705"/>
    <x v="7"/>
    <x v="0"/>
    <x v="5"/>
    <x v="7"/>
    <m/>
    <m/>
    <n v="18"/>
    <n v="2.5446900494077322E-2"/>
    <n v="1"/>
    <n v="1"/>
    <n v="3.2"/>
    <n v="8.8000000000000007"/>
    <n v="5.6000000000000005"/>
    <n v="3"/>
    <n v="2"/>
    <m/>
    <m/>
    <m/>
  </r>
  <r>
    <s v="sz.ja.af"/>
    <s v="27.11.2014"/>
    <s v="C9.P3"/>
    <s v="C9"/>
    <s v="P3"/>
    <s v="BS Deciduo"/>
    <s v="ralo"/>
    <n v="172"/>
    <s v="A"/>
    <n v="1305"/>
    <m/>
    <s v="A1305"/>
    <n v="1"/>
    <n v="5"/>
    <n v="197.8"/>
    <n v="25"/>
    <n v="12.357617375922356"/>
    <n v="36.196765181446537"/>
    <x v="7"/>
    <x v="0"/>
    <x v="5"/>
    <x v="7"/>
    <m/>
    <m/>
    <n v="14"/>
    <n v="1.5393804002589986E-2"/>
    <n v="1"/>
    <n v="1"/>
    <n v="2.5"/>
    <n v="3.4"/>
    <n v="0.89999999999999991"/>
    <n v="3"/>
    <n v="2"/>
    <m/>
    <m/>
    <m/>
  </r>
  <r>
    <s v="sz.ja.af"/>
    <s v="27.11.2014"/>
    <s v="C9.P3"/>
    <s v="C9"/>
    <s v="P3"/>
    <s v="BS Deciduo"/>
    <s v="ralo"/>
    <n v="173"/>
    <s v="A"/>
    <n v="1306"/>
    <m/>
    <s v="A1306"/>
    <n v="1"/>
    <n v="16"/>
    <n v="239.2"/>
    <n v="20.7"/>
    <n v="2.2195301335352511"/>
    <n v="29.400712697179159"/>
    <x v="7"/>
    <x v="0"/>
    <x v="5"/>
    <x v="7"/>
    <m/>
    <m/>
    <n v="20.9"/>
    <n v="3.4306977175363934E-2"/>
    <n v="2"/>
    <n v="1"/>
    <n v="2.6"/>
    <n v="11"/>
    <n v="8.4"/>
    <n v="3"/>
    <n v="2"/>
    <m/>
    <m/>
    <m/>
  </r>
  <r>
    <s v="sz.ja.af"/>
    <s v="27.11.2014"/>
    <s v="C9.P3"/>
    <s v="C9"/>
    <s v="P3"/>
    <s v="BS Deciduo"/>
    <s v="ralo"/>
    <n v="173"/>
    <s v="A"/>
    <n v="1306"/>
    <m/>
    <s v="A1306"/>
    <n v="1"/>
    <n v="16"/>
    <n v="239.2"/>
    <n v="20.7"/>
    <n v="2.2195301335352511"/>
    <n v="29.400712697179159"/>
    <x v="7"/>
    <x v="0"/>
    <x v="5"/>
    <x v="7"/>
    <m/>
    <m/>
    <n v="17"/>
    <n v="2.2698006922186254E-2"/>
    <n v="1"/>
    <n v="1"/>
    <n v="2.6"/>
    <n v="11"/>
    <n v="8.4"/>
    <n v="3"/>
    <n v="2"/>
    <m/>
    <m/>
    <m/>
  </r>
  <r>
    <s v="sz.ja.af"/>
    <s v="27.11.2014"/>
    <s v="C9.P3"/>
    <s v="C9"/>
    <s v="P3"/>
    <s v="BS Deciduo"/>
    <s v="ralo"/>
    <n v="174"/>
    <s v="A"/>
    <n v="1307"/>
    <m/>
    <s v="A1307"/>
    <n v="1"/>
    <n v="16"/>
    <n v="238.4"/>
    <n v="14.1"/>
    <n v="7.9906502285830268"/>
    <n v="32.611798725821892"/>
    <x v="5"/>
    <x v="0"/>
    <x v="4"/>
    <x v="5"/>
    <m/>
    <m/>
    <n v="15.5"/>
    <n v="1.8869190875623696E-2"/>
    <n v="1"/>
    <n v="1"/>
    <n v="4"/>
    <n v="11.4"/>
    <n v="7.4"/>
    <n v="2"/>
    <n v="2"/>
    <m/>
    <m/>
    <m/>
  </r>
  <r>
    <s v="sz.ja.af"/>
    <s v="27.11.2014"/>
    <s v="C9.P3"/>
    <s v="C9"/>
    <s v="P3"/>
    <s v="BS Deciduo"/>
    <s v="ralo"/>
    <n v="175"/>
    <s v="A"/>
    <n v="1308"/>
    <m/>
    <s v="A1308"/>
    <n v="1"/>
    <n v="16"/>
    <n v="233.4"/>
    <n v="11.6"/>
    <n v="10.687317287783074"/>
    <n v="33.083791450398856"/>
    <x v="7"/>
    <x v="0"/>
    <x v="5"/>
    <x v="7"/>
    <m/>
    <m/>
    <n v="12"/>
    <n v="1.1309733552923255E-2"/>
    <n v="1"/>
    <n v="1"/>
    <n v="1.6"/>
    <n v="5.5"/>
    <n v="3.9"/>
    <n v="3"/>
    <n v="4"/>
    <m/>
    <n v="3"/>
    <m/>
  </r>
  <r>
    <s v="sz.ja.af"/>
    <s v="27.11.2014"/>
    <s v="C9.P3"/>
    <s v="C9"/>
    <s v="P3"/>
    <s v="BS Deciduo"/>
    <s v="ralo"/>
    <n v="176"/>
    <s v="A"/>
    <n v="1309"/>
    <m/>
    <s v="A1309"/>
    <n v="1"/>
    <n v="16"/>
    <n v="215"/>
    <n v="8.1999999999999993"/>
    <n v="15.296673221921422"/>
    <n v="33.282953236830267"/>
    <x v="5"/>
    <x v="0"/>
    <x v="4"/>
    <x v="5"/>
    <m/>
    <m/>
    <n v="18.899999999999999"/>
    <n v="2.8055207794720247E-2"/>
    <n v="1"/>
    <n v="1"/>
    <n v="1.7"/>
    <n v="9"/>
    <n v="7.3"/>
    <n v="2"/>
    <n v="2"/>
    <m/>
    <m/>
    <m/>
  </r>
  <r>
    <s v="sz.ja.af"/>
    <s v="27.11.2014"/>
    <s v="C9.P3"/>
    <s v="C9"/>
    <s v="P3"/>
    <s v="BS Deciduo"/>
    <s v="ralo"/>
    <n v="177"/>
    <s v="A"/>
    <n v="1310"/>
    <m/>
    <s v="A1310"/>
    <n v="1"/>
    <n v="16"/>
    <n v="236.4"/>
    <n v="8"/>
    <n v="13.336630074319205"/>
    <n v="35.572867606053244"/>
    <x v="8"/>
    <x v="0"/>
    <x v="4"/>
    <x v="8"/>
    <m/>
    <m/>
    <n v="20.100000000000001"/>
    <n v="3.1730871199420314E-2"/>
    <n v="2"/>
    <n v="1"/>
    <n v="4.5999999999999996"/>
    <n v="8.1"/>
    <n v="3.5"/>
    <n v="3"/>
    <n v="2"/>
    <m/>
    <m/>
    <m/>
  </r>
  <r>
    <s v="sz.ja.af"/>
    <s v="27.11.2014"/>
    <s v="C9.P3"/>
    <s v="C9"/>
    <s v="P3"/>
    <s v="BS Deciduo"/>
    <s v="ralo"/>
    <n v="178"/>
    <s v="A"/>
    <n v="1311"/>
    <m/>
    <s v="A1311"/>
    <n v="1"/>
    <n v="16"/>
    <n v="244.5"/>
    <n v="8"/>
    <n v="12.779317725201114"/>
    <n v="36.555911225533642"/>
    <x v="7"/>
    <x v="0"/>
    <x v="5"/>
    <x v="7"/>
    <m/>
    <m/>
    <n v="18.5"/>
    <n v="2.6880252142277669E-2"/>
    <n v="1"/>
    <n v="1"/>
    <n v="2.2999999999999998"/>
    <n v="8.9"/>
    <n v="6.6000000000000005"/>
    <n v="3"/>
    <n v="2"/>
    <m/>
    <m/>
    <m/>
  </r>
  <r>
    <s v="sz.ja.af"/>
    <s v="27.11.2014"/>
    <s v="C9.P3"/>
    <s v="C9"/>
    <s v="P3"/>
    <s v="BS Deciduo"/>
    <s v="ralo"/>
    <n v="179"/>
    <s v="A"/>
    <n v="1312"/>
    <m/>
    <s v="A1312"/>
    <n v="1"/>
    <n v="16"/>
    <n v="279.89999999999998"/>
    <n v="5.6"/>
    <n v="14.483387773533266"/>
    <n v="40.962802961564691"/>
    <x v="2"/>
    <x v="0"/>
    <x v="2"/>
    <x v="2"/>
    <m/>
    <m/>
    <n v="15.8"/>
    <n v="1.9606679751053901E-2"/>
    <n v="1"/>
    <n v="1"/>
    <n v="2.5"/>
    <n v="7.2"/>
    <n v="4.7"/>
    <n v="3"/>
    <n v="4"/>
    <m/>
    <n v="1"/>
    <m/>
  </r>
  <r>
    <s v="sz.ja.af"/>
    <s v="27.11.2014"/>
    <s v="C9.P3"/>
    <s v="C9"/>
    <s v="P3"/>
    <s v="BS Deciduo"/>
    <s v="ralo"/>
    <n v="180"/>
    <s v="A"/>
    <n v="1313"/>
    <m/>
    <s v="A1313"/>
    <n v="1"/>
    <n v="16"/>
    <n v="235.4"/>
    <n v="3.1"/>
    <n v="17.448277257543229"/>
    <n v="38.239684390335384"/>
    <x v="7"/>
    <x v="0"/>
    <x v="5"/>
    <x v="7"/>
    <m/>
    <m/>
    <n v="17.3"/>
    <n v="2.350618163232223E-2"/>
    <n v="1"/>
    <n v="1"/>
    <n v="2"/>
    <n v="9"/>
    <n v="7"/>
    <n v="3"/>
    <n v="2"/>
    <m/>
    <m/>
    <m/>
  </r>
  <r>
    <s v="sz.ja.af"/>
    <s v="27.11.2014"/>
    <s v="C9.P3"/>
    <s v="C9"/>
    <s v="P3"/>
    <s v="BS Deciduo"/>
    <s v="ralo"/>
    <n v="181"/>
    <s v="A"/>
    <n v="1314"/>
    <m/>
    <s v="A1314"/>
    <n v="1"/>
    <n v="16"/>
    <n v="189.4"/>
    <n v="2.2000000000000002"/>
    <n v="19.640682883068433"/>
    <n v="37.829541244464664"/>
    <x v="8"/>
    <x v="0"/>
    <x v="4"/>
    <x v="8"/>
    <m/>
    <m/>
    <n v="18"/>
    <n v="2.5446900494077322E-2"/>
    <n v="1"/>
    <n v="1"/>
    <n v="4"/>
    <n v="9.4"/>
    <n v="5.4"/>
    <n v="3"/>
    <n v="2"/>
    <m/>
    <m/>
    <m/>
  </r>
  <r>
    <s v="sz.ja.af"/>
    <s v="27.11.2014"/>
    <s v="C9.P3"/>
    <s v="C9"/>
    <s v="P3"/>
    <s v="BS Deciduo"/>
    <s v="ralo"/>
    <n v="182"/>
    <s v="A"/>
    <n v="1315"/>
    <m/>
    <s v="A1315"/>
    <n v="1"/>
    <n v="16"/>
    <n v="177.5"/>
    <n v="1.7"/>
    <n v="20.074152958521072"/>
    <n v="38.301618023310844"/>
    <x v="7"/>
    <x v="0"/>
    <x v="5"/>
    <x v="7"/>
    <m/>
    <m/>
    <n v="14"/>
    <n v="1.5393804002589986E-2"/>
    <n v="1"/>
    <n v="1"/>
    <n v="3.4"/>
    <n v="9.5"/>
    <n v="6.1"/>
    <n v="3"/>
    <n v="2"/>
    <m/>
    <m/>
    <m/>
  </r>
  <r>
    <s v="sz.ja.af"/>
    <s v="27.11.2014"/>
    <s v="C9.P3"/>
    <s v="C9"/>
    <s v="P3"/>
    <s v="BS Deciduo"/>
    <s v="ralo"/>
    <n v="183"/>
    <s v="A"/>
    <n v="1316"/>
    <m/>
    <s v="A1316"/>
    <n v="1"/>
    <n v="16"/>
    <n v="351.2"/>
    <n v="3.1"/>
    <n v="19.52574390751948"/>
    <n v="43.06350798248431"/>
    <x v="7"/>
    <x v="0"/>
    <x v="5"/>
    <x v="7"/>
    <m/>
    <m/>
    <n v="16"/>
    <n v="2.0106192982974676E-2"/>
    <n v="1"/>
    <n v="1"/>
    <n v="3.9"/>
    <n v="10.6"/>
    <n v="6.6999999999999993"/>
    <n v="3"/>
    <n v="2"/>
    <m/>
    <m/>
    <m/>
  </r>
  <r>
    <s v="sz.ja.af"/>
    <s v="27.11.2014"/>
    <s v="C9.P3"/>
    <s v="C9"/>
    <s v="P3"/>
    <s v="BS Deciduo"/>
    <s v="ralo"/>
    <n v="183"/>
    <s v="A"/>
    <n v="1316"/>
    <m/>
    <s v="A1316"/>
    <n v="1"/>
    <n v="16"/>
    <n v="351.2"/>
    <n v="3.1"/>
    <n v="19.52574390751948"/>
    <n v="43.06350798248431"/>
    <x v="7"/>
    <x v="0"/>
    <x v="5"/>
    <x v="7"/>
    <m/>
    <m/>
    <n v="13.7"/>
    <n v="1.4741138128806704E-2"/>
    <n v="1"/>
    <n v="1"/>
    <n v="3.9"/>
    <n v="10.6"/>
    <n v="6.6999999999999993"/>
    <n v="3"/>
    <n v="2"/>
    <m/>
    <m/>
    <m/>
  </r>
  <r>
    <s v="sz.ja.af"/>
    <s v="27.11.2014"/>
    <s v="C9.P3"/>
    <s v="C9"/>
    <s v="P3"/>
    <s v="BS Deciduo"/>
    <s v="ralo"/>
    <n v="183"/>
    <s v="A"/>
    <n v="1316"/>
    <m/>
    <s v="A1316"/>
    <n v="1"/>
    <n v="16"/>
    <n v="351.2"/>
    <n v="3.1"/>
    <n v="19.52574390751948"/>
    <n v="43.06350798248431"/>
    <x v="7"/>
    <x v="0"/>
    <x v="5"/>
    <x v="7"/>
    <m/>
    <m/>
    <n v="15.3"/>
    <n v="1.838538560697087E-2"/>
    <n v="1"/>
    <n v="1"/>
    <n v="3.9"/>
    <n v="10.6"/>
    <n v="6.6999999999999993"/>
    <n v="3"/>
    <n v="2"/>
    <m/>
    <m/>
    <m/>
  </r>
  <r>
    <s v="sz.ja.af"/>
    <s v="27.11.2014"/>
    <s v="C9.P3"/>
    <s v="C9"/>
    <s v="P3"/>
    <s v="BS Deciduo"/>
    <s v="ralo"/>
    <n v="184"/>
    <s v="A"/>
    <n v="1317"/>
    <m/>
    <s v="A1317"/>
    <n v="1"/>
    <n v="16"/>
    <n v="357.2"/>
    <n v="5.7"/>
    <n v="19.721556312165006"/>
    <n v="45.693194982846173"/>
    <x v="7"/>
    <x v="0"/>
    <x v="5"/>
    <x v="7"/>
    <m/>
    <m/>
    <n v="13"/>
    <n v="1.3273228961416876E-2"/>
    <n v="1"/>
    <n v="1"/>
    <n v="1.6"/>
    <n v="5.6"/>
    <n v="3.9999999999999996"/>
    <n v="3"/>
    <n v="2"/>
    <m/>
    <m/>
    <m/>
  </r>
  <r>
    <s v="sz.ja.af"/>
    <s v="27.11.2014"/>
    <s v="C9.P3"/>
    <s v="C9"/>
    <s v="P3"/>
    <s v="BS Deciduo"/>
    <s v="ralo"/>
    <n v="185"/>
    <s v="A"/>
    <n v="1318"/>
    <m/>
    <s v="A1318"/>
    <n v="1"/>
    <n v="16"/>
    <n v="343.7"/>
    <n v="8.5"/>
    <n v="17.614332974173301"/>
    <n v="48.158344981789085"/>
    <x v="7"/>
    <x v="0"/>
    <x v="5"/>
    <x v="7"/>
    <m/>
    <m/>
    <n v="15"/>
    <n v="1.7671458676442587E-2"/>
    <n v="1"/>
    <n v="1"/>
    <n v="2.2999999999999998"/>
    <n v="10"/>
    <n v="7.7"/>
    <n v="3"/>
    <n v="2"/>
    <m/>
    <m/>
    <m/>
  </r>
  <r>
    <s v="sz.ja.af"/>
    <s v="27.11.2014"/>
    <s v="C9.P3"/>
    <s v="C9"/>
    <s v="P3"/>
    <s v="BS Deciduo"/>
    <s v="ralo"/>
    <n v="185"/>
    <s v="A"/>
    <n v="1318"/>
    <m/>
    <s v="A1318"/>
    <n v="1"/>
    <n v="16"/>
    <n v="343.7"/>
    <n v="8.5"/>
    <n v="17.614332974173301"/>
    <n v="48.158344981789085"/>
    <x v="7"/>
    <x v="0"/>
    <x v="5"/>
    <x v="7"/>
    <m/>
    <m/>
    <n v="11"/>
    <n v="9.5033177771091243E-3"/>
    <n v="1"/>
    <n v="1"/>
    <n v="2.2999999999999998"/>
    <n v="10"/>
    <n v="7.7"/>
    <n v="3"/>
    <n v="2"/>
    <m/>
    <m/>
    <m/>
  </r>
  <r>
    <s v="sz.ja.af"/>
    <s v="27.11.2014"/>
    <s v="C9.P3"/>
    <s v="C9"/>
    <s v="P3"/>
    <s v="BS Deciduo"/>
    <s v="ralo"/>
    <n v="185"/>
    <s v="A"/>
    <n v="1318"/>
    <m/>
    <s v="A1318"/>
    <n v="1"/>
    <n v="16"/>
    <n v="343.7"/>
    <n v="8.5"/>
    <n v="17.614332974173301"/>
    <n v="48.158344981789085"/>
    <x v="7"/>
    <x v="0"/>
    <x v="5"/>
    <x v="7"/>
    <m/>
    <m/>
    <n v="24"/>
    <n v="4.5238934211693019E-2"/>
    <n v="2"/>
    <n v="1"/>
    <n v="2.2999999999999998"/>
    <n v="10"/>
    <n v="7.7"/>
    <n v="3"/>
    <n v="2"/>
    <m/>
    <m/>
    <m/>
  </r>
  <r>
    <s v="sz.ja.af"/>
    <s v="27.11.2014"/>
    <s v="C9.P3"/>
    <s v="C9"/>
    <s v="P3"/>
    <s v="BS Deciduo"/>
    <s v="ralo"/>
    <n v="185"/>
    <s v="A"/>
    <n v="1318"/>
    <m/>
    <s v="A1318"/>
    <n v="1"/>
    <n v="16"/>
    <n v="343.7"/>
    <n v="8.5"/>
    <n v="17.614332974173301"/>
    <n v="48.158344981789085"/>
    <x v="7"/>
    <x v="0"/>
    <x v="5"/>
    <x v="7"/>
    <m/>
    <m/>
    <n v="15.5"/>
    <n v="1.8869190875623696E-2"/>
    <n v="1"/>
    <n v="1"/>
    <n v="2.2999999999999998"/>
    <n v="10"/>
    <n v="7.7"/>
    <n v="3"/>
    <n v="2"/>
    <m/>
    <m/>
    <m/>
  </r>
  <r>
    <s v="sz.ja.af"/>
    <s v="27.11.2014"/>
    <s v="C9.P3"/>
    <s v="C9"/>
    <s v="P3"/>
    <s v="BS Deciduo"/>
    <s v="ralo"/>
    <n v="186"/>
    <s v="A"/>
    <n v="1319"/>
    <m/>
    <s v="A1319"/>
    <n v="1"/>
    <n v="16"/>
    <n v="343.7"/>
    <n v="8.5"/>
    <n v="17.614332974173301"/>
    <n v="48.158344981789085"/>
    <x v="7"/>
    <x v="0"/>
    <x v="5"/>
    <x v="7"/>
    <m/>
    <m/>
    <n v="11.3"/>
    <n v="1.0028749148422018E-2"/>
    <n v="1"/>
    <n v="1"/>
    <n v="1"/>
    <n v="8.9"/>
    <n v="7.9"/>
    <n v="3"/>
    <n v="2"/>
    <m/>
    <m/>
    <m/>
  </r>
  <r>
    <s v="sz.ja.af"/>
    <s v="27.11.2014"/>
    <s v="C9.P3"/>
    <s v="C9"/>
    <s v="P3"/>
    <s v="BS Deciduo"/>
    <s v="ralo"/>
    <n v="186"/>
    <s v="A"/>
    <n v="1319"/>
    <m/>
    <s v="A1319"/>
    <n v="1"/>
    <n v="16"/>
    <n v="178.6"/>
    <n v="8.5"/>
    <n v="20.20767351429755"/>
    <n v="31.502537336859945"/>
    <x v="7"/>
    <x v="0"/>
    <x v="5"/>
    <x v="7"/>
    <m/>
    <m/>
    <n v="10.1"/>
    <n v="8.0118466648173691E-3"/>
    <n v="1"/>
    <n v="1"/>
    <n v="1"/>
    <n v="8.9"/>
    <n v="7.9"/>
    <n v="3"/>
    <n v="2"/>
    <m/>
    <m/>
    <m/>
  </r>
  <r>
    <s v="sz.ja.af"/>
    <s v="27.11.2014"/>
    <s v="C9.P3"/>
    <s v="C9"/>
    <s v="P3"/>
    <s v="BS Deciduo"/>
    <s v="ralo"/>
    <n v="187"/>
    <s v="A"/>
    <n v="1320"/>
    <m/>
    <s v="A1320"/>
    <n v="1"/>
    <n v="16"/>
    <n v="179.6"/>
    <n v="8.4"/>
    <n v="20.058642586502877"/>
    <n v="31.600204702074684"/>
    <x v="7"/>
    <x v="0"/>
    <x v="5"/>
    <x v="7"/>
    <m/>
    <m/>
    <n v="20"/>
    <n v="3.1415926535897934E-2"/>
    <n v="2"/>
    <n v="1"/>
    <n v="4.8"/>
    <n v="11.8"/>
    <n v="7.0000000000000009"/>
    <n v="3"/>
    <n v="2"/>
    <m/>
    <m/>
    <m/>
  </r>
  <r>
    <s v="sz.ja.af"/>
    <s v="27.11.2014"/>
    <s v="C9.P3"/>
    <s v="C9"/>
    <s v="P3"/>
    <s v="BS Deciduo"/>
    <s v="ralo"/>
    <n v="188"/>
    <s v="A"/>
    <n v="1321"/>
    <m/>
    <s v="A1321"/>
    <n v="1"/>
    <n v="16"/>
    <n v="205.9"/>
    <n v="12.5"/>
    <n v="14.53997764540372"/>
    <n v="28.755527763060247"/>
    <x v="7"/>
    <x v="0"/>
    <x v="5"/>
    <x v="7"/>
    <m/>
    <m/>
    <n v="11.8"/>
    <n v="1.093588402714607E-2"/>
    <n v="1"/>
    <n v="1"/>
    <n v="2.2999999999999998"/>
    <n v="10.8"/>
    <n v="8.5"/>
    <n v="3"/>
    <n v="2"/>
    <m/>
    <m/>
    <m/>
  </r>
  <r>
    <s v="sz.ja.af"/>
    <s v="27.11.2014"/>
    <s v="C9.P3"/>
    <s v="C9"/>
    <s v="P3"/>
    <s v="BS Deciduo"/>
    <s v="ralo"/>
    <n v="189"/>
    <s v="A"/>
    <n v="1321"/>
    <m/>
    <s v="A1321"/>
    <n v="1"/>
    <n v="16"/>
    <n v="205.9"/>
    <n v="12.5"/>
    <n v="14.53997764540372"/>
    <n v="28.755527763060247"/>
    <x v="7"/>
    <x v="0"/>
    <x v="5"/>
    <x v="7"/>
    <m/>
    <m/>
    <n v="11.1"/>
    <n v="9.6768907712199599E-3"/>
    <n v="1"/>
    <n v="1"/>
    <n v="2.2999999999999998"/>
    <n v="10.8"/>
    <n v="8.5"/>
    <n v="3"/>
    <n v="2"/>
    <m/>
    <m/>
    <m/>
  </r>
  <r>
    <s v="sz.ja.af"/>
    <s v="27.11.2014"/>
    <s v="C9.P3"/>
    <s v="C9"/>
    <s v="P3"/>
    <s v="BS Deciduo"/>
    <s v="ralo"/>
    <n v="189"/>
    <s v="A"/>
    <n v="1322"/>
    <m/>
    <s v="A1322"/>
    <n v="1"/>
    <n v="16"/>
    <n v="226.4"/>
    <n v="17.5"/>
    <n v="7.3269924248443168"/>
    <n v="27.93165798462578"/>
    <x v="7"/>
    <x v="0"/>
    <x v="5"/>
    <x v="7"/>
    <m/>
    <m/>
    <n v="18"/>
    <n v="2.5446900494077322E-2"/>
    <n v="1"/>
    <n v="1"/>
    <n v="2.5"/>
    <n v="10.5"/>
    <n v="8"/>
    <n v="3"/>
    <n v="2"/>
    <m/>
    <m/>
    <m/>
  </r>
  <r>
    <s v="sz.ja.af"/>
    <s v="27.11.2014"/>
    <s v="C9.P3"/>
    <s v="C9"/>
    <s v="P3"/>
    <s v="BS Deciduo"/>
    <s v="ralo"/>
    <n v="190"/>
    <s v="A"/>
    <n v="1322"/>
    <m/>
    <s v="A1322"/>
    <n v="1"/>
    <n v="16"/>
    <n v="226.4"/>
    <n v="17.5"/>
    <n v="7.3269924248443168"/>
    <n v="27.93165798462578"/>
    <x v="7"/>
    <x v="0"/>
    <x v="5"/>
    <x v="7"/>
    <m/>
    <m/>
    <n v="18.5"/>
    <n v="2.6880252142277669E-2"/>
    <n v="1"/>
    <n v="1"/>
    <n v="2.5"/>
    <n v="10.5"/>
    <n v="8"/>
    <n v="3"/>
    <n v="2"/>
    <m/>
    <m/>
    <m/>
  </r>
  <r>
    <s v="sz.ja.af"/>
    <s v="27.11.2014"/>
    <s v="C9.P3"/>
    <s v="C9"/>
    <s v="P3"/>
    <s v="BS Deciduo"/>
    <s v="ralo"/>
    <n v="190"/>
    <s v="A"/>
    <n v="1323"/>
    <m/>
    <s v="A1323"/>
    <n v="1"/>
    <n v="16"/>
    <n v="213.8"/>
    <n v="17.3"/>
    <n v="10.376085851844726"/>
    <n v="25.623968681554121"/>
    <x v="7"/>
    <x v="0"/>
    <x v="5"/>
    <x v="7"/>
    <m/>
    <m/>
    <n v="11.3"/>
    <n v="1.0028749148422018E-2"/>
    <n v="1"/>
    <n v="1"/>
    <n v="2.4"/>
    <n v="8.6999999999999993"/>
    <n v="6.2999999999999989"/>
    <n v="3"/>
    <n v="2"/>
    <m/>
    <m/>
    <m/>
  </r>
  <r>
    <s v="sz.ja.af"/>
    <s v="27.11.2014"/>
    <s v="C9.P3"/>
    <s v="C9"/>
    <s v="P3"/>
    <s v="BS Deciduo"/>
    <s v="ralo"/>
    <n v="190"/>
    <s v="A"/>
    <n v="1323"/>
    <m/>
    <s v="A1323"/>
    <n v="1"/>
    <n v="16"/>
    <n v="213.8"/>
    <n v="17.3"/>
    <n v="10.376085851844726"/>
    <n v="25.623968681554121"/>
    <x v="7"/>
    <x v="0"/>
    <x v="5"/>
    <x v="7"/>
    <m/>
    <m/>
    <n v="13"/>
    <n v="1.3273228961416876E-2"/>
    <n v="1"/>
    <n v="1"/>
    <n v="2.4"/>
    <n v="8.6999999999999993"/>
    <n v="6.2999999999999989"/>
    <n v="3"/>
    <n v="2"/>
    <m/>
    <m/>
    <m/>
  </r>
  <r>
    <s v="sz.ja.af"/>
    <s v="27.11.2014"/>
    <s v="C9.P3"/>
    <s v="C9"/>
    <s v="P3"/>
    <s v="BS Deciduo"/>
    <s v="ralo"/>
    <n v="191"/>
    <s v="A"/>
    <n v="1324"/>
    <m/>
    <s v="A1324"/>
    <n v="1"/>
    <n v="16"/>
    <n v="203.4"/>
    <n v="17.3"/>
    <n v="13.129341492018291"/>
    <n v="24.122844975667128"/>
    <x v="5"/>
    <x v="0"/>
    <x v="4"/>
    <x v="5"/>
    <m/>
    <m/>
    <n v="18"/>
    <n v="2.5446900494077322E-2"/>
    <n v="1"/>
    <n v="1"/>
    <n v="3.4"/>
    <n v="10.1"/>
    <n v="6.6999999999999993"/>
    <n v="2"/>
    <n v="2"/>
    <m/>
    <m/>
    <m/>
  </r>
  <r>
    <s v="sz.ja.af"/>
    <s v="27.11.2014"/>
    <s v="C9.P3"/>
    <s v="C9"/>
    <s v="P3"/>
    <s v="BS Deciduo"/>
    <s v="ralo"/>
    <n v="192"/>
    <s v="A"/>
    <n v="1325"/>
    <m/>
    <s v="A1325"/>
    <n v="1"/>
    <n v="16"/>
    <n v="193.1"/>
    <n v="14.5"/>
    <n v="16.713556042165603"/>
    <n v="25.877348474453751"/>
    <x v="0"/>
    <x v="0"/>
    <x v="0"/>
    <x v="0"/>
    <m/>
    <m/>
    <n v="20.5"/>
    <n v="3.3006357816777764E-2"/>
    <n v="2"/>
    <n v="1"/>
    <n v="1.4"/>
    <n v="7.4"/>
    <n v="6"/>
    <n v="3"/>
    <n v="2"/>
    <m/>
    <m/>
    <m/>
  </r>
  <r>
    <s v="sz.ja.af"/>
    <s v="27.11.2014"/>
    <s v="C9.P3"/>
    <s v="C9"/>
    <s v="P3"/>
    <s v="BS Deciduo"/>
    <s v="ralo"/>
    <n v="193"/>
    <s v="A"/>
    <n v="1326"/>
    <m/>
    <s v="A1326"/>
    <n v="1"/>
    <n v="16"/>
    <n v="197.1"/>
    <n v="13.9"/>
    <n v="15.912839479270975"/>
    <n v="26.714477094303213"/>
    <x v="7"/>
    <x v="0"/>
    <x v="5"/>
    <x v="7"/>
    <m/>
    <m/>
    <n v="14"/>
    <n v="1.5393804002589986E-2"/>
    <n v="1"/>
    <n v="1"/>
    <n v="3.3"/>
    <n v="10.4"/>
    <n v="7.1000000000000005"/>
    <n v="3"/>
    <n v="2"/>
    <m/>
    <m/>
    <m/>
  </r>
  <r>
    <s v="sz.ja.af"/>
    <s v="27.11.2014"/>
    <s v="C9.P3"/>
    <s v="C9"/>
    <s v="P3"/>
    <s v="BS Deciduo"/>
    <s v="ralo"/>
    <n v="193"/>
    <s v="A"/>
    <n v="1326"/>
    <m/>
    <s v="A1326"/>
    <n v="1"/>
    <n v="16"/>
    <n v="197.1"/>
    <n v="13.9"/>
    <n v="15.912839479270975"/>
    <n v="26.714477094303213"/>
    <x v="7"/>
    <x v="0"/>
    <x v="5"/>
    <x v="7"/>
    <m/>
    <m/>
    <n v="13"/>
    <n v="1.3273228961416876E-2"/>
    <n v="1"/>
    <n v="1"/>
    <n v="3.3"/>
    <n v="10.4"/>
    <n v="7.1000000000000005"/>
    <n v="3"/>
    <n v="2"/>
    <m/>
    <m/>
    <m/>
  </r>
  <r>
    <s v="sz.ja.af"/>
    <s v="27.11.2014"/>
    <s v="C9.P3"/>
    <s v="C9"/>
    <s v="P3"/>
    <s v="BS Deciduo"/>
    <s v="ralo"/>
    <n v="194"/>
    <s v="A"/>
    <n v="1327"/>
    <m/>
    <s v="A1327"/>
    <n v="1"/>
    <n v="16"/>
    <n v="178.2"/>
    <n v="12.4"/>
    <n v="20.389493412568797"/>
    <n v="27.606118651464929"/>
    <x v="5"/>
    <x v="0"/>
    <x v="4"/>
    <x v="5"/>
    <m/>
    <m/>
    <n v="11.5"/>
    <n v="1.0386890710931252E-2"/>
    <n v="1"/>
    <n v="1"/>
    <n v="4.5999999999999996"/>
    <n v="9.5"/>
    <n v="4.9000000000000004"/>
    <n v="2"/>
    <n v="2"/>
    <m/>
    <m/>
    <m/>
  </r>
  <r>
    <s v="sz.ja.af"/>
    <s v="27.11.2014"/>
    <s v="C9.P3"/>
    <s v="C9"/>
    <s v="P3"/>
    <s v="BS Deciduo"/>
    <s v="ralo"/>
    <n v="195"/>
    <s v="A"/>
    <n v="1328"/>
    <m/>
    <s v="A1328"/>
    <n v="1"/>
    <n v="15"/>
    <n v="217.6"/>
    <n v="5.7"/>
    <n v="16.522172565762776"/>
    <n v="15.483949032875412"/>
    <x v="7"/>
    <x v="0"/>
    <x v="5"/>
    <x v="7"/>
    <m/>
    <m/>
    <n v="19"/>
    <n v="2.835287369864788E-2"/>
    <n v="1"/>
    <n v="1"/>
    <n v="1.9"/>
    <n v="7.6"/>
    <n v="5.6999999999999993"/>
    <n v="3"/>
    <n v="2"/>
    <m/>
    <m/>
    <m/>
  </r>
  <r>
    <s v="sz.ja.af"/>
    <s v="27.11.2014"/>
    <s v="C9.P3"/>
    <s v="C9"/>
    <s v="P3"/>
    <s v="BS Deciduo"/>
    <s v="ralo"/>
    <n v="196"/>
    <s v="A"/>
    <n v="1329"/>
    <m/>
    <s v="A1329"/>
    <n v="1"/>
    <n v="15"/>
    <n v="292.2"/>
    <n v="4.7"/>
    <n v="15.648408251393025"/>
    <n v="21.775851698046793"/>
    <x v="7"/>
    <x v="0"/>
    <x v="5"/>
    <x v="7"/>
    <m/>
    <m/>
    <n v="10.199999999999999"/>
    <n v="8.171282491987052E-3"/>
    <n v="1"/>
    <n v="1"/>
    <n v="2.5"/>
    <n v="6.6"/>
    <n v="4.0999999999999996"/>
    <n v="3"/>
    <n v="2"/>
    <m/>
    <m/>
    <m/>
  </r>
  <r>
    <s v="sz.ja.af"/>
    <s v="27.11.2014"/>
    <s v="C9.P3"/>
    <s v="C9"/>
    <s v="P3"/>
    <s v="BS Deciduo"/>
    <s v="ralo"/>
    <n v="196"/>
    <s v="A"/>
    <n v="1329"/>
    <m/>
    <s v="A1329"/>
    <n v="1"/>
    <n v="15"/>
    <n v="291.2"/>
    <n v="4.7"/>
    <n v="15.618078134287092"/>
    <n v="21.699635479385833"/>
    <x v="7"/>
    <x v="0"/>
    <x v="5"/>
    <x v="7"/>
    <m/>
    <m/>
    <n v="15.5"/>
    <n v="1.8869190875623696E-2"/>
    <n v="1"/>
    <n v="1"/>
    <n v="2.5"/>
    <n v="6.6"/>
    <n v="4.0999999999999996"/>
    <n v="3"/>
    <n v="4"/>
    <m/>
    <n v="3"/>
    <m/>
  </r>
  <r>
    <s v="sz.ja.af"/>
    <s v="27.11.2014"/>
    <s v="C9.P3"/>
    <s v="C9"/>
    <s v="P3"/>
    <s v="BS Deciduo"/>
    <s v="ralo"/>
    <n v="197"/>
    <s v="A"/>
    <n v="1330"/>
    <m/>
    <s v="A1330"/>
    <n v="1"/>
    <n v="15"/>
    <n v="167.5"/>
    <n v="15.6"/>
    <n v="23.376457977434402"/>
    <n v="4.76978228892904"/>
    <x v="5"/>
    <x v="0"/>
    <x v="4"/>
    <x v="5"/>
    <m/>
    <m/>
    <n v="14.5"/>
    <n v="1.6512996385431349E-2"/>
    <n v="1"/>
    <n v="1"/>
    <n v="5.0999999999999996"/>
    <n v="10.199999999999999"/>
    <n v="5.0999999999999996"/>
    <n v="2"/>
    <n v="2"/>
    <m/>
    <m/>
    <m/>
  </r>
  <r>
    <s v="sz.ja.af"/>
    <s v="27.11.2014"/>
    <s v="C9.P3"/>
    <s v="C9"/>
    <s v="P3"/>
    <s v="BS Deciduo"/>
    <s v="ralo"/>
    <n v="198"/>
    <s v="A"/>
    <n v="1331"/>
    <m/>
    <s v="A1331"/>
    <n v="1"/>
    <n v="15"/>
    <n v="166.6"/>
    <n v="19.5"/>
    <n v="24.519084118136071"/>
    <n v="1.0308703749167698"/>
    <x v="5"/>
    <x v="0"/>
    <x v="4"/>
    <x v="5"/>
    <m/>
    <m/>
    <n v="12.6"/>
    <n v="1.2468981242097887E-2"/>
    <n v="1"/>
    <n v="1"/>
    <n v="6.1"/>
    <n v="10.1"/>
    <n v="4"/>
    <n v="2"/>
    <n v="2"/>
    <m/>
    <m/>
    <m/>
  </r>
  <r>
    <s v="sz.ja.af"/>
    <s v="27.11.2014"/>
    <s v="C9.P3"/>
    <s v="C9"/>
    <s v="P3"/>
    <s v="BS Deciduo"/>
    <s v="ralo"/>
    <n v="199"/>
    <s v="A"/>
    <n v="1332"/>
    <m/>
    <s v="A1332"/>
    <n v="1"/>
    <n v="15"/>
    <n v="176.9"/>
    <n v="14.6"/>
    <n v="20.789550669577718"/>
    <n v="5.4213646132373086"/>
    <x v="5"/>
    <x v="0"/>
    <x v="4"/>
    <x v="5"/>
    <m/>
    <m/>
    <n v="13.8"/>
    <n v="1.4957122623741007E-2"/>
    <n v="1"/>
    <n v="1"/>
    <n v="4"/>
    <n v="10.4"/>
    <n v="6.4"/>
    <n v="2"/>
    <n v="2"/>
    <m/>
    <m/>
    <m/>
  </r>
  <r>
    <s v="sz.ja.af"/>
    <s v="27.11.2014"/>
    <s v="C9.P3"/>
    <s v="C9"/>
    <s v="P3"/>
    <s v="BS Deciduo"/>
    <s v="ralo"/>
    <n v="200"/>
    <s v="A"/>
    <n v="1333"/>
    <m/>
    <s v="A1333"/>
    <n v="1"/>
    <n v="1"/>
    <n v="60.6"/>
    <n v="15.3"/>
    <n v="13.329571310138897"/>
    <n v="7.5108274303116564"/>
    <x v="7"/>
    <x v="0"/>
    <x v="5"/>
    <x v="7"/>
    <m/>
    <m/>
    <n v="13"/>
    <n v="1.3273228961416876E-2"/>
    <n v="1"/>
    <n v="1"/>
    <n v="1.9"/>
    <n v="12.7"/>
    <n v="10.799999999999999"/>
    <n v="3"/>
    <n v="2"/>
    <m/>
    <m/>
    <m/>
  </r>
  <r>
    <s v="sz.ja.af"/>
    <s v="27.11.2014"/>
    <s v="C9.P3"/>
    <s v="C9"/>
    <s v="P3"/>
    <s v="BS Deciduo"/>
    <s v="ralo"/>
    <n v="201"/>
    <s v="A"/>
    <n v="1334"/>
    <m/>
    <s v="A1334"/>
    <n v="1"/>
    <n v="1"/>
    <n v="70.8"/>
    <n v="15.2"/>
    <n v="14.354520827609711"/>
    <n v="4.9987730304264657"/>
    <x v="7"/>
    <x v="0"/>
    <x v="5"/>
    <x v="7"/>
    <m/>
    <m/>
    <n v="26.5"/>
    <n v="5.5154586024585811E-2"/>
    <n v="2"/>
    <n v="2"/>
    <n v="2"/>
    <n v="11.8"/>
    <n v="9.8000000000000007"/>
    <n v="3"/>
    <n v="2"/>
    <m/>
    <m/>
    <m/>
  </r>
  <r>
    <s v="sz.ja.af"/>
    <s v="27.11.2014"/>
    <s v="C9.P3"/>
    <s v="C9"/>
    <s v="P3"/>
    <s v="BS Deciduo"/>
    <s v="ralo"/>
    <n v="202"/>
    <s v="A"/>
    <n v="1335"/>
    <m/>
    <s v="A1335"/>
    <n v="1"/>
    <n v="1"/>
    <n v="57.8"/>
    <n v="12"/>
    <n v="10.154317993530768"/>
    <n v="6.3945153128487622"/>
    <x v="55"/>
    <x v="0"/>
    <x v="26"/>
    <x v="47"/>
    <m/>
    <m/>
    <n v="16"/>
    <n v="2.0106192982974676E-2"/>
    <n v="1"/>
    <n v="1"/>
    <n v="0"/>
    <n v="6.7"/>
    <n v="6.7"/>
    <n v="3"/>
    <n v="2"/>
    <m/>
    <m/>
    <m/>
  </r>
  <r>
    <s v="sz.ja.af"/>
    <s v="27.11.2014"/>
    <s v="C9.P3"/>
    <s v="C9"/>
    <s v="P3"/>
    <s v="BS Deciduo"/>
    <s v="ralo"/>
    <n v="203"/>
    <s v="A"/>
    <n v="1336"/>
    <m/>
    <s v="A1336"/>
    <n v="1"/>
    <n v="1"/>
    <n v="52.9"/>
    <n v="11.2"/>
    <n v="8.9329400028425585"/>
    <n v="6.7559294627471633"/>
    <x v="8"/>
    <x v="0"/>
    <x v="4"/>
    <x v="8"/>
    <m/>
    <m/>
    <n v="18"/>
    <n v="2.5446900494077322E-2"/>
    <n v="1"/>
    <n v="1"/>
    <n v="5.5"/>
    <n v="13.3"/>
    <n v="7.8000000000000007"/>
    <n v="2"/>
    <n v="2"/>
    <m/>
    <m/>
    <m/>
  </r>
  <r>
    <s v="sz.ja.af"/>
    <s v="27.11.2014"/>
    <s v="C9.P3"/>
    <s v="C9"/>
    <s v="P3"/>
    <s v="BS Deciduo"/>
    <s v="ralo"/>
    <n v="204"/>
    <s v="A"/>
    <n v="1337"/>
    <m/>
    <s v="A1337"/>
    <n v="1"/>
    <n v="1"/>
    <n v="36.1"/>
    <n v="14.7"/>
    <n v="8.6611864530941283"/>
    <n v="11.877451293301048"/>
    <x v="5"/>
    <x v="0"/>
    <x v="4"/>
    <x v="5"/>
    <m/>
    <m/>
    <n v="11.7"/>
    <n v="1.0751315458747667E-2"/>
    <n v="1"/>
    <n v="1"/>
    <n v="2.5"/>
    <n v="7.5"/>
    <n v="5"/>
    <n v="2"/>
    <n v="2"/>
    <m/>
    <m/>
    <m/>
  </r>
  <r>
    <s v="sz.ja.af"/>
    <s v="27.11.2014"/>
    <s v="C9.P3"/>
    <s v="C9"/>
    <s v="P3"/>
    <s v="BS Deciduo"/>
    <s v="ralo"/>
    <n v="205"/>
    <s v="A"/>
    <n v="1338"/>
    <m/>
    <s v="A1338"/>
    <n v="1"/>
    <n v="1"/>
    <n v="28"/>
    <n v="15.6"/>
    <n v="7.3237563794598968"/>
    <n v="13.773982448599261"/>
    <x v="8"/>
    <x v="0"/>
    <x v="4"/>
    <x v="8"/>
    <m/>
    <m/>
    <n v="26.5"/>
    <n v="5.5154586024585811E-2"/>
    <n v="2"/>
    <n v="2"/>
    <n v="4.5999999999999996"/>
    <n v="15.1"/>
    <n v="10.5"/>
    <n v="3"/>
    <n v="2"/>
    <m/>
    <m/>
    <m/>
  </r>
  <r>
    <s v="sz.ja.af"/>
    <s v="27.11.2014"/>
    <s v="C9.P3"/>
    <s v="C9"/>
    <s v="P3"/>
    <s v="BS Deciduo"/>
    <s v="ralo"/>
    <n v="206"/>
    <s v="A"/>
    <n v="1339"/>
    <m/>
    <s v="A1339"/>
    <n v="1"/>
    <n v="1"/>
    <n v="32.700000000000003"/>
    <n v="8.6999999999999993"/>
    <n v="4.700090788155598"/>
    <n v="7.3211438029241629"/>
    <x v="5"/>
    <x v="0"/>
    <x v="4"/>
    <x v="5"/>
    <m/>
    <m/>
    <n v="17.5"/>
    <n v="2.4052818754046853E-2"/>
    <n v="1"/>
    <n v="1"/>
    <n v="4.5"/>
    <n v="11"/>
    <n v="6.5"/>
    <n v="2"/>
    <n v="2"/>
    <m/>
    <m/>
    <m/>
  </r>
  <r>
    <s v="sz.ja.af"/>
    <s v="27.11.2014"/>
    <s v="C9.P3"/>
    <s v="C9"/>
    <s v="P3"/>
    <s v="BS Deciduo"/>
    <s v="ralo"/>
    <n v="207"/>
    <s v="A"/>
    <n v="1340"/>
    <m/>
    <s v="A1340"/>
    <n v="1"/>
    <n v="1"/>
    <n v="41.6"/>
    <n v="6.7"/>
    <n v="4.4483056247700192"/>
    <n v="5.0102472063401633"/>
    <x v="5"/>
    <x v="0"/>
    <x v="4"/>
    <x v="5"/>
    <m/>
    <m/>
    <n v="15.5"/>
    <n v="1.8869190875623696E-2"/>
    <n v="1"/>
    <n v="1"/>
    <n v="3.6"/>
    <n v="10.9"/>
    <n v="7.3000000000000007"/>
    <n v="3"/>
    <n v="2"/>
    <m/>
    <m/>
    <m/>
  </r>
  <r>
    <s v="sz.ja.af"/>
    <s v="27.11.2014"/>
    <s v="C9.P3"/>
    <s v="C9"/>
    <s v="P3"/>
    <s v="BS Deciduo"/>
    <s v="ralo"/>
    <n v="208"/>
    <s v="A"/>
    <n v="1341"/>
    <m/>
    <s v="A1341"/>
    <n v="1"/>
    <n v="1"/>
    <n v="13.1"/>
    <n v="14.6"/>
    <n v="3.3091090885780834"/>
    <n v="14.220049122274155"/>
    <x v="7"/>
    <x v="0"/>
    <x v="5"/>
    <x v="7"/>
    <m/>
    <m/>
    <n v="24"/>
    <n v="4.5238934211693019E-2"/>
    <n v="2"/>
    <n v="1"/>
    <n v="2.2999999999999998"/>
    <n v="11.6"/>
    <n v="9.3000000000000007"/>
    <n v="3"/>
    <n v="2"/>
    <m/>
    <m/>
    <m/>
  </r>
  <r>
    <s v="sz.ja.af"/>
    <s v="27.11.2014"/>
    <s v="C9.P3"/>
    <s v="C9"/>
    <s v="P3"/>
    <s v="BS Deciduo"/>
    <s v="ralo"/>
    <n v="209"/>
    <s v="A"/>
    <n v="1342"/>
    <m/>
    <s v="A1342"/>
    <n v="1"/>
    <n v="1"/>
    <n v="18.600000000000001"/>
    <n v="22.1"/>
    <n v="7.049000735487347"/>
    <n v="20.945681861211845"/>
    <x v="5"/>
    <x v="0"/>
    <x v="4"/>
    <x v="5"/>
    <m/>
    <m/>
    <n v="20.3"/>
    <n v="3.2365472915445455E-2"/>
    <n v="2"/>
    <n v="1"/>
    <n v="3.4"/>
    <n v="13"/>
    <n v="9.6"/>
    <n v="3"/>
    <n v="2"/>
    <m/>
    <m/>
    <m/>
  </r>
  <r>
    <s v="sz.ja.af"/>
    <s v="27.11.2014"/>
    <s v="C9.P3"/>
    <s v="C9"/>
    <s v="P3"/>
    <s v="BS Deciduo"/>
    <s v="ralo"/>
    <n v="210"/>
    <s v="A"/>
    <n v="1343"/>
    <m/>
    <s v="A1343"/>
    <n v="1"/>
    <n v="2"/>
    <n v="13.3"/>
    <n v="12.3"/>
    <n v="2.8296117674136845"/>
    <n v="31.970100135158184"/>
    <x v="5"/>
    <x v="0"/>
    <x v="4"/>
    <x v="5"/>
    <m/>
    <m/>
    <n v="15"/>
    <n v="1.7671458676442587E-2"/>
    <n v="1"/>
    <n v="1"/>
    <n v="5"/>
    <n v="11.7"/>
    <n v="6.6999999999999993"/>
    <n v="2"/>
    <n v="2"/>
    <m/>
    <m/>
    <m/>
  </r>
  <r>
    <s v="sz.ja.af"/>
    <s v="27.11.2014"/>
    <s v="C9.P3"/>
    <s v="C9"/>
    <s v="P3"/>
    <s v="BS Deciduo"/>
    <s v="ralo"/>
    <n v="211"/>
    <s v="A"/>
    <n v="1344"/>
    <m/>
    <s v="A1344"/>
    <n v="1"/>
    <n v="2"/>
    <n v="4.3"/>
    <n v="16.2"/>
    <n v="1.2146553745865085"/>
    <n v="36.154399163106874"/>
    <x v="5"/>
    <x v="0"/>
    <x v="4"/>
    <x v="5"/>
    <m/>
    <m/>
    <n v="18.2"/>
    <n v="2.6015528764377075E-2"/>
    <n v="1"/>
    <n v="1"/>
    <n v="3.5"/>
    <n v="11.6"/>
    <n v="8.1"/>
    <n v="3"/>
    <n v="2"/>
    <m/>
    <m/>
    <m/>
  </r>
  <r>
    <s v="sz.ja.af"/>
    <s v="27.11.2014"/>
    <s v="C9.P3"/>
    <s v="C9"/>
    <s v="P3"/>
    <s v="BS Deciduo"/>
    <s v="ralo"/>
    <n v="212"/>
    <s v="A"/>
    <n v="1345"/>
    <m/>
    <s v="A1345"/>
    <n v="1"/>
    <n v="2"/>
    <n v="6"/>
    <n v="10.1"/>
    <n v="1.0557374790033001"/>
    <n v="30.04467114321956"/>
    <x v="5"/>
    <x v="0"/>
    <x v="4"/>
    <x v="5"/>
    <m/>
    <m/>
    <n v="21"/>
    <n v="3.4636059005827467E-2"/>
    <n v="2"/>
    <n v="1"/>
    <n v="4.5999999999999996"/>
    <n v="11.3"/>
    <n v="6.7000000000000011"/>
    <n v="2"/>
    <n v="2"/>
    <m/>
    <m/>
    <m/>
  </r>
  <r>
    <s v="ag.dg.cp."/>
    <s v="05.03.2015"/>
    <s v="C10.P1"/>
    <s v="C10"/>
    <s v="P1"/>
    <s v="BS Deciduo"/>
    <s v="denso"/>
    <n v="1"/>
    <s v="C5P1-"/>
    <n v="140"/>
    <m/>
    <s v="C5P1-140"/>
    <n v="1"/>
    <n v="15"/>
    <n v="173"/>
    <n v="14.7"/>
    <n v="21.79147934805567"/>
    <n v="5.4095715708725667"/>
    <x v="5"/>
    <x v="0"/>
    <x v="4"/>
    <x v="5"/>
    <m/>
    <m/>
    <n v="21"/>
    <n v="3.4636059005827467E-2"/>
    <n v="2"/>
    <m/>
    <n v="5"/>
    <n v="12.6"/>
    <n v="7.6"/>
    <n v="2"/>
    <n v="2"/>
    <m/>
    <n v="1"/>
    <m/>
  </r>
  <r>
    <s v="ag.dg.cp."/>
    <s v="05.03.2015"/>
    <s v="C10.P1"/>
    <s v="C10"/>
    <s v="P1"/>
    <s v="BS Deciduo"/>
    <s v="denso"/>
    <n v="2"/>
    <s v="C5P1-"/>
    <n v="112"/>
    <m/>
    <s v="C5P1-112"/>
    <n v="1"/>
    <n v="15"/>
    <n v="198"/>
    <n v="18.8"/>
    <n v="14.19048050575099"/>
    <n v="2.1201374936511108"/>
    <x v="3"/>
    <x v="0"/>
    <x v="3"/>
    <x v="3"/>
    <m/>
    <m/>
    <n v="14"/>
    <n v="1.5393804002589986E-2"/>
    <n v="1"/>
    <m/>
    <n v="0"/>
    <n v="9"/>
    <n v="9"/>
    <n v="2"/>
    <n v="2"/>
    <m/>
    <n v="1"/>
    <m/>
  </r>
  <r>
    <s v="ag.dg.cp."/>
    <s v="05.03.2015"/>
    <s v="C10.P1"/>
    <s v="C10"/>
    <s v="P1"/>
    <s v="BS Deciduo"/>
    <s v="denso"/>
    <n v="2"/>
    <s v="C5P1-"/>
    <n v="113"/>
    <m/>
    <s v="C5P1-113"/>
    <n v="1"/>
    <n v="15"/>
    <n v="198"/>
    <n v="18.100000000000001"/>
    <n v="14.406792401813455"/>
    <n v="2.7858770550577177"/>
    <x v="3"/>
    <x v="0"/>
    <x v="3"/>
    <x v="3"/>
    <m/>
    <m/>
    <n v="18"/>
    <n v="2.5446900494077322E-2"/>
    <n v="1"/>
    <m/>
    <n v="0"/>
    <n v="9"/>
    <n v="9"/>
    <n v="2"/>
    <n v="2"/>
    <m/>
    <n v="1"/>
    <m/>
  </r>
  <r>
    <s v="ag.dg.cp."/>
    <s v="05.03.2015"/>
    <s v="C10.P1"/>
    <s v="C10"/>
    <s v="P1"/>
    <s v="BS Deciduo"/>
    <s v="denso"/>
    <n v="3"/>
    <s v="C5P1-"/>
    <n v="111"/>
    <m/>
    <s v="C5P1-111"/>
    <n v="1"/>
    <n v="15"/>
    <n v="195"/>
    <n v="20.399999999999999"/>
    <n v="14.720091479908575"/>
    <n v="0.29511314370300923"/>
    <x v="2"/>
    <x v="0"/>
    <x v="2"/>
    <x v="2"/>
    <m/>
    <m/>
    <n v="11"/>
    <n v="9.5033177771091243E-3"/>
    <n v="1"/>
    <m/>
    <n v="0"/>
    <n v="6"/>
    <n v="6"/>
    <n v="2"/>
    <n v="2"/>
    <m/>
    <n v="1"/>
    <m/>
  </r>
  <r>
    <s v="ag.dg.cp."/>
    <s v="05.03.2015"/>
    <s v="C10.P1"/>
    <s v="C10"/>
    <s v="P1"/>
    <s v="BS Deciduo"/>
    <s v="denso"/>
    <n v="4"/>
    <s v="C5P1-"/>
    <n v="121"/>
    <m/>
    <s v="C5P1-121"/>
    <n v="1"/>
    <n v="15"/>
    <n v="203"/>
    <n v="21.4"/>
    <n v="11.638353850329546"/>
    <n v="0.30119613611777751"/>
    <x v="5"/>
    <x v="0"/>
    <x v="4"/>
    <x v="5"/>
    <m/>
    <m/>
    <n v="16"/>
    <n v="2.0106192982974676E-2"/>
    <n v="1"/>
    <m/>
    <n v="4"/>
    <n v="8.3000000000000007"/>
    <n v="4.3000000000000007"/>
    <n v="2"/>
    <n v="2"/>
    <m/>
    <n v="1"/>
    <m/>
  </r>
  <r>
    <s v="ag.dg.cp."/>
    <s v="05.03.2015"/>
    <s v="C10.P1"/>
    <s v="C10"/>
    <s v="P1"/>
    <s v="BS Deciduo"/>
    <s v="denso"/>
    <n v="5"/>
    <s v="C5P1-"/>
    <n v="114"/>
    <m/>
    <s v="C5P1-114"/>
    <n v="1"/>
    <n v="15"/>
    <n v="206"/>
    <n v="14.3"/>
    <n v="13.731292600916191"/>
    <n v="7.147245137921912"/>
    <x v="5"/>
    <x v="0"/>
    <x v="4"/>
    <x v="5"/>
    <m/>
    <m/>
    <n v="42"/>
    <n v="0.13854423602330987"/>
    <n v="4"/>
    <m/>
    <n v="0"/>
    <n v="12"/>
    <n v="12"/>
    <n v="2"/>
    <n v="2"/>
    <m/>
    <n v="1"/>
    <s v="Con mata palo"/>
  </r>
  <r>
    <s v="ag.dg.cp."/>
    <s v="05.03.2015"/>
    <s v="C10.P1"/>
    <s v="C10"/>
    <s v="P1"/>
    <s v="BS Deciduo"/>
    <s v="denso"/>
    <n v="6"/>
    <s v="C5P1-"/>
    <n v="123"/>
    <m/>
    <s v="C5P1-123"/>
    <n v="1"/>
    <n v="15"/>
    <n v="222"/>
    <n v="11.5"/>
    <n v="12.304998026873131"/>
    <n v="11.453834507009967"/>
    <x v="3"/>
    <x v="0"/>
    <x v="3"/>
    <x v="3"/>
    <m/>
    <m/>
    <n v="29"/>
    <n v="6.6051985541725394E-2"/>
    <n v="2"/>
    <m/>
    <n v="6"/>
    <n v="11"/>
    <n v="5"/>
    <n v="2"/>
    <n v="2"/>
    <m/>
    <n v="1"/>
    <m/>
  </r>
  <r>
    <s v="ag.dg.cp."/>
    <s v="05.03.2015"/>
    <s v="C10.P1"/>
    <s v="C10"/>
    <s v="P1"/>
    <s v="BS Deciduo"/>
    <s v="denso"/>
    <n v="7"/>
    <s v="C5P1-"/>
    <n v="116"/>
    <m/>
    <s v="C5P1-116"/>
    <n v="1"/>
    <n v="15"/>
    <n v="244"/>
    <n v="6.6"/>
    <n v="14.067959294425499"/>
    <n v="17.106750431192086"/>
    <x v="3"/>
    <x v="0"/>
    <x v="3"/>
    <x v="3"/>
    <m/>
    <m/>
    <n v="21"/>
    <n v="3.4636059005827467E-2"/>
    <n v="2"/>
    <m/>
    <n v="0"/>
    <n v="7.2"/>
    <n v="7.2"/>
    <n v="2"/>
    <n v="2"/>
    <m/>
    <n v="1"/>
    <s v="Rama muerta"/>
  </r>
  <r>
    <s v="ag.dg.cp."/>
    <s v="05.03.2015"/>
    <s v="C10.P1"/>
    <s v="C10"/>
    <s v="P1"/>
    <s v="BS Deciduo"/>
    <s v="denso"/>
    <n v="7"/>
    <s v="C5P1-"/>
    <n v="117"/>
    <m/>
    <s v="C5P1-117"/>
    <n v="1"/>
    <n v="15"/>
    <n v="244"/>
    <n v="6.6"/>
    <n v="14.067959294425499"/>
    <n v="17.106750431192086"/>
    <x v="3"/>
    <x v="0"/>
    <x v="3"/>
    <x v="3"/>
    <m/>
    <m/>
    <n v="22"/>
    <n v="3.8013271108436497E-2"/>
    <n v="2"/>
    <m/>
    <n v="0"/>
    <n v="7.2"/>
    <n v="7.2"/>
    <n v="2"/>
    <n v="2"/>
    <m/>
    <n v="1"/>
    <m/>
  </r>
  <r>
    <s v="ag.dg.cp."/>
    <s v="05.03.2015"/>
    <s v="C10.P1"/>
    <s v="C10"/>
    <s v="P1"/>
    <s v="BS Deciduo"/>
    <s v="denso"/>
    <n v="7"/>
    <s v="C5P1-"/>
    <n v="118"/>
    <m/>
    <s v="C5P1-118"/>
    <n v="1"/>
    <n v="15"/>
    <n v="244"/>
    <n v="6.6"/>
    <n v="14.067959294425499"/>
    <n v="17.106750431192086"/>
    <x v="3"/>
    <x v="0"/>
    <x v="3"/>
    <x v="3"/>
    <m/>
    <m/>
    <n v="13.5"/>
    <n v="1.4313881527918494E-2"/>
    <n v="1"/>
    <m/>
    <n v="0"/>
    <n v="7.2"/>
    <n v="7.2"/>
    <n v="2"/>
    <n v="2"/>
    <m/>
    <n v="1"/>
    <m/>
  </r>
  <r>
    <s v="ag.dg.cp."/>
    <s v="05.03.2015"/>
    <s v="C10.P1"/>
    <s v="C10"/>
    <s v="P1"/>
    <s v="BS Deciduo"/>
    <s v="denso"/>
    <n v="8"/>
    <s v="C5P1-"/>
    <n v="119"/>
    <m/>
    <s v="C5P1-119"/>
    <n v="1"/>
    <n v="15"/>
    <n v="258"/>
    <n v="6.1"/>
    <n v="14.033299635523786"/>
    <n v="18.731738686011667"/>
    <x v="3"/>
    <x v="0"/>
    <x v="3"/>
    <x v="3"/>
    <m/>
    <m/>
    <n v="27"/>
    <n v="5.7255526111673977E-2"/>
    <n v="2"/>
    <m/>
    <n v="9"/>
    <n v="13"/>
    <n v="4"/>
    <n v="2"/>
    <n v="2"/>
    <m/>
    <n v="1"/>
    <m/>
  </r>
  <r>
    <s v="ag.dg.cp."/>
    <s v="05.03.2015"/>
    <s v="C10.P1"/>
    <s v="C10"/>
    <s v="P1"/>
    <s v="BS Deciduo"/>
    <s v="denso"/>
    <n v="9"/>
    <s v="C5P1-"/>
    <n v="131"/>
    <m/>
    <s v="C5P1-131"/>
    <n v="1"/>
    <n v="15"/>
    <n v="261"/>
    <n v="7"/>
    <n v="13.086181615834036"/>
    <n v="18.904958744718382"/>
    <x v="3"/>
    <x v="0"/>
    <x v="3"/>
    <x v="3"/>
    <m/>
    <m/>
    <n v="22"/>
    <n v="3.8013271108436497E-2"/>
    <n v="2"/>
    <m/>
    <n v="2.5"/>
    <n v="8"/>
    <n v="5.5"/>
    <n v="2"/>
    <n v="2"/>
    <m/>
    <n v="1"/>
    <m/>
  </r>
  <r>
    <s v="ag.dg.cp."/>
    <s v="05.03.2015"/>
    <s v="C10.P1"/>
    <s v="C10"/>
    <s v="P1"/>
    <s v="BS Deciduo"/>
    <s v="denso"/>
    <n v="10"/>
    <s v="C5P1-"/>
    <n v="115"/>
    <m/>
    <s v="C5P1-115"/>
    <n v="1"/>
    <n v="15"/>
    <n v="186"/>
    <n v="6.6"/>
    <n v="19.310112142433486"/>
    <n v="13.436155490569398"/>
    <x v="5"/>
    <x v="0"/>
    <x v="4"/>
    <x v="5"/>
    <m/>
    <m/>
    <n v="20"/>
    <n v="3.1415926535897934E-2"/>
    <n v="2"/>
    <m/>
    <n v="6"/>
    <n v="9"/>
    <n v="3"/>
    <n v="2"/>
    <n v="2"/>
    <m/>
    <n v="1"/>
    <m/>
  </r>
  <r>
    <s v="ag.dg.cp."/>
    <s v="05.03.2015"/>
    <s v="C10.P1"/>
    <s v="C10"/>
    <s v="P1"/>
    <s v="BS Deciduo"/>
    <s v="denso"/>
    <n v="11"/>
    <s v="C5P1-"/>
    <n v="125"/>
    <m/>
    <s v="C5P1-125"/>
    <n v="1"/>
    <n v="15"/>
    <n v="258"/>
    <n v="15.8"/>
    <n v="4.5452679084058705"/>
    <n v="16.714995285079397"/>
    <x v="5"/>
    <x v="0"/>
    <x v="4"/>
    <x v="5"/>
    <m/>
    <m/>
    <n v="24"/>
    <n v="4.5238934211693019E-2"/>
    <n v="2"/>
    <m/>
    <n v="6.1"/>
    <n v="12.3"/>
    <n v="6.2000000000000011"/>
    <n v="2"/>
    <n v="2"/>
    <m/>
    <n v="1"/>
    <m/>
  </r>
  <r>
    <s v="ag.dg.cp."/>
    <s v="05.03.2015"/>
    <s v="C10.P1"/>
    <s v="C10"/>
    <s v="P1"/>
    <s v="BS Deciduo"/>
    <s v="denso"/>
    <n v="12"/>
    <s v="C5P1-"/>
    <n v="122"/>
    <m/>
    <s v="C5P1-122"/>
    <n v="1"/>
    <n v="15"/>
    <n v="234"/>
    <n v="14.3"/>
    <n v="8.4310569804382531"/>
    <n v="11.594670892217632"/>
    <x v="21"/>
    <x v="0"/>
    <x v="15"/>
    <x v="21"/>
    <m/>
    <m/>
    <n v="35"/>
    <n v="9.6211275016187411E-2"/>
    <n v="3"/>
    <m/>
    <n v="8"/>
    <n v="11.1"/>
    <n v="3.0999999999999996"/>
    <n v="2"/>
    <n v="2"/>
    <m/>
    <n v="1"/>
    <m/>
  </r>
  <r>
    <s v="ag.dg.cp."/>
    <s v="05.03.2015"/>
    <s v="C10.P1"/>
    <s v="C10"/>
    <s v="P1"/>
    <s v="BS Deciduo"/>
    <s v="denso"/>
    <n v="13"/>
    <s v="C5P1-"/>
    <n v="124"/>
    <m/>
    <s v="C5P1-124"/>
    <n v="1"/>
    <n v="16"/>
    <n v="243"/>
    <n v="18.3"/>
    <n v="3.6945806073528686"/>
    <n v="31.691973854766289"/>
    <x v="5"/>
    <x v="0"/>
    <x v="4"/>
    <x v="5"/>
    <m/>
    <m/>
    <n v="23"/>
    <n v="4.154756284372501E-2"/>
    <n v="2"/>
    <m/>
    <n v="3"/>
    <n v="10.3"/>
    <n v="7.3000000000000007"/>
    <n v="2"/>
    <n v="2"/>
    <m/>
    <n v="1"/>
    <m/>
  </r>
  <r>
    <s v="ag.dg.cp."/>
    <s v="05.03.2015"/>
    <s v="C10.P1"/>
    <s v="C10"/>
    <s v="P1"/>
    <s v="BS Deciduo"/>
    <s v="denso"/>
    <n v="14"/>
    <s v="C5P1-"/>
    <n v="137"/>
    <m/>
    <s v="C5P1-137"/>
    <n v="1"/>
    <n v="16"/>
    <n v="279"/>
    <n v="8"/>
    <n v="12.098493275238898"/>
    <n v="41.251475720321842"/>
    <x v="14"/>
    <x v="0"/>
    <x v="7"/>
    <x v="14"/>
    <m/>
    <m/>
    <n v="42"/>
    <n v="0.13854423602330987"/>
    <n v="4"/>
    <m/>
    <n v="5"/>
    <n v="12.6"/>
    <n v="7.6"/>
    <n v="2"/>
    <n v="2"/>
    <m/>
    <n v="1"/>
    <m/>
  </r>
  <r>
    <s v="ag.dg.cp."/>
    <s v="05.03.2015"/>
    <s v="C10.P1"/>
    <s v="C10"/>
    <s v="P1"/>
    <s v="BS Deciduo"/>
    <s v="denso"/>
    <n v="15"/>
    <s v="C5P1-"/>
    <n v="148"/>
    <m/>
    <s v="C5P1-148"/>
    <n v="1"/>
    <n v="16"/>
    <n v="316"/>
    <n v="2.5"/>
    <n v="18.263354073852504"/>
    <n v="41.798349500846626"/>
    <x v="14"/>
    <x v="0"/>
    <x v="7"/>
    <x v="14"/>
    <m/>
    <m/>
    <n v="58"/>
    <n v="0.26420794216690158"/>
    <n v="5"/>
    <m/>
    <n v="4.8"/>
    <n v="8.1999999999999993"/>
    <n v="3.3999999999999995"/>
    <n v="2"/>
    <n v="2"/>
    <m/>
    <n v="1"/>
    <m/>
  </r>
  <r>
    <s v="ag.dg.cp."/>
    <s v="05.03.2015"/>
    <s v="C10.P1"/>
    <s v="C10"/>
    <s v="P1"/>
    <s v="BS Deciduo"/>
    <s v="denso"/>
    <n v="16"/>
    <s v="C5P1-"/>
    <n v="149"/>
    <m/>
    <s v="C5P1-149"/>
    <n v="1"/>
    <n v="16"/>
    <n v="322"/>
    <n v="4.9000000000000004"/>
    <n v="16.983258770904275"/>
    <n v="43.861252692672934"/>
    <x v="5"/>
    <x v="0"/>
    <x v="4"/>
    <x v="5"/>
    <m/>
    <m/>
    <n v="12"/>
    <n v="1.1309733552923255E-2"/>
    <n v="1"/>
    <m/>
    <n v="1"/>
    <n v="7"/>
    <n v="6"/>
    <n v="2"/>
    <n v="2"/>
    <m/>
    <n v="1"/>
    <m/>
  </r>
  <r>
    <s v="ag.dg.cp."/>
    <s v="05.03.2015"/>
    <s v="C10.P1"/>
    <s v="C10"/>
    <s v="P1"/>
    <s v="BS Deciduo"/>
    <s v="denso"/>
    <n v="17"/>
    <s v="C5P1-"/>
    <n v="144"/>
    <m/>
    <s v="C5P1-144"/>
    <n v="1"/>
    <n v="16"/>
    <n v="289"/>
    <n v="16.899999999999999"/>
    <n v="4.0207360723715446"/>
    <n v="45.502101810325939"/>
    <x v="5"/>
    <x v="0"/>
    <x v="4"/>
    <x v="5"/>
    <m/>
    <m/>
    <n v="62"/>
    <n v="0.30190705400997914"/>
    <n v="6"/>
    <m/>
    <n v="5"/>
    <n v="13"/>
    <n v="8"/>
    <n v="2"/>
    <n v="2"/>
    <m/>
    <n v="1"/>
    <m/>
  </r>
  <r>
    <s v="ag.dg.cp."/>
    <s v="05.03.2015"/>
    <s v="C10.P1"/>
    <s v="C10"/>
    <s v="P1"/>
    <s v="BS Deciduo"/>
    <s v="denso"/>
    <n v="18"/>
    <s v="C5P1-"/>
    <n v="152"/>
    <m/>
    <s v="C5P1-152"/>
    <n v="1"/>
    <n v="16"/>
    <n v="328"/>
    <n v="20.7"/>
    <n v="9.030671230372656"/>
    <n v="57.554595590438012"/>
    <x v="5"/>
    <x v="0"/>
    <x v="4"/>
    <x v="5"/>
    <m/>
    <m/>
    <n v="26"/>
    <n v="5.3092915845667506E-2"/>
    <n v="2"/>
    <m/>
    <n v="2"/>
    <n v="9.1"/>
    <n v="7.1"/>
    <n v="2"/>
    <n v="2"/>
    <m/>
    <n v="1"/>
    <m/>
  </r>
  <r>
    <s v="ag.dg.cp."/>
    <s v="05.03.2015"/>
    <s v="C10.P1"/>
    <s v="C10"/>
    <s v="P1"/>
    <s v="BS Deciduo"/>
    <s v="denso"/>
    <n v="19"/>
    <s v="C5P1-"/>
    <n v="147"/>
    <m/>
    <s v="C5P1-147"/>
    <n v="1"/>
    <n v="16"/>
    <n v="330"/>
    <n v="15.6"/>
    <n v="12.199999999999992"/>
    <n v="53.50999629903724"/>
    <x v="5"/>
    <x v="0"/>
    <x v="4"/>
    <x v="5"/>
    <m/>
    <m/>
    <n v="13"/>
    <n v="1.3273228961416876E-2"/>
    <n v="1"/>
    <m/>
    <n v="7"/>
    <n v="10.1"/>
    <n v="3.0999999999999996"/>
    <n v="2"/>
    <n v="2"/>
    <m/>
    <n v="1"/>
    <m/>
  </r>
  <r>
    <s v="ag.dg.cp."/>
    <s v="05.03.2015"/>
    <s v="C10.P1"/>
    <s v="C10"/>
    <s v="P1"/>
    <s v="BS Deciduo"/>
    <s v="denso"/>
    <n v="20"/>
    <s v="C5P1-"/>
    <n v="150"/>
    <m/>
    <s v="C5P1-150"/>
    <n v="1"/>
    <n v="16"/>
    <n v="339"/>
    <n v="10.1"/>
    <n v="16.380483709592461"/>
    <n v="49.429162307621738"/>
    <x v="5"/>
    <x v="0"/>
    <x v="4"/>
    <x v="5"/>
    <m/>
    <m/>
    <n v="14"/>
    <n v="1.5393804002589986E-2"/>
    <n v="1"/>
    <m/>
    <n v="6"/>
    <n v="9.1999999999999993"/>
    <n v="3.1999999999999993"/>
    <n v="2"/>
    <n v="2"/>
    <m/>
    <n v="1"/>
    <m/>
  </r>
  <r>
    <s v="ag.dg.cp."/>
    <s v="05.03.2015"/>
    <s v="C10.P1"/>
    <s v="C10"/>
    <s v="P1"/>
    <s v="BS Deciduo"/>
    <s v="denso"/>
    <n v="20"/>
    <s v="C5P1-"/>
    <n v="151"/>
    <m/>
    <s v="C5P1-151"/>
    <n v="1"/>
    <n v="16"/>
    <n v="339"/>
    <n v="10.1"/>
    <n v="16.380483709592461"/>
    <n v="49.429162307621738"/>
    <x v="5"/>
    <x v="0"/>
    <x v="4"/>
    <x v="5"/>
    <m/>
    <m/>
    <n v="12"/>
    <n v="1.1309733552923255E-2"/>
    <n v="1"/>
    <m/>
    <n v="6"/>
    <n v="9.1999999999999993"/>
    <n v="3.1999999999999993"/>
    <n v="2"/>
    <n v="2"/>
    <m/>
    <n v="1"/>
    <m/>
  </r>
  <r>
    <s v="ag.dg.cp."/>
    <s v="05.03.2015"/>
    <s v="C10.P1"/>
    <s v="C10"/>
    <s v="P1"/>
    <s v="BS Deciduo"/>
    <s v="denso"/>
    <n v="21"/>
    <s v="C5P1-"/>
    <n v="146"/>
    <m/>
    <s v="C5P1-146"/>
    <n v="1"/>
    <n v="16"/>
    <n v="316"/>
    <n v="11.2"/>
    <n v="12.219826250859228"/>
    <n v="48.056605763792888"/>
    <x v="5"/>
    <x v="0"/>
    <x v="4"/>
    <x v="5"/>
    <m/>
    <m/>
    <n v="12"/>
    <n v="1.1309733552923255E-2"/>
    <n v="1"/>
    <m/>
    <n v="1"/>
    <n v="9"/>
    <n v="8"/>
    <n v="2"/>
    <n v="2"/>
    <m/>
    <n v="1"/>
    <m/>
  </r>
  <r>
    <s v="ag.dg.cp."/>
    <s v="05.03.2015"/>
    <s v="C10.P1"/>
    <s v="C10"/>
    <s v="P1"/>
    <s v="BS Deciduo"/>
    <s v="denso"/>
    <n v="22"/>
    <s v="C5P1-"/>
    <n v="145"/>
    <m/>
    <s v="C5P1-145"/>
    <n v="1"/>
    <n v="16"/>
    <n v="305"/>
    <n v="10.8"/>
    <n v="11.153157921678888"/>
    <n v="46.194625512591301"/>
    <x v="5"/>
    <x v="0"/>
    <x v="4"/>
    <x v="5"/>
    <m/>
    <m/>
    <n v="24"/>
    <n v="4.5238934211693019E-2"/>
    <n v="2"/>
    <m/>
    <n v="6"/>
    <n v="11"/>
    <n v="5"/>
    <n v="2"/>
    <n v="2"/>
    <m/>
    <n v="1"/>
    <m/>
  </r>
  <r>
    <s v="wq.dp.jc"/>
    <s v="05.03.2015"/>
    <s v="C10.P1"/>
    <s v="C10"/>
    <s v="P1"/>
    <s v="BS Deciduo"/>
    <s v="denso"/>
    <n v="1"/>
    <s v="C5P1-"/>
    <n v="22"/>
    <m/>
    <s v="C5P1-22"/>
    <n v="3"/>
    <n v="7"/>
    <n v="74"/>
    <n v="14.9"/>
    <n v="54.322799269480953"/>
    <n v="4.1069966016732877"/>
    <x v="2"/>
    <x v="0"/>
    <x v="2"/>
    <x v="2"/>
    <m/>
    <m/>
    <n v="25"/>
    <n v="4.9087385212340517E-2"/>
    <n v="2"/>
    <m/>
    <n v="2.6"/>
    <n v="8.1999999999999993"/>
    <n v="5.6"/>
    <n v="2"/>
    <n v="2"/>
    <m/>
    <m/>
    <m/>
  </r>
  <r>
    <s v="wq.dp.jc"/>
    <s v="05.03.2015"/>
    <s v="C10.P1"/>
    <s v="C10"/>
    <s v="P1"/>
    <s v="BS Deciduo"/>
    <s v="denso"/>
    <n v="1"/>
    <s v="C5P1-"/>
    <n v="21"/>
    <m/>
    <s v="C5P1-21"/>
    <n v="3"/>
    <n v="7"/>
    <n v="74"/>
    <n v="14.9"/>
    <n v="54.322799269480953"/>
    <n v="4.1069966016732877"/>
    <x v="2"/>
    <x v="0"/>
    <x v="2"/>
    <x v="2"/>
    <m/>
    <m/>
    <n v="11.3"/>
    <n v="1.0028749148422018E-2"/>
    <n v="1"/>
    <m/>
    <n v="2.6"/>
    <n v="8.1999999999999993"/>
    <n v="5.6"/>
    <n v="2"/>
    <n v="2"/>
    <m/>
    <m/>
    <m/>
  </r>
  <r>
    <s v="wq.dp.jc"/>
    <s v="05.03.2015"/>
    <s v="C10.P1"/>
    <s v="C10"/>
    <s v="P1"/>
    <s v="BS Deciduo"/>
    <s v="denso"/>
    <n v="2"/>
    <s v="C5P1-"/>
    <n v="25"/>
    <m/>
    <s v="C5P1-25"/>
    <n v="3"/>
    <n v="7"/>
    <n v="66"/>
    <n v="16.8"/>
    <n v="55.347563688395695"/>
    <n v="6.8331756036734435"/>
    <x v="5"/>
    <x v="0"/>
    <x v="4"/>
    <x v="5"/>
    <m/>
    <m/>
    <n v="18.3"/>
    <n v="2.6302199094017147E-2"/>
    <n v="1"/>
    <m/>
    <n v="3.8"/>
    <n v="11.5"/>
    <n v="7.7"/>
    <n v="2"/>
    <n v="2"/>
    <m/>
    <m/>
    <m/>
  </r>
  <r>
    <s v="wq.dp.jc"/>
    <s v="05.03.2015"/>
    <s v="C10.P1"/>
    <s v="C10"/>
    <s v="P1"/>
    <s v="BS Deciduo"/>
    <s v="denso"/>
    <n v="3"/>
    <s v="C5P1-"/>
    <n v="23"/>
    <m/>
    <s v="C5P1-23"/>
    <n v="3"/>
    <n v="7"/>
    <n v="77"/>
    <n v="11.7"/>
    <n v="51.400129757987251"/>
    <n v="2.6319273358232196"/>
    <x v="2"/>
    <x v="0"/>
    <x v="2"/>
    <x v="2"/>
    <m/>
    <m/>
    <n v="30.9"/>
    <n v="7.4990602039351761E-2"/>
    <n v="3"/>
    <m/>
    <n v="2.2000000000000002"/>
    <n v="10.8"/>
    <n v="8.6000000000000014"/>
    <n v="3"/>
    <n v="2"/>
    <m/>
    <m/>
    <m/>
  </r>
  <r>
    <s v="wq.dp.jc"/>
    <s v="05.03.2015"/>
    <s v="C10.P1"/>
    <s v="C10"/>
    <s v="P1"/>
    <s v="BS Deciduo"/>
    <s v="denso"/>
    <n v="3"/>
    <s v="C5P1-"/>
    <n v="24"/>
    <m/>
    <s v="C5P1-24"/>
    <n v="3"/>
    <n v="7"/>
    <n v="77"/>
    <n v="11.7"/>
    <n v="51.400129757987251"/>
    <n v="2.6319273358232196"/>
    <x v="2"/>
    <x v="0"/>
    <x v="2"/>
    <x v="2"/>
    <m/>
    <m/>
    <n v="14.8"/>
    <n v="1.7203361371057709E-2"/>
    <n v="1"/>
    <m/>
    <n v="2.2000000000000002"/>
    <n v="10.8"/>
    <n v="8.6000000000000014"/>
    <n v="3"/>
    <n v="2"/>
    <m/>
    <m/>
    <m/>
  </r>
  <r>
    <s v="wq.dp.jc"/>
    <s v="05.03.2015"/>
    <s v="C10.P1"/>
    <s v="C10"/>
    <s v="P1"/>
    <s v="BS Deciduo"/>
    <s v="denso"/>
    <n v="4"/>
    <s v="C5P1-"/>
    <n v="16"/>
    <m/>
    <s v="C5P1-16"/>
    <n v="3"/>
    <n v="7"/>
    <n v="75"/>
    <n v="10.4"/>
    <n v="50.045628593406313"/>
    <n v="2.6917180690662157"/>
    <x v="5"/>
    <x v="0"/>
    <x v="4"/>
    <x v="5"/>
    <m/>
    <m/>
    <n v="10.199999999999999"/>
    <n v="8.171282491987052E-3"/>
    <n v="1"/>
    <m/>
    <n v="3"/>
    <n v="7.7"/>
    <n v="4.7"/>
    <n v="2"/>
    <n v="2"/>
    <m/>
    <m/>
    <m/>
  </r>
  <r>
    <s v="wq.dp.jc"/>
    <s v="05.03.2015"/>
    <s v="C10.P1"/>
    <s v="C10"/>
    <s v="P1"/>
    <s v="BS Deciduo"/>
    <s v="denso"/>
    <n v="5"/>
    <s v="C5P1-"/>
    <n v="17"/>
    <m/>
    <s v="C5P1-17"/>
    <n v="3"/>
    <n v="7"/>
    <n v="64"/>
    <n v="10.1"/>
    <n v="49.077819867621585"/>
    <n v="4.4275485825696821"/>
    <x v="5"/>
    <x v="0"/>
    <x v="4"/>
    <x v="5"/>
    <m/>
    <m/>
    <n v="24.5"/>
    <n v="4.7143524757931835E-2"/>
    <n v="2"/>
    <m/>
    <n v="3.6"/>
    <n v="12.8"/>
    <n v="9.2000000000000011"/>
    <n v="2"/>
    <n v="2"/>
    <m/>
    <m/>
    <m/>
  </r>
  <r>
    <s v="wq.dp.jc"/>
    <s v="05.03.2015"/>
    <s v="C10.P1"/>
    <s v="C10"/>
    <s v="P1"/>
    <s v="BS Deciduo"/>
    <s v="denso"/>
    <n v="6"/>
    <s v="C5P1-"/>
    <n v="12"/>
    <m/>
    <s v="C5P1-12"/>
    <n v="3"/>
    <n v="7"/>
    <n v="80"/>
    <n v="5.2"/>
    <n v="45.12100031566348"/>
    <n v="0.90297052386803822"/>
    <x v="5"/>
    <x v="0"/>
    <x v="4"/>
    <x v="5"/>
    <m/>
    <m/>
    <n v="25.6"/>
    <n v="5.1471854036415174E-2"/>
    <n v="2"/>
    <m/>
    <n v="3.5"/>
    <n v="10.3"/>
    <n v="6.8000000000000007"/>
    <n v="2"/>
    <n v="2"/>
    <m/>
    <m/>
    <m/>
  </r>
  <r>
    <s v="wq.dp.jc"/>
    <s v="05.03.2015"/>
    <s v="C10.P1"/>
    <s v="C10"/>
    <s v="P1"/>
    <s v="BS Deciduo"/>
    <s v="denso"/>
    <n v="7"/>
    <s v="C5P1-"/>
    <n v="13"/>
    <m/>
    <s v="C5P1-13"/>
    <n v="3"/>
    <n v="7"/>
    <n v="70"/>
    <n v="4.8"/>
    <n v="44.510524579772358"/>
    <n v="1.6416966879632102"/>
    <x v="5"/>
    <x v="0"/>
    <x v="4"/>
    <x v="5"/>
    <m/>
    <m/>
    <n v="11.4"/>
    <n v="1.0207034531513238E-2"/>
    <n v="1"/>
    <m/>
    <n v="1.7"/>
    <n v="8"/>
    <n v="6.3"/>
    <n v="3"/>
    <n v="2"/>
    <m/>
    <m/>
    <m/>
  </r>
  <r>
    <s v="wq.dp.jc"/>
    <s v="05.03.2015"/>
    <s v="C10.P1"/>
    <s v="C10"/>
    <s v="P1"/>
    <s v="BS Deciduo"/>
    <s v="denso"/>
    <n v="8"/>
    <s v="C5P1-"/>
    <n v="14"/>
    <m/>
    <s v="C5P1-14"/>
    <n v="3"/>
    <n v="7"/>
    <n v="52"/>
    <n v="6.2"/>
    <n v="44.88566667236168"/>
    <n v="3.8171011470190814"/>
    <x v="5"/>
    <x v="0"/>
    <x v="4"/>
    <x v="5"/>
    <m/>
    <m/>
    <n v="15.7"/>
    <n v="1.9359279329583701E-2"/>
    <n v="1"/>
    <m/>
    <n v="2.1"/>
    <n v="10.5"/>
    <n v="8.4"/>
    <n v="3"/>
    <n v="2"/>
    <m/>
    <m/>
    <m/>
  </r>
  <r>
    <s v="wq.dp.jc"/>
    <s v="05.03.2015"/>
    <s v="C10.P1"/>
    <s v="C10"/>
    <s v="P1"/>
    <s v="BS Deciduo"/>
    <s v="denso"/>
    <n v="9"/>
    <s v="C5P1-"/>
    <n v="15"/>
    <m/>
    <s v="C5P1-15"/>
    <n v="3"/>
    <n v="7"/>
    <n v="38"/>
    <n v="9.1"/>
    <n v="45.602519425463491"/>
    <n v="7.1708978578211688"/>
    <x v="5"/>
    <x v="0"/>
    <x v="4"/>
    <x v="5"/>
    <m/>
    <m/>
    <n v="16.100000000000001"/>
    <n v="2.035830579342526E-2"/>
    <n v="1"/>
    <m/>
    <n v="2.9"/>
    <n v="11.1"/>
    <n v="8.1999999999999993"/>
    <n v="2"/>
    <n v="2"/>
    <m/>
    <m/>
    <m/>
  </r>
  <r>
    <s v="wq.dp.jc"/>
    <s v="05.03.2015"/>
    <s v="C10.P1"/>
    <s v="C10"/>
    <s v="P1"/>
    <s v="BS Deciduo"/>
    <s v="denso"/>
    <n v="10"/>
    <s v="C5P1-"/>
    <n v="20"/>
    <m/>
    <s v="C5P1-20"/>
    <n v="3"/>
    <n v="7"/>
    <n v="27"/>
    <n v="12.1"/>
    <n v="45.493285046848513"/>
    <n v="10.781178942679251"/>
    <x v="5"/>
    <x v="0"/>
    <x v="4"/>
    <x v="5"/>
    <m/>
    <m/>
    <n v="21.7"/>
    <n v="3.6983614116222439E-2"/>
    <n v="2"/>
    <m/>
    <n v="4.9000000000000004"/>
    <n v="11.1"/>
    <n v="6.1999999999999993"/>
    <n v="2"/>
    <n v="2"/>
    <m/>
    <m/>
    <m/>
  </r>
  <r>
    <s v="wq.dp.jc"/>
    <s v="05.03.2015"/>
    <s v="C10.P1"/>
    <s v="C10"/>
    <s v="P1"/>
    <s v="BS Deciduo"/>
    <s v="denso"/>
    <n v="11"/>
    <s v="C5P1-"/>
    <n v="45"/>
    <m/>
    <s v="C5P1-45"/>
    <n v="3"/>
    <n v="7"/>
    <n v="14"/>
    <n v="17.3"/>
    <n v="44.185248793874251"/>
    <n v="16.786116064574738"/>
    <x v="5"/>
    <x v="0"/>
    <x v="4"/>
    <x v="5"/>
    <m/>
    <m/>
    <n v="16.2"/>
    <n v="2.0611989400202632E-2"/>
    <n v="1"/>
    <m/>
    <n v="2.9"/>
    <n v="8.8000000000000007"/>
    <n v="5.9"/>
    <n v="2"/>
    <n v="2"/>
    <m/>
    <m/>
    <m/>
  </r>
  <r>
    <s v="wq.dp.jc"/>
    <s v="05.03.2015"/>
    <s v="C10.P1"/>
    <s v="C10"/>
    <s v="P1"/>
    <s v="BS Deciduo"/>
    <s v="denso"/>
    <n v="12"/>
    <s v="C5P1-"/>
    <n v="90"/>
    <m/>
    <s v="C5P1-90"/>
    <n v="2"/>
    <n v="7"/>
    <n v="3"/>
    <n v="13.1"/>
    <n v="40.685601026782564"/>
    <n v="13.082046905284917"/>
    <x v="5"/>
    <x v="0"/>
    <x v="4"/>
    <x v="5"/>
    <m/>
    <m/>
    <n v="14.7"/>
    <n v="1.6971668912855457E-2"/>
    <n v="1"/>
    <m/>
    <n v="2.8"/>
    <n v="10.5"/>
    <n v="7.7"/>
    <n v="2"/>
    <n v="2"/>
    <m/>
    <m/>
    <m/>
  </r>
  <r>
    <s v="wq.dp.jc"/>
    <s v="05.03.2015"/>
    <s v="C10.P1"/>
    <s v="C10"/>
    <s v="P1"/>
    <s v="BS Deciduo"/>
    <s v="denso"/>
    <n v="13"/>
    <s v="C5P1-"/>
    <n v="88"/>
    <m/>
    <s v="C5P1-88"/>
    <n v="2"/>
    <n v="7"/>
    <n v="341"/>
    <n v="13.8"/>
    <n v="35.507159468491238"/>
    <n v="13.048156343270573"/>
    <x v="14"/>
    <x v="0"/>
    <x v="7"/>
    <x v="14"/>
    <m/>
    <m/>
    <n v="32.799999999999997"/>
    <n v="8.4496276010951069E-2"/>
    <n v="3"/>
    <m/>
    <n v="2"/>
    <n v="9.1999999999999993"/>
    <n v="7.1999999999999993"/>
    <n v="3"/>
    <n v="2"/>
    <m/>
    <m/>
    <m/>
  </r>
  <r>
    <s v="wq.dp.jc"/>
    <s v="05.03.2015"/>
    <s v="C10.P1"/>
    <s v="C10"/>
    <s v="P1"/>
    <s v="BS Deciduo"/>
    <s v="denso"/>
    <n v="14"/>
    <s v="C5P1-"/>
    <n v="107"/>
    <m/>
    <s v="C5P1-107"/>
    <n v="2"/>
    <n v="7"/>
    <n v="294"/>
    <n v="2.6"/>
    <n v="37.624781810129235"/>
    <n v="1.0575152719970795"/>
    <x v="2"/>
    <x v="0"/>
    <x v="2"/>
    <x v="2"/>
    <m/>
    <m/>
    <n v="29"/>
    <n v="6.6051985541725394E-2"/>
    <n v="2"/>
    <m/>
    <n v="1.5"/>
    <n v="7.4"/>
    <n v="5.9"/>
    <n v="2"/>
    <n v="2"/>
    <m/>
    <m/>
    <m/>
  </r>
  <r>
    <s v="wq.dp.jc"/>
    <s v="05.03.2015"/>
    <s v="C10.P1"/>
    <s v="C10"/>
    <s v="P1"/>
    <s v="BS Deciduo"/>
    <s v="denso"/>
    <n v="15"/>
    <s v="C5P1-"/>
    <n v="106"/>
    <m/>
    <s v="C5P1-106"/>
    <n v="2"/>
    <n v="7"/>
    <n v="298"/>
    <n v="18.2"/>
    <n v="23.930353809967528"/>
    <n v="8.5443824427032045"/>
    <x v="5"/>
    <x v="0"/>
    <x v="4"/>
    <x v="5"/>
    <m/>
    <m/>
    <n v="20.8"/>
    <n v="3.3979466141227203E-2"/>
    <n v="2"/>
    <m/>
    <n v="2.6"/>
    <n v="8.9"/>
    <n v="6.3000000000000007"/>
    <n v="2"/>
    <n v="2"/>
    <m/>
    <m/>
    <m/>
  </r>
  <r>
    <s v="wq.dp.jc"/>
    <s v="05.03.2015"/>
    <s v="C10.P1"/>
    <s v="C10"/>
    <s v="P1"/>
    <s v="BS Deciduo"/>
    <s v="denso"/>
    <n v="16"/>
    <s v="C5P1-"/>
    <n v="102"/>
    <m/>
    <s v="C5P1-102"/>
    <n v="2"/>
    <n v="7"/>
    <n v="335"/>
    <n v="22.5"/>
    <n v="30.491089110834267"/>
    <n v="20.391925208324626"/>
    <x v="5"/>
    <x v="0"/>
    <x v="4"/>
    <x v="5"/>
    <m/>
    <m/>
    <n v="15.9"/>
    <n v="1.9855650968850891E-2"/>
    <n v="1"/>
    <m/>
    <n v="3.4"/>
    <n v="8.3000000000000007"/>
    <n v="4.9000000000000004"/>
    <n v="2"/>
    <n v="2"/>
    <m/>
    <m/>
    <m/>
  </r>
  <r>
    <s v="wq.dp.jc"/>
    <s v="05.03.2015"/>
    <s v="C10.P1"/>
    <s v="C10"/>
    <s v="P1"/>
    <s v="BS Deciduo"/>
    <s v="denso"/>
    <n v="17"/>
    <s v="C5P1-"/>
    <n v="86"/>
    <m/>
    <s v="C5P1-86"/>
    <n v="2"/>
    <n v="8"/>
    <n v="316"/>
    <n v="10.1"/>
    <n v="32.983950458364127"/>
    <n v="27.265331983420374"/>
    <x v="5"/>
    <x v="0"/>
    <x v="4"/>
    <x v="5"/>
    <m/>
    <m/>
    <n v="12.5"/>
    <n v="1.2271846303085129E-2"/>
    <n v="1"/>
    <m/>
    <n v="4.3"/>
    <n v="7.5"/>
    <n v="3.2"/>
    <n v="2"/>
    <n v="2"/>
    <m/>
    <m/>
    <m/>
  </r>
  <r>
    <s v="wq.dp.jc"/>
    <s v="05.03.2015"/>
    <s v="C10.P1"/>
    <s v="C10"/>
    <s v="P1"/>
    <s v="BS Deciduo"/>
    <s v="denso"/>
    <n v="18"/>
    <s v="C5P1-"/>
    <n v="85"/>
    <m/>
    <s v="C5P1-85"/>
    <n v="2"/>
    <n v="8"/>
    <n v="326"/>
    <n v="8.5"/>
    <n v="35.246860320498655"/>
    <n v="27.046819366717855"/>
    <x v="14"/>
    <x v="0"/>
    <x v="7"/>
    <x v="14"/>
    <m/>
    <m/>
    <n v="27"/>
    <n v="5.7255526111673977E-2"/>
    <n v="2"/>
    <m/>
    <n v="1.5"/>
    <n v="10.9"/>
    <n v="9.4"/>
    <n v="3"/>
    <n v="7"/>
    <m/>
    <m/>
    <m/>
  </r>
  <r>
    <s v="wq.dp.jc"/>
    <s v="05.03.2015"/>
    <s v="C10.P1"/>
    <s v="C10"/>
    <s v="P1"/>
    <s v="BS Deciduo"/>
    <s v="denso"/>
    <n v="19"/>
    <s v="C5P1-"/>
    <n v="84"/>
    <m/>
    <s v="C5P1-84"/>
    <n v="2"/>
    <n v="8"/>
    <n v="347"/>
    <n v="10.9"/>
    <n v="37.548033507651866"/>
    <n v="30.620633706159062"/>
    <x v="14"/>
    <x v="0"/>
    <x v="7"/>
    <x v="14"/>
    <m/>
    <m/>
    <n v="46.6"/>
    <n v="0.17055392357073626"/>
    <n v="4"/>
    <m/>
    <n v="1.1000000000000001"/>
    <n v="13.5"/>
    <n v="12.4"/>
    <n v="2"/>
    <n v="2"/>
    <m/>
    <m/>
    <m/>
  </r>
  <r>
    <s v="wq.dp.jc"/>
    <s v="05.03.2015"/>
    <s v="C10.P1"/>
    <s v="C10"/>
    <s v="P1"/>
    <s v="BS Deciduo"/>
    <s v="denso"/>
    <n v="20"/>
    <s v="C5P1-"/>
    <n v="50"/>
    <m/>
    <s v="C5P1-50"/>
    <n v="3"/>
    <n v="8"/>
    <n v="33"/>
    <n v="9.5"/>
    <n v="45.174070832642755"/>
    <n v="27.967370395481527"/>
    <x v="5"/>
    <x v="0"/>
    <x v="4"/>
    <x v="5"/>
    <m/>
    <m/>
    <n v="18.5"/>
    <n v="2.6880252142277669E-2"/>
    <n v="1"/>
    <m/>
    <n v="4.3"/>
    <n v="9.4"/>
    <n v="5.1000000000000005"/>
    <n v="2"/>
    <n v="2"/>
    <m/>
    <m/>
    <m/>
  </r>
  <r>
    <s v="wq.dp.jc"/>
    <s v="05.03.2015"/>
    <s v="C10.P1"/>
    <s v="C10"/>
    <s v="P1"/>
    <s v="BS Deciduo"/>
    <s v="denso"/>
    <n v="21"/>
    <s v="C5P1-"/>
    <n v="29"/>
    <m/>
    <s v="C5P1-29"/>
    <n v="3"/>
    <n v="8"/>
    <n v="104"/>
    <n v="17.600000000000001"/>
    <n v="57.077204782457542"/>
    <n v="15.742174637445846"/>
    <x v="5"/>
    <x v="0"/>
    <x v="4"/>
    <x v="5"/>
    <m/>
    <m/>
    <n v="20.6"/>
    <n v="3.3329156461934122E-2"/>
    <n v="2"/>
    <m/>
    <n v="3.6"/>
    <n v="11.1"/>
    <n v="7.5"/>
    <n v="2"/>
    <n v="2"/>
    <m/>
    <m/>
    <m/>
  </r>
  <r>
    <s v="wq.dp.jc"/>
    <s v="05.03.2015"/>
    <s v="C10.P1"/>
    <s v="C10"/>
    <s v="P1"/>
    <s v="BS Deciduo"/>
    <s v="denso"/>
    <n v="22"/>
    <s v="C5P1-"/>
    <n v="59"/>
    <m/>
    <s v="C5P1-59"/>
    <n v="3"/>
    <n v="8"/>
    <n v="45"/>
    <n v="17.7"/>
    <n v="52.515790027001891"/>
    <n v="32.515790027001891"/>
    <x v="15"/>
    <x v="0"/>
    <x v="11"/>
    <x v="15"/>
    <m/>
    <m/>
    <n v="16.100000000000001"/>
    <n v="2.035830579342526E-2"/>
    <n v="1"/>
    <m/>
    <n v="2.8"/>
    <n v="7.9"/>
    <n v="5.1000000000000005"/>
    <n v="3"/>
    <n v="2"/>
    <m/>
    <m/>
    <m/>
  </r>
  <r>
    <s v="wq.dp.jc"/>
    <s v="05.03.2015"/>
    <s v="C10.P1"/>
    <s v="C10"/>
    <s v="P1"/>
    <s v="BS Deciduo"/>
    <s v="denso"/>
    <n v="23"/>
    <s v="C5P1-"/>
    <n v="61"/>
    <m/>
    <s v="C5P1-61"/>
    <n v="3"/>
    <n v="14"/>
    <n v="72"/>
    <n v="10.3"/>
    <n v="49.79588211784008"/>
    <n v="43.182875042061958"/>
    <x v="10"/>
    <x v="0"/>
    <x v="7"/>
    <x v="10"/>
    <m/>
    <m/>
    <n v="100"/>
    <n v="0.78539816339744828"/>
    <n v="10"/>
    <m/>
    <n v="7"/>
    <n v="16.399999999999999"/>
    <n v="9.3999999999999986"/>
    <n v="2"/>
    <n v="2"/>
    <m/>
    <m/>
    <m/>
  </r>
  <r>
    <s v="wq.dp.jc"/>
    <s v="05.03.2015"/>
    <s v="C10.P1"/>
    <s v="C10"/>
    <s v="P1"/>
    <s v="BS Deciduo"/>
    <s v="denso"/>
    <n v="24"/>
    <s v="C5P1-"/>
    <n v="60"/>
    <m/>
    <s v="C5P1-60"/>
    <n v="3"/>
    <n v="14"/>
    <n v="80"/>
    <n v="13.1"/>
    <n v="52.900981564459926"/>
    <n v="42.274791127436785"/>
    <x v="3"/>
    <x v="0"/>
    <x v="3"/>
    <x v="3"/>
    <m/>
    <m/>
    <n v="10.199999999999999"/>
    <n v="8.171282491987052E-3"/>
    <n v="1"/>
    <m/>
    <n v="11"/>
    <n v="13.9"/>
    <n v="2.9000000000000004"/>
    <n v="2"/>
    <n v="2"/>
    <m/>
    <m/>
    <m/>
  </r>
  <r>
    <s v="wq.dp.jc"/>
    <s v="05.03.2015"/>
    <s v="C10.P1"/>
    <s v="C10"/>
    <s v="P1"/>
    <s v="BS Deciduo"/>
    <s v="denso"/>
    <n v="24"/>
    <s v="C5P1-"/>
    <n v="64"/>
    <m/>
    <s v="C5P1-64"/>
    <n v="3"/>
    <n v="14"/>
    <n v="80"/>
    <n v="13.1"/>
    <n v="52.900981564459926"/>
    <n v="42.274791127436785"/>
    <x v="3"/>
    <x v="0"/>
    <x v="3"/>
    <x v="3"/>
    <m/>
    <m/>
    <n v="29"/>
    <n v="6.6051985541725394E-2"/>
    <n v="2"/>
    <m/>
    <n v="11"/>
    <n v="13.9"/>
    <n v="2.9000000000000004"/>
    <n v="2"/>
    <n v="2"/>
    <m/>
    <m/>
    <m/>
  </r>
  <r>
    <s v="wq.dp.jc"/>
    <s v="05.03.2015"/>
    <s v="C10.P1"/>
    <s v="C10"/>
    <s v="P1"/>
    <s v="BS Deciduo"/>
    <s v="denso"/>
    <n v="24"/>
    <s v="C5P1-"/>
    <n v="63"/>
    <m/>
    <s v="C5P1-63"/>
    <n v="3"/>
    <n v="14"/>
    <n v="80"/>
    <n v="13.1"/>
    <n v="52.900981564459926"/>
    <n v="42.274791127436785"/>
    <x v="3"/>
    <x v="0"/>
    <x v="3"/>
    <x v="3"/>
    <m/>
    <m/>
    <n v="23.1"/>
    <n v="4.1909631397051235E-2"/>
    <n v="2"/>
    <m/>
    <n v="11"/>
    <n v="13.9"/>
    <n v="2.9000000000000004"/>
    <n v="2"/>
    <n v="2"/>
    <m/>
    <m/>
    <m/>
  </r>
  <r>
    <s v="wq.dp.jc"/>
    <s v="05.03.2015"/>
    <s v="C10.P1"/>
    <s v="C10"/>
    <s v="P1"/>
    <s v="BS Deciduo"/>
    <s v="denso"/>
    <n v="25"/>
    <s v="C5P1-"/>
    <n v="65"/>
    <m/>
    <s v="C5P1-65"/>
    <n v="3"/>
    <n v="14"/>
    <n v="83"/>
    <n v="15.7"/>
    <n v="55.582974580768756"/>
    <n v="41.913348691460818"/>
    <x v="5"/>
    <x v="0"/>
    <x v="4"/>
    <x v="5"/>
    <m/>
    <m/>
    <n v="14"/>
    <n v="1.5393804002589986E-2"/>
    <n v="1"/>
    <m/>
    <n v="2.1"/>
    <n v="9.5"/>
    <n v="7.4"/>
    <n v="2"/>
    <n v="2"/>
    <m/>
    <m/>
    <m/>
  </r>
  <r>
    <s v="wq.dp.jc"/>
    <s v="05.03.2015"/>
    <s v="C10.P1"/>
    <s v="C10"/>
    <s v="P1"/>
    <s v="BS Deciduo"/>
    <s v="denso"/>
    <n v="26"/>
    <s v="C5P1-"/>
    <n v="66"/>
    <m/>
    <s v="C5P1-66"/>
    <n v="3"/>
    <n v="14"/>
    <n v="73"/>
    <n v="17.399999999999999"/>
    <n v="56.639702753756815"/>
    <n v="45.08726766217562"/>
    <x v="3"/>
    <x v="0"/>
    <x v="3"/>
    <x v="3"/>
    <m/>
    <m/>
    <n v="14.5"/>
    <n v="1.6512996385431349E-2"/>
    <n v="1"/>
    <m/>
    <n v="1.8"/>
    <n v="9.9"/>
    <n v="8.1"/>
    <n v="2"/>
    <n v="2"/>
    <m/>
    <m/>
    <m/>
  </r>
  <r>
    <s v="wq.dp.jc"/>
    <s v="05.03.2015"/>
    <s v="C10.P1"/>
    <s v="C10"/>
    <s v="P1"/>
    <s v="BS Deciduo"/>
    <s v="denso"/>
    <n v="26"/>
    <s v="C5P1-"/>
    <n v="67"/>
    <m/>
    <s v="C5P1-67"/>
    <n v="3"/>
    <n v="14"/>
    <n v="73"/>
    <n v="17.399999999999999"/>
    <n v="56.639702753756815"/>
    <n v="45.08726766217562"/>
    <x v="3"/>
    <x v="0"/>
    <x v="3"/>
    <x v="3"/>
    <m/>
    <m/>
    <n v="14.2"/>
    <n v="1.5836768566746148E-2"/>
    <n v="1"/>
    <m/>
    <n v="1.8"/>
    <n v="9.9"/>
    <n v="8.1"/>
    <n v="2"/>
    <n v="2"/>
    <m/>
    <m/>
    <m/>
  </r>
  <r>
    <s v="wq.dp.jc"/>
    <s v="05.03.2015"/>
    <s v="C10.P1"/>
    <s v="C10"/>
    <s v="P1"/>
    <s v="BS Deciduo"/>
    <s v="denso"/>
    <n v="27"/>
    <s v="C5P1-"/>
    <n v="68"/>
    <m/>
    <s v="C5P1-68"/>
    <n v="3"/>
    <n v="14"/>
    <n v="80"/>
    <n v="18.100000000000001"/>
    <n v="57.825020329520967"/>
    <n v="43.143032015771439"/>
    <x v="14"/>
    <x v="0"/>
    <x v="7"/>
    <x v="14"/>
    <m/>
    <m/>
    <n v="42.7"/>
    <n v="0.14320086173409335"/>
    <n v="4"/>
    <m/>
    <n v="5.5"/>
    <n v="11.2"/>
    <n v="5.6999999999999993"/>
    <n v="2"/>
    <n v="2"/>
    <m/>
    <m/>
    <m/>
  </r>
  <r>
    <s v="wq.dp.jc"/>
    <s v="05.03.2015"/>
    <s v="C10.P1"/>
    <s v="C10"/>
    <s v="P1"/>
    <s v="BS Deciduo"/>
    <s v="denso"/>
    <n v="28"/>
    <s v="C5P1-"/>
    <n v="69"/>
    <m/>
    <s v="C5P1-69"/>
    <n v="3"/>
    <n v="14"/>
    <n v="70"/>
    <n v="20.100000000000001"/>
    <n v="58.887821677796758"/>
    <n v="46.874604880845943"/>
    <x v="3"/>
    <x v="0"/>
    <x v="3"/>
    <x v="3"/>
    <m/>
    <m/>
    <n v="13.5"/>
    <n v="1.4313881527918494E-2"/>
    <n v="1"/>
    <m/>
    <n v="1.6"/>
    <n v="8.1999999999999993"/>
    <n v="6.6"/>
    <n v="3"/>
    <n v="2"/>
    <m/>
    <m/>
    <m/>
  </r>
  <r>
    <s v="wq.dp.jc"/>
    <s v="05.03.2015"/>
    <s v="C10.P1"/>
    <s v="C10"/>
    <s v="P1"/>
    <s v="BS Deciduo"/>
    <s v="denso"/>
    <n v="28"/>
    <s v="C5P1-"/>
    <n v="61"/>
    <m/>
    <s v="C5P1-61"/>
    <n v="3"/>
    <n v="14"/>
    <n v="70"/>
    <n v="20.100000000000001"/>
    <n v="58.887821677796758"/>
    <n v="46.874604880845943"/>
    <x v="3"/>
    <x v="0"/>
    <x v="3"/>
    <x v="3"/>
    <m/>
    <m/>
    <n v="12.6"/>
    <n v="1.2468981242097887E-2"/>
    <n v="1"/>
    <m/>
    <n v="1.6"/>
    <n v="8.1999999999999993"/>
    <n v="6.6"/>
    <n v="3"/>
    <n v="2"/>
    <m/>
    <m/>
    <m/>
  </r>
  <r>
    <s v="wq.dp.jc"/>
    <s v="05.03.2015"/>
    <s v="C10.P1"/>
    <s v="C10"/>
    <s v="P1"/>
    <s v="BS Deciduo"/>
    <s v="denso"/>
    <n v="29"/>
    <s v="C5P1-"/>
    <n v="62"/>
    <m/>
    <s v="C5P1-62"/>
    <n v="3"/>
    <n v="11"/>
    <n v="350"/>
    <n v="7.3"/>
    <n v="58.732368303031407"/>
    <n v="47.189096596989117"/>
    <x v="3"/>
    <x v="0"/>
    <x v="3"/>
    <x v="3"/>
    <m/>
    <m/>
    <n v="11"/>
    <n v="9.5033177771091243E-3"/>
    <n v="1"/>
    <m/>
    <n v="2.9"/>
    <n v="5.8"/>
    <n v="2.9"/>
    <n v="2"/>
    <n v="4.7"/>
    <m/>
    <n v="3"/>
    <m/>
  </r>
  <r>
    <s v="wq.dp.jc"/>
    <s v="05.03.2015"/>
    <s v="C10.P1"/>
    <s v="C10"/>
    <s v="P1"/>
    <s v="BS Deciduo"/>
    <s v="denso"/>
    <n v="30"/>
    <s v="C5P1-"/>
    <n v="75"/>
    <m/>
    <s v="C5P1-75"/>
    <n v="3"/>
    <n v="11"/>
    <n v="353"/>
    <n v="9.6"/>
    <n v="58.83005430331059"/>
    <n v="49.528443055756689"/>
    <x v="3"/>
    <x v="0"/>
    <x v="3"/>
    <x v="3"/>
    <m/>
    <m/>
    <n v="12"/>
    <n v="1.1309733552923255E-2"/>
    <n v="1"/>
    <m/>
    <n v="1.6"/>
    <n v="5.4"/>
    <n v="3.8000000000000003"/>
    <n v="4"/>
    <n v="2"/>
    <m/>
    <m/>
    <m/>
  </r>
  <r>
    <s v="wq.dp.jc"/>
    <s v="05.03.2015"/>
    <s v="C10.P1"/>
    <s v="C10"/>
    <s v="P1"/>
    <s v="BS Deciduo"/>
    <s v="denso"/>
    <n v="31"/>
    <s v="C5P1-"/>
    <n v="74"/>
    <m/>
    <s v="C5P1-74"/>
    <n v="3"/>
    <n v="11"/>
    <n v="358"/>
    <n v="9.9"/>
    <n v="59.65449498264524"/>
    <n v="49.893969187489049"/>
    <x v="3"/>
    <x v="0"/>
    <x v="3"/>
    <x v="3"/>
    <m/>
    <m/>
    <n v="12.1"/>
    <n v="1.149901451030204E-2"/>
    <n v="1"/>
    <m/>
    <n v="0"/>
    <n v="5.0999999999999996"/>
    <n v="5.0999999999999996"/>
    <n v="3"/>
    <n v="4"/>
    <m/>
    <n v="3"/>
    <m/>
  </r>
  <r>
    <s v="wq.dp.jc"/>
    <s v="05.03.2015"/>
    <s v="C10.P1"/>
    <s v="C10"/>
    <s v="P1"/>
    <s v="BS Deciduo"/>
    <s v="denso"/>
    <n v="32"/>
    <s v="C5P1-"/>
    <n v="77"/>
    <m/>
    <s v="C5P1-77"/>
    <n v="3"/>
    <n v="11"/>
    <n v="358"/>
    <n v="17.7"/>
    <n v="59.382278908365734"/>
    <n v="57.689217638237992"/>
    <x v="3"/>
    <x v="0"/>
    <x v="3"/>
    <x v="3"/>
    <m/>
    <m/>
    <n v="24.5"/>
    <n v="4.7143524757931835E-2"/>
    <n v="2"/>
    <m/>
    <n v="3.1"/>
    <n v="9.6"/>
    <n v="6.5"/>
    <n v="3"/>
    <n v="4"/>
    <m/>
    <n v="2"/>
    <m/>
  </r>
  <r>
    <s v="wq.dp.jc"/>
    <s v="05.03.2015"/>
    <s v="C10.P1"/>
    <s v="C10"/>
    <s v="P1"/>
    <s v="BS Deciduo"/>
    <s v="denso"/>
    <n v="32"/>
    <s v="C5P1-"/>
    <n v="78"/>
    <m/>
    <s v="C5P1-78"/>
    <n v="3"/>
    <n v="11"/>
    <n v="358"/>
    <n v="17.7"/>
    <n v="59.382278908365734"/>
    <n v="57.689217638237992"/>
    <x v="3"/>
    <x v="0"/>
    <x v="3"/>
    <x v="3"/>
    <m/>
    <m/>
    <n v="19"/>
    <n v="2.835287369864788E-2"/>
    <n v="1"/>
    <m/>
    <n v="3.1"/>
    <n v="9.6"/>
    <n v="6.5"/>
    <n v="3"/>
    <n v="4"/>
    <m/>
    <m/>
    <m/>
  </r>
  <r>
    <s v="wq.dp.jc"/>
    <s v="05.03.2015"/>
    <s v="C10.P1"/>
    <s v="C10"/>
    <s v="P1"/>
    <s v="BS Deciduo"/>
    <s v="denso"/>
    <n v="33"/>
    <s v="A"/>
    <n v="4322"/>
    <m/>
    <s v="A4322"/>
    <n v="3"/>
    <n v="9"/>
    <n v="108"/>
    <n v="1.9"/>
    <n v="41.80700738096079"/>
    <n v="59.4128677106876"/>
    <x v="5"/>
    <x v="0"/>
    <x v="4"/>
    <x v="5"/>
    <m/>
    <m/>
    <n v="24.4"/>
    <n v="4.6759465056030472E-2"/>
    <n v="2"/>
    <m/>
    <n v="5.5"/>
    <n v="10.8"/>
    <n v="5.3000000000000007"/>
    <n v="2"/>
    <n v="2"/>
    <m/>
    <m/>
    <m/>
  </r>
  <r>
    <s v="wq.dp.jc"/>
    <s v="05.03.2015"/>
    <s v="C10.P1"/>
    <s v="C10"/>
    <s v="P1"/>
    <s v="BS Deciduo"/>
    <s v="denso"/>
    <n v="34"/>
    <s v="C5P1-"/>
    <n v="79"/>
    <m/>
    <s v="C5P1-79"/>
    <n v="2"/>
    <n v="9"/>
    <n v="261"/>
    <n v="14.6"/>
    <n v="25.579750227310988"/>
    <n v="57.716056810412624"/>
    <x v="5"/>
    <x v="0"/>
    <x v="4"/>
    <x v="5"/>
    <m/>
    <m/>
    <n v="21.3"/>
    <n v="3.563272927517884E-2"/>
    <n v="2"/>
    <m/>
    <n v="3"/>
    <n v="10.199999999999999"/>
    <n v="7.1999999999999993"/>
    <n v="2"/>
    <n v="2"/>
    <m/>
    <m/>
    <m/>
  </r>
  <r>
    <s v="wq.dp.jc"/>
    <s v="05.03.2015"/>
    <s v="C10.P1"/>
    <s v="C10"/>
    <s v="P1"/>
    <s v="BS Deciduo"/>
    <s v="denso"/>
    <n v="35"/>
    <s v="C5P1-"/>
    <n v="80"/>
    <m/>
    <s v="C5P1-80"/>
    <n v="2"/>
    <n v="9"/>
    <n v="202"/>
    <n v="18"/>
    <n v="33.257081318513585"/>
    <n v="43.310690617797825"/>
    <x v="3"/>
    <x v="0"/>
    <x v="3"/>
    <x v="3"/>
    <m/>
    <m/>
    <n v="14.6"/>
    <n v="1.6741547250980007E-2"/>
    <n v="1"/>
    <m/>
    <n v="1.9"/>
    <n v="9.1"/>
    <n v="7.1999999999999993"/>
    <n v="3"/>
    <n v="4"/>
    <m/>
    <m/>
    <m/>
  </r>
  <r>
    <s v="wq.dp.jc"/>
    <s v="05.03.2015"/>
    <s v="C10.P1"/>
    <s v="C10"/>
    <s v="P1"/>
    <s v="BS Deciduo"/>
    <s v="denso"/>
    <n v="35"/>
    <s v="C5P1-"/>
    <n v="91"/>
    <m/>
    <s v="C5P1-91"/>
    <n v="2"/>
    <n v="9"/>
    <n v="202"/>
    <n v="18"/>
    <n v="33.257081318513585"/>
    <n v="43.310690617797825"/>
    <x v="3"/>
    <x v="0"/>
    <x v="3"/>
    <x v="3"/>
    <m/>
    <m/>
    <n v="12.9"/>
    <n v="1.3069810837096938E-2"/>
    <n v="1"/>
    <m/>
    <n v="1.9"/>
    <n v="9.1"/>
    <n v="7.1999999999999993"/>
    <n v="3"/>
    <n v="4"/>
    <m/>
    <m/>
    <m/>
  </r>
  <r>
    <s v="wq.dp.jc"/>
    <s v="05.03.2015"/>
    <s v="C10.P1"/>
    <s v="C10"/>
    <s v="P1"/>
    <s v="BS Deciduo"/>
    <s v="denso"/>
    <n v="36"/>
    <s v="C5P1-"/>
    <n v="97"/>
    <m/>
    <s v="C5P1-97"/>
    <n v="2"/>
    <n v="8"/>
    <n v="338"/>
    <n v="18"/>
    <n v="33.257081318513578"/>
    <n v="36.689309382202168"/>
    <x v="5"/>
    <x v="0"/>
    <x v="4"/>
    <x v="5"/>
    <m/>
    <m/>
    <n v="15.7"/>
    <n v="1.9359279329583701E-2"/>
    <n v="1"/>
    <m/>
    <n v="4"/>
    <n v="11.3"/>
    <n v="7.3000000000000007"/>
    <n v="2"/>
    <n v="2"/>
    <m/>
    <m/>
    <m/>
  </r>
  <r>
    <s v="wq.dp.jc"/>
    <s v="05.03.2015"/>
    <s v="C10.P1"/>
    <s v="C10"/>
    <s v="P1"/>
    <s v="BS Deciduo"/>
    <s v="denso"/>
    <n v="37"/>
    <s v="C5P1-"/>
    <n v="98"/>
    <m/>
    <s v="C5P1-98"/>
    <n v="2"/>
    <n v="8"/>
    <n v="325"/>
    <n v="16.600000000000001"/>
    <n v="30.478631156572625"/>
    <n v="33.597923935197258"/>
    <x v="5"/>
    <x v="0"/>
    <x v="4"/>
    <x v="5"/>
    <m/>
    <m/>
    <n v="24.2"/>
    <n v="4.5996058041208161E-2"/>
    <n v="2"/>
    <m/>
    <n v="1.9"/>
    <n v="13.4"/>
    <n v="11.5"/>
    <n v="2"/>
    <n v="2"/>
    <m/>
    <m/>
    <m/>
  </r>
  <r>
    <s v="ag.dg.cp."/>
    <s v="05.03.2015"/>
    <s v="C10.P2"/>
    <s v="C10"/>
    <s v="P2"/>
    <s v="BS Deciduo"/>
    <s v="denso"/>
    <n v="6"/>
    <s v="C5P2-"/>
    <n v="5"/>
    <m/>
    <s v="C5P2-5"/>
    <n v="3"/>
    <n v="8"/>
    <n v="115"/>
    <n v="21.3"/>
    <n v="59.304355863880645"/>
    <n v="10.998231024923104"/>
    <x v="5"/>
    <x v="0"/>
    <x v="4"/>
    <x v="5"/>
    <m/>
    <m/>
    <n v="13"/>
    <n v="1.3273228961416876E-2"/>
    <n v="1"/>
    <m/>
    <n v="6"/>
    <n v="11"/>
    <n v="5"/>
    <n v="2"/>
    <n v="2"/>
    <m/>
    <n v="1"/>
    <m/>
  </r>
  <r>
    <s v="ag.dg.cp."/>
    <s v="05.03.2015"/>
    <s v="C10.P2"/>
    <s v="C10"/>
    <s v="P2"/>
    <s v="BS Deciduo"/>
    <s v="denso"/>
    <n v="7"/>
    <s v="C5P2-"/>
    <n v="6"/>
    <m/>
    <s v="C5P2-6"/>
    <n v="3"/>
    <n v="8"/>
    <n v="101"/>
    <n v="16.5"/>
    <n v="56.196848526886455"/>
    <n v="16.851651576287011"/>
    <x v="5"/>
    <x v="0"/>
    <x v="4"/>
    <x v="5"/>
    <m/>
    <m/>
    <n v="16"/>
    <n v="2.0106192982974676E-2"/>
    <n v="1"/>
    <m/>
    <n v="3"/>
    <n v="9"/>
    <n v="6"/>
    <n v="2"/>
    <n v="2"/>
    <m/>
    <n v="1"/>
    <m/>
  </r>
  <r>
    <s v="ag.dg.cp."/>
    <s v="05.03.2015"/>
    <s v="C10.P2"/>
    <s v="C10"/>
    <s v="P2"/>
    <s v="BS Deciduo"/>
    <s v="denso"/>
    <n v="8"/>
    <s v="A"/>
    <n v="4283"/>
    <m/>
    <s v="A4283"/>
    <n v="3"/>
    <n v="8"/>
    <n v="90"/>
    <n v="16.899999999999999"/>
    <n v="56.9"/>
    <n v="20"/>
    <x v="5"/>
    <x v="0"/>
    <x v="4"/>
    <x v="5"/>
    <m/>
    <m/>
    <n v="16.5"/>
    <n v="2.138246499849553E-2"/>
    <n v="1"/>
    <m/>
    <n v="4"/>
    <n v="13"/>
    <n v="9"/>
    <n v="2"/>
    <n v="2"/>
    <m/>
    <n v="1"/>
    <m/>
  </r>
  <r>
    <s v="ag.dg.cp."/>
    <s v="05.03.2015"/>
    <s v="C10.P2"/>
    <s v="C10"/>
    <s v="P2"/>
    <s v="BS Deciduo"/>
    <s v="denso"/>
    <n v="9"/>
    <s v="C5P2-"/>
    <n v="21"/>
    <m/>
    <s v="C5P2-21"/>
    <n v="3"/>
    <n v="8"/>
    <n v="70"/>
    <n v="14.4"/>
    <n v="53.531573739317082"/>
    <n v="24.92509006388963"/>
    <x v="5"/>
    <x v="0"/>
    <x v="4"/>
    <x v="5"/>
    <m/>
    <m/>
    <n v="19"/>
    <n v="2.835287369864788E-2"/>
    <n v="1"/>
    <m/>
    <n v="5"/>
    <n v="7"/>
    <n v="2"/>
    <n v="2"/>
    <n v="2"/>
    <m/>
    <n v="1"/>
    <m/>
  </r>
  <r>
    <s v="ag.dg.cp."/>
    <s v="05.03.2015"/>
    <s v="C10.P2"/>
    <s v="C10"/>
    <s v="P2"/>
    <s v="BS Deciduo"/>
    <s v="denso"/>
    <n v="10"/>
    <s v="C5P2-"/>
    <n v="22"/>
    <m/>
    <s v="C5P2-22"/>
    <n v="3"/>
    <n v="8"/>
    <n v="52"/>
    <n v="25.8"/>
    <n v="60.330677443053432"/>
    <n v="35.884066063401988"/>
    <x v="3"/>
    <x v="0"/>
    <x v="3"/>
    <x v="3"/>
    <m/>
    <m/>
    <n v="38"/>
    <n v="0.11341149479459152"/>
    <n v="3"/>
    <m/>
    <n v="0"/>
    <n v="8"/>
    <n v="8"/>
    <n v="2"/>
    <n v="2"/>
    <m/>
    <n v="1"/>
    <m/>
  </r>
  <r>
    <s v="ag.dg.cp."/>
    <s v="05.03.2015"/>
    <s v="C10.P2"/>
    <s v="C10"/>
    <s v="P2"/>
    <s v="BS Deciduo"/>
    <s v="denso"/>
    <n v="11"/>
    <s v="C5P2-"/>
    <n v="13"/>
    <m/>
    <s v="C5P2-13"/>
    <n v="3"/>
    <n v="8"/>
    <n v="13"/>
    <n v="15.3"/>
    <n v="43.441751131461132"/>
    <n v="34.907861991214098"/>
    <x v="2"/>
    <x v="0"/>
    <x v="2"/>
    <x v="2"/>
    <m/>
    <m/>
    <n v="27"/>
    <n v="5.7255526111673977E-2"/>
    <n v="2"/>
    <m/>
    <n v="4"/>
    <n v="9.3000000000000007"/>
    <n v="5.3000000000000007"/>
    <n v="2"/>
    <n v="2"/>
    <m/>
    <n v="1"/>
    <m/>
  </r>
  <r>
    <s v="ag.dg.cp."/>
    <s v="05.03.2015"/>
    <s v="C10.P2"/>
    <s v="C10"/>
    <s v="P2"/>
    <s v="BS Deciduo"/>
    <s v="denso"/>
    <n v="12"/>
    <s v="C5P2-"/>
    <n v="15"/>
    <m/>
    <s v="C5P2-15"/>
    <n v="3"/>
    <n v="8"/>
    <n v="3"/>
    <n v="14.1"/>
    <n v="40.737936983025506"/>
    <n v="34.08067644003949"/>
    <x v="14"/>
    <x v="0"/>
    <x v="7"/>
    <x v="14"/>
    <m/>
    <m/>
    <n v="55"/>
    <n v="0.23758294442772812"/>
    <n v="5"/>
    <m/>
    <n v="5"/>
    <n v="12.2"/>
    <n v="7.1999999999999993"/>
    <n v="2"/>
    <n v="2"/>
    <m/>
    <n v="1"/>
    <m/>
  </r>
  <r>
    <s v="ag.dg.cp."/>
    <s v="05.03.2015"/>
    <s v="C10.P2"/>
    <s v="C10"/>
    <s v="P2"/>
    <s v="BS Deciduo"/>
    <s v="denso"/>
    <n v="13"/>
    <s v="C5P2-"/>
    <n v="36"/>
    <m/>
    <s v="C5P2-36"/>
    <n v="2"/>
    <n v="8"/>
    <n v="325"/>
    <n v="12.1"/>
    <n v="33.059725120152336"/>
    <n v="29.911739735896798"/>
    <x v="30"/>
    <x v="0"/>
    <x v="18"/>
    <x v="28"/>
    <m/>
    <m/>
    <n v="24"/>
    <n v="4.5238934211693019E-2"/>
    <n v="2"/>
    <m/>
    <n v="0"/>
    <n v="6"/>
    <n v="6"/>
    <n v="2"/>
    <n v="2"/>
    <m/>
    <n v="1"/>
    <m/>
  </r>
  <r>
    <s v="ag.dg.cp."/>
    <s v="05.03.2015"/>
    <s v="C10.P2"/>
    <s v="C10"/>
    <s v="P2"/>
    <s v="BS Deciduo"/>
    <s v="denso"/>
    <n v="14"/>
    <s v="C5P2-"/>
    <n v="44"/>
    <m/>
    <s v="C5P2-44"/>
    <n v="2"/>
    <n v="8"/>
    <n v="206"/>
    <n v="12.7"/>
    <n v="34.43268643577872"/>
    <n v="8.5853156120005814"/>
    <x v="5"/>
    <x v="0"/>
    <x v="4"/>
    <x v="5"/>
    <m/>
    <m/>
    <n v="16"/>
    <n v="2.0106192982974676E-2"/>
    <n v="1"/>
    <m/>
    <n v="4"/>
    <n v="8"/>
    <n v="4"/>
    <n v="2"/>
    <n v="2"/>
    <m/>
    <n v="1"/>
    <m/>
  </r>
  <r>
    <s v="ag.dg.cp."/>
    <s v="05.03.2015"/>
    <s v="C10.P2"/>
    <s v="C10"/>
    <s v="P2"/>
    <s v="BS Deciduo"/>
    <s v="denso"/>
    <n v="15"/>
    <s v="C5P2-"/>
    <n v="47"/>
    <m/>
    <s v="C5P2-47"/>
    <n v="1"/>
    <n v="8"/>
    <n v="285"/>
    <n v="17.8"/>
    <n v="22.806520292054582"/>
    <n v="24.606979002824861"/>
    <x v="3"/>
    <x v="0"/>
    <x v="3"/>
    <x v="3"/>
    <m/>
    <m/>
    <n v="45"/>
    <n v="0.15904312808798327"/>
    <n v="4"/>
    <m/>
    <n v="0"/>
    <n v="6"/>
    <n v="6"/>
    <n v="2"/>
    <n v="2"/>
    <m/>
    <n v="1"/>
    <s v="13,20,36,46,48  otra etiqueta."/>
  </r>
  <r>
    <s v="ag.dg.cp."/>
    <s v="05.03.2015"/>
    <s v="C10.P2"/>
    <s v="C10"/>
    <s v="P2"/>
    <s v="BS Deciduo"/>
    <s v="denso"/>
    <n v="16"/>
    <s v="C5P2-"/>
    <n v="49"/>
    <m/>
    <s v="C5P2-49"/>
    <n v="2"/>
    <n v="8"/>
    <n v="275"/>
    <n v="16.2"/>
    <n v="23.861645890913724"/>
    <n v="21.411923032512057"/>
    <x v="20"/>
    <x v="0"/>
    <x v="14"/>
    <x v="20"/>
    <m/>
    <m/>
    <n v="19"/>
    <n v="2.835287369864788E-2"/>
    <n v="1"/>
    <m/>
    <n v="1"/>
    <n v="6"/>
    <n v="5"/>
    <n v="2"/>
    <n v="2"/>
    <m/>
    <n v="1"/>
    <m/>
  </r>
  <r>
    <s v="ag.dg.cp."/>
    <s v="05.03.2015"/>
    <s v="C10.P2"/>
    <s v="C10"/>
    <s v="P2"/>
    <s v="BS Deciduo"/>
    <s v="denso"/>
    <n v="17"/>
    <s v="C5P2-"/>
    <n v="50"/>
    <m/>
    <s v="C5P2-50"/>
    <n v="2"/>
    <n v="8"/>
    <n v="272"/>
    <n v="11.3"/>
    <n v="28.706883654684219"/>
    <n v="20.394364312738265"/>
    <x v="30"/>
    <x v="0"/>
    <x v="18"/>
    <x v="28"/>
    <m/>
    <m/>
    <n v="18"/>
    <n v="2.5446900494077322E-2"/>
    <n v="1"/>
    <m/>
    <n v="0"/>
    <n v="5"/>
    <n v="5"/>
    <n v="3"/>
    <n v="2"/>
    <m/>
    <n v="1"/>
    <m/>
  </r>
  <r>
    <s v="ag.dg.cp."/>
    <s v="05.03.2015"/>
    <s v="C10.P2"/>
    <s v="C10"/>
    <s v="P2"/>
    <s v="BS Deciduo"/>
    <s v="denso"/>
    <n v="18"/>
    <s v="C5P2-"/>
    <n v="5"/>
    <m/>
    <s v="C5P2-5"/>
    <n v="2"/>
    <n v="8"/>
    <n v="271"/>
    <n v="11"/>
    <n v="29.001675353279694"/>
    <n v="20.191976470810115"/>
    <x v="5"/>
    <x v="0"/>
    <x v="4"/>
    <x v="5"/>
    <m/>
    <m/>
    <n v="13"/>
    <n v="1.3273228961416876E-2"/>
    <n v="1"/>
    <m/>
    <n v="3"/>
    <n v="7"/>
    <n v="4"/>
    <n v="2"/>
    <n v="2"/>
    <m/>
    <n v="1"/>
    <m/>
  </r>
  <r>
    <s v="ag.dg.cp."/>
    <s v="05.03.2015"/>
    <s v="C10.P2"/>
    <s v="C10"/>
    <s v="P2"/>
    <s v="BS Deciduo"/>
    <s v="denso"/>
    <n v="19"/>
    <s v="C5P2-"/>
    <n v="40"/>
    <m/>
    <s v="C5P2-40"/>
    <n v="2"/>
    <n v="8"/>
    <n v="223"/>
    <n v="9.1999999999999993"/>
    <n v="33.725615087425012"/>
    <n v="13.271545945103632"/>
    <x v="5"/>
    <x v="0"/>
    <x v="4"/>
    <x v="5"/>
    <m/>
    <m/>
    <n v="22.5"/>
    <n v="3.9760782021995816E-2"/>
    <n v="2"/>
    <m/>
    <n v="4"/>
    <n v="6"/>
    <n v="2"/>
    <n v="2"/>
    <n v="2"/>
    <m/>
    <n v="1"/>
    <m/>
  </r>
  <r>
    <s v="ag.dg.cp."/>
    <s v="05.03.2015"/>
    <s v="C10.P2"/>
    <s v="C10"/>
    <s v="P2"/>
    <s v="BS Deciduo"/>
    <s v="denso"/>
    <n v="20"/>
    <s v="A"/>
    <n v="4284"/>
    <m/>
    <s v="A4284"/>
    <n v="2"/>
    <n v="8"/>
    <n v="232"/>
    <n v="10.199999999999999"/>
    <n v="31.962290313211433"/>
    <n v="13.720252951678289"/>
    <x v="20"/>
    <x v="0"/>
    <x v="9"/>
    <x v="49"/>
    <m/>
    <m/>
    <n v="10"/>
    <n v="7.8539816339744835E-3"/>
    <n v="1"/>
    <m/>
    <n v="1"/>
    <n v="6"/>
    <n v="5"/>
    <n v="2"/>
    <n v="2"/>
    <m/>
    <n v="1"/>
    <m/>
  </r>
  <r>
    <s v="ag.dg.cp."/>
    <s v="05.03.2015"/>
    <s v="C10.P2"/>
    <s v="C10"/>
    <s v="P2"/>
    <s v="BS Deciduo"/>
    <s v="denso"/>
    <n v="20"/>
    <s v="A"/>
    <n v="4284"/>
    <m/>
    <s v="A4284"/>
    <n v="2"/>
    <n v="8"/>
    <n v="232"/>
    <n v="10.199999999999999"/>
    <n v="31.962290313211433"/>
    <n v="13.720252951678289"/>
    <x v="20"/>
    <x v="0"/>
    <x v="9"/>
    <x v="49"/>
    <m/>
    <m/>
    <n v="12.6"/>
    <n v="1.2468981242097887E-2"/>
    <n v="1"/>
    <m/>
    <n v="1"/>
    <n v="6"/>
    <n v="5"/>
    <n v="2"/>
    <n v="2"/>
    <m/>
    <n v="1"/>
    <m/>
  </r>
  <r>
    <s v="ag.dg.cp."/>
    <s v="05.03.2015"/>
    <s v="C10.P2"/>
    <s v="C10"/>
    <s v="P2"/>
    <s v="BS Deciduo"/>
    <s v="denso"/>
    <n v="21"/>
    <s v="C5P2-"/>
    <n v="54"/>
    <m/>
    <s v="C5P2-54"/>
    <n v="2"/>
    <n v="8"/>
    <n v="226"/>
    <n v="14.2"/>
    <n v="29.785374835191153"/>
    <n v="10.13585113948224"/>
    <x v="5"/>
    <x v="0"/>
    <x v="4"/>
    <x v="5"/>
    <m/>
    <m/>
    <n v="125"/>
    <n v="1.227184630308513"/>
    <n v="10"/>
    <m/>
    <n v="1"/>
    <n v="7"/>
    <n v="6"/>
    <n v="2"/>
    <n v="2"/>
    <m/>
    <n v="1"/>
    <m/>
  </r>
  <r>
    <s v="ag.dg.cp."/>
    <s v="05.03.2015"/>
    <s v="C10.P2"/>
    <s v="C10"/>
    <s v="P2"/>
    <s v="BS Deciduo"/>
    <s v="denso"/>
    <n v="22"/>
    <s v="C5P2-"/>
    <n v="55"/>
    <m/>
    <s v="C5P2-55"/>
    <n v="2"/>
    <n v="8"/>
    <n v="226"/>
    <n v="14.5"/>
    <n v="29.569572895089557"/>
    <n v="9.9274536283445407"/>
    <x v="3"/>
    <x v="0"/>
    <x v="3"/>
    <x v="3"/>
    <m/>
    <m/>
    <n v="13"/>
    <n v="1.3273228961416876E-2"/>
    <n v="1"/>
    <m/>
    <n v="2"/>
    <n v="5"/>
    <n v="3"/>
    <n v="2"/>
    <n v="2"/>
    <m/>
    <n v="1"/>
    <m/>
  </r>
  <r>
    <s v="ag.dg.cp."/>
    <s v="05.03.2015"/>
    <s v="C10.P2"/>
    <s v="C10"/>
    <s v="P2"/>
    <s v="BS Deciduo"/>
    <s v="denso"/>
    <n v="23"/>
    <s v="A"/>
    <n v="4285"/>
    <m/>
    <s v="A4285"/>
    <n v="2"/>
    <n v="8"/>
    <n v="231"/>
    <n v="20.7"/>
    <n v="23.913078597840709"/>
    <n v="6.9730679052683566"/>
    <x v="14"/>
    <x v="0"/>
    <x v="7"/>
    <x v="14"/>
    <m/>
    <m/>
    <n v="31"/>
    <n v="7.5476763502494784E-2"/>
    <n v="3"/>
    <m/>
    <n v="9"/>
    <n v="13"/>
    <n v="4"/>
    <n v="2"/>
    <n v="2"/>
    <m/>
    <n v="1"/>
    <m/>
  </r>
  <r>
    <s v="ag.dg.cp."/>
    <s v="05.03.2015"/>
    <s v="C10.P2"/>
    <s v="C10"/>
    <s v="P2"/>
    <s v="BS Deciduo"/>
    <s v="denso"/>
    <n v="24"/>
    <s v="C5P2-"/>
    <n v="56"/>
    <m/>
    <s v="C5P2-56"/>
    <n v="2"/>
    <n v="8"/>
    <n v="246"/>
    <n v="19.2"/>
    <n v="22.459927213262063"/>
    <n v="12.190656452944639"/>
    <x v="30"/>
    <x v="0"/>
    <x v="18"/>
    <x v="28"/>
    <m/>
    <m/>
    <n v="12"/>
    <n v="1.1309733552923255E-2"/>
    <n v="1"/>
    <m/>
    <n v="0"/>
    <n v="7.2"/>
    <n v="7.2"/>
    <n v="2"/>
    <n v="2"/>
    <m/>
    <n v="1"/>
    <m/>
  </r>
  <r>
    <s v="ag.dg.cp."/>
    <s v="05.03.2015"/>
    <s v="C10.P2"/>
    <s v="C10"/>
    <s v="P2"/>
    <s v="BS Deciduo"/>
    <s v="denso"/>
    <n v="24"/>
    <s v="C5P2-"/>
    <n v="57"/>
    <m/>
    <s v="C5P2-57"/>
    <n v="2"/>
    <n v="8"/>
    <n v="246"/>
    <n v="19.2"/>
    <n v="22.459927213262063"/>
    <n v="12.190656452944639"/>
    <x v="30"/>
    <x v="0"/>
    <x v="18"/>
    <x v="28"/>
    <m/>
    <m/>
    <n v="11"/>
    <n v="9.5033177771091243E-3"/>
    <n v="1"/>
    <m/>
    <n v="0"/>
    <n v="7.2"/>
    <n v="7.2"/>
    <n v="2"/>
    <n v="2"/>
    <m/>
    <n v="1"/>
    <m/>
  </r>
  <r>
    <s v="ag.dg.cp."/>
    <s v="05.03.2015"/>
    <s v="C10.P2"/>
    <s v="C10"/>
    <s v="P2"/>
    <s v="BS Deciduo"/>
    <s v="denso"/>
    <n v="25"/>
    <s v="C5P2-"/>
    <n v="59"/>
    <m/>
    <s v="C5P2-59"/>
    <n v="2"/>
    <n v="8"/>
    <n v="226"/>
    <n v="24.4"/>
    <n v="22.448108871736913"/>
    <n v="3.0503357608004684"/>
    <x v="3"/>
    <x v="0"/>
    <x v="3"/>
    <x v="3"/>
    <m/>
    <m/>
    <n v="15"/>
    <n v="1.7671458676442587E-2"/>
    <n v="1"/>
    <m/>
    <n v="4"/>
    <n v="10"/>
    <n v="6"/>
    <n v="2"/>
    <n v="2"/>
    <m/>
    <n v="1"/>
    <m/>
  </r>
  <r>
    <s v="ag.dg.cp."/>
    <s v="05.03.2015"/>
    <s v="C10.P2"/>
    <s v="C10"/>
    <s v="P2"/>
    <s v="BS Deciduo"/>
    <s v="denso"/>
    <n v="26"/>
    <s v="C5P2-"/>
    <n v="60"/>
    <m/>
    <s v="C5P2-60"/>
    <n v="2"/>
    <n v="8"/>
    <n v="226"/>
    <n v="24.4"/>
    <n v="22.448108871736913"/>
    <n v="3.0503357608004684"/>
    <x v="3"/>
    <x v="0"/>
    <x v="3"/>
    <x v="3"/>
    <m/>
    <m/>
    <n v="17"/>
    <n v="2.2698006922186254E-2"/>
    <n v="1"/>
    <m/>
    <n v="4"/>
    <n v="10"/>
    <n v="6"/>
    <n v="2"/>
    <n v="2"/>
    <m/>
    <n v="1"/>
    <m/>
  </r>
  <r>
    <s v="ag.dg.cp."/>
    <s v="05.03.2015"/>
    <s v="C10.P2"/>
    <s v="C10"/>
    <s v="P2"/>
    <s v="BS Deciduo"/>
    <s v="denso"/>
    <n v="27"/>
    <s v="C5P2-"/>
    <n v="64"/>
    <m/>
    <s v="C5P2-64"/>
    <n v="2"/>
    <n v="8"/>
    <n v="217"/>
    <n v="23.8"/>
    <n v="25.676802448981249"/>
    <n v="0.99247486087443093"/>
    <x v="30"/>
    <x v="0"/>
    <x v="18"/>
    <x v="28"/>
    <m/>
    <m/>
    <n v="28"/>
    <n v="6.1575216010359944E-2"/>
    <n v="2"/>
    <m/>
    <n v="7"/>
    <n v="11"/>
    <n v="4"/>
    <n v="2"/>
    <n v="2"/>
    <m/>
    <n v="1"/>
    <m/>
  </r>
  <r>
    <s v="ag.dg.cp."/>
    <s v="05.03.2015"/>
    <s v="C10.P2"/>
    <s v="C10"/>
    <s v="P2"/>
    <s v="BS Deciduo"/>
    <s v="denso"/>
    <n v="27"/>
    <s v="C5P2-"/>
    <n v="65"/>
    <m/>
    <s v="C5P2-65"/>
    <n v="2"/>
    <n v="8"/>
    <n v="217"/>
    <n v="23.8"/>
    <n v="25.676802448981249"/>
    <n v="0.99247486087443093"/>
    <x v="30"/>
    <x v="0"/>
    <x v="18"/>
    <x v="28"/>
    <m/>
    <m/>
    <n v="26"/>
    <n v="5.3092915845667506E-2"/>
    <n v="2"/>
    <m/>
    <n v="7"/>
    <n v="11"/>
    <n v="4"/>
    <n v="2"/>
    <n v="2"/>
    <m/>
    <n v="1"/>
    <m/>
  </r>
  <r>
    <s v="ag.dg.cp."/>
    <s v="05.03.2015"/>
    <s v="C10.P2"/>
    <s v="C10"/>
    <s v="P2"/>
    <s v="BS Deciduo"/>
    <s v="denso"/>
    <n v="28"/>
    <s v="C5P2-"/>
    <n v="63"/>
    <m/>
    <s v="C5P2-63"/>
    <n v="2"/>
    <n v="8"/>
    <n v="216"/>
    <n v="22.7"/>
    <n v="26.657274772960861"/>
    <n v="1.6353142276886921"/>
    <x v="20"/>
    <x v="0"/>
    <x v="14"/>
    <x v="20"/>
    <m/>
    <m/>
    <n v="13"/>
    <n v="1.3273228961416876E-2"/>
    <n v="1"/>
    <m/>
    <n v="3"/>
    <n v="7"/>
    <n v="4"/>
    <n v="2"/>
    <n v="2"/>
    <m/>
    <n v="1"/>
    <m/>
  </r>
  <r>
    <s v="ag.dg.cp."/>
    <s v="05.03.2015"/>
    <s v="C10.P2"/>
    <s v="C10"/>
    <s v="P2"/>
    <s v="BS Deciduo"/>
    <s v="denso"/>
    <n v="29"/>
    <s v="A"/>
    <n v="4286"/>
    <m/>
    <s v="A4286"/>
    <n v="2"/>
    <n v="8"/>
    <n v="206"/>
    <n v="18.899999999999999"/>
    <n v="31.714785325686435"/>
    <n v="3.0127925249457448"/>
    <x v="3"/>
    <x v="0"/>
    <x v="3"/>
    <x v="3"/>
    <m/>
    <m/>
    <n v="10"/>
    <n v="7.8539816339744835E-3"/>
    <n v="1"/>
    <m/>
    <n v="7"/>
    <n v="9"/>
    <n v="2"/>
    <n v="2"/>
    <n v="2"/>
    <m/>
    <n v="1"/>
    <s v="Placa nueva"/>
  </r>
  <r>
    <s v="ag.dg.cp."/>
    <s v="05.03.2015"/>
    <s v="C10.P2"/>
    <s v="C10"/>
    <s v="P2"/>
    <s v="BS Deciduo"/>
    <s v="denso"/>
    <n v="30"/>
    <s v="C5P2-"/>
    <n v="71"/>
    <m/>
    <s v="C5P2-71"/>
    <n v="1"/>
    <n v="16"/>
    <n v="190"/>
    <n v="34.200000000000003"/>
    <n v="14.061232323790978"/>
    <n v="6.3195748469824835"/>
    <x v="3"/>
    <x v="0"/>
    <x v="3"/>
    <x v="3"/>
    <m/>
    <m/>
    <n v="30"/>
    <n v="7.0685834705770348E-2"/>
    <n v="3"/>
    <m/>
    <n v="3"/>
    <n v="6"/>
    <n v="3"/>
    <n v="3"/>
    <n v="2"/>
    <m/>
    <n v="1"/>
    <m/>
  </r>
  <r>
    <s v="ag.dg.cp."/>
    <s v="05.03.2015"/>
    <s v="C10.P2"/>
    <s v="C10"/>
    <s v="P2"/>
    <s v="BS Deciduo"/>
    <s v="denso"/>
    <n v="31"/>
    <s v="C5P2-"/>
    <n v="72"/>
    <m/>
    <s v="C5P2-72"/>
    <n v="1"/>
    <n v="16"/>
    <n v="195"/>
    <n v="35.299999999999997"/>
    <n v="10.863687707881017"/>
    <n v="5.9028183319958885"/>
    <x v="13"/>
    <x v="0"/>
    <x v="10"/>
    <x v="13"/>
    <m/>
    <m/>
    <n v="18"/>
    <n v="2.5446900494077322E-2"/>
    <n v="1"/>
    <m/>
    <n v="0"/>
    <n v="5.5"/>
    <n v="5.5"/>
    <n v="3"/>
    <n v="2"/>
    <m/>
    <n v="1"/>
    <n v="13"/>
  </r>
  <r>
    <s v="ag.dg.cp."/>
    <s v="05.03.2015"/>
    <s v="C10.P2"/>
    <s v="C10"/>
    <s v="P2"/>
    <s v="BS Deciduo"/>
    <s v="denso"/>
    <n v="32"/>
    <s v="C5P2-"/>
    <n v="69"/>
    <m/>
    <s v="C5P2-69"/>
    <n v="1"/>
    <n v="16"/>
    <n v="201"/>
    <n v="31.2"/>
    <n v="8.8189199741866275"/>
    <n v="10.872290693287308"/>
    <x v="3"/>
    <x v="0"/>
    <x v="3"/>
    <x v="3"/>
    <m/>
    <m/>
    <n v="16"/>
    <n v="2.0106192982974676E-2"/>
    <n v="1"/>
    <m/>
    <n v="6.2"/>
    <n v="11"/>
    <n v="4.8"/>
    <n v="2"/>
    <n v="2"/>
    <m/>
    <n v="1"/>
    <m/>
  </r>
  <r>
    <s v="ag.dg.cp."/>
    <s v="05.03.2015"/>
    <s v="C10.P2"/>
    <s v="C10"/>
    <s v="P2"/>
    <s v="BS Deciduo"/>
    <s v="denso"/>
    <n v="33"/>
    <s v="C5P2-"/>
    <n v="63"/>
    <m/>
    <s v="C5P2-63"/>
    <n v="1"/>
    <n v="16"/>
    <n v="203"/>
    <n v="32.200000000000003"/>
    <n v="7.4184576626453911"/>
    <n v="10.359743718831417"/>
    <x v="5"/>
    <x v="0"/>
    <x v="4"/>
    <x v="5"/>
    <m/>
    <m/>
    <n v="19"/>
    <n v="2.835287369864788E-2"/>
    <n v="1"/>
    <m/>
    <n v="5.3"/>
    <n v="10.1"/>
    <n v="4.8"/>
    <n v="2"/>
    <n v="2"/>
    <m/>
    <n v="1"/>
    <m/>
  </r>
  <r>
    <s v="ag.dg.cp."/>
    <s v="05.03.2015"/>
    <s v="C10.P2"/>
    <s v="C10"/>
    <s v="P2"/>
    <s v="BS Deciduo"/>
    <s v="denso"/>
    <n v="34"/>
    <s v="C5P2-"/>
    <n v="70"/>
    <m/>
    <s v="C5P2-70"/>
    <n v="1"/>
    <n v="16"/>
    <n v="213"/>
    <n v="29.9"/>
    <n v="3.7152928530506912"/>
    <n v="14.923750018431821"/>
    <x v="5"/>
    <x v="0"/>
    <x v="4"/>
    <x v="5"/>
    <m/>
    <m/>
    <n v="17"/>
    <n v="2.2698006922186254E-2"/>
    <n v="1"/>
    <m/>
    <n v="5.8"/>
    <n v="9"/>
    <n v="3.2"/>
    <n v="2"/>
    <n v="2"/>
    <m/>
    <n v="1"/>
    <m/>
  </r>
  <r>
    <s v="ag.dg.cp."/>
    <s v="05.03.2015"/>
    <s v="C10.P2"/>
    <s v="C10"/>
    <s v="P2"/>
    <s v="BS Deciduo"/>
    <s v="denso"/>
    <n v="35"/>
    <s v="A"/>
    <n v="4287"/>
    <m/>
    <s v="A4287"/>
    <n v="1"/>
    <n v="16"/>
    <n v="224"/>
    <n v="26.1"/>
    <n v="1.8694165310201676"/>
    <n v="21.225231211161205"/>
    <x v="3"/>
    <x v="0"/>
    <x v="3"/>
    <x v="3"/>
    <m/>
    <m/>
    <n v="10.4"/>
    <n v="8.4948665353068008E-3"/>
    <n v="1"/>
    <m/>
    <n v="0"/>
    <n v="9.4"/>
    <n v="9.4"/>
    <n v="2"/>
    <n v="2"/>
    <m/>
    <n v="1"/>
    <s v="Placa nueva"/>
  </r>
  <r>
    <s v="ag.dg.cp."/>
    <s v="05.03.2015"/>
    <s v="C10.P2"/>
    <s v="C10"/>
    <s v="P2"/>
    <s v="BS Deciduo"/>
    <s v="denso"/>
    <n v="36"/>
    <s v="C5P2-"/>
    <n v="83"/>
    <m/>
    <s v="C5P2-83"/>
    <n v="1"/>
    <n v="16"/>
    <n v="221"/>
    <n v="24.9"/>
    <n v="3.6641301781363751"/>
    <n v="21.207731452452975"/>
    <x v="3"/>
    <x v="0"/>
    <x v="3"/>
    <x v="3"/>
    <m/>
    <m/>
    <n v="14"/>
    <n v="1.5393804002589986E-2"/>
    <n v="1"/>
    <m/>
    <n v="3"/>
    <n v="8"/>
    <n v="5"/>
    <n v="2"/>
    <n v="2"/>
    <m/>
    <n v="1"/>
    <m/>
  </r>
  <r>
    <s v="ag.dg.cp."/>
    <s v="05.03.2015"/>
    <s v="C10.P2"/>
    <s v="C10"/>
    <s v="P2"/>
    <s v="BS Deciduo"/>
    <s v="denso"/>
    <n v="37"/>
    <s v="A"/>
    <n v="4288"/>
    <m/>
    <s v="A4288"/>
    <n v="1"/>
    <n v="16"/>
    <n v="233"/>
    <n v="22.5"/>
    <n v="2.0307010239359116"/>
    <n v="26.459161979078914"/>
    <x v="30"/>
    <x v="0"/>
    <x v="18"/>
    <x v="28"/>
    <m/>
    <m/>
    <n v="22"/>
    <n v="3.8013271108436497E-2"/>
    <n v="2"/>
    <m/>
    <n v="3"/>
    <n v="10"/>
    <n v="7"/>
    <n v="2"/>
    <n v="2"/>
    <m/>
    <n v="1"/>
    <s v="Placa nueva"/>
  </r>
  <r>
    <s v="ag.dg.cp."/>
    <s v="05.03.2015"/>
    <s v="C10.P2"/>
    <s v="C10"/>
    <s v="P2"/>
    <s v="BS Deciduo"/>
    <s v="denso"/>
    <n v="38"/>
    <s v="C5P2-"/>
    <n v="89"/>
    <m/>
    <s v="C5P2-89"/>
    <n v="1"/>
    <n v="16"/>
    <n v="232"/>
    <n v="19.5"/>
    <n v="4.6337903046689188"/>
    <n v="27.994601231149666"/>
    <x v="30"/>
    <x v="0"/>
    <x v="18"/>
    <x v="28"/>
    <m/>
    <m/>
    <n v="18"/>
    <n v="2.5446900494077322E-2"/>
    <n v="1"/>
    <m/>
    <n v="7"/>
    <n v="13.3"/>
    <n v="6.3000000000000007"/>
    <n v="2"/>
    <n v="2"/>
    <m/>
    <n v="1"/>
    <m/>
  </r>
  <r>
    <s v="ag.dg.cp."/>
    <s v="05.03.2015"/>
    <s v="C10.P2"/>
    <s v="C10"/>
    <s v="P2"/>
    <s v="BS Deciduo"/>
    <s v="denso"/>
    <n v="39"/>
    <s v="A"/>
    <n v="4289"/>
    <m/>
    <s v="A4289"/>
    <n v="1"/>
    <n v="16"/>
    <n v="247"/>
    <n v="20.2"/>
    <n v="1.4058019602607068"/>
    <n v="32.107231204516665"/>
    <x v="3"/>
    <x v="0"/>
    <x v="3"/>
    <x v="3"/>
    <m/>
    <m/>
    <n v="18"/>
    <n v="2.5446900494077322E-2"/>
    <n v="1"/>
    <m/>
    <n v="6.6"/>
    <n v="9"/>
    <n v="2.4000000000000004"/>
    <n v="2"/>
    <n v="2"/>
    <m/>
    <n v="1"/>
    <s v="Placa nueva"/>
  </r>
  <r>
    <s v="ag.dg.cp."/>
    <s v="05.03.2015"/>
    <s v="C10.P2"/>
    <s v="C10"/>
    <s v="P2"/>
    <s v="BS Deciduo"/>
    <s v="denso"/>
    <n v="40"/>
    <s v="C5P2-"/>
    <n v="82"/>
    <m/>
    <s v="C5P2-82"/>
    <n v="1"/>
    <n v="16"/>
    <n v="211"/>
    <n v="23.7"/>
    <n v="7.7935976246317171"/>
    <n v="19.68513497335994"/>
    <x v="14"/>
    <x v="0"/>
    <x v="7"/>
    <x v="14"/>
    <m/>
    <m/>
    <n v="32"/>
    <n v="8.0424771931898703E-2"/>
    <n v="3"/>
    <m/>
    <n v="6"/>
    <n v="14.7"/>
    <n v="8.6999999999999993"/>
    <n v="2"/>
    <n v="2"/>
    <m/>
    <n v="1"/>
    <m/>
  </r>
  <r>
    <s v="ag.dg.cp."/>
    <s v="05.03.2015"/>
    <s v="C10.P2"/>
    <s v="C10"/>
    <s v="P2"/>
    <s v="BS Deciduo"/>
    <s v="denso"/>
    <n v="41"/>
    <s v="C5P2-"/>
    <n v="81"/>
    <m/>
    <s v="C5P2-81"/>
    <n v="1"/>
    <n v="16"/>
    <n v="207"/>
    <n v="23.4"/>
    <n v="9.3766223060946086"/>
    <n v="19.150447333992194"/>
    <x v="3"/>
    <x v="0"/>
    <x v="3"/>
    <x v="3"/>
    <m/>
    <m/>
    <n v="18"/>
    <n v="2.5446900494077322E-2"/>
    <n v="1"/>
    <m/>
    <n v="5"/>
    <n v="10"/>
    <n v="5"/>
    <n v="2"/>
    <n v="2"/>
    <m/>
    <n v="1"/>
    <m/>
  </r>
  <r>
    <s v="ag.dg.cp."/>
    <s v="05.03.2015"/>
    <s v="C10.P2"/>
    <s v="C10"/>
    <s v="P2"/>
    <s v="BS Deciduo"/>
    <s v="denso"/>
    <n v="42"/>
    <s v="C5P2-"/>
    <n v="73"/>
    <m/>
    <s v="C5P2-73"/>
    <n v="1"/>
    <n v="16"/>
    <n v="198"/>
    <n v="27"/>
    <n v="11.656541151876423"/>
    <n v="14.321474060030852"/>
    <x v="5"/>
    <x v="0"/>
    <x v="4"/>
    <x v="5"/>
    <m/>
    <m/>
    <n v="13"/>
    <n v="1.3273228961416876E-2"/>
    <n v="1"/>
    <m/>
    <n v="7"/>
    <n v="9"/>
    <n v="2"/>
    <n v="2"/>
    <n v="2"/>
    <m/>
    <n v="1"/>
    <m/>
  </r>
  <r>
    <s v="ag.dg.cp."/>
    <s v="05.03.2015"/>
    <s v="C10.P2"/>
    <s v="C10"/>
    <s v="P2"/>
    <s v="BS Deciduo"/>
    <s v="denso"/>
    <n v="43"/>
    <s v="A"/>
    <n v="4290"/>
    <m/>
    <s v="A4290"/>
    <n v="1"/>
    <n v="16"/>
    <n v="185"/>
    <n v="20.5"/>
    <n v="18.213307273673013"/>
    <n v="19.578008689119216"/>
    <x v="5"/>
    <x v="0"/>
    <x v="4"/>
    <x v="5"/>
    <m/>
    <m/>
    <n v="11"/>
    <n v="9.5033177771091243E-3"/>
    <n v="1"/>
    <m/>
    <n v="4.3"/>
    <n v="8.6"/>
    <n v="4.3"/>
    <n v="2"/>
    <n v="2"/>
    <m/>
    <n v="1"/>
    <s v="Placa nueva"/>
  </r>
  <r>
    <s v="ag.dg.cp."/>
    <s v="05.03.2015"/>
    <s v="C10.P2"/>
    <s v="C10"/>
    <s v="P2"/>
    <s v="BS Deciduo"/>
    <s v="denso"/>
    <n v="44"/>
    <s v="C5P2-"/>
    <n v="74"/>
    <m/>
    <s v="C5P2-74"/>
    <n v="1"/>
    <n v="16"/>
    <n v="185"/>
    <n v="22.5"/>
    <n v="18.038995788177697"/>
    <n v="17.585619292935725"/>
    <x v="14"/>
    <x v="0"/>
    <x v="7"/>
    <x v="14"/>
    <m/>
    <m/>
    <n v="39.5"/>
    <n v="0.12254174844408687"/>
    <n v="3"/>
    <m/>
    <n v="7"/>
    <n v="13"/>
    <n v="6"/>
    <n v="2"/>
    <n v="2"/>
    <m/>
    <n v="1"/>
    <m/>
  </r>
  <r>
    <s v="ag.dg.cp."/>
    <s v="05.03.2015"/>
    <s v="C10.P2"/>
    <s v="C10"/>
    <s v="P2"/>
    <s v="BS Deciduo"/>
    <s v="denso"/>
    <n v="45"/>
    <s v="C5P2-"/>
    <n v="86"/>
    <m/>
    <s v="C5P2-86"/>
    <n v="1"/>
    <n v="16"/>
    <n v="213"/>
    <n v="16.399999999999999"/>
    <n v="11.067919825753556"/>
    <n v="26.245802685695047"/>
    <x v="5"/>
    <x v="0"/>
    <x v="4"/>
    <x v="5"/>
    <m/>
    <m/>
    <n v="24.5"/>
    <n v="4.7143524757931835E-2"/>
    <n v="2"/>
    <m/>
    <n v="8"/>
    <n v="12.6"/>
    <n v="4.5999999999999996"/>
    <n v="2"/>
    <n v="2"/>
    <m/>
    <n v="1"/>
    <m/>
  </r>
  <r>
    <s v="ag.dg.cp."/>
    <s v="05.03.2015"/>
    <s v="C10.P2"/>
    <s v="C10"/>
    <s v="P2"/>
    <s v="BS Deciduo"/>
    <s v="denso"/>
    <n v="46"/>
    <s v="A"/>
    <n v="4291"/>
    <m/>
    <s v="A4291"/>
    <n v="1"/>
    <n v="16"/>
    <n v="191"/>
    <n v="5.9"/>
    <n v="18.874226927278386"/>
    <n v="34.208399617658785"/>
    <x v="5"/>
    <x v="0"/>
    <x v="4"/>
    <x v="5"/>
    <m/>
    <m/>
    <n v="10"/>
    <n v="7.8539816339744835E-3"/>
    <n v="1"/>
    <m/>
    <n v="4"/>
    <n v="7"/>
    <n v="3"/>
    <n v="2"/>
    <n v="2"/>
    <m/>
    <n v="1"/>
    <s v="Placa nueva"/>
  </r>
  <r>
    <s v="ag.dg.cp."/>
    <s v="05.03.2015"/>
    <s v="C10.P2"/>
    <s v="C10"/>
    <s v="P2"/>
    <s v="BS Deciduo"/>
    <s v="denso"/>
    <n v="47"/>
    <s v="C5P2-"/>
    <n v="75"/>
    <m/>
    <s v="C5P2-75"/>
    <n v="1"/>
    <n v="16"/>
    <n v="197"/>
    <n v="4.7"/>
    <n v="18.625852987803135"/>
    <n v="35.505367646973731"/>
    <x v="30"/>
    <x v="0"/>
    <x v="18"/>
    <x v="28"/>
    <m/>
    <m/>
    <n v="25"/>
    <n v="4.9087385212340517E-2"/>
    <n v="2"/>
    <m/>
    <n v="0"/>
    <n v="9.5"/>
    <n v="9.5"/>
    <n v="2"/>
    <n v="2"/>
    <m/>
    <n v="1"/>
    <m/>
  </r>
  <r>
    <s v="ag.dg.cp."/>
    <s v="05.03.2015"/>
    <s v="C10.P2"/>
    <s v="C10"/>
    <s v="P2"/>
    <s v="BS Deciduo"/>
    <s v="denso"/>
    <n v="48"/>
    <s v="C5P2-"/>
    <n v="78"/>
    <m/>
    <s v="C5P2-78"/>
    <n v="1"/>
    <n v="16"/>
    <n v="316"/>
    <n v="3.9"/>
    <n v="17.290832355209908"/>
    <n v="42.805425221320739"/>
    <x v="30"/>
    <x v="0"/>
    <x v="18"/>
    <x v="28"/>
    <m/>
    <m/>
    <n v="24"/>
    <n v="4.5238934211693019E-2"/>
    <n v="2"/>
    <m/>
    <n v="3"/>
    <n v="8"/>
    <n v="5"/>
    <n v="2"/>
    <n v="2"/>
    <m/>
    <n v="1"/>
    <m/>
  </r>
  <r>
    <s v="ag.dg.cp."/>
    <s v="05.03.2015"/>
    <s v="C10.P2"/>
    <s v="C10"/>
    <s v="P2"/>
    <s v="BS Deciduo"/>
    <s v="denso"/>
    <n v="49"/>
    <s v="C5P2-"/>
    <n v="77"/>
    <m/>
    <s v="C5P2-77"/>
    <n v="1"/>
    <n v="16"/>
    <n v="302"/>
    <n v="4.9000000000000004"/>
    <n v="15.844564328833512"/>
    <n v="42.596604394742705"/>
    <x v="31"/>
    <x v="0"/>
    <x v="19"/>
    <x v="29"/>
    <m/>
    <m/>
    <n v="47"/>
    <n v="0.17349445429449634"/>
    <n v="4"/>
    <m/>
    <n v="2.9"/>
    <n v="14"/>
    <n v="11.1"/>
    <n v="2"/>
    <n v="2"/>
    <m/>
    <n v="1"/>
    <m/>
  </r>
  <r>
    <s v="ag.dg.cp."/>
    <s v="05.03.2015"/>
    <s v="C10.P2"/>
    <s v="C10"/>
    <s v="P2"/>
    <s v="BS Deciduo"/>
    <s v="denso"/>
    <n v="50"/>
    <s v="C5P2-"/>
    <n v="79"/>
    <m/>
    <s v="C5P2-79"/>
    <n v="1"/>
    <n v="16"/>
    <n v="322"/>
    <n v="8.1"/>
    <n v="15.013142049862168"/>
    <n v="46.382887104214447"/>
    <x v="30"/>
    <x v="0"/>
    <x v="18"/>
    <x v="28"/>
    <m/>
    <m/>
    <n v="19"/>
    <n v="2.835287369864788E-2"/>
    <n v="1"/>
    <m/>
    <n v="5.0999999999999996"/>
    <n v="7"/>
    <n v="1.9000000000000004"/>
    <n v="2"/>
    <n v="2"/>
    <m/>
    <n v="1"/>
    <m/>
  </r>
  <r>
    <s v="ag.dg.cp."/>
    <s v="05.03.2015"/>
    <s v="C10.P2"/>
    <s v="C10"/>
    <s v="P2"/>
    <s v="BS Deciduo"/>
    <s v="denso"/>
    <n v="51"/>
    <s v="A"/>
    <n v="4292"/>
    <m/>
    <s v="A4292"/>
    <n v="1"/>
    <n v="16"/>
    <n v="288"/>
    <n v="7.3"/>
    <n v="13.057287431045378"/>
    <n v="42.255824058937115"/>
    <x v="30"/>
    <x v="0"/>
    <x v="18"/>
    <x v="28"/>
    <m/>
    <m/>
    <n v="32"/>
    <n v="8.0424771931898703E-2"/>
    <n v="3"/>
    <m/>
    <n v="3.2"/>
    <n v="6"/>
    <n v="2.8"/>
    <n v="2"/>
    <n v="2"/>
    <m/>
    <n v="1"/>
    <s v="Placa nueva"/>
  </r>
  <r>
    <s v="ag.dg.cp."/>
    <s v="05.03.2015"/>
    <s v="C10.P2"/>
    <s v="C10"/>
    <s v="P2"/>
    <s v="BS Deciduo"/>
    <s v="denso"/>
    <n v="52"/>
    <s v="C5P2-"/>
    <n v="90"/>
    <m/>
    <s v="C5P2-90"/>
    <n v="1"/>
    <n v="16"/>
    <n v="270"/>
    <n v="8.6"/>
    <n v="11.4"/>
    <n v="40"/>
    <x v="30"/>
    <x v="0"/>
    <x v="18"/>
    <x v="28"/>
    <m/>
    <m/>
    <n v="12"/>
    <n v="1.1309733552923255E-2"/>
    <n v="1"/>
    <m/>
    <n v="5.2"/>
    <n v="7"/>
    <n v="1.7999999999999998"/>
    <n v="2"/>
    <n v="2"/>
    <m/>
    <n v="1"/>
    <m/>
  </r>
  <r>
    <s v="ag.dg.cp."/>
    <s v="05.03.2015"/>
    <s v="C10.P2"/>
    <s v="C10"/>
    <s v="P2"/>
    <s v="BS Deciduo"/>
    <s v="denso"/>
    <n v="53"/>
    <s v="C5P2-"/>
    <n v="79"/>
    <m/>
    <s v="C5P2-79"/>
    <n v="1"/>
    <n v="16"/>
    <n v="270"/>
    <n v="15.4"/>
    <n v="4.5999999999999996"/>
    <n v="40"/>
    <x v="14"/>
    <x v="0"/>
    <x v="7"/>
    <x v="14"/>
    <m/>
    <m/>
    <n v="32"/>
    <n v="8.0424771931898703E-2"/>
    <n v="3"/>
    <m/>
    <n v="6"/>
    <n v="11"/>
    <n v="5"/>
    <n v="2"/>
    <n v="2"/>
    <m/>
    <n v="1"/>
    <m/>
  </r>
  <r>
    <s v="ag.dg.cp."/>
    <s v="05.03.2015"/>
    <s v="C10.P2"/>
    <s v="C10"/>
    <s v="P2"/>
    <s v="BS Deciduo"/>
    <s v="denso"/>
    <n v="54"/>
    <s v="C5P2-"/>
    <n v="88"/>
    <m/>
    <s v="C5P2-88"/>
    <n v="1"/>
    <n v="16"/>
    <n v="281"/>
    <n v="18.899999999999999"/>
    <n v="1.4472462328391558"/>
    <n v="43.606290012616704"/>
    <x v="3"/>
    <x v="0"/>
    <x v="3"/>
    <x v="3"/>
    <m/>
    <m/>
    <n v="15"/>
    <n v="1.7671458676442587E-2"/>
    <n v="1"/>
    <m/>
    <n v="5"/>
    <n v="9"/>
    <n v="4"/>
    <n v="2"/>
    <n v="2"/>
    <m/>
    <n v="1"/>
    <m/>
  </r>
  <r>
    <s v="ag.dg.cp."/>
    <s v="05.03.2015"/>
    <s v="C10.P2"/>
    <s v="C10"/>
    <s v="P2"/>
    <s v="BS Deciduo"/>
    <s v="denso"/>
    <n v="55"/>
    <s v="C5P2-"/>
    <n v="85"/>
    <m/>
    <s v="C5P2-85"/>
    <n v="1"/>
    <n v="16"/>
    <n v="236"/>
    <n v="16.7"/>
    <n v="6.1550725383308009"/>
    <n v="30.661478512038535"/>
    <x v="18"/>
    <x v="0"/>
    <x v="9"/>
    <x v="18"/>
    <m/>
    <m/>
    <n v="12"/>
    <n v="1.1309733552923255E-2"/>
    <n v="1"/>
    <m/>
    <n v="0"/>
    <n v="5"/>
    <n v="5"/>
    <n v="2"/>
    <n v="2"/>
    <m/>
    <n v="1"/>
    <m/>
  </r>
  <r>
    <s v="ag.dg.cp."/>
    <s v="05.03.2015"/>
    <s v="C10.P2"/>
    <s v="C10"/>
    <s v="P2"/>
    <s v="BS Deciduo"/>
    <s v="denso"/>
    <n v="56"/>
    <s v="C5P2-"/>
    <n v="91"/>
    <m/>
    <s v="C5P2-91"/>
    <n v="1"/>
    <n v="16"/>
    <n v="296"/>
    <n v="18.7"/>
    <n v="3.1925513342055787"/>
    <n v="48.197540444955749"/>
    <x v="30"/>
    <x v="0"/>
    <x v="18"/>
    <x v="28"/>
    <m/>
    <m/>
    <n v="43"/>
    <n v="0.14522012041218818"/>
    <n v="4"/>
    <m/>
    <n v="4"/>
    <n v="12"/>
    <n v="8"/>
    <n v="2"/>
    <n v="2"/>
    <m/>
    <n v="1"/>
    <m/>
  </r>
  <r>
    <s v="ag.dg.cp."/>
    <s v="05.03.2015"/>
    <s v="C10.P2"/>
    <s v="C10"/>
    <s v="P2"/>
    <s v="BS Deciduo"/>
    <s v="denso"/>
    <n v="57"/>
    <s v="A"/>
    <n v="4293"/>
    <m/>
    <s v="A4293"/>
    <n v="1"/>
    <n v="16"/>
    <n v="294"/>
    <n v="18.399999999999999"/>
    <n v="3.1907635793761422"/>
    <n v="47.483954232594712"/>
    <x v="5"/>
    <x v="0"/>
    <x v="4"/>
    <x v="5"/>
    <m/>
    <m/>
    <n v="11"/>
    <n v="9.5033177771091243E-3"/>
    <n v="1"/>
    <m/>
    <n v="5"/>
    <n v="9"/>
    <n v="4"/>
    <n v="2"/>
    <n v="2"/>
    <m/>
    <n v="1"/>
    <m/>
  </r>
  <r>
    <s v="ag.dg.cp."/>
    <s v="05.03.2015"/>
    <s v="C10.P2"/>
    <s v="C10"/>
    <s v="P2"/>
    <s v="BS Deciduo"/>
    <s v="denso"/>
    <n v="58"/>
    <s v="C5P2-"/>
    <n v="70"/>
    <m/>
    <s v="C5P2-70"/>
    <n v="1"/>
    <n v="16"/>
    <n v="341"/>
    <n v="15.2"/>
    <n v="15.051364052251218"/>
    <n v="54.371882349109612"/>
    <x v="5"/>
    <x v="0"/>
    <x v="4"/>
    <x v="5"/>
    <m/>
    <m/>
    <n v="15.8"/>
    <n v="1.9606679751053901E-2"/>
    <n v="1"/>
    <m/>
    <n v="2"/>
    <n v="13"/>
    <n v="11"/>
    <n v="2"/>
    <n v="5"/>
    <n v="4"/>
    <n v="2"/>
    <m/>
  </r>
  <r>
    <s v="ag.dg.cp."/>
    <s v="05.03.2015"/>
    <s v="C10.P2"/>
    <s v="C10"/>
    <s v="P2"/>
    <s v="BS Deciduo"/>
    <s v="denso"/>
    <n v="59"/>
    <s v="A"/>
    <n v="4294"/>
    <m/>
    <s v="A4294"/>
    <n v="1"/>
    <n v="16"/>
    <n v="344"/>
    <n v="19"/>
    <n v="14.76289023947702"/>
    <n v="58.263972222828059"/>
    <x v="5"/>
    <x v="0"/>
    <x v="4"/>
    <x v="5"/>
    <m/>
    <m/>
    <n v="26"/>
    <n v="5.3092915845667506E-2"/>
    <n v="2"/>
    <m/>
    <n v="5"/>
    <n v="9"/>
    <n v="4"/>
    <n v="2"/>
    <n v="2"/>
    <m/>
    <n v="1"/>
    <m/>
  </r>
  <r>
    <s v="ag.dg.cp."/>
    <s v="05.03.2015"/>
    <s v="C10.P2"/>
    <s v="C10"/>
    <s v="P2"/>
    <s v="BS Deciduo"/>
    <s v="denso"/>
    <n v="60"/>
    <s v="C5P2-"/>
    <n v="42"/>
    <m/>
    <s v="C5P2-42"/>
    <n v="2"/>
    <n v="14"/>
    <n v="283"/>
    <n v="16.2"/>
    <n v="24.21520495047919"/>
    <n v="43.644207080370613"/>
    <x v="5"/>
    <x v="0"/>
    <x v="4"/>
    <x v="5"/>
    <m/>
    <m/>
    <n v="16"/>
    <n v="2.0106192982974676E-2"/>
    <n v="1"/>
    <m/>
    <n v="6"/>
    <n v="8.9"/>
    <n v="2.9000000000000004"/>
    <n v="2"/>
    <n v="2"/>
    <m/>
    <n v="1"/>
    <m/>
  </r>
  <r>
    <s v="ag.dg.cp."/>
    <s v="05.03.2015"/>
    <s v="C10.P2"/>
    <s v="C10"/>
    <s v="P2"/>
    <s v="BS Deciduo"/>
    <s v="denso"/>
    <n v="61"/>
    <s v="C5P2-"/>
    <n v="41"/>
    <m/>
    <s v="C5P2-41"/>
    <n v="2"/>
    <n v="14"/>
    <n v="296"/>
    <n v="8.9"/>
    <n v="32.000732987937411"/>
    <n v="43.901503206422788"/>
    <x v="5"/>
    <x v="0"/>
    <x v="4"/>
    <x v="5"/>
    <m/>
    <m/>
    <n v="13"/>
    <n v="1.3273228961416876E-2"/>
    <n v="1"/>
    <m/>
    <n v="6.5"/>
    <n v="9.1999999999999993"/>
    <n v="2.6999999999999993"/>
    <n v="2"/>
    <n v="2"/>
    <m/>
    <n v="1"/>
    <m/>
  </r>
  <r>
    <s v="ag.dg.cp."/>
    <s v="05.03.2015"/>
    <s v="C10.P2"/>
    <s v="C10"/>
    <s v="P2"/>
    <s v="BS Deciduo"/>
    <s v="denso"/>
    <n v="62"/>
    <s v="C5P2-"/>
    <n v="30"/>
    <m/>
    <s v="C5P2-30"/>
    <n v="2"/>
    <n v="14"/>
    <n v="308"/>
    <n v="12.8"/>
    <n v="29.91346235383396"/>
    <n v="47.880466884168428"/>
    <x v="18"/>
    <x v="0"/>
    <x v="9"/>
    <x v="18"/>
    <m/>
    <m/>
    <n v="10"/>
    <n v="7.8539816339744835E-3"/>
    <n v="1"/>
    <m/>
    <n v="0"/>
    <n v="5"/>
    <n v="5"/>
    <n v="2"/>
    <n v="2"/>
    <m/>
    <n v="1"/>
    <m/>
  </r>
  <r>
    <s v="ag.dg.cp."/>
    <s v="05.03.2015"/>
    <s v="C10.P2"/>
    <s v="C10"/>
    <s v="P2"/>
    <s v="BS Deciduo"/>
    <s v="denso"/>
    <n v="63"/>
    <s v="C5P2-"/>
    <n v="28"/>
    <m/>
    <s v="C5P2-28"/>
    <n v="2"/>
    <n v="14"/>
    <n v="313"/>
    <n v="13.9"/>
    <n v="29.834183547493531"/>
    <n v="49.479777204868732"/>
    <x v="5"/>
    <x v="0"/>
    <x v="4"/>
    <x v="5"/>
    <m/>
    <m/>
    <n v="11"/>
    <n v="9.5033177771091243E-3"/>
    <n v="1"/>
    <m/>
    <n v="3"/>
    <n v="10"/>
    <n v="7"/>
    <n v="2"/>
    <n v="2"/>
    <m/>
    <n v="1"/>
    <m/>
  </r>
  <r>
    <s v="ag.dg.cp."/>
    <s v="05.03.2015"/>
    <s v="C10.P2"/>
    <s v="C10"/>
    <s v="P2"/>
    <s v="BS Deciduo"/>
    <s v="denso"/>
    <n v="64"/>
    <s v="C5P2-"/>
    <n v="29"/>
    <m/>
    <s v="C5P2-29"/>
    <n v="2"/>
    <n v="14"/>
    <n v="306"/>
    <n v="15.4"/>
    <n v="27.541138286625809"/>
    <n v="49.051892885304085"/>
    <x v="5"/>
    <x v="0"/>
    <x v="4"/>
    <x v="5"/>
    <m/>
    <m/>
    <n v="14"/>
    <n v="1.5393804002589986E-2"/>
    <n v="1"/>
    <m/>
    <n v="5"/>
    <n v="9"/>
    <n v="4"/>
    <n v="2"/>
    <n v="2"/>
    <m/>
    <n v="1"/>
    <m/>
  </r>
  <r>
    <s v="ag.dg.cp."/>
    <s v="05.03.2015"/>
    <s v="C10.P2"/>
    <s v="C10"/>
    <s v="P2"/>
    <s v="BS Deciduo"/>
    <s v="denso"/>
    <n v="65"/>
    <s v="C5P2-"/>
    <n v="26"/>
    <m/>
    <s v="C5P2-26"/>
    <n v="2"/>
    <n v="14"/>
    <n v="316"/>
    <n v="14.1"/>
    <n v="30.205316976528135"/>
    <n v="50.142691184774975"/>
    <x v="30"/>
    <x v="0"/>
    <x v="18"/>
    <x v="28"/>
    <m/>
    <m/>
    <n v="26"/>
    <n v="5.3092915845667506E-2"/>
    <n v="2"/>
    <m/>
    <n v="2"/>
    <n v="9.3000000000000007"/>
    <n v="7.3000000000000007"/>
    <n v="2"/>
    <n v="2"/>
    <m/>
    <n v="1"/>
    <m/>
  </r>
  <r>
    <s v="ag.dg.cp."/>
    <s v="05.03.2015"/>
    <s v="C10.P2"/>
    <s v="C10"/>
    <s v="P2"/>
    <s v="BS Deciduo"/>
    <s v="denso"/>
    <n v="66"/>
    <s v="C5P2-"/>
    <n v="27"/>
    <m/>
    <s v="C5P2-27"/>
    <n v="2"/>
    <n v="14"/>
    <n v="316"/>
    <n v="16.2"/>
    <n v="28.74653439856424"/>
    <n v="51.653304765486141"/>
    <x v="14"/>
    <x v="0"/>
    <x v="7"/>
    <x v="14"/>
    <m/>
    <m/>
    <n v="40.5"/>
    <n v="0.12882493375126647"/>
    <n v="4"/>
    <m/>
    <n v="3"/>
    <n v="8.6999999999999993"/>
    <n v="5.6999999999999993"/>
    <n v="2"/>
    <n v="2"/>
    <m/>
    <n v="1"/>
    <m/>
  </r>
  <r>
    <s v="ag.dg.cp."/>
    <s v="05.03.2015"/>
    <s v="C10.P2"/>
    <s v="C10"/>
    <s v="P2"/>
    <s v="BS Deciduo"/>
    <s v="denso"/>
    <n v="67"/>
    <s v="C5P2-"/>
    <n v="32"/>
    <m/>
    <s v="C5P2-32"/>
    <n v="2"/>
    <n v="14"/>
    <n v="327"/>
    <n v="12.5"/>
    <n v="33.192012062312159"/>
    <n v="50.483382099317801"/>
    <x v="5"/>
    <x v="0"/>
    <x v="4"/>
    <x v="5"/>
    <m/>
    <m/>
    <n v="31"/>
    <n v="7.5476763502494784E-2"/>
    <n v="3"/>
    <m/>
    <n v="5"/>
    <n v="7"/>
    <n v="2"/>
    <n v="2"/>
    <n v="2"/>
    <m/>
    <n v="1"/>
    <m/>
  </r>
  <r>
    <s v="ag.dg.cp."/>
    <s v="05.03.2015"/>
    <s v="C10.P2"/>
    <s v="C10"/>
    <s v="P2"/>
    <s v="BS Deciduo"/>
    <s v="denso"/>
    <n v="68"/>
    <s v="C5P2-"/>
    <n v="31"/>
    <m/>
    <s v="C5P2-31"/>
    <n v="2"/>
    <n v="14"/>
    <n v="335"/>
    <n v="12.1"/>
    <n v="34.886319032937536"/>
    <n v="50.966324223143467"/>
    <x v="5"/>
    <x v="0"/>
    <x v="4"/>
    <x v="5"/>
    <m/>
    <m/>
    <n v="14"/>
    <n v="1.5393804002589986E-2"/>
    <n v="1"/>
    <m/>
    <n v="4"/>
    <n v="7"/>
    <n v="3"/>
    <n v="2"/>
    <n v="2"/>
    <m/>
    <n v="1"/>
    <m/>
  </r>
  <r>
    <s v="ag.dg.cp."/>
    <s v="05.03.2015"/>
    <s v="C10.P2"/>
    <s v="C10"/>
    <s v="P2"/>
    <s v="BS Deciduo"/>
    <s v="denso"/>
    <n v="69"/>
    <s v="A"/>
    <n v="4295"/>
    <m/>
    <s v="A4295"/>
    <n v="2"/>
    <n v="14"/>
    <n v="344"/>
    <n v="17"/>
    <n v="35.314164951111017"/>
    <n v="56.341448830951421"/>
    <x v="5"/>
    <x v="0"/>
    <x v="4"/>
    <x v="5"/>
    <m/>
    <m/>
    <n v="16"/>
    <n v="2.0106192982974676E-2"/>
    <n v="1"/>
    <m/>
    <n v="2.5"/>
    <n v="7.3"/>
    <n v="4.8"/>
    <n v="2"/>
    <n v="2"/>
    <m/>
    <n v="1"/>
    <m/>
  </r>
  <r>
    <s v="ag.dg.cp."/>
    <s v="05.03.2015"/>
    <s v="C10.P2"/>
    <s v="C10"/>
    <s v="P2"/>
    <s v="BS Deciduo"/>
    <s v="denso"/>
    <n v="70"/>
    <s v="C5P2-"/>
    <n v="20"/>
    <m/>
    <s v="C5P2-20"/>
    <n v="3"/>
    <n v="14"/>
    <n v="10"/>
    <n v="17.3"/>
    <n v="43.004113473637894"/>
    <n v="57.0371741271112"/>
    <x v="14"/>
    <x v="0"/>
    <x v="7"/>
    <x v="14"/>
    <m/>
    <m/>
    <n v="36"/>
    <n v="0.10178760197630929"/>
    <n v="3"/>
    <m/>
    <n v="6.3"/>
    <n v="11"/>
    <n v="4.7"/>
    <n v="2"/>
    <n v="2"/>
    <m/>
    <n v="1"/>
    <m/>
  </r>
  <r>
    <s v="ag.dg.cp."/>
    <s v="05.03.2015"/>
    <s v="C10.P2"/>
    <s v="C10"/>
    <s v="P2"/>
    <s v="BS Deciduo"/>
    <s v="denso"/>
    <n v="71"/>
    <s v="C5P2-"/>
    <n v="19"/>
    <m/>
    <s v="C5P2-19"/>
    <n v="3"/>
    <n v="14"/>
    <n v="64"/>
    <n v="10.7"/>
    <n v="49.617096295401083"/>
    <n v="44.690571270643126"/>
    <x v="14"/>
    <x v="0"/>
    <x v="7"/>
    <x v="14"/>
    <m/>
    <m/>
    <n v="40"/>
    <n v="0.12566370614359174"/>
    <n v="4"/>
    <m/>
    <n v="2"/>
    <n v="10"/>
    <n v="8"/>
    <n v="2"/>
    <n v="2"/>
    <m/>
    <n v="1"/>
    <m/>
  </r>
  <r>
    <s v="wq.dp.jc"/>
    <s v="05.03.2015"/>
    <s v="C10.P3"/>
    <s v="C10"/>
    <s v="P3"/>
    <s v="BS Deciduo"/>
    <s v="denso"/>
    <n v="1"/>
    <s v="C5P3-"/>
    <n v="1"/>
    <m/>
    <s v="C5P3-1"/>
    <n v="3"/>
    <n v="13"/>
    <n v="300"/>
    <n v="3.3"/>
    <n v="57.142116167511354"/>
    <n v="1.6500000000000004"/>
    <x v="30"/>
    <x v="0"/>
    <x v="18"/>
    <x v="28"/>
    <m/>
    <m/>
    <n v="29.4"/>
    <n v="6.7886675651421827E-2"/>
    <n v="2"/>
    <m/>
    <n v="1.1000000000000001"/>
    <n v="7.4"/>
    <n v="6.3000000000000007"/>
    <n v="3"/>
    <n v="2"/>
    <m/>
    <m/>
    <m/>
  </r>
  <r>
    <s v="wq.dp.jc"/>
    <s v="05.03.2015"/>
    <s v="C10.P3"/>
    <s v="C10"/>
    <s v="P3"/>
    <s v="BS Deciduo"/>
    <s v="denso"/>
    <n v="2"/>
    <s v="C5P3-"/>
    <n v="17"/>
    <m/>
    <s v="C5P3-17"/>
    <n v="3"/>
    <n v="8"/>
    <n v="140"/>
    <n v="11.9"/>
    <n v="47.649172555269821"/>
    <n v="10.884071126884162"/>
    <x v="3"/>
    <x v="0"/>
    <x v="3"/>
    <x v="3"/>
    <m/>
    <m/>
    <n v="16.5"/>
    <n v="2.138246499849553E-2"/>
    <n v="1"/>
    <m/>
    <n v="4.3"/>
    <n v="10"/>
    <n v="5.7"/>
    <n v="2"/>
    <n v="2"/>
    <m/>
    <m/>
    <m/>
  </r>
  <r>
    <s v="wq.dp.jc"/>
    <s v="05.03.2015"/>
    <s v="C10.P3"/>
    <s v="C10"/>
    <s v="P3"/>
    <s v="BS Deciduo"/>
    <s v="denso"/>
    <n v="2"/>
    <s v="C5P3-"/>
    <n v="17"/>
    <m/>
    <s v="C5P3-17"/>
    <n v="3"/>
    <n v="8"/>
    <n v="140"/>
    <n v="11.9"/>
    <n v="47.649172555269821"/>
    <n v="10.884071126884162"/>
    <x v="3"/>
    <x v="0"/>
    <x v="3"/>
    <x v="3"/>
    <m/>
    <m/>
    <n v="13.1"/>
    <n v="1.3478217882063609E-2"/>
    <n v="1"/>
    <m/>
    <n v="4.3"/>
    <n v="10"/>
    <n v="5.7"/>
    <m/>
    <m/>
    <m/>
    <m/>
    <m/>
  </r>
  <r>
    <s v="wq.dp.jc"/>
    <s v="05.03.2015"/>
    <s v="C10.P3"/>
    <s v="C10"/>
    <s v="P3"/>
    <s v="BS Deciduo"/>
    <s v="denso"/>
    <n v="3"/>
    <s v="C5P3-"/>
    <n v="21"/>
    <m/>
    <s v="C5P3-21"/>
    <n v="3"/>
    <n v="8"/>
    <n v="119"/>
    <n v="9.4"/>
    <n v="48.221425247110318"/>
    <n v="15.442789569684432"/>
    <x v="14"/>
    <x v="0"/>
    <x v="7"/>
    <x v="14"/>
    <m/>
    <m/>
    <n v="35"/>
    <n v="9.6211275016187411E-2"/>
    <n v="3"/>
    <m/>
    <n v="2.9"/>
    <n v="9.3000000000000007"/>
    <n v="6.4"/>
    <n v="3"/>
    <n v="2"/>
    <m/>
    <m/>
    <m/>
  </r>
  <r>
    <s v="wq.dp.jc"/>
    <s v="05.03.2015"/>
    <s v="C10.P3"/>
    <s v="C10"/>
    <s v="P3"/>
    <s v="BS Deciduo"/>
    <s v="denso"/>
    <n v="4"/>
    <s v="C5P3-"/>
    <n v="20"/>
    <m/>
    <s v="C5P3-20"/>
    <n v="3"/>
    <n v="8"/>
    <n v="142"/>
    <n v="7.6"/>
    <n v="44.679027212475006"/>
    <n v="14.011118272588913"/>
    <x v="30"/>
    <x v="0"/>
    <x v="18"/>
    <x v="28"/>
    <m/>
    <m/>
    <n v="28.1"/>
    <n v="6.2015824380025925E-2"/>
    <n v="2"/>
    <m/>
    <n v="1.4"/>
    <n v="10.3"/>
    <n v="8.9"/>
    <n v="3"/>
    <n v="2"/>
    <m/>
    <m/>
    <m/>
  </r>
  <r>
    <s v="wq.dp.jc"/>
    <s v="05.03.2015"/>
    <s v="C10.P3"/>
    <s v="C10"/>
    <s v="P3"/>
    <s v="BS Deciduo"/>
    <s v="denso"/>
    <n v="5"/>
    <s v="C5P3-"/>
    <n v="19"/>
    <m/>
    <s v="C5P3-19"/>
    <n v="3"/>
    <n v="8"/>
    <n v="181"/>
    <n v="5.7"/>
    <n v="39.900521283307484"/>
    <n v="14.300868137608569"/>
    <x v="5"/>
    <x v="0"/>
    <x v="4"/>
    <x v="5"/>
    <m/>
    <m/>
    <n v="22.2"/>
    <n v="3.870756308487984E-2"/>
    <n v="2"/>
    <m/>
    <n v="2.7"/>
    <n v="12.6"/>
    <n v="9.8999999999999986"/>
    <n v="2"/>
    <n v="2"/>
    <m/>
    <m/>
    <m/>
  </r>
  <r>
    <s v="wq.dp.jc"/>
    <s v="05.03.2015"/>
    <s v="C10.P3"/>
    <s v="C10"/>
    <s v="P3"/>
    <s v="BS Deciduo"/>
    <s v="denso"/>
    <n v="6"/>
    <s v="C5P3-"/>
    <n v="23"/>
    <m/>
    <s v="C5P3-23"/>
    <n v="3"/>
    <n v="8"/>
    <n v="35"/>
    <n v="9.6999999999999993"/>
    <n v="45.563691432605147"/>
    <n v="27.94577482960322"/>
    <x v="16"/>
    <x v="0"/>
    <x v="0"/>
    <x v="16"/>
    <m/>
    <m/>
    <n v="18.7"/>
    <n v="2.746458837584537E-2"/>
    <n v="1"/>
    <m/>
    <n v="5.6"/>
    <n v="12.7"/>
    <n v="7.1"/>
    <n v="2"/>
    <n v="2"/>
    <m/>
    <m/>
    <m/>
  </r>
  <r>
    <s v="wq.dp.jc"/>
    <s v="05.03.2015"/>
    <s v="C10.P3"/>
    <s v="C10"/>
    <s v="P3"/>
    <s v="BS Deciduo"/>
    <s v="denso"/>
    <n v="7"/>
    <s v="C5P3-"/>
    <n v="31"/>
    <m/>
    <s v="C5P3-31"/>
    <n v="3"/>
    <n v="8"/>
    <n v="61"/>
    <n v="15.4"/>
    <n v="53.469143489946696"/>
    <n v="27.466068151793593"/>
    <x v="14"/>
    <x v="0"/>
    <x v="7"/>
    <x v="14"/>
    <m/>
    <m/>
    <n v="47.5"/>
    <n v="0.17720546061654927"/>
    <n v="4"/>
    <m/>
    <n v="8.6"/>
    <n v="17.8"/>
    <n v="9.2000000000000011"/>
    <n v="2"/>
    <n v="2"/>
    <m/>
    <m/>
    <m/>
  </r>
  <r>
    <s v="wq.dp.jc"/>
    <s v="05.03.2015"/>
    <s v="C10.P3"/>
    <s v="C10"/>
    <s v="P3"/>
    <s v="BS Deciduo"/>
    <s v="denso"/>
    <n v="8"/>
    <s v="C5P3-"/>
    <n v="32"/>
    <m/>
    <s v="C5P3-32"/>
    <n v="3"/>
    <n v="8"/>
    <n v="69"/>
    <n v="21.7"/>
    <n v="60.258695254989277"/>
    <n v="27.776584505133016"/>
    <x v="30"/>
    <x v="0"/>
    <x v="18"/>
    <x v="28"/>
    <m/>
    <m/>
    <n v="32.1"/>
    <n v="8.092821215463647E-2"/>
    <n v="3"/>
    <m/>
    <n v="2.6"/>
    <n v="14.5"/>
    <n v="11.9"/>
    <n v="3"/>
    <n v="2"/>
    <m/>
    <m/>
    <m/>
  </r>
  <r>
    <s v="wq.dp.jc"/>
    <s v="05.03.2015"/>
    <s v="C10.P3"/>
    <s v="C10"/>
    <s v="P3"/>
    <s v="BS Deciduo"/>
    <s v="denso"/>
    <n v="9"/>
    <s v="C5P3-"/>
    <n v="26"/>
    <m/>
    <s v="C5P3-26"/>
    <n v="3"/>
    <n v="8"/>
    <n v="41"/>
    <n v="14.9"/>
    <n v="49.77527953195856"/>
    <n v="31.245172745319302"/>
    <x v="31"/>
    <x v="0"/>
    <x v="19"/>
    <x v="29"/>
    <m/>
    <m/>
    <n v="56.7"/>
    <n v="0.25249687015248229"/>
    <n v="5"/>
    <m/>
    <n v="1.9"/>
    <n v="22.4"/>
    <n v="20.5"/>
    <n v="3"/>
    <n v="4"/>
    <m/>
    <n v="3"/>
    <m/>
  </r>
  <r>
    <s v="wq.dp.jc"/>
    <s v="05.03.2015"/>
    <s v="C10.P3"/>
    <s v="C10"/>
    <s v="P3"/>
    <s v="BS Deciduo"/>
    <s v="denso"/>
    <n v="9"/>
    <s v="C5P3-"/>
    <n v="26"/>
    <m/>
    <s v="C5P3-26"/>
    <n v="3"/>
    <n v="8"/>
    <n v="41"/>
    <n v="14.9"/>
    <n v="49.77527953195856"/>
    <n v="31.245172745319302"/>
    <x v="31"/>
    <x v="0"/>
    <x v="19"/>
    <x v="29"/>
    <m/>
    <m/>
    <n v="60.3"/>
    <n v="0.28557784079478277"/>
    <n v="6"/>
    <m/>
    <n v="1.9"/>
    <n v="22.4"/>
    <n v="20.5"/>
    <n v="3"/>
    <n v="4"/>
    <m/>
    <m/>
    <m/>
  </r>
  <r>
    <s v="wq.dp.jc"/>
    <s v="05.03.2015"/>
    <s v="C10.P3"/>
    <s v="C10"/>
    <s v="P3"/>
    <s v="BS Deciduo"/>
    <s v="denso"/>
    <n v="9"/>
    <s v="C5P3-"/>
    <n v="26"/>
    <m/>
    <s v="C5P3-26"/>
    <n v="3"/>
    <n v="8"/>
    <n v="41"/>
    <n v="14.9"/>
    <n v="49.77527953195856"/>
    <n v="31.245172745319302"/>
    <x v="31"/>
    <x v="0"/>
    <x v="19"/>
    <x v="29"/>
    <m/>
    <m/>
    <n v="50.2"/>
    <n v="0.19792347876881058"/>
    <n v="5"/>
    <m/>
    <n v="1.9"/>
    <n v="22.4"/>
    <n v="20.5"/>
    <n v="3"/>
    <n v="4"/>
    <m/>
    <m/>
    <m/>
  </r>
  <r>
    <s v="wq.dp.jc"/>
    <s v="05.03.2015"/>
    <s v="C10.P3"/>
    <s v="C10"/>
    <s v="P3"/>
    <s v="BS Deciduo"/>
    <s v="denso"/>
    <n v="10"/>
    <s v="C5P3-"/>
    <n v="27"/>
    <m/>
    <s v="C5P3-27"/>
    <n v="3"/>
    <n v="8"/>
    <n v="31"/>
    <n v="16.600000000000001"/>
    <n v="48.549632043506904"/>
    <n v="34.228977191655062"/>
    <x v="3"/>
    <x v="0"/>
    <x v="3"/>
    <x v="3"/>
    <m/>
    <m/>
    <n v="20.2"/>
    <n v="3.2047386659269476E-2"/>
    <n v="2"/>
    <m/>
    <n v="2.4"/>
    <n v="12.1"/>
    <n v="9.6999999999999993"/>
    <n v="3"/>
    <n v="4"/>
    <m/>
    <n v="2"/>
    <m/>
  </r>
  <r>
    <s v="wq.dp.jc"/>
    <s v="05.03.2015"/>
    <s v="C10.P3"/>
    <s v="C10"/>
    <s v="P3"/>
    <s v="BS Deciduo"/>
    <s v="denso"/>
    <n v="11"/>
    <s v="C5P3-"/>
    <n v="28"/>
    <m/>
    <s v="C5P3-28"/>
    <n v="3"/>
    <n v="8"/>
    <n v="11"/>
    <n v="14.9"/>
    <n v="42.843054031110519"/>
    <n v="34.626245033370196"/>
    <x v="3"/>
    <x v="0"/>
    <x v="3"/>
    <x v="3"/>
    <m/>
    <m/>
    <n v="15.5"/>
    <n v="1.8869190875623696E-2"/>
    <n v="1"/>
    <m/>
    <n v="3.8"/>
    <n v="14.5"/>
    <n v="10.7"/>
    <n v="2"/>
    <n v="2"/>
    <m/>
    <m/>
    <m/>
  </r>
  <r>
    <s v="wq.dp.jc"/>
    <s v="05.03.2015"/>
    <s v="C10.P3"/>
    <s v="C10"/>
    <s v="P3"/>
    <s v="BS Deciduo"/>
    <s v="denso"/>
    <n v="12"/>
    <s v="C5P3-"/>
    <n v="30"/>
    <m/>
    <s v="C5P3-30"/>
    <n v="3"/>
    <n v="8"/>
    <n v="2"/>
    <n v="14.9"/>
    <n v="40.520002500867264"/>
    <n v="34.890923322584527"/>
    <x v="3"/>
    <x v="0"/>
    <x v="3"/>
    <x v="3"/>
    <m/>
    <m/>
    <n v="15.4"/>
    <n v="1.8626502843133885E-2"/>
    <n v="1"/>
    <m/>
    <n v="3.9"/>
    <n v="13"/>
    <n v="9.1"/>
    <n v="3"/>
    <n v="2"/>
    <m/>
    <m/>
    <m/>
  </r>
  <r>
    <s v="wq.dp.jc"/>
    <s v="05.03.2015"/>
    <s v="C10.P3"/>
    <s v="C10"/>
    <s v="P3"/>
    <s v="BS Deciduo"/>
    <s v="denso"/>
    <n v="13"/>
    <s v="C5P3-"/>
    <n v="29"/>
    <m/>
    <s v="C5P3-29"/>
    <n v="3"/>
    <n v="8"/>
    <n v="2"/>
    <n v="13.1"/>
    <n v="40.457183406802763"/>
    <n v="33.092019833950154"/>
    <x v="31"/>
    <x v="0"/>
    <x v="19"/>
    <x v="29"/>
    <m/>
    <m/>
    <n v="38.799999999999997"/>
    <n v="0.11823698111050544"/>
    <n v="3"/>
    <m/>
    <n v="2.6"/>
    <n v="22.6"/>
    <n v="20"/>
    <n v="3"/>
    <n v="2"/>
    <m/>
    <m/>
    <m/>
  </r>
  <r>
    <s v="wq.dp.jc"/>
    <s v="05.03.2015"/>
    <s v="C10.P3"/>
    <s v="C10"/>
    <s v="P3"/>
    <s v="BS Deciduo"/>
    <s v="denso"/>
    <n v="14"/>
    <s v="C5P3-"/>
    <n v="49"/>
    <m/>
    <s v="C5P3-49"/>
    <n v="2"/>
    <n v="8"/>
    <n v="359"/>
    <n v="18.8"/>
    <n v="39.671894758979072"/>
    <n v="38.797136668940155"/>
    <x v="3"/>
    <x v="0"/>
    <x v="3"/>
    <x v="3"/>
    <m/>
    <m/>
    <n v="29.6"/>
    <n v="6.8813445484230837E-2"/>
    <n v="2"/>
    <m/>
    <n v="0"/>
    <n v="6.4"/>
    <n v="6.4"/>
    <n v="3"/>
    <n v="4"/>
    <m/>
    <n v="3"/>
    <m/>
  </r>
  <r>
    <s v="wq.dp.jc"/>
    <s v="05.03.2015"/>
    <s v="C10.P3"/>
    <s v="C10"/>
    <s v="P3"/>
    <s v="BS Deciduo"/>
    <s v="denso"/>
    <n v="14"/>
    <s v="C5P3-"/>
    <n v="49"/>
    <m/>
    <s v="C5P3-49"/>
    <n v="2"/>
    <n v="8"/>
    <n v="359"/>
    <n v="18.8"/>
    <n v="39.671894758979072"/>
    <n v="38.797136668940155"/>
    <x v="3"/>
    <x v="0"/>
    <x v="3"/>
    <x v="3"/>
    <m/>
    <m/>
    <n v="15.4"/>
    <n v="1.8626502843133885E-2"/>
    <n v="1"/>
    <m/>
    <n v="0"/>
    <n v="6.4"/>
    <n v="6.4"/>
    <n v="3"/>
    <n v="4"/>
    <m/>
    <m/>
    <m/>
  </r>
  <r>
    <s v="wq.dp.jc"/>
    <s v="05.03.2015"/>
    <s v="C10.P3"/>
    <s v="C10"/>
    <s v="P3"/>
    <s v="BS Deciduo"/>
    <s v="denso"/>
    <n v="15"/>
    <s v="C5P3-"/>
    <n v="37"/>
    <m/>
    <s v="C5P3-37"/>
    <n v="3"/>
    <n v="8"/>
    <n v="21"/>
    <n v="18.399999999999999"/>
    <n v="46.593970271633523"/>
    <n v="37.17787984754851"/>
    <x v="14"/>
    <x v="0"/>
    <x v="7"/>
    <x v="14"/>
    <m/>
    <m/>
    <n v="45.6"/>
    <n v="0.16331255250421181"/>
    <n v="4"/>
    <m/>
    <n v="3"/>
    <n v="11.3"/>
    <n v="8.3000000000000007"/>
    <n v="3"/>
    <n v="2"/>
    <m/>
    <m/>
    <m/>
  </r>
  <r>
    <s v="wq.dp.jc"/>
    <s v="05.03.2015"/>
    <s v="C10.P3"/>
    <s v="C10"/>
    <s v="P3"/>
    <s v="BS Deciduo"/>
    <s v="denso"/>
    <n v="16"/>
    <s v="C5P3-"/>
    <n v="33"/>
    <m/>
    <s v="C5P3-33"/>
    <n v="3"/>
    <n v="8"/>
    <n v="39"/>
    <n v="22.1"/>
    <n v="53.907980642201409"/>
    <n v="37.174925748199058"/>
    <x v="5"/>
    <x v="0"/>
    <x v="4"/>
    <x v="5"/>
    <m/>
    <m/>
    <n v="12.4"/>
    <n v="1.2076282160399167E-2"/>
    <n v="1"/>
    <m/>
    <n v="4.5999999999999996"/>
    <n v="10.6"/>
    <n v="6"/>
    <n v="2"/>
    <n v="2"/>
    <m/>
    <m/>
    <m/>
  </r>
  <r>
    <s v="wq.dp.jc"/>
    <s v="05.03.2015"/>
    <s v="C10.P3"/>
    <s v="C10"/>
    <s v="P3"/>
    <s v="BS Deciduo"/>
    <s v="denso"/>
    <n v="17"/>
    <s v="C5P3-"/>
    <n v="34"/>
    <m/>
    <s v="C5P3-34"/>
    <n v="3"/>
    <n v="14"/>
    <n v="70"/>
    <n v="12.6"/>
    <n v="51.840127021902447"/>
    <n v="44.309453805903431"/>
    <x v="14"/>
    <x v="0"/>
    <x v="7"/>
    <x v="14"/>
    <m/>
    <m/>
    <n v="35"/>
    <n v="9.6211275016187411E-2"/>
    <n v="3"/>
    <m/>
    <n v="6.8"/>
    <n v="19.2"/>
    <n v="12.399999999999999"/>
    <n v="2"/>
    <n v="2"/>
    <m/>
    <m/>
    <m/>
  </r>
  <r>
    <s v="wq.dp.jc"/>
    <s v="05.03.2015"/>
    <s v="C10.P3"/>
    <s v="C10"/>
    <s v="P3"/>
    <s v="BS Deciduo"/>
    <s v="denso"/>
    <n v="18"/>
    <s v="A"/>
    <n v="4320"/>
    <m/>
    <s v="A4320"/>
    <n v="3"/>
    <n v="11"/>
    <n v="320"/>
    <n v="6.4"/>
    <n v="55.886159298006149"/>
    <n v="44.902684435961461"/>
    <x v="31"/>
    <x v="0"/>
    <x v="19"/>
    <x v="29"/>
    <m/>
    <m/>
    <n v="82.3"/>
    <n v="0.53197295261583022"/>
    <n v="8"/>
    <m/>
    <n v="0"/>
    <n v="12.2"/>
    <n v="12.2"/>
    <n v="3"/>
    <n v="4"/>
    <m/>
    <n v="3"/>
    <m/>
  </r>
  <r>
    <s v="wq.dp.jc"/>
    <s v="05.03.2015"/>
    <s v="C10.P3"/>
    <s v="C10"/>
    <s v="P3"/>
    <s v="BS Deciduo"/>
    <s v="denso"/>
    <n v="19"/>
    <s v="C5P3-"/>
    <n v="36"/>
    <m/>
    <s v="C5P3-36"/>
    <n v="3"/>
    <n v="11"/>
    <n v="351"/>
    <n v="15.7"/>
    <n v="57.543978898868374"/>
    <n v="55.506706947343659"/>
    <x v="5"/>
    <x v="0"/>
    <x v="4"/>
    <x v="5"/>
    <m/>
    <m/>
    <n v="20.3"/>
    <n v="3.2365472915445455E-2"/>
    <n v="2"/>
    <m/>
    <n v="4.3"/>
    <n v="11"/>
    <n v="6.7"/>
    <n v="2"/>
    <n v="2"/>
    <m/>
    <m/>
    <m/>
  </r>
  <r>
    <s v="wq.dp.jc"/>
    <s v="05.03.2015"/>
    <s v="C10.P3"/>
    <s v="C10"/>
    <s v="P3"/>
    <s v="BS Deciduo"/>
    <s v="denso"/>
    <n v="20"/>
    <s v="C5P3-"/>
    <n v="38"/>
    <m/>
    <s v="C5P3-38"/>
    <n v="3"/>
    <n v="11"/>
    <n v="300"/>
    <n v="16.399999999999999"/>
    <n v="45.797183377935212"/>
    <n v="48.2"/>
    <x v="5"/>
    <x v="0"/>
    <x v="4"/>
    <x v="5"/>
    <m/>
    <m/>
    <n v="12.4"/>
    <n v="1.2076282160399167E-2"/>
    <n v="1"/>
    <m/>
    <n v="4.3"/>
    <n v="10"/>
    <n v="5.7"/>
    <n v="3"/>
    <n v="2"/>
    <m/>
    <m/>
    <m/>
  </r>
  <r>
    <s v="wq.dp.jc"/>
    <s v="05.03.2015"/>
    <s v="C10.P3"/>
    <s v="C10"/>
    <s v="P3"/>
    <s v="BS Deciduo"/>
    <s v="denso"/>
    <n v="21"/>
    <s v="C5P3-"/>
    <n v="41"/>
    <m/>
    <s v="C5P3-41"/>
    <n v="3"/>
    <n v="9"/>
    <n v="172"/>
    <n v="7.4"/>
    <n v="41.029880947104481"/>
    <n v="52.672016291312381"/>
    <x v="3"/>
    <x v="0"/>
    <x v="3"/>
    <x v="3"/>
    <m/>
    <m/>
    <n v="15.1"/>
    <n v="1.7907863523625219E-2"/>
    <n v="1"/>
    <m/>
    <n v="5.5"/>
    <n v="12.6"/>
    <n v="7.1"/>
    <n v="2"/>
    <n v="2"/>
    <m/>
    <m/>
    <m/>
  </r>
  <r>
    <s v="wq.dp.jc"/>
    <s v="05.03.2015"/>
    <s v="C10.P3"/>
    <s v="C10"/>
    <s v="P3"/>
    <s v="BS Deciduo"/>
    <s v="denso"/>
    <n v="22"/>
    <s v="C5P3-"/>
    <n v="42"/>
    <m/>
    <s v="C5P3-42"/>
    <n v="2"/>
    <n v="9"/>
    <n v="182"/>
    <n v="3.6"/>
    <n v="39.874361811870997"/>
    <n v="56.402193022731254"/>
    <x v="3"/>
    <x v="0"/>
    <x v="3"/>
    <x v="3"/>
    <m/>
    <m/>
    <n v="19.899999999999999"/>
    <n v="3.1102552668702346E-2"/>
    <n v="1"/>
    <m/>
    <n v="4.2"/>
    <n v="7.7"/>
    <n v="3.5"/>
    <n v="3"/>
    <n v="2"/>
    <m/>
    <m/>
    <m/>
  </r>
  <r>
    <s v="wq.dp.jc"/>
    <s v="05.03.2015"/>
    <s v="C10.P3"/>
    <s v="C10"/>
    <s v="P3"/>
    <s v="BS Deciduo"/>
    <s v="denso"/>
    <n v="23"/>
    <s v="C5P3-"/>
    <n v="43"/>
    <m/>
    <s v="C5P3-43"/>
    <n v="3"/>
    <n v="9"/>
    <n v="120"/>
    <n v="3.1"/>
    <n v="42.684678751731759"/>
    <n v="58.45"/>
    <x v="31"/>
    <x v="0"/>
    <x v="19"/>
    <x v="29"/>
    <m/>
    <m/>
    <n v="40.5"/>
    <n v="0.12882493375126647"/>
    <n v="4"/>
    <m/>
    <n v="3.3"/>
    <n v="66"/>
    <n v="62.7"/>
    <n v="3"/>
    <n v="2"/>
    <m/>
    <m/>
    <m/>
  </r>
  <r>
    <s v="wq.dp.jc"/>
    <s v="05.03.2015"/>
    <s v="C10.P3"/>
    <s v="C10"/>
    <s v="P3"/>
    <s v="BS Deciduo"/>
    <s v="denso"/>
    <n v="24"/>
    <s v="A"/>
    <n v="4321"/>
    <m/>
    <s v="A4321"/>
    <n v="2"/>
    <n v="9"/>
    <n v="259"/>
    <n v="1"/>
    <n v="39.018372816552336"/>
    <n v="59.809191004623457"/>
    <x v="5"/>
    <x v="0"/>
    <x v="4"/>
    <x v="5"/>
    <m/>
    <m/>
    <n v="16"/>
    <n v="2.0106192982974676E-2"/>
    <n v="1"/>
    <m/>
    <n v="3.7"/>
    <n v="10"/>
    <n v="6.3"/>
    <n v="2"/>
    <n v="2"/>
    <m/>
    <m/>
    <m/>
  </r>
  <r>
    <s v="wq.dp.jc"/>
    <s v="05.03.2015"/>
    <s v="C10.P3"/>
    <s v="C10"/>
    <s v="P3"/>
    <s v="BS Deciduo"/>
    <s v="denso"/>
    <n v="25"/>
    <s v="C5P3-"/>
    <n v="44"/>
    <m/>
    <s v="C5P3-44"/>
    <n v="2"/>
    <n v="9"/>
    <n v="230"/>
    <n v="13.8"/>
    <n v="29.428586684958105"/>
    <n v="51.129530986325754"/>
    <x v="8"/>
    <x v="0"/>
    <x v="4"/>
    <x v="8"/>
    <m/>
    <m/>
    <n v="22.1"/>
    <n v="3.8359631698494781E-2"/>
    <n v="2"/>
    <m/>
    <n v="2"/>
    <n v="12.6"/>
    <n v="10.6"/>
    <n v="2"/>
    <n v="2"/>
    <m/>
    <m/>
    <m/>
  </r>
  <r>
    <s v="wq.dp.jc"/>
    <s v="05.03.2015"/>
    <s v="C10.P3"/>
    <s v="C10"/>
    <s v="P3"/>
    <s v="BS Deciduo"/>
    <s v="denso"/>
    <n v="26"/>
    <s v="C5P3-"/>
    <n v="52"/>
    <m/>
    <s v="C5P3-52"/>
    <n v="2"/>
    <n v="9"/>
    <n v="252"/>
    <n v="15.4"/>
    <n v="25.353729649054635"/>
    <n v="55.241138286625805"/>
    <x v="3"/>
    <x v="0"/>
    <x v="3"/>
    <x v="3"/>
    <m/>
    <m/>
    <n v="37.200000000000003"/>
    <n v="0.10868653944359248"/>
    <n v="3"/>
    <m/>
    <n v="1.9"/>
    <n v="14.3"/>
    <n v="12.4"/>
    <n v="4"/>
    <n v="2"/>
    <m/>
    <m/>
    <m/>
  </r>
  <r>
    <s v="wq.dp.jc"/>
    <s v="05.03.2015"/>
    <s v="C10.P3"/>
    <s v="C10"/>
    <s v="P3"/>
    <s v="BS Deciduo"/>
    <s v="denso"/>
    <n v="26"/>
    <s v="C5P3-"/>
    <n v="54"/>
    <m/>
    <s v="C5P3-54"/>
    <n v="2"/>
    <n v="9"/>
    <n v="252"/>
    <n v="15.4"/>
    <n v="25.353729649054635"/>
    <n v="55.241138286625805"/>
    <x v="3"/>
    <x v="0"/>
    <x v="3"/>
    <x v="3"/>
    <m/>
    <m/>
    <n v="13.1"/>
    <n v="1.3478217882063609E-2"/>
    <n v="1"/>
    <m/>
    <n v="1.9"/>
    <n v="14.3"/>
    <n v="12.4"/>
    <n v="4"/>
    <n v="2"/>
    <m/>
    <m/>
    <m/>
  </r>
  <r>
    <s v="wq.dp.jc"/>
    <s v="05.03.2015"/>
    <s v="C10.P3"/>
    <s v="C10"/>
    <s v="P3"/>
    <s v="BS Deciduo"/>
    <s v="denso"/>
    <n v="26"/>
    <s v="C5P3-"/>
    <n v="53"/>
    <m/>
    <s v="C5P3-53"/>
    <n v="2"/>
    <n v="9"/>
    <n v="252"/>
    <n v="15.4"/>
    <n v="25.353729649054635"/>
    <n v="55.241138286625805"/>
    <x v="3"/>
    <x v="0"/>
    <x v="3"/>
    <x v="3"/>
    <m/>
    <m/>
    <n v="18.7"/>
    <n v="2.746458837584537E-2"/>
    <n v="1"/>
    <m/>
    <n v="1.9"/>
    <n v="14.3"/>
    <n v="12.4"/>
    <n v="4"/>
    <n v="2"/>
    <m/>
    <m/>
    <m/>
  </r>
  <r>
    <s v="wq.dp.jc"/>
    <s v="05.03.2015"/>
    <s v="C10.P3"/>
    <s v="C10"/>
    <s v="P3"/>
    <s v="BS Deciduo"/>
    <s v="denso"/>
    <n v="27"/>
    <s v="C5P3-"/>
    <n v="94"/>
    <m/>
    <s v="C5P3-94"/>
    <n v="1"/>
    <n v="5"/>
    <n v="258"/>
    <n v="3.8"/>
    <n v="16.283039117211541"/>
    <n v="59.209935574892512"/>
    <x v="5"/>
    <x v="0"/>
    <x v="4"/>
    <x v="5"/>
    <m/>
    <m/>
    <n v="14"/>
    <n v="1.5393804002589986E-2"/>
    <n v="1"/>
    <m/>
    <n v="6.1"/>
    <n v="12.5"/>
    <n v="6.4"/>
    <n v="2"/>
    <n v="2"/>
    <m/>
    <m/>
    <m/>
  </r>
  <r>
    <s v="wq.dp.jc"/>
    <s v="05.03.2015"/>
    <s v="C10.P3"/>
    <s v="C10"/>
    <s v="P3"/>
    <s v="BS Deciduo"/>
    <s v="denso"/>
    <n v="28"/>
    <s v="C5P3-"/>
    <n v="55"/>
    <m/>
    <s v="C5P3-55"/>
    <n v="2"/>
    <n v="5"/>
    <n v="170"/>
    <n v="8.5"/>
    <n v="21.476009510168907"/>
    <n v="51.629134099396232"/>
    <x v="3"/>
    <x v="0"/>
    <x v="3"/>
    <x v="3"/>
    <m/>
    <m/>
    <n v="26.1"/>
    <n v="5.3502108288797583E-2"/>
    <n v="2"/>
    <m/>
    <n v="3.7"/>
    <n v="14.5"/>
    <n v="10.8"/>
    <n v="3"/>
    <n v="2"/>
    <m/>
    <m/>
    <m/>
  </r>
  <r>
    <s v="wq.dp.jc"/>
    <s v="05.03.2015"/>
    <s v="C10.P3"/>
    <s v="C10"/>
    <s v="P3"/>
    <s v="BS Deciduo"/>
    <s v="denso"/>
    <n v="29"/>
    <s v="C5P3-"/>
    <n v="56"/>
    <m/>
    <s v="C5P3-56"/>
    <n v="2"/>
    <n v="5"/>
    <n v="166"/>
    <n v="9.5"/>
    <n v="22.298258008196843"/>
    <n v="50.78219060037803"/>
    <x v="5"/>
    <x v="0"/>
    <x v="4"/>
    <x v="5"/>
    <m/>
    <m/>
    <n v="12.2"/>
    <n v="1.1689866264007618E-2"/>
    <n v="1"/>
    <m/>
    <n v="3.8"/>
    <n v="11.5"/>
    <n v="7.7"/>
    <n v="2"/>
    <n v="2"/>
    <m/>
    <m/>
    <m/>
  </r>
  <r>
    <s v="wq.dp.jc"/>
    <s v="05.03.2015"/>
    <s v="C10.P3"/>
    <s v="C10"/>
    <s v="P3"/>
    <s v="BS Deciduo"/>
    <s v="denso"/>
    <n v="30"/>
    <s v="C5P3-"/>
    <n v="93"/>
    <m/>
    <s v="C5P3-93"/>
    <n v="1"/>
    <n v="5"/>
    <n v="191"/>
    <n v="13.1"/>
    <n v="17.500402160567265"/>
    <n v="47.140683896835604"/>
    <x v="3"/>
    <x v="0"/>
    <x v="3"/>
    <x v="3"/>
    <m/>
    <m/>
    <n v="16.2"/>
    <n v="2.0611989400202632E-2"/>
    <n v="1"/>
    <m/>
    <n v="2.2000000000000002"/>
    <n v="13.9"/>
    <n v="11.7"/>
    <n v="3"/>
    <n v="4"/>
    <m/>
    <n v="2"/>
    <m/>
  </r>
  <r>
    <s v="wq.dp.jc"/>
    <s v="05.03.2015"/>
    <s v="C10.P3"/>
    <s v="C10"/>
    <s v="P3"/>
    <s v="BS Deciduo"/>
    <s v="denso"/>
    <n v="30"/>
    <s v="C5P3-"/>
    <n v="92"/>
    <m/>
    <s v="C5P3-92"/>
    <n v="1"/>
    <n v="5"/>
    <n v="191"/>
    <n v="13.1"/>
    <n v="17.500402160567265"/>
    <n v="47.140683896835604"/>
    <x v="3"/>
    <x v="0"/>
    <x v="3"/>
    <x v="3"/>
    <m/>
    <m/>
    <n v="32.200000000000003"/>
    <n v="8.1433223173701039E-2"/>
    <n v="3"/>
    <m/>
    <n v="2.2000000000000002"/>
    <n v="13.9"/>
    <n v="11.7"/>
    <n v="3"/>
    <n v="4"/>
    <m/>
    <m/>
    <m/>
  </r>
  <r>
    <s v="wq.dp.jc"/>
    <s v="05.03.2015"/>
    <s v="C10.P3"/>
    <s v="C10"/>
    <s v="P3"/>
    <s v="BS Deciduo"/>
    <s v="denso"/>
    <n v="30"/>
    <s v="C5P3-"/>
    <n v="91"/>
    <m/>
    <s v="C5P3-91"/>
    <n v="1"/>
    <n v="5"/>
    <n v="191"/>
    <n v="13.1"/>
    <n v="17.500402160567265"/>
    <n v="47.140683896835604"/>
    <x v="3"/>
    <x v="0"/>
    <x v="3"/>
    <x v="3"/>
    <m/>
    <m/>
    <n v="16.600000000000001"/>
    <n v="2.1642431790580091E-2"/>
    <n v="1"/>
    <m/>
    <n v="2.2000000000000002"/>
    <n v="13.9"/>
    <n v="11.7"/>
    <n v="3"/>
    <n v="4"/>
    <m/>
    <m/>
    <m/>
  </r>
  <r>
    <s v="wq.dp.jc"/>
    <s v="05.03.2015"/>
    <s v="C10.P3"/>
    <s v="C10"/>
    <s v="P3"/>
    <s v="BS Deciduo"/>
    <s v="denso"/>
    <n v="30"/>
    <s v="C5P3-"/>
    <n v="90"/>
    <m/>
    <s v="C5P3-90"/>
    <n v="1"/>
    <n v="5"/>
    <n v="191"/>
    <n v="13.1"/>
    <n v="17.500402160567265"/>
    <n v="47.140683896835604"/>
    <x v="3"/>
    <x v="0"/>
    <x v="3"/>
    <x v="3"/>
    <m/>
    <m/>
    <n v="17"/>
    <n v="2.2698006922186254E-2"/>
    <n v="1"/>
    <m/>
    <n v="2.2000000000000002"/>
    <n v="13.9"/>
    <n v="11.7"/>
    <n v="3"/>
    <n v="4"/>
    <m/>
    <m/>
    <m/>
  </r>
  <r>
    <s v="wq.dp.jc"/>
    <s v="05.03.2015"/>
    <s v="C10.P3"/>
    <s v="C10"/>
    <s v="P3"/>
    <s v="BS Deciduo"/>
    <s v="denso"/>
    <n v="31"/>
    <s v="C5P3-"/>
    <n v="89"/>
    <m/>
    <s v="C5P3-89"/>
    <n v="1"/>
    <n v="5"/>
    <n v="193"/>
    <n v="20"/>
    <n v="15.500978913122701"/>
    <n v="40.5125987042953"/>
    <x v="5"/>
    <x v="0"/>
    <x v="4"/>
    <x v="5"/>
    <m/>
    <m/>
    <n v="19.8"/>
    <n v="3.0790749597833563E-2"/>
    <n v="1"/>
    <m/>
    <n v="2.2000000000000002"/>
    <n v="12.4"/>
    <n v="10.199999999999999"/>
    <n v="2"/>
    <n v="2"/>
    <m/>
    <m/>
    <m/>
  </r>
  <r>
    <s v="wq.dp.jc"/>
    <s v="05.03.2015"/>
    <s v="C10.P3"/>
    <s v="C10"/>
    <s v="P3"/>
    <s v="BS Deciduo"/>
    <s v="denso"/>
    <n v="32"/>
    <s v="C5P3-"/>
    <n v="98"/>
    <m/>
    <s v="C5P3-98"/>
    <n v="1"/>
    <n v="5"/>
    <n v="291"/>
    <n v="15.8"/>
    <n v="5.2494292613442113"/>
    <n v="65.66221360281574"/>
    <x v="5"/>
    <x v="0"/>
    <x v="4"/>
    <x v="5"/>
    <m/>
    <m/>
    <n v="20"/>
    <n v="3.1415926535897934E-2"/>
    <n v="2"/>
    <m/>
    <n v="2.2000000000000002"/>
    <n v="15.1"/>
    <n v="12.899999999999999"/>
    <n v="2"/>
    <n v="2"/>
    <m/>
    <m/>
    <m/>
  </r>
  <r>
    <s v="wq.dp.jc"/>
    <s v="05.03.2015"/>
    <s v="C10.P3"/>
    <s v="C10"/>
    <s v="P3"/>
    <s v="BS Deciduo"/>
    <s v="denso"/>
    <n v="33"/>
    <s v="C5P3-"/>
    <n v="97"/>
    <m/>
    <s v="C5P3-97"/>
    <n v="1"/>
    <n v="5"/>
    <n v="259"/>
    <n v="20.3"/>
    <n v="7.2968176012420116E-2"/>
    <n v="56.126577393856145"/>
    <x v="5"/>
    <x v="0"/>
    <x v="4"/>
    <x v="5"/>
    <m/>
    <m/>
    <n v="28.8"/>
    <n v="6.5144065264837958E-2"/>
    <n v="2"/>
    <m/>
    <n v="3.1"/>
    <n v="10.5"/>
    <n v="7.4"/>
    <n v="2"/>
    <n v="2"/>
    <m/>
    <m/>
    <m/>
  </r>
  <r>
    <s v="wq.dp.jc"/>
    <s v="05.03.2015"/>
    <s v="C10.P3"/>
    <s v="C10"/>
    <s v="P3"/>
    <s v="BS Deciduo"/>
    <s v="denso"/>
    <n v="34"/>
    <s v="C5P3-"/>
    <n v="95"/>
    <m/>
    <s v="C5P3-95"/>
    <n v="1"/>
    <n v="5"/>
    <n v="220"/>
    <n v="29.4"/>
    <n v="1.1020442752157464"/>
    <n v="37.478293372302048"/>
    <x v="5"/>
    <x v="0"/>
    <x v="4"/>
    <x v="5"/>
    <m/>
    <m/>
    <n v="10.8"/>
    <n v="9.1608841778678379E-3"/>
    <n v="1"/>
    <m/>
    <n v="2.7"/>
    <n v="7.9"/>
    <n v="5.2"/>
    <n v="2"/>
    <n v="2"/>
    <m/>
    <m/>
    <m/>
  </r>
  <r>
    <s v="wq.dp.jc"/>
    <s v="05.03.2015"/>
    <s v="C10.P3"/>
    <s v="C10"/>
    <s v="P3"/>
    <s v="BS Deciduo"/>
    <s v="denso"/>
    <n v="35"/>
    <s v="C5P3-"/>
    <n v="61"/>
    <m/>
    <s v="C5P3-61"/>
    <n v="2"/>
    <n v="16"/>
    <n v="122"/>
    <n v="7.2"/>
    <n v="26.105946292326266"/>
    <n v="36.184581297520928"/>
    <x v="5"/>
    <x v="0"/>
    <x v="4"/>
    <x v="5"/>
    <m/>
    <m/>
    <n v="12.6"/>
    <n v="1.2468981242097887E-2"/>
    <n v="1"/>
    <m/>
    <n v="2.2999999999999998"/>
    <n v="9.3000000000000007"/>
    <n v="7.0000000000000009"/>
    <n v="2"/>
    <n v="2"/>
    <m/>
    <m/>
    <m/>
  </r>
  <r>
    <s v="wq.dp.jc"/>
    <s v="05.03.2015"/>
    <s v="C10.P3"/>
    <s v="C10"/>
    <s v="P3"/>
    <s v="BS Deciduo"/>
    <s v="denso"/>
    <n v="36"/>
    <s v="C5P3-"/>
    <n v="62"/>
    <m/>
    <s v="C5P3-62"/>
    <n v="2"/>
    <n v="16"/>
    <n v="160"/>
    <n v="7.5"/>
    <n v="22.565151074942516"/>
    <n v="32.952305344105689"/>
    <x v="3"/>
    <x v="0"/>
    <x v="3"/>
    <x v="3"/>
    <m/>
    <m/>
    <n v="27"/>
    <n v="5.7255526111673977E-2"/>
    <n v="2"/>
    <m/>
    <n v="5.7"/>
    <n v="11"/>
    <n v="5.3"/>
    <n v="2"/>
    <n v="2"/>
    <m/>
    <m/>
    <m/>
  </r>
  <r>
    <s v="wq.dp.jc"/>
    <s v="05.03.2015"/>
    <s v="C10.P3"/>
    <s v="C10"/>
    <s v="P3"/>
    <s v="BS Deciduo"/>
    <s v="denso"/>
    <n v="36"/>
    <s v="C5P3-"/>
    <n v="62"/>
    <m/>
    <s v="C5P3-62"/>
    <n v="2"/>
    <n v="16"/>
    <n v="160"/>
    <n v="7.5"/>
    <n v="22.565151074942516"/>
    <n v="32.952305344105689"/>
    <x v="3"/>
    <x v="0"/>
    <x v="3"/>
    <x v="3"/>
    <m/>
    <m/>
    <n v="25"/>
    <n v="4.9087385212340517E-2"/>
    <n v="2"/>
    <m/>
    <n v="5.7"/>
    <n v="11"/>
    <n v="5.3"/>
    <n v="2"/>
    <n v="2"/>
    <m/>
    <m/>
    <m/>
  </r>
  <r>
    <s v="wq.dp.jc"/>
    <s v="05.03.2015"/>
    <s v="C10.P3"/>
    <s v="C10"/>
    <s v="P3"/>
    <s v="BS Deciduo"/>
    <s v="denso"/>
    <n v="36"/>
    <s v="C5P3-"/>
    <n v="62"/>
    <m/>
    <s v="C5P3-62"/>
    <n v="2"/>
    <n v="16"/>
    <n v="160"/>
    <n v="7.5"/>
    <n v="22.565151074942516"/>
    <n v="32.952305344105689"/>
    <x v="3"/>
    <x v="0"/>
    <x v="3"/>
    <x v="3"/>
    <m/>
    <m/>
    <n v="20.399999999999999"/>
    <n v="3.2685129967948208E-2"/>
    <n v="2"/>
    <m/>
    <n v="5.7"/>
    <n v="11"/>
    <n v="5.3"/>
    <n v="2"/>
    <n v="2"/>
    <m/>
    <m/>
    <m/>
  </r>
  <r>
    <s v="wq.dp.jc"/>
    <s v="05.03.2015"/>
    <s v="C10.P3"/>
    <s v="C10"/>
    <s v="P3"/>
    <s v="BS Deciduo"/>
    <s v="denso"/>
    <n v="37"/>
    <s v="C5P3-"/>
    <n v="65"/>
    <m/>
    <s v="C5P3-65"/>
    <n v="2"/>
    <n v="16"/>
    <n v="175"/>
    <n v="9.8000000000000007"/>
    <n v="20.854126278927051"/>
    <n v="30.237291958700894"/>
    <x v="14"/>
    <x v="0"/>
    <x v="7"/>
    <x v="14"/>
    <m/>
    <m/>
    <n v="67.5"/>
    <n v="0.35784703819796237"/>
    <n v="6"/>
    <m/>
    <n v="4"/>
    <n v="14"/>
    <n v="10"/>
    <n v="2"/>
    <n v="2"/>
    <m/>
    <m/>
    <m/>
  </r>
  <r>
    <s v="wq.dp.jc"/>
    <s v="05.03.2015"/>
    <s v="C10.P3"/>
    <s v="C10"/>
    <s v="P3"/>
    <s v="BS Deciduo"/>
    <s v="denso"/>
    <n v="38"/>
    <s v="C5P3-"/>
    <n v="87"/>
    <m/>
    <s v="C5P3-87"/>
    <n v="1"/>
    <n v="16"/>
    <n v="216"/>
    <n v="14.7"/>
    <n v="11.359556791300648"/>
    <n v="28.107450182688272"/>
    <x v="5"/>
    <x v="0"/>
    <x v="4"/>
    <x v="5"/>
    <m/>
    <m/>
    <n v="17"/>
    <n v="2.2698006922186254E-2"/>
    <n v="1"/>
    <m/>
    <n v="3.7"/>
    <n v="8.9"/>
    <n v="5.2"/>
    <n v="2"/>
    <n v="2"/>
    <m/>
    <m/>
    <m/>
  </r>
  <r>
    <s v="wq.dp.jc"/>
    <s v="05.03.2015"/>
    <s v="C10.P3"/>
    <s v="C10"/>
    <s v="P3"/>
    <s v="BS Deciduo"/>
    <s v="denso"/>
    <n v="39"/>
    <s v="C5P3-"/>
    <n v="86"/>
    <m/>
    <s v="C5P3-86"/>
    <n v="1"/>
    <n v="16"/>
    <n v="199"/>
    <n v="20.2"/>
    <n v="13.423523279965433"/>
    <n v="20.900524772893803"/>
    <x v="16"/>
    <x v="0"/>
    <x v="0"/>
    <x v="16"/>
    <m/>
    <m/>
    <n v="22.3"/>
    <n v="3.9057065267591708E-2"/>
    <n v="2"/>
    <m/>
    <n v="5.5"/>
    <n v="12.2"/>
    <n v="6.6999999999999993"/>
    <n v="2"/>
    <n v="2"/>
    <m/>
    <m/>
    <m/>
  </r>
  <r>
    <s v="wq.dp.jc"/>
    <s v="05.03.2015"/>
    <s v="C10.P3"/>
    <s v="C10"/>
    <s v="P3"/>
    <s v="BS Deciduo"/>
    <s v="denso"/>
    <n v="40"/>
    <s v="C5P3-"/>
    <n v="71"/>
    <m/>
    <s v="C5P3-71"/>
    <n v="2"/>
    <n v="16"/>
    <n v="138"/>
    <n v="14.6"/>
    <n v="29.769306852839332"/>
    <n v="29.150085548030049"/>
    <x v="15"/>
    <x v="0"/>
    <x v="11"/>
    <x v="15"/>
    <m/>
    <m/>
    <n v="27.6"/>
    <n v="5.9828490494964026E-2"/>
    <n v="2"/>
    <m/>
    <n v="0"/>
    <n v="12.3"/>
    <n v="12.3"/>
    <n v="3"/>
    <n v="4"/>
    <m/>
    <n v="2"/>
    <m/>
  </r>
  <r>
    <s v="wq.dp.jc"/>
    <s v="05.03.2015"/>
    <s v="C10.P3"/>
    <s v="C10"/>
    <s v="P3"/>
    <s v="BS Deciduo"/>
    <s v="denso"/>
    <n v="41"/>
    <s v="C5P3-"/>
    <n v="72"/>
    <m/>
    <s v="C5P3-72"/>
    <n v="2"/>
    <n v="8"/>
    <n v="298"/>
    <n v="4.8"/>
    <n v="35.76185155427715"/>
    <n v="22.253463501372273"/>
    <x v="2"/>
    <x v="0"/>
    <x v="2"/>
    <x v="2"/>
    <m/>
    <m/>
    <n v="17.2"/>
    <n v="2.3235219265950107E-2"/>
    <n v="1"/>
    <m/>
    <n v="0"/>
    <n v="10.8"/>
    <n v="10.8"/>
    <n v="3"/>
    <n v="2"/>
    <m/>
    <m/>
    <m/>
  </r>
  <r>
    <s v="wq.dp.jc"/>
    <s v="05.03.2015"/>
    <s v="C10.P3"/>
    <s v="C10"/>
    <s v="P3"/>
    <s v="BS Deciduo"/>
    <s v="denso"/>
    <n v="42"/>
    <s v="C5P3-"/>
    <n v="73"/>
    <m/>
    <s v="C5P3-73"/>
    <n v="2"/>
    <n v="8"/>
    <n v="272"/>
    <n v="5.0999999999999996"/>
    <n v="34.903106782202613"/>
    <n v="20.177987433182757"/>
    <x v="3"/>
    <x v="0"/>
    <x v="3"/>
    <x v="3"/>
    <m/>
    <m/>
    <n v="28.2"/>
    <n v="6.245800354601868E-2"/>
    <n v="2"/>
    <m/>
    <n v="0"/>
    <n v="12.2"/>
    <n v="12.2"/>
    <n v="4"/>
    <n v="2"/>
    <m/>
    <m/>
    <m/>
  </r>
  <r>
    <s v="wq.dp.jc"/>
    <s v="05.03.2015"/>
    <s v="C10.P3"/>
    <s v="C10"/>
    <s v="P3"/>
    <s v="BS Deciduo"/>
    <s v="denso"/>
    <n v="42"/>
    <s v="C5P3-"/>
    <n v="74"/>
    <m/>
    <s v="C5P3-74"/>
    <n v="2"/>
    <n v="8"/>
    <n v="272"/>
    <n v="5.0999999999999996"/>
    <n v="34.903106782202613"/>
    <n v="20.177987433182757"/>
    <x v="3"/>
    <x v="0"/>
    <x v="3"/>
    <x v="3"/>
    <m/>
    <m/>
    <n v="11.2"/>
    <n v="9.8520345616575893E-3"/>
    <n v="1"/>
    <m/>
    <n v="0"/>
    <n v="12.2"/>
    <n v="12.2"/>
    <n v="4"/>
    <n v="2"/>
    <m/>
    <m/>
    <m/>
  </r>
  <r>
    <s v="wq.dp.jc"/>
    <s v="05.03.2015"/>
    <s v="C10.P3"/>
    <s v="C10"/>
    <s v="P3"/>
    <s v="BS Deciduo"/>
    <s v="denso"/>
    <n v="43"/>
    <s v="C5P3-"/>
    <n v="75"/>
    <m/>
    <s v="C5P3-75"/>
    <n v="2"/>
    <n v="8"/>
    <n v="258"/>
    <n v="4.5"/>
    <n v="35.598335796697874"/>
    <n v="19.064397391320082"/>
    <x v="3"/>
    <x v="0"/>
    <x v="3"/>
    <x v="3"/>
    <m/>
    <m/>
    <n v="13.7"/>
    <n v="1.4741138128806704E-2"/>
    <n v="1"/>
    <m/>
    <n v="2.2000000000000002"/>
    <n v="10.3"/>
    <n v="8.1000000000000014"/>
    <n v="2"/>
    <n v="2"/>
    <m/>
    <m/>
    <m/>
  </r>
  <r>
    <s v="wq.dp.jc"/>
    <s v="05.03.2015"/>
    <s v="C10.P3"/>
    <s v="C10"/>
    <s v="P3"/>
    <s v="BS Deciduo"/>
    <s v="denso"/>
    <n v="44"/>
    <s v="C5P3-"/>
    <n v="67"/>
    <m/>
    <s v="C5P3-67"/>
    <n v="2"/>
    <n v="8"/>
    <n v="272"/>
    <n v="14.5"/>
    <n v="25.508833008223114"/>
    <n v="20.506042702186267"/>
    <x v="5"/>
    <x v="0"/>
    <x v="4"/>
    <x v="5"/>
    <m/>
    <m/>
    <n v="24.3"/>
    <n v="4.6376976150455926E-2"/>
    <n v="2"/>
    <m/>
    <n v="4.9000000000000004"/>
    <n v="13.3"/>
    <n v="8.4"/>
    <n v="2"/>
    <n v="2"/>
    <m/>
    <m/>
    <m/>
  </r>
  <r>
    <s v="wq.dp.jc"/>
    <s v="05.03.2015"/>
    <s v="C10.P3"/>
    <s v="C10"/>
    <s v="P3"/>
    <s v="BS Deciduo"/>
    <s v="denso"/>
    <n v="45"/>
    <s v="C5P3-"/>
    <n v="68"/>
    <m/>
    <s v="C5P3-68"/>
    <n v="2"/>
    <n v="8"/>
    <n v="193"/>
    <n v="15.7"/>
    <n v="36.468268446801318"/>
    <n v="4.7023899828718072"/>
    <x v="31"/>
    <x v="0"/>
    <x v="19"/>
    <x v="29"/>
    <m/>
    <m/>
    <n v="29.2"/>
    <n v="6.6966189003920026E-2"/>
    <n v="2"/>
    <m/>
    <n v="3"/>
    <n v="25.1"/>
    <n v="22.1"/>
    <n v="3"/>
    <n v="4"/>
    <m/>
    <m/>
    <m/>
  </r>
  <r>
    <s v="wq.dp.jc"/>
    <s v="05.03.2015"/>
    <s v="C10.P3"/>
    <s v="C10"/>
    <s v="P3"/>
    <s v="BS Deciduo"/>
    <s v="denso"/>
    <n v="45"/>
    <s v="C5P3-"/>
    <n v="68"/>
    <m/>
    <s v="C5P3-68"/>
    <n v="2"/>
    <n v="8"/>
    <n v="193"/>
    <n v="15.7"/>
    <n v="36.468268446801318"/>
    <n v="4.7023899828718072"/>
    <x v="31"/>
    <x v="0"/>
    <x v="19"/>
    <x v="29"/>
    <m/>
    <m/>
    <n v="24.5"/>
    <n v="4.7143524757931835E-2"/>
    <n v="2"/>
    <m/>
    <n v="3"/>
    <n v="25.1"/>
    <n v="22.1"/>
    <n v="3"/>
    <n v="4"/>
    <m/>
    <m/>
    <m/>
  </r>
  <r>
    <s v="wq.dp.jc"/>
    <s v="05.03.2015"/>
    <s v="C10.P3"/>
    <s v="C10"/>
    <s v="P3"/>
    <s v="BS Deciduo"/>
    <s v="denso"/>
    <n v="46"/>
    <s v="C5P3-"/>
    <n v="70"/>
    <m/>
    <s v="C5P3-70"/>
    <n v="2"/>
    <n v="7"/>
    <n v="283"/>
    <n v="3.8"/>
    <n v="36.29739375381611"/>
    <n v="0.85481400650668671"/>
    <x v="8"/>
    <x v="0"/>
    <x v="4"/>
    <x v="8"/>
    <m/>
    <m/>
    <n v="24.2"/>
    <n v="4.5996058041208161E-2"/>
    <n v="2"/>
    <m/>
    <n v="2.8"/>
    <n v="18.100000000000001"/>
    <n v="15.3"/>
    <n v="2"/>
    <n v="2"/>
    <m/>
    <m/>
    <m/>
  </r>
  <r>
    <s v="wq.dp.jc"/>
    <s v="05.03.2015"/>
    <s v="C10.P3"/>
    <s v="C10"/>
    <s v="P3"/>
    <s v="BS Deciduo"/>
    <s v="denso"/>
    <n v="47"/>
    <s v="C5P3-"/>
    <n v="81"/>
    <m/>
    <s v="C5P3-81"/>
    <n v="1"/>
    <n v="6"/>
    <n v="325"/>
    <n v="10.4"/>
    <n v="14.034805061949116"/>
    <n v="8.519181260605512"/>
    <x v="5"/>
    <x v="0"/>
    <x v="4"/>
    <x v="5"/>
    <m/>
    <m/>
    <n v="30"/>
    <n v="7.0685834705770348E-2"/>
    <n v="3"/>
    <m/>
    <n v="3.6"/>
    <n v="11.3"/>
    <n v="7.7000000000000011"/>
    <n v="2"/>
    <n v="2"/>
    <m/>
    <m/>
    <m/>
  </r>
  <r>
    <s v="wq.dp.jc"/>
    <s v="05.03.2015"/>
    <s v="C10.P3"/>
    <s v="C10"/>
    <s v="P3"/>
    <s v="BS Deciduo"/>
    <s v="denso"/>
    <n v="48"/>
    <s v="C5P3-"/>
    <n v="82"/>
    <m/>
    <s v="C5P3-82"/>
    <n v="1"/>
    <n v="15"/>
    <n v="223"/>
    <n v="5.7"/>
    <n v="16.112609347643758"/>
    <n v="15.831283900770728"/>
    <x v="5"/>
    <x v="0"/>
    <x v="4"/>
    <x v="5"/>
    <m/>
    <m/>
    <n v="12.4"/>
    <n v="1.2076282160399167E-2"/>
    <n v="1"/>
    <m/>
    <n v="1.8"/>
    <n v="7.6"/>
    <n v="5.8"/>
    <n v="2"/>
    <n v="2"/>
    <m/>
    <m/>
    <m/>
  </r>
  <r>
    <s v="ja.gc.av.ag"/>
    <s v="19.02.2015"/>
    <s v="C11.P1"/>
    <s v="C11"/>
    <s v="P1"/>
    <s v="BS Deciduo"/>
    <s v="denso"/>
    <n v="1"/>
    <s v="C1P1-"/>
    <n v="5"/>
    <m/>
    <s v="C1P1-5"/>
    <n v="3"/>
    <n v="13"/>
    <s v="349.7"/>
    <n v="1.9"/>
    <n v="59.660275791278934"/>
    <n v="1.8693815720737288"/>
    <x v="14"/>
    <x v="0"/>
    <x v="7"/>
    <x v="14"/>
    <m/>
    <m/>
    <n v="21.8"/>
    <n v="3.732526231730033E-2"/>
    <n v="2"/>
    <m/>
    <n v="0"/>
    <n v="11.2"/>
    <n v="11.2"/>
    <n v="2"/>
    <n v="3"/>
    <m/>
    <m/>
    <m/>
  </r>
  <r>
    <s v="ja.gc.av.ag"/>
    <s v="19.02.2015"/>
    <s v="C11.P1"/>
    <s v="C11"/>
    <s v="P1"/>
    <s v="BS Deciduo"/>
    <s v="denso"/>
    <n v="1"/>
    <s v="C1P1-"/>
    <n v="6"/>
    <m/>
    <s v="C1P1-6"/>
    <n v="3"/>
    <n v="13"/>
    <s v="349.7"/>
    <n v="1.9"/>
    <n v="59.660275791278934"/>
    <n v="1.8693815720737288"/>
    <x v="14"/>
    <x v="0"/>
    <x v="7"/>
    <x v="14"/>
    <m/>
    <m/>
    <n v="13.4"/>
    <n v="1.4102609421964582E-2"/>
    <n v="1"/>
    <m/>
    <n v="0"/>
    <n v="11.2"/>
    <n v="11.2"/>
    <n v="2"/>
    <n v="2"/>
    <m/>
    <m/>
    <m/>
  </r>
  <r>
    <s v="ja.gc.av.ag"/>
    <s v="19.02.2015"/>
    <s v="C11.P1"/>
    <s v="C11"/>
    <s v="P1"/>
    <s v="BS Deciduo"/>
    <s v="denso"/>
    <n v="2"/>
    <s v="C1P1-"/>
    <n v="3"/>
    <m/>
    <s v="C1P1-3"/>
    <n v="3"/>
    <n v="13"/>
    <s v="273.8"/>
    <n v="3.3"/>
    <n v="56.707255154636236"/>
    <n v="0.21870387132000085"/>
    <x v="3"/>
    <x v="0"/>
    <x v="3"/>
    <x v="3"/>
    <m/>
    <m/>
    <n v="11.2"/>
    <n v="9.8520345616575893E-3"/>
    <n v="1"/>
    <m/>
    <n v="0"/>
    <n v="6.8"/>
    <n v="6.8"/>
    <n v="2"/>
    <n v="2"/>
    <m/>
    <m/>
    <m/>
  </r>
  <r>
    <s v="ja.gc.av.ag"/>
    <s v="19.02.2015"/>
    <s v="C11.P1"/>
    <s v="C11"/>
    <s v="P1"/>
    <s v="BS Deciduo"/>
    <s v="denso"/>
    <n v="3"/>
    <s v="C1P1-"/>
    <n v="7"/>
    <m/>
    <s v="C1P1-7"/>
    <n v="3"/>
    <n v="13"/>
    <n v="284"/>
    <n v="5.5"/>
    <n v="54.663373505482021"/>
    <n v="1.330570425798171"/>
    <x v="3"/>
    <x v="0"/>
    <x v="3"/>
    <x v="3"/>
    <m/>
    <m/>
    <n v="12.5"/>
    <n v="1.2271846303085129E-2"/>
    <n v="1"/>
    <m/>
    <n v="0"/>
    <n v="8.6"/>
    <n v="8.6"/>
    <n v="2"/>
    <n v="2"/>
    <m/>
    <m/>
    <m/>
  </r>
  <r>
    <s v="ja.gc.av.ag"/>
    <s v="19.02.2015"/>
    <s v="C11.P1"/>
    <s v="C11"/>
    <s v="P1"/>
    <s v="BS Deciduo"/>
    <s v="denso"/>
    <n v="4"/>
    <s v="C1P1-"/>
    <n v="28"/>
    <m/>
    <s v="C1P1-28"/>
    <n v="3"/>
    <n v="13"/>
    <n v="279"/>
    <n v="15"/>
    <n v="45.18467489107293"/>
    <n v="2.3465169756034601"/>
    <x v="17"/>
    <x v="0"/>
    <x v="12"/>
    <x v="17"/>
    <m/>
    <m/>
    <n v="25.2"/>
    <n v="4.987592496839155E-2"/>
    <n v="2"/>
    <m/>
    <n v="11.7"/>
    <n v="17.2"/>
    <n v="5.5"/>
    <n v="2"/>
    <n v="2"/>
    <m/>
    <m/>
    <m/>
  </r>
  <r>
    <s v="ja.gc.av.ag"/>
    <s v="19.02.2015"/>
    <s v="C11.P1"/>
    <s v="C11"/>
    <s v="P1"/>
    <s v="BS Deciduo"/>
    <s v="denso"/>
    <n v="5"/>
    <s v="C1P1-"/>
    <n v="26"/>
    <m/>
    <s v="C1P1-26"/>
    <n v="3"/>
    <n v="13"/>
    <s v="287.5"/>
    <n v="16.7"/>
    <n v="44.072926922504614"/>
    <n v="5.0217868517213669"/>
    <x v="38"/>
    <x v="0"/>
    <x v="5"/>
    <x v="35"/>
    <m/>
    <m/>
    <n v="16"/>
    <n v="2.0106192982974676E-2"/>
    <n v="1"/>
    <m/>
    <n v="4.9000000000000004"/>
    <n v="9.6"/>
    <n v="4.6999999999999993"/>
    <n v="2"/>
    <n v="2"/>
    <m/>
    <m/>
    <m/>
  </r>
  <r>
    <s v="ja.gc.av.ag"/>
    <s v="19.02.2015"/>
    <s v="C11.P1"/>
    <s v="C11"/>
    <s v="P1"/>
    <s v="BS Deciduo"/>
    <s v="denso"/>
    <n v="6"/>
    <s v="C1P1-"/>
    <n v="33"/>
    <m/>
    <s v="C1P1-33"/>
    <n v="3"/>
    <n v="13"/>
    <n v="313"/>
    <n v="9.8000000000000007"/>
    <n v="52.832733724132133"/>
    <n v="6.683583928612487"/>
    <x v="17"/>
    <x v="0"/>
    <x v="12"/>
    <x v="17"/>
    <m/>
    <m/>
    <n v="21.8"/>
    <n v="3.732526231730033E-2"/>
    <n v="2"/>
    <m/>
    <n v="8.8000000000000007"/>
    <n v="12.6"/>
    <n v="3.7999999999999989"/>
    <n v="2"/>
    <n v="2"/>
    <m/>
    <m/>
    <m/>
  </r>
  <r>
    <s v="ja.gc.av.ag"/>
    <s v="19.02.2015"/>
    <s v="C11.P1"/>
    <s v="C11"/>
    <s v="P1"/>
    <s v="BS Deciduo"/>
    <s v="denso"/>
    <n v="7"/>
    <s v="C1P1-"/>
    <n v="34"/>
    <m/>
    <s v="C1P1-34"/>
    <n v="3"/>
    <n v="13"/>
    <n v="328"/>
    <n v="9.6999999999999993"/>
    <n v="54.859783136937914"/>
    <n v="8.226066532717331"/>
    <x v="17"/>
    <x v="0"/>
    <x v="12"/>
    <x v="17"/>
    <m/>
    <m/>
    <n v="33.6"/>
    <n v="8.866831105491832E-2"/>
    <n v="3"/>
    <m/>
    <n v="3.3"/>
    <n v="15"/>
    <n v="11.7"/>
    <n v="2"/>
    <n v="2"/>
    <m/>
    <m/>
    <m/>
  </r>
  <r>
    <s v="ja.gc.av.ag"/>
    <s v="19.02.2015"/>
    <s v="C11.P1"/>
    <s v="C11"/>
    <s v="P1"/>
    <s v="BS Deciduo"/>
    <s v="denso"/>
    <n v="8"/>
    <s v="C1P1-"/>
    <n v="35"/>
    <m/>
    <s v="C1P1-35"/>
    <n v="3"/>
    <n v="13"/>
    <s v="333.5"/>
    <n v="7.7"/>
    <n v="56.564276839054472"/>
    <n v="6.8909945843355933"/>
    <x v="17"/>
    <x v="0"/>
    <x v="12"/>
    <x v="17"/>
    <m/>
    <m/>
    <n v="19"/>
    <n v="2.835287369864788E-2"/>
    <n v="1"/>
    <m/>
    <n v="0"/>
    <n v="13.6"/>
    <n v="13.6"/>
    <n v="2"/>
    <n v="2"/>
    <m/>
    <m/>
    <m/>
  </r>
  <r>
    <s v="ja.gc.av.ag"/>
    <s v="19.02.2015"/>
    <s v="C11.P1"/>
    <s v="C11"/>
    <s v="P1"/>
    <s v="BS Deciduo"/>
    <s v="denso"/>
    <n v="9"/>
    <s v="C1P1-"/>
    <n v="36"/>
    <m/>
    <s v="C1P1-36"/>
    <n v="3"/>
    <n v="13"/>
    <s v="339.5"/>
    <n v="13.1"/>
    <n v="55.412283305500978"/>
    <n v="12.270405679154008"/>
    <x v="0"/>
    <x v="0"/>
    <x v="0"/>
    <x v="0"/>
    <m/>
    <m/>
    <n v="13"/>
    <n v="1.3273228961416876E-2"/>
    <n v="1"/>
    <m/>
    <n v="0"/>
    <n v="9.1999999999999993"/>
    <n v="9.1999999999999993"/>
    <n v="2"/>
    <n v="2"/>
    <m/>
    <m/>
    <m/>
  </r>
  <r>
    <s v="ja.gc.av.ag"/>
    <s v="19.02.2015"/>
    <s v="C11.P1"/>
    <s v="C11"/>
    <s v="P1"/>
    <s v="BS Deciduo"/>
    <s v="denso"/>
    <n v="10"/>
    <s v="C1P1-"/>
    <n v="39"/>
    <m/>
    <s v="C1P1-39"/>
    <n v="3"/>
    <n v="13"/>
    <n v="351"/>
    <n v="14.4"/>
    <n v="57.747343703420668"/>
    <n v="14.222712104569982"/>
    <x v="38"/>
    <x v="0"/>
    <x v="5"/>
    <x v="35"/>
    <m/>
    <m/>
    <n v="22.5"/>
    <n v="3.9760782021995816E-2"/>
    <n v="2"/>
    <m/>
    <n v="0"/>
    <n v="5.9"/>
    <n v="5.9"/>
    <n v="4"/>
    <n v="7"/>
    <m/>
    <m/>
    <m/>
  </r>
  <r>
    <s v="ja.gc.av.ag"/>
    <s v="19.02.2015"/>
    <s v="C11.P1"/>
    <s v="C11"/>
    <s v="P1"/>
    <s v="BS Deciduo"/>
    <s v="denso"/>
    <n v="11"/>
    <s v="C1P1-"/>
    <n v="52"/>
    <m/>
    <s v="C1P1-52"/>
    <n v="3"/>
    <n v="12"/>
    <n v="359"/>
    <n v="6.1"/>
    <n v="59.893540320732569"/>
    <n v="26.099070940453984"/>
    <x v="1"/>
    <x v="0"/>
    <x v="1"/>
    <x v="1"/>
    <m/>
    <m/>
    <n v="25"/>
    <n v="4.9087385212340517E-2"/>
    <n v="2"/>
    <m/>
    <n v="10.6"/>
    <n v="12.8"/>
    <n v="2.2000000000000011"/>
    <n v="2"/>
    <n v="2"/>
    <m/>
    <m/>
    <m/>
  </r>
  <r>
    <s v="ja.gc.av.ag"/>
    <s v="19.02.2015"/>
    <s v="C11.P1"/>
    <s v="C11"/>
    <s v="P1"/>
    <s v="BS Deciduo"/>
    <s v="denso"/>
    <n v="12"/>
    <s v="C1P1-"/>
    <n v="53"/>
    <m/>
    <s v="C1P1-53"/>
    <n v="3"/>
    <n v="12"/>
    <s v="355.7"/>
    <n v="11.5"/>
    <n v="59.137744641497228"/>
    <n v="31.467629035538831"/>
    <x v="1"/>
    <x v="0"/>
    <x v="1"/>
    <x v="1"/>
    <m/>
    <m/>
    <n v="28"/>
    <n v="6.1575216010359944E-2"/>
    <n v="2"/>
    <m/>
    <n v="6.2"/>
    <n v="25.5"/>
    <n v="19.3"/>
    <n v="2"/>
    <n v="2"/>
    <m/>
    <m/>
    <m/>
  </r>
  <r>
    <s v="ja.gc.av.ag"/>
    <s v="19.02.2015"/>
    <s v="C11.P1"/>
    <s v="C11"/>
    <s v="P1"/>
    <s v="BS Deciduo"/>
    <s v="denso"/>
    <n v="13"/>
    <s v="C1P1-"/>
    <n v="54"/>
    <m/>
    <s v="C1P1-54"/>
    <n v="3"/>
    <n v="12"/>
    <n v="345"/>
    <n v="11.1"/>
    <n v="57.127108599362018"/>
    <n v="30.721776671808659"/>
    <x v="50"/>
    <x v="0"/>
    <x v="4"/>
    <x v="44"/>
    <m/>
    <m/>
    <n v="41.5"/>
    <n v="0.13526519869112552"/>
    <n v="4"/>
    <m/>
    <n v="0"/>
    <n v="21.7"/>
    <n v="21.7"/>
    <n v="2"/>
    <n v="2"/>
    <m/>
    <m/>
    <m/>
  </r>
  <r>
    <s v="ja.gc.av.ag"/>
    <s v="19.02.2015"/>
    <s v="C11.P1"/>
    <s v="C11"/>
    <s v="P1"/>
    <s v="BS Deciduo"/>
    <s v="denso"/>
    <n v="14"/>
    <s v="C1P1-"/>
    <n v="55"/>
    <m/>
    <s v="C1P1-55"/>
    <n v="3"/>
    <n v="12"/>
    <n v="323"/>
    <n v="13.9"/>
    <n v="51.634771178186526"/>
    <n v="31.101033589657369"/>
    <x v="3"/>
    <x v="0"/>
    <x v="3"/>
    <x v="3"/>
    <m/>
    <m/>
    <n v="21.4"/>
    <n v="3.5968094290949534E-2"/>
    <n v="2"/>
    <m/>
    <n v="0"/>
    <n v="13.4"/>
    <n v="13.4"/>
    <n v="2"/>
    <n v="2"/>
    <m/>
    <m/>
    <m/>
  </r>
  <r>
    <s v="ja.gc.av.ag"/>
    <s v="19.02.2015"/>
    <s v="C11.P1"/>
    <s v="C11"/>
    <s v="P1"/>
    <s v="BS Deciduo"/>
    <s v="denso"/>
    <n v="14"/>
    <s v="C1P1-"/>
    <n v="56"/>
    <m/>
    <s v="C1P1-56"/>
    <n v="3"/>
    <n v="12"/>
    <n v="323"/>
    <n v="13.9"/>
    <n v="51.634771178186526"/>
    <n v="31.101033589657369"/>
    <x v="3"/>
    <x v="0"/>
    <x v="3"/>
    <x v="3"/>
    <m/>
    <m/>
    <n v="22"/>
    <n v="3.8013271108436497E-2"/>
    <n v="2"/>
    <m/>
    <n v="0"/>
    <n v="13.4"/>
    <n v="13.4"/>
    <n v="2"/>
    <n v="2"/>
    <m/>
    <m/>
    <m/>
  </r>
  <r>
    <s v="ja.gc.av.ag"/>
    <s v="19.02.2015"/>
    <s v="C11.P1"/>
    <s v="C11"/>
    <s v="P1"/>
    <s v="BS Deciduo"/>
    <s v="denso"/>
    <n v="14"/>
    <s v="C1P1-"/>
    <n v="57"/>
    <m/>
    <s v="C1P1-57"/>
    <n v="3"/>
    <n v="12"/>
    <n v="323"/>
    <n v="13.9"/>
    <n v="51.634771178186526"/>
    <n v="31.101033589657369"/>
    <x v="3"/>
    <x v="0"/>
    <x v="3"/>
    <x v="3"/>
    <m/>
    <m/>
    <n v="22.5"/>
    <n v="3.9760782021995816E-2"/>
    <n v="2"/>
    <m/>
    <n v="0"/>
    <n v="13.4"/>
    <n v="13.4"/>
    <n v="2"/>
    <n v="2"/>
    <m/>
    <m/>
    <m/>
  </r>
  <r>
    <s v="ja.gc.av.ag"/>
    <s v="19.02.2015"/>
    <s v="C11.P1"/>
    <s v="C11"/>
    <s v="P1"/>
    <s v="BS Deciduo"/>
    <s v="denso"/>
    <n v="15"/>
    <s v="C1P1-"/>
    <n v="63"/>
    <m/>
    <s v="C1P1-63"/>
    <n v="3"/>
    <n v="12"/>
    <n v="313"/>
    <n v="14.5"/>
    <n v="49.395371326522032"/>
    <n v="29.88897622090623"/>
    <x v="57"/>
    <x v="0"/>
    <x v="24"/>
    <x v="50"/>
    <m/>
    <m/>
    <n v="14.4"/>
    <n v="1.628601631620949E-2"/>
    <n v="1"/>
    <m/>
    <n v="0"/>
    <n v="10.5"/>
    <n v="10.5"/>
    <n v="2"/>
    <n v="2"/>
    <m/>
    <m/>
    <m/>
  </r>
  <r>
    <s v="ja.gc.av.ag"/>
    <s v="19.02.2015"/>
    <s v="C11.P1"/>
    <s v="C11"/>
    <s v="P1"/>
    <s v="BS Deciduo"/>
    <s v="denso"/>
    <n v="16"/>
    <s v="C1P1-"/>
    <n v="64"/>
    <m/>
    <s v="C1P1-64"/>
    <n v="3"/>
    <n v="12"/>
    <n v="317"/>
    <n v="19.7"/>
    <n v="46.564632306768786"/>
    <n v="34.407667921897662"/>
    <x v="3"/>
    <x v="0"/>
    <x v="3"/>
    <x v="3"/>
    <m/>
    <m/>
    <n v="12.2"/>
    <n v="1.1689866264007618E-2"/>
    <n v="1"/>
    <m/>
    <n v="0"/>
    <n v="6"/>
    <n v="6"/>
    <n v="2"/>
    <m/>
    <n v="4"/>
    <m/>
    <m/>
  </r>
  <r>
    <s v="ja.gc.av.ag"/>
    <s v="19.02.2015"/>
    <s v="C11.P1"/>
    <s v="C11"/>
    <s v="P1"/>
    <s v="BS Deciduo"/>
    <s v="denso"/>
    <n v="17"/>
    <s v="C1P1-"/>
    <n v="65"/>
    <m/>
    <s v="C1P1-65"/>
    <n v="3"/>
    <n v="11"/>
    <n v="263"/>
    <n v="9.8000000000000007"/>
    <n v="50.273047713915041"/>
    <n v="38.805680434629558"/>
    <x v="38"/>
    <x v="0"/>
    <x v="5"/>
    <x v="35"/>
    <m/>
    <m/>
    <n v="18.100000000000001"/>
    <n v="2.5730429231063806E-2"/>
    <n v="1"/>
    <m/>
    <n v="0"/>
    <n v="10.7"/>
    <n v="10.7"/>
    <n v="2"/>
    <m/>
    <n v="4"/>
    <m/>
    <m/>
  </r>
  <r>
    <s v="ja.gc.av.ag"/>
    <s v="19.02.2015"/>
    <s v="C11.P1"/>
    <s v="C11"/>
    <s v="P1"/>
    <s v="BS Deciduo"/>
    <s v="denso"/>
    <n v="18"/>
    <s v="C1P1-"/>
    <n v="58"/>
    <m/>
    <s v="C1P1-58"/>
    <n v="3"/>
    <n v="11"/>
    <s v="226.7"/>
    <n v="6.7"/>
    <n v="55.123922523696692"/>
    <n v="35.405017035386578"/>
    <x v="38"/>
    <x v="0"/>
    <x v="5"/>
    <x v="35"/>
    <m/>
    <m/>
    <n v="31.4"/>
    <n v="7.7437117318334803E-2"/>
    <n v="3"/>
    <m/>
    <n v="6.5"/>
    <n v="17.3"/>
    <n v="10.8"/>
    <n v="2"/>
    <n v="2"/>
    <m/>
    <m/>
    <m/>
  </r>
  <r>
    <s v="ja.gc.av.ag"/>
    <s v="19.02.2015"/>
    <s v="C11.P1"/>
    <s v="C11"/>
    <s v="P1"/>
    <s v="BS Deciduo"/>
    <s v="denso"/>
    <n v="19"/>
    <s v="A"/>
    <n v="7586"/>
    <m/>
    <s v="A7586"/>
    <n v="3"/>
    <n v="11"/>
    <n v="234"/>
    <n v="3.3"/>
    <n v="57.330243918562672"/>
    <n v="38.060308667434839"/>
    <x v="3"/>
    <x v="0"/>
    <x v="3"/>
    <x v="3"/>
    <m/>
    <m/>
    <n v="32"/>
    <n v="8.0424771931898703E-2"/>
    <n v="3"/>
    <m/>
    <n v="0"/>
    <n v="9.6"/>
    <n v="9.6"/>
    <n v="2"/>
    <m/>
    <n v="4"/>
    <m/>
    <m/>
  </r>
  <r>
    <s v="ja.gc.av.ag"/>
    <s v="19.02.2015"/>
    <s v="C11.P1"/>
    <s v="C11"/>
    <s v="P1"/>
    <s v="BS Deciduo"/>
    <s v="denso"/>
    <n v="20"/>
    <s v="C1P1-"/>
    <n v="71"/>
    <m/>
    <s v="C1P1-71"/>
    <n v="3"/>
    <n v="11"/>
    <n v="334"/>
    <n v="9"/>
    <n v="56.054659678898297"/>
    <n v="48.0891464166925"/>
    <x v="8"/>
    <x v="0"/>
    <x v="4"/>
    <x v="8"/>
    <m/>
    <m/>
    <n v="33"/>
    <n v="8.5529859993982119E-2"/>
    <n v="3"/>
    <m/>
    <n v="4.4000000000000004"/>
    <n v="15.2"/>
    <n v="10.799999999999999"/>
    <n v="2"/>
    <n v="2"/>
    <m/>
    <m/>
    <m/>
  </r>
  <r>
    <s v="ja.gc.av.ag"/>
    <s v="19.02.2015"/>
    <s v="C11.P1"/>
    <s v="C11"/>
    <s v="P1"/>
    <s v="BS Deciduo"/>
    <s v="denso"/>
    <n v="21"/>
    <s v="C1P1-"/>
    <n v="72"/>
    <m/>
    <s v="C1P1-72"/>
    <n v="3"/>
    <n v="11"/>
    <n v="353"/>
    <n v="9.8000000000000007"/>
    <n v="58.805680434629558"/>
    <n v="49.726952286084959"/>
    <x v="14"/>
    <x v="0"/>
    <x v="7"/>
    <x v="14"/>
    <m/>
    <m/>
    <n v="31.2"/>
    <n v="7.6453798817761195E-2"/>
    <n v="3"/>
    <m/>
    <n v="4.5"/>
    <n v="17.600000000000001"/>
    <n v="13.100000000000001"/>
    <n v="2"/>
    <n v="2"/>
    <m/>
    <m/>
    <m/>
  </r>
  <r>
    <s v="ja.gc.av.ag"/>
    <s v="19.02.2015"/>
    <s v="C11.P1"/>
    <s v="C11"/>
    <s v="P1"/>
    <s v="BS Deciduo"/>
    <s v="denso"/>
    <n v="22"/>
    <s v="C1P1-"/>
    <n v="79"/>
    <m/>
    <s v="C1P1-79"/>
    <n v="3"/>
    <n v="10"/>
    <n v="251"/>
    <n v="7"/>
    <n v="53.381369970804784"/>
    <n v="57.721022918799903"/>
    <x v="1"/>
    <x v="0"/>
    <x v="1"/>
    <x v="1"/>
    <m/>
    <m/>
    <n v="25"/>
    <n v="4.9087385212340517E-2"/>
    <n v="2"/>
    <m/>
    <n v="4.3"/>
    <n v="12.5"/>
    <n v="8.1999999999999993"/>
    <n v="2"/>
    <n v="2"/>
    <m/>
    <m/>
    <m/>
  </r>
  <r>
    <s v="ja.gc.av.ag"/>
    <s v="19.02.2015"/>
    <s v="C11.P1"/>
    <s v="C11"/>
    <s v="P1"/>
    <s v="BS Deciduo"/>
    <s v="denso"/>
    <n v="23"/>
    <s v="C1P1-"/>
    <n v="73"/>
    <m/>
    <s v="C1P1-73"/>
    <n v="3"/>
    <n v="10"/>
    <n v="246"/>
    <n v="8"/>
    <n v="52.69163633885919"/>
    <n v="56.746106855393599"/>
    <x v="57"/>
    <x v="0"/>
    <x v="24"/>
    <x v="50"/>
    <m/>
    <m/>
    <n v="15.5"/>
    <n v="1.8869190875623696E-2"/>
    <n v="1"/>
    <m/>
    <n v="0"/>
    <n v="5.6"/>
    <n v="5.6"/>
    <n v="2"/>
    <n v="4"/>
    <m/>
    <m/>
    <m/>
  </r>
  <r>
    <s v="ja.gc.av.ag"/>
    <s v="19.02.2015"/>
    <s v="C11.P1"/>
    <s v="C11"/>
    <s v="P1"/>
    <s v="BS Deciduo"/>
    <s v="denso"/>
    <n v="24"/>
    <s v="C1P1-"/>
    <n v="67"/>
    <m/>
    <s v="C1P1-67"/>
    <n v="3"/>
    <n v="10"/>
    <n v="218"/>
    <n v="14.5"/>
    <n v="51.072908607777954"/>
    <n v="48.573844072702528"/>
    <x v="5"/>
    <x v="0"/>
    <x v="4"/>
    <x v="5"/>
    <m/>
    <m/>
    <n v="27.2"/>
    <n v="5.8106897720796802E-2"/>
    <n v="2"/>
    <m/>
    <n v="0"/>
    <n v="5.0999999999999996"/>
    <n v="5.0999999999999996"/>
    <n v="2"/>
    <n v="4"/>
    <m/>
    <m/>
    <m/>
  </r>
  <r>
    <s v="ja.gc.av.ag"/>
    <s v="19.02.2015"/>
    <s v="C11.P1"/>
    <s v="C11"/>
    <s v="P1"/>
    <s v="BS Deciduo"/>
    <s v="denso"/>
    <n v="25"/>
    <s v="C1P1-"/>
    <n v="68"/>
    <m/>
    <s v="C1P1-68"/>
    <n v="3"/>
    <n v="10"/>
    <n v="260"/>
    <n v="14.1"/>
    <n v="46.114210682527869"/>
    <n v="57.551560694896281"/>
    <x v="17"/>
    <x v="0"/>
    <x v="12"/>
    <x v="17"/>
    <m/>
    <m/>
    <n v="27.5"/>
    <n v="5.939573610693203E-2"/>
    <n v="2"/>
    <m/>
    <n v="11.3"/>
    <n v="21.5"/>
    <n v="10.199999999999999"/>
    <n v="2"/>
    <n v="2"/>
    <m/>
    <m/>
    <m/>
  </r>
  <r>
    <s v="ja.gc.av.ag"/>
    <s v="19.02.2015"/>
    <s v="C11.P1"/>
    <s v="C11"/>
    <s v="P1"/>
    <s v="BS Deciduo"/>
    <s v="denso"/>
    <n v="26"/>
    <s v="C1P1-"/>
    <n v="69"/>
    <m/>
    <s v="C1P1-69"/>
    <n v="3"/>
    <n v="10"/>
    <n v="265"/>
    <n v="16.899999999999999"/>
    <n v="43.164309602249503"/>
    <n v="58.527067947564575"/>
    <x v="30"/>
    <x v="0"/>
    <x v="18"/>
    <x v="28"/>
    <m/>
    <m/>
    <n v="19.8"/>
    <n v="3.0790749597833563E-2"/>
    <n v="1"/>
    <m/>
    <n v="4.7"/>
    <n v="16.600000000000001"/>
    <n v="11.900000000000002"/>
    <n v="2"/>
    <n v="2"/>
    <m/>
    <m/>
    <m/>
  </r>
  <r>
    <s v="ja.gc.av.ag"/>
    <s v="19.02.2015"/>
    <s v="C11.P1"/>
    <s v="C11"/>
    <s v="P1"/>
    <s v="BS Deciduo"/>
    <s v="denso"/>
    <n v="27"/>
    <s v="C1P1-"/>
    <n v="79"/>
    <m/>
    <s v="C1P1-79"/>
    <n v="2"/>
    <n v="9"/>
    <n v="237"/>
    <n v="2.6"/>
    <n v="37.819456523341898"/>
    <n v="58.583938508960927"/>
    <x v="27"/>
    <x v="0"/>
    <x v="13"/>
    <x v="26"/>
    <m/>
    <m/>
    <n v="29.5"/>
    <n v="6.8349275169662937E-2"/>
    <n v="2"/>
    <m/>
    <n v="6.5"/>
    <n v="18.7"/>
    <n v="12.2"/>
    <n v="2"/>
    <n v="2"/>
    <m/>
    <m/>
    <m/>
  </r>
  <r>
    <s v="ja.gc.av.ag"/>
    <s v="19.02.2015"/>
    <s v="C11.P1"/>
    <s v="C11"/>
    <s v="P1"/>
    <s v="BS Deciduo"/>
    <s v="denso"/>
    <n v="28"/>
    <s v="C1P1-"/>
    <n v="80"/>
    <m/>
    <s v="C1P1-80"/>
    <n v="2"/>
    <n v="9"/>
    <n v="232"/>
    <n v="12.1"/>
    <n v="30.465069881358662"/>
    <n v="52.550496148559539"/>
    <x v="17"/>
    <x v="0"/>
    <x v="12"/>
    <x v="17"/>
    <m/>
    <m/>
    <n v="31.6"/>
    <n v="7.8426719004215606E-2"/>
    <n v="3"/>
    <m/>
    <n v="8.1"/>
    <n v="20.8"/>
    <n v="12.700000000000001"/>
    <n v="2"/>
    <n v="2"/>
    <m/>
    <m/>
    <m/>
  </r>
  <r>
    <s v="ja.gc.av.ag"/>
    <s v="19.02.2015"/>
    <s v="C11.P1"/>
    <s v="C11"/>
    <s v="P1"/>
    <s v="BS Deciduo"/>
    <s v="denso"/>
    <n v="29"/>
    <s v="C1P1-"/>
    <n v="81"/>
    <m/>
    <s v="C1P1-81"/>
    <n v="2"/>
    <n v="16"/>
    <n v="37"/>
    <n v="14.8"/>
    <n v="28.906862342650314"/>
    <n v="51.819805548699932"/>
    <x v="38"/>
    <x v="0"/>
    <x v="5"/>
    <x v="35"/>
    <m/>
    <m/>
    <n v="15.5"/>
    <n v="1.8869190875623696E-2"/>
    <n v="1"/>
    <m/>
    <n v="3.5"/>
    <n v="9.8000000000000007"/>
    <n v="6.3000000000000007"/>
    <n v="2"/>
    <n v="2"/>
    <m/>
    <m/>
    <m/>
  </r>
  <r>
    <s v="ja.gc.av.ag"/>
    <s v="19.02.2015"/>
    <s v="C11.P1"/>
    <s v="C11"/>
    <s v="P1"/>
    <s v="BS Deciduo"/>
    <s v="denso"/>
    <n v="30"/>
    <s v="C1P1-"/>
    <n v="90"/>
    <m/>
    <s v="C1P1-90"/>
    <n v="2"/>
    <n v="16"/>
    <n v="33"/>
    <n v="12.3"/>
    <n v="26.699060130684835"/>
    <n v="50.315647985728717"/>
    <x v="17"/>
    <x v="0"/>
    <x v="12"/>
    <x v="17"/>
    <m/>
    <m/>
    <n v="33.799999999999997"/>
    <n v="8.972702777917807E-2"/>
    <n v="3"/>
    <m/>
    <n v="7.9"/>
    <n v="15.3"/>
    <n v="7.4"/>
    <n v="2"/>
    <n v="2"/>
    <m/>
    <m/>
    <m/>
  </r>
  <r>
    <s v="ja.gc.av.ag"/>
    <s v="19.02.2015"/>
    <s v="C11.P1"/>
    <s v="C11"/>
    <s v="P1"/>
    <s v="BS Deciduo"/>
    <s v="denso"/>
    <n v="31"/>
    <s v="C1P1-"/>
    <n v="87"/>
    <m/>
    <s v="C1P1-87"/>
    <n v="2"/>
    <n v="16"/>
    <n v="356"/>
    <n v="19.3"/>
    <n v="18.653700056738376"/>
    <n v="59.252986170014609"/>
    <x v="17"/>
    <x v="0"/>
    <x v="12"/>
    <x v="17"/>
    <m/>
    <m/>
    <n v="24.7"/>
    <n v="4.7916356550714911E-2"/>
    <n v="2"/>
    <m/>
    <n v="0"/>
    <n v="13.3"/>
    <n v="13.3"/>
    <n v="2"/>
    <n v="2"/>
    <m/>
    <m/>
    <m/>
  </r>
  <r>
    <s v="ja.gc.av.ag"/>
    <s v="19.02.2015"/>
    <s v="C11.P1"/>
    <s v="C11"/>
    <s v="P1"/>
    <s v="BS Deciduo"/>
    <s v="denso"/>
    <n v="31"/>
    <s v="C1P1-"/>
    <n v="87"/>
    <m/>
    <s v="C1P1-87"/>
    <n v="2"/>
    <n v="16"/>
    <n v="356"/>
    <n v="19.3"/>
    <n v="18.653700056738376"/>
    <n v="59.252986170014609"/>
    <x v="17"/>
    <x v="0"/>
    <x v="12"/>
    <x v="17"/>
    <m/>
    <m/>
    <n v="16.5"/>
    <n v="2.138246499849553E-2"/>
    <n v="1"/>
    <m/>
    <n v="0"/>
    <n v="13.3"/>
    <n v="13.3"/>
    <m/>
    <m/>
    <m/>
    <m/>
    <m/>
  </r>
  <r>
    <s v="ja.gc.av.ag"/>
    <s v="19.02.2015"/>
    <s v="C11.P1"/>
    <s v="C11"/>
    <s v="P1"/>
    <s v="BS Deciduo"/>
    <s v="denso"/>
    <n v="32"/>
    <s v="C1P1-"/>
    <n v="89"/>
    <m/>
    <s v="C1P1-89"/>
    <n v="2"/>
    <n v="16"/>
    <s v="0.5"/>
    <n v="12.5"/>
    <n v="20.109081693729674"/>
    <n v="52.499524038302141"/>
    <x v="17"/>
    <x v="0"/>
    <x v="12"/>
    <x v="17"/>
    <m/>
    <m/>
    <n v="21.8"/>
    <n v="3.732526231730033E-2"/>
    <n v="2"/>
    <m/>
    <n v="4.0999999999999996"/>
    <n v="15.3"/>
    <n v="11.200000000000001"/>
    <n v="2"/>
    <n v="2"/>
    <m/>
    <m/>
    <m/>
  </r>
  <r>
    <s v="ja.gc.av.ag"/>
    <s v="19.02.2015"/>
    <s v="C11.P1"/>
    <s v="C11"/>
    <s v="P1"/>
    <s v="BS Deciduo"/>
    <s v="denso"/>
    <n v="33"/>
    <s v="C1P1-"/>
    <n v="91"/>
    <m/>
    <s v="C1P1-91"/>
    <n v="2"/>
    <n v="16"/>
    <n v="21"/>
    <n v="11.3"/>
    <n v="24.049557829861893"/>
    <n v="50.549458819418376"/>
    <x v="5"/>
    <x v="0"/>
    <x v="4"/>
    <x v="5"/>
    <m/>
    <m/>
    <n v="30.5"/>
    <n v="7.3061664150047625E-2"/>
    <n v="3"/>
    <m/>
    <n v="0"/>
    <n v="13"/>
    <n v="13"/>
    <n v="2"/>
    <m/>
    <n v="4"/>
    <m/>
    <m/>
  </r>
  <r>
    <s v="ja.gc.av.ag"/>
    <s v="19.02.2015"/>
    <s v="C11.P1"/>
    <s v="C11"/>
    <s v="P1"/>
    <s v="BS Deciduo"/>
    <s v="denso"/>
    <n v="34"/>
    <s v="C1P1-"/>
    <n v="92"/>
    <m/>
    <s v="C1P1-92"/>
    <n v="2"/>
    <n v="16"/>
    <n v="53"/>
    <n v="4.4000000000000004"/>
    <n v="23.513996244208087"/>
    <n v="42.647986101869016"/>
    <x v="3"/>
    <x v="0"/>
    <x v="3"/>
    <x v="3"/>
    <m/>
    <m/>
    <n v="31.1"/>
    <n v="7.5964495761964596E-2"/>
    <n v="3"/>
    <m/>
    <n v="0"/>
    <n v="18.2"/>
    <n v="18.2"/>
    <n v="2"/>
    <n v="2"/>
    <m/>
    <m/>
    <m/>
  </r>
  <r>
    <s v="ja.gc.av.ag"/>
    <s v="19.02.2015"/>
    <s v="C11.P1"/>
    <s v="C11"/>
    <s v="P1"/>
    <s v="BS Deciduo"/>
    <s v="denso"/>
    <n v="34"/>
    <s v="C1P1-"/>
    <n v="93"/>
    <m/>
    <s v="C1P1-93"/>
    <n v="2"/>
    <n v="16"/>
    <n v="53"/>
    <n v="4.4000000000000004"/>
    <n v="23.513996244208087"/>
    <n v="42.647986101869016"/>
    <x v="3"/>
    <x v="0"/>
    <x v="3"/>
    <x v="3"/>
    <m/>
    <m/>
    <n v="12.5"/>
    <n v="1.2271846303085129E-2"/>
    <n v="1"/>
    <m/>
    <n v="0"/>
    <n v="18.2"/>
    <n v="18.2"/>
    <n v="2"/>
    <n v="2"/>
    <m/>
    <m/>
    <m/>
  </r>
  <r>
    <s v="ja.gc.av.ag"/>
    <s v="19.02.2015"/>
    <s v="C11.P1"/>
    <s v="C11"/>
    <s v="P1"/>
    <s v="BS Deciduo"/>
    <s v="denso"/>
    <n v="34"/>
    <s v="C1P1-"/>
    <n v="93"/>
    <m/>
    <s v="C1P1-93"/>
    <n v="2"/>
    <n v="16"/>
    <n v="53"/>
    <n v="4.4000000000000004"/>
    <n v="23.513996244208087"/>
    <n v="42.647986101869016"/>
    <x v="3"/>
    <x v="0"/>
    <x v="3"/>
    <x v="3"/>
    <m/>
    <m/>
    <n v="12.2"/>
    <n v="1.1689866264007618E-2"/>
    <n v="1"/>
    <m/>
    <n v="0"/>
    <n v="18.2"/>
    <n v="18.2"/>
    <n v="2"/>
    <n v="2"/>
    <m/>
    <m/>
    <m/>
  </r>
  <r>
    <s v="ja.gc.av.ag"/>
    <s v="19.02.2015"/>
    <s v="C11.P1"/>
    <s v="C11"/>
    <s v="P1"/>
    <s v="BS Deciduo"/>
    <s v="denso"/>
    <n v="35"/>
    <s v="C1P1-"/>
    <n v="83"/>
    <m/>
    <s v="C1P1-83"/>
    <n v="2"/>
    <n v="16"/>
    <n v="83"/>
    <n v="14"/>
    <n v="33.895646122978505"/>
    <n v="41.706170807672066"/>
    <x v="38"/>
    <x v="0"/>
    <x v="5"/>
    <x v="35"/>
    <m/>
    <m/>
    <n v="12.5"/>
    <n v="1.2271846303085129E-2"/>
    <n v="1"/>
    <m/>
    <n v="0"/>
    <n v="10.3"/>
    <n v="10.3"/>
    <n v="2"/>
    <n v="2"/>
    <m/>
    <m/>
    <m/>
  </r>
  <r>
    <s v="ja.gc.av.ag"/>
    <s v="19.02.2015"/>
    <s v="C11.P1"/>
    <s v="C11"/>
    <s v="P1"/>
    <s v="BS Deciduo"/>
    <s v="denso"/>
    <n v="36"/>
    <s v="A"/>
    <n v="7587"/>
    <m/>
    <s v="A7587"/>
    <n v="2"/>
    <n v="16"/>
    <s v="73.1"/>
    <n v="18.3"/>
    <n v="37.509688588254221"/>
    <n v="45.319850142848026"/>
    <x v="16"/>
    <x v="0"/>
    <x v="0"/>
    <x v="16"/>
    <m/>
    <m/>
    <n v="19.2"/>
    <n v="2.8952917895483536E-2"/>
    <n v="1"/>
    <m/>
    <n v="7.7"/>
    <n v="16"/>
    <n v="8.3000000000000007"/>
    <n v="2"/>
    <n v="2"/>
    <m/>
    <m/>
    <m/>
  </r>
  <r>
    <s v="ja.gc.av.ag"/>
    <s v="19.02.2015"/>
    <s v="C11.P1"/>
    <s v="C11"/>
    <s v="P1"/>
    <s v="BS Deciduo"/>
    <s v="denso"/>
    <n v="37"/>
    <s v="C1P1-"/>
    <n v="97"/>
    <m/>
    <s v="C1P1-97"/>
    <n v="2"/>
    <n v="14"/>
    <s v="177.6"/>
    <n v="10.5"/>
    <n v="40.439694364156601"/>
    <n v="29.509210283961988"/>
    <x v="3"/>
    <x v="0"/>
    <x v="3"/>
    <x v="3"/>
    <m/>
    <m/>
    <n v="19.5"/>
    <n v="2.9864765163187968E-2"/>
    <n v="1"/>
    <m/>
    <n v="4.7"/>
    <n v="11.3"/>
    <n v="6.6000000000000005"/>
    <n v="2"/>
    <n v="2"/>
    <m/>
    <m/>
    <m/>
  </r>
  <r>
    <s v="ja.gc.av.ag"/>
    <s v="19.02.2015"/>
    <s v="C11.P1"/>
    <s v="C11"/>
    <s v="P1"/>
    <s v="BS Deciduo"/>
    <s v="denso"/>
    <n v="37"/>
    <s v="C1P1-"/>
    <n v="98"/>
    <m/>
    <s v="C1P1-98"/>
    <n v="2"/>
    <n v="14"/>
    <s v="177.6"/>
    <n v="10.5"/>
    <n v="40.439694364156601"/>
    <n v="29.509210283961988"/>
    <x v="3"/>
    <x v="0"/>
    <x v="3"/>
    <x v="3"/>
    <m/>
    <m/>
    <n v="13.2"/>
    <n v="1.3684777599037136E-2"/>
    <n v="1"/>
    <m/>
    <n v="4.7"/>
    <n v="11.3"/>
    <n v="6.6000000000000005"/>
    <n v="2"/>
    <n v="2"/>
    <m/>
    <m/>
    <m/>
  </r>
  <r>
    <s v="ja.gc.av.ag"/>
    <s v="19.02.2015"/>
    <s v="C11.P1"/>
    <s v="C11"/>
    <s v="P1"/>
    <s v="BS Deciduo"/>
    <s v="denso"/>
    <n v="38"/>
    <s v="C1P1-"/>
    <n v="61"/>
    <m/>
    <s v="C1P1-61"/>
    <n v="2"/>
    <n v="14"/>
    <s v="176.2"/>
    <n v="17"/>
    <n v="41.126656306800008"/>
    <n v="23.037375039035151"/>
    <x v="3"/>
    <x v="0"/>
    <x v="3"/>
    <x v="3"/>
    <m/>
    <m/>
    <n v="13.2"/>
    <n v="1.3684777599037136E-2"/>
    <n v="1"/>
    <m/>
    <n v="0"/>
    <n v="9.6999999999999993"/>
    <n v="9.6999999999999993"/>
    <n v="2"/>
    <n v="2"/>
    <m/>
    <m/>
    <m/>
  </r>
  <r>
    <s v="ja.gc.av.ag"/>
    <s v="19.02.2015"/>
    <s v="C11.P1"/>
    <s v="C11"/>
    <s v="P1"/>
    <s v="BS Deciduo"/>
    <s v="denso"/>
    <n v="39"/>
    <s v="C1P1-"/>
    <n v="84"/>
    <m/>
    <s v="C1P1-84"/>
    <n v="2"/>
    <n v="14"/>
    <n v="223"/>
    <n v="8.6999999999999993"/>
    <n v="34.066614267456266"/>
    <n v="33.637222795913218"/>
    <x v="3"/>
    <x v="0"/>
    <x v="3"/>
    <x v="3"/>
    <m/>
    <m/>
    <n v="22.4"/>
    <n v="3.9408138246630357E-2"/>
    <n v="2"/>
    <m/>
    <n v="0"/>
    <n v="14.8"/>
    <n v="14.8"/>
    <n v="2"/>
    <n v="2"/>
    <m/>
    <m/>
    <m/>
  </r>
  <r>
    <s v="ja.gc.av.ag"/>
    <s v="19.02.2015"/>
    <s v="C11.P1"/>
    <s v="C11"/>
    <s v="P1"/>
    <s v="BS Deciduo"/>
    <s v="denso"/>
    <n v="39"/>
    <s v="C1P1-"/>
    <n v="85"/>
    <m/>
    <s v="C1P1-85"/>
    <n v="2"/>
    <n v="14"/>
    <n v="223"/>
    <n v="8.6999999999999993"/>
    <n v="34.066614267456266"/>
    <n v="33.637222795913218"/>
    <x v="3"/>
    <x v="0"/>
    <x v="3"/>
    <x v="3"/>
    <m/>
    <m/>
    <n v="29.6"/>
    <n v="6.8813445484230837E-2"/>
    <n v="2"/>
    <m/>
    <n v="0"/>
    <n v="14.8"/>
    <n v="14.8"/>
    <m/>
    <m/>
    <m/>
    <m/>
    <m/>
  </r>
  <r>
    <s v="ja.gc.av.ag"/>
    <s v="19.02.2015"/>
    <s v="C11.P1"/>
    <s v="C11"/>
    <s v="P1"/>
    <s v="BS Deciduo"/>
    <s v="denso"/>
    <n v="40"/>
    <s v="C1P1-"/>
    <n v="94"/>
    <m/>
    <s v="C1P1-94"/>
    <n v="2"/>
    <n v="14"/>
    <n v="245"/>
    <n v="10.4"/>
    <n v="30.574399014818837"/>
    <n v="35.604770077896731"/>
    <x v="38"/>
    <x v="0"/>
    <x v="5"/>
    <x v="35"/>
    <m/>
    <m/>
    <n v="23.7"/>
    <n v="4.4115029439871264E-2"/>
    <n v="2"/>
    <m/>
    <n v="0"/>
    <n v="14.2"/>
    <n v="14.2"/>
    <n v="2"/>
    <n v="2"/>
    <m/>
    <m/>
    <m/>
  </r>
  <r>
    <s v="ja.gc.av.ag"/>
    <s v="19.02.2015"/>
    <s v="C11.P1"/>
    <s v="C11"/>
    <s v="P1"/>
    <s v="BS Deciduo"/>
    <s v="denso"/>
    <n v="41"/>
    <s v="C1P1-"/>
    <n v="107"/>
    <m/>
    <s v="C1P1-107"/>
    <n v="2"/>
    <n v="14"/>
    <s v="31.5"/>
    <n v="13.7"/>
    <n v="47.158230336608497"/>
    <n v="51.681170251651061"/>
    <x v="3"/>
    <x v="0"/>
    <x v="3"/>
    <x v="3"/>
    <m/>
    <m/>
    <n v="20.9"/>
    <n v="3.4306977175363934E-2"/>
    <n v="2"/>
    <m/>
    <n v="0"/>
    <n v="13.7"/>
    <n v="13.7"/>
    <n v="2"/>
    <n v="2"/>
    <m/>
    <m/>
    <m/>
  </r>
  <r>
    <s v="ja.gc.av.ag"/>
    <s v="19.02.2015"/>
    <s v="C11.P1"/>
    <s v="C11"/>
    <s v="P1"/>
    <s v="BS Deciduo"/>
    <s v="denso"/>
    <n v="41"/>
    <s v="C1P1-"/>
    <n v="106"/>
    <m/>
    <s v="C1P1-106"/>
    <n v="2"/>
    <n v="15"/>
    <s v="31.5"/>
    <n v="13.7"/>
    <n v="27.158230336608497"/>
    <n v="31.681170251651061"/>
    <x v="3"/>
    <x v="0"/>
    <x v="3"/>
    <x v="3"/>
    <m/>
    <m/>
    <n v="25.7"/>
    <n v="5.1874763294238062E-2"/>
    <n v="2"/>
    <m/>
    <n v="0"/>
    <n v="13.7"/>
    <n v="13.7"/>
    <n v="2"/>
    <n v="2"/>
    <m/>
    <m/>
    <m/>
  </r>
  <r>
    <s v="ja.gc.av.ag"/>
    <s v="19.02.2015"/>
    <s v="C11.P1"/>
    <s v="C11"/>
    <s v="P1"/>
    <s v="BS Deciduo"/>
    <s v="denso"/>
    <n v="42"/>
    <s v="C1P1-"/>
    <n v="99"/>
    <m/>
    <s v="C1P1-99"/>
    <n v="2"/>
    <n v="15"/>
    <n v="53"/>
    <n v="7.4"/>
    <n v="25.909902774349966"/>
    <n v="24.453431171325157"/>
    <x v="5"/>
    <x v="0"/>
    <x v="4"/>
    <x v="5"/>
    <m/>
    <m/>
    <n v="27.2"/>
    <n v="5.8106897720796802E-2"/>
    <n v="2"/>
    <m/>
    <n v="0"/>
    <n v="16.5"/>
    <n v="16.5"/>
    <n v="2"/>
    <m/>
    <n v="4"/>
    <m/>
    <m/>
  </r>
  <r>
    <s v="ja.gc.av.ag"/>
    <s v="19.02.2015"/>
    <s v="C11.P1"/>
    <s v="C11"/>
    <s v="P1"/>
    <s v="BS Deciduo"/>
    <s v="denso"/>
    <n v="43"/>
    <s v="C1P1-"/>
    <n v="109"/>
    <m/>
    <s v="C1P1-109"/>
    <n v="2"/>
    <n v="15"/>
    <n v="58"/>
    <n v="11.5"/>
    <n v="29.752553105798899"/>
    <n v="26.094071538681856"/>
    <x v="1"/>
    <x v="0"/>
    <x v="1"/>
    <x v="1"/>
    <m/>
    <m/>
    <n v="15.2"/>
    <n v="1.8145839167134643E-2"/>
    <n v="1"/>
    <m/>
    <n v="0"/>
    <n v="13.1"/>
    <n v="13.1"/>
    <n v="2"/>
    <n v="2"/>
    <m/>
    <m/>
    <m/>
  </r>
  <r>
    <s v="ja.gc.av.ag"/>
    <s v="19.02.2015"/>
    <s v="C11.P1"/>
    <s v="C11"/>
    <s v="P1"/>
    <s v="BS Deciduo"/>
    <s v="denso"/>
    <n v="44"/>
    <s v="C1P1-"/>
    <n v="109"/>
    <m/>
    <s v="C1P1-109"/>
    <n v="2"/>
    <n v="15"/>
    <n v="23"/>
    <n v="11.9"/>
    <n v="24.64970042902236"/>
    <n v="30.954007756084039"/>
    <x v="10"/>
    <x v="0"/>
    <x v="7"/>
    <x v="10"/>
    <m/>
    <m/>
    <n v="91"/>
    <n v="0.6503882191094269"/>
    <n v="9"/>
    <m/>
    <n v="10.199999999999999"/>
    <n v="27.1"/>
    <n v="16.900000000000002"/>
    <n v="2"/>
    <n v="2"/>
    <m/>
    <m/>
    <m/>
  </r>
  <r>
    <s v="ja.gc.av.ag"/>
    <s v="19.02.2015"/>
    <s v="C11.P1"/>
    <s v="C11"/>
    <s v="P1"/>
    <s v="BS Deciduo"/>
    <s v="denso"/>
    <n v="45"/>
    <s v="C1P1-"/>
    <n v="95"/>
    <m/>
    <s v="C1P1-95"/>
    <n v="2"/>
    <n v="15"/>
    <s v="16.7"/>
    <n v="16.8"/>
    <n v="24.827656733475159"/>
    <n v="36.091417913401287"/>
    <x v="10"/>
    <x v="0"/>
    <x v="7"/>
    <x v="10"/>
    <m/>
    <m/>
    <n v="93"/>
    <n v="0.67929087152245304"/>
    <n v="9"/>
    <m/>
    <n v="14.6"/>
    <n v="28.8"/>
    <n v="14.200000000000001"/>
    <n v="2"/>
    <n v="2"/>
    <m/>
    <m/>
    <m/>
  </r>
  <r>
    <s v="ja.gc.av.ag"/>
    <s v="19.02.2015"/>
    <s v="C11.P1"/>
    <s v="C11"/>
    <s v="P1"/>
    <s v="BS Deciduo"/>
    <s v="denso"/>
    <n v="46"/>
    <s v="C1P1-"/>
    <n v="110"/>
    <m/>
    <s v="C1P1-110"/>
    <n v="2"/>
    <n v="15"/>
    <n v="68"/>
    <n v="10.1"/>
    <n v="29.364556931124554"/>
    <n v="23.78352659350071"/>
    <x v="5"/>
    <x v="0"/>
    <x v="4"/>
    <x v="5"/>
    <m/>
    <m/>
    <n v="22"/>
    <n v="3.8013271108436497E-2"/>
    <n v="2"/>
    <m/>
    <n v="0"/>
    <n v="84"/>
    <n v="84"/>
    <n v="2"/>
    <n v="2"/>
    <m/>
    <m/>
    <m/>
  </r>
  <r>
    <s v="ja.gc.av.ag"/>
    <s v="19.02.2015"/>
    <s v="C11.P1"/>
    <s v="C11"/>
    <s v="P1"/>
    <s v="BS Deciduo"/>
    <s v="denso"/>
    <n v="47"/>
    <s v="C1P1-"/>
    <n v="100"/>
    <m/>
    <s v="C1P1-100"/>
    <n v="2"/>
    <n v="15"/>
    <n v="84"/>
    <n v="15.1"/>
    <n v="35.01728062006093"/>
    <n v="21.578379795341569"/>
    <x v="30"/>
    <x v="0"/>
    <x v="18"/>
    <x v="28"/>
    <m/>
    <m/>
    <n v="18.3"/>
    <n v="2.6302199094017147E-2"/>
    <n v="1"/>
    <m/>
    <n v="0"/>
    <n v="10.1"/>
    <n v="10.1"/>
    <n v="2"/>
    <n v="2"/>
    <m/>
    <m/>
    <m/>
  </r>
  <r>
    <s v="ja.gc.av.ag"/>
    <s v="19.02.2015"/>
    <s v="C11.P1"/>
    <s v="C11"/>
    <s v="P1"/>
    <s v="BS Deciduo"/>
    <s v="denso"/>
    <n v="48"/>
    <s v="C1P1-"/>
    <n v="101"/>
    <m/>
    <s v="C1P1-101"/>
    <n v="2"/>
    <n v="15"/>
    <s v="115.3"/>
    <n v="17"/>
    <n v="35.369403344233234"/>
    <n v="12.734916322417728"/>
    <x v="17"/>
    <x v="0"/>
    <x v="12"/>
    <x v="17"/>
    <m/>
    <m/>
    <n v="12.8"/>
    <n v="1.2867963509103793E-2"/>
    <n v="1"/>
    <m/>
    <n v="9.1"/>
    <n v="13.8"/>
    <n v="4.7000000000000011"/>
    <n v="2"/>
    <n v="2"/>
    <m/>
    <m/>
    <m/>
  </r>
  <r>
    <s v="ja.gc.av.ag"/>
    <s v="19.02.2015"/>
    <s v="C11.P1"/>
    <s v="C11"/>
    <s v="P1"/>
    <s v="BS Deciduo"/>
    <s v="denso"/>
    <n v="49"/>
    <s v="C1P1-"/>
    <n v="102"/>
    <m/>
    <s v="C1P1-102"/>
    <n v="2"/>
    <n v="15"/>
    <s v="63.2"/>
    <n v="19"/>
    <n v="36.959130550590388"/>
    <n v="28.566673273099184"/>
    <x v="3"/>
    <x v="0"/>
    <x v="3"/>
    <x v="3"/>
    <m/>
    <m/>
    <n v="17.8"/>
    <n v="2.4884555409084755E-2"/>
    <n v="1"/>
    <m/>
    <n v="6.1"/>
    <n v="10.8"/>
    <n v="4.7000000000000011"/>
    <n v="2"/>
    <n v="2"/>
    <m/>
    <m/>
    <m/>
  </r>
  <r>
    <s v="ja.gc.av.ag"/>
    <s v="19.02.2015"/>
    <s v="C11.P1"/>
    <s v="C11"/>
    <s v="P1"/>
    <s v="BS Deciduo"/>
    <s v="denso"/>
    <n v="49"/>
    <s v="C1P1-"/>
    <n v="103"/>
    <m/>
    <s v="C1P1-103"/>
    <n v="2"/>
    <n v="6"/>
    <s v="63.2"/>
    <n v="19"/>
    <n v="36.959130550590388"/>
    <n v="8.5666732730991857"/>
    <x v="3"/>
    <x v="0"/>
    <x v="3"/>
    <x v="3"/>
    <m/>
    <m/>
    <n v="21.6"/>
    <n v="3.6643536711471351E-2"/>
    <n v="2"/>
    <m/>
    <n v="6.1"/>
    <n v="10.8"/>
    <n v="4.7000000000000011"/>
    <m/>
    <m/>
    <m/>
    <m/>
    <m/>
  </r>
  <r>
    <s v="ja.gc.av.ag"/>
    <s v="19.02.2015"/>
    <s v="C11.P1"/>
    <s v="C11"/>
    <s v="P1"/>
    <s v="BS Deciduo"/>
    <s v="denso"/>
    <n v="50"/>
    <s v="C1P1-"/>
    <n v="105"/>
    <m/>
    <s v="C1P1-105"/>
    <n v="2"/>
    <n v="6"/>
    <s v="78.9"/>
    <n v="16.5"/>
    <n v="36.191328955872045"/>
    <n v="3.1766124476774729"/>
    <x v="3"/>
    <x v="0"/>
    <x v="3"/>
    <x v="3"/>
    <m/>
    <m/>
    <n v="14.9"/>
    <n v="1.743662462558675E-2"/>
    <n v="1"/>
    <m/>
    <n v="0"/>
    <n v="13.1"/>
    <n v="13.1"/>
    <n v="2"/>
    <n v="2"/>
    <m/>
    <m/>
    <m/>
  </r>
  <r>
    <s v="ja.gc.av.ag"/>
    <s v="19.02.2015"/>
    <s v="C11.P1"/>
    <s v="C11"/>
    <s v="P1"/>
    <s v="BS Deciduo"/>
    <s v="denso"/>
    <n v="51"/>
    <s v="C1P1-"/>
    <n v="118"/>
    <m/>
    <s v="C1P1-118"/>
    <n v="2"/>
    <n v="6"/>
    <s v="84.2"/>
    <n v="159"/>
    <n v="178.18603270377733"/>
    <n v="16.067951252088466"/>
    <x v="3"/>
    <x v="0"/>
    <x v="3"/>
    <x v="3"/>
    <m/>
    <m/>
    <n v="16.600000000000001"/>
    <n v="2.1642431790580091E-2"/>
    <n v="1"/>
    <m/>
    <n v="0"/>
    <n v="9.8000000000000007"/>
    <n v="9.8000000000000007"/>
    <n v="2"/>
    <n v="2"/>
    <m/>
    <m/>
    <m/>
  </r>
  <r>
    <s v="ja.gc.av.ag"/>
    <s v="19.02.2015"/>
    <s v="C11.P1"/>
    <s v="C11"/>
    <s v="P1"/>
    <s v="BS Deciduo"/>
    <s v="denso"/>
    <n v="52"/>
    <s v="C1P1-"/>
    <n v="117"/>
    <m/>
    <s v="C1P1-117"/>
    <n v="2"/>
    <n v="6"/>
    <s v="65.4"/>
    <n v="12.6"/>
    <n v="31.456374973993064"/>
    <n v="5.2451379824810545"/>
    <x v="3"/>
    <x v="0"/>
    <x v="3"/>
    <x v="3"/>
    <m/>
    <m/>
    <n v="24.4"/>
    <n v="4.6759465056030472E-2"/>
    <n v="2"/>
    <m/>
    <n v="0"/>
    <n v="12.3"/>
    <n v="12.3"/>
    <n v="2"/>
    <n v="2"/>
    <n v="4"/>
    <m/>
    <m/>
  </r>
  <r>
    <s v="ja.gc.av.ag"/>
    <s v="19.02.2015"/>
    <s v="C11.P1"/>
    <s v="C11"/>
    <s v="P1"/>
    <s v="BS Deciduo"/>
    <s v="denso"/>
    <n v="53"/>
    <s v="C1P1-"/>
    <n v="116"/>
    <m/>
    <s v="C1P1-116"/>
    <n v="2"/>
    <n v="6"/>
    <s v="65.5"/>
    <n v="12.7"/>
    <n v="31.556508140132099"/>
    <n v="5.2666041817342366"/>
    <x v="3"/>
    <x v="0"/>
    <x v="3"/>
    <x v="3"/>
    <m/>
    <m/>
    <n v="13.6"/>
    <n v="1.45267244301992E-2"/>
    <n v="1"/>
    <m/>
    <n v="0"/>
    <n v="12.3"/>
    <n v="12.3"/>
    <n v="2"/>
    <n v="2"/>
    <m/>
    <m/>
    <m/>
  </r>
  <r>
    <s v="ja.gc.av.ag"/>
    <s v="19.02.2015"/>
    <s v="C11.P1"/>
    <s v="C11"/>
    <s v="P1"/>
    <s v="BS Deciduo"/>
    <s v="denso"/>
    <n v="54"/>
    <s v="C1P1-"/>
    <n v="104"/>
    <m/>
    <s v="C1P1-104"/>
    <n v="2"/>
    <n v="6"/>
    <s v="54.7"/>
    <n v="14.8"/>
    <n v="32.078836333186374"/>
    <n v="8.5522928408758805"/>
    <x v="14"/>
    <x v="0"/>
    <x v="7"/>
    <x v="14"/>
    <m/>
    <m/>
    <n v="34"/>
    <n v="9.0792027688745017E-2"/>
    <n v="3"/>
    <m/>
    <n v="5.7"/>
    <n v="17.399999999999999"/>
    <n v="11.7"/>
    <n v="2"/>
    <n v="2"/>
    <m/>
    <m/>
    <m/>
  </r>
  <r>
    <s v="ja.gc.av.ag"/>
    <s v="19.02.2015"/>
    <s v="C11.P1"/>
    <s v="C11"/>
    <s v="P1"/>
    <s v="BS Deciduo"/>
    <s v="denso"/>
    <n v="55"/>
    <s v="C1P1-"/>
    <n v="113"/>
    <m/>
    <s v="C1P1-113"/>
    <n v="2"/>
    <n v="6"/>
    <s v="35.7"/>
    <n v="10.4"/>
    <n v="26.068828598103622"/>
    <n v="8.4456686796747853"/>
    <x v="1"/>
    <x v="0"/>
    <x v="1"/>
    <x v="1"/>
    <m/>
    <m/>
    <n v="38"/>
    <n v="0.11341149479459152"/>
    <n v="3"/>
    <m/>
    <n v="9.5"/>
    <n v="25.6"/>
    <n v="16.100000000000001"/>
    <n v="2"/>
    <n v="2"/>
    <m/>
    <m/>
    <m/>
  </r>
  <r>
    <s v="ja.gc.av.ag"/>
    <s v="19.02.2015"/>
    <s v="C11.P1"/>
    <s v="C11"/>
    <s v="P1"/>
    <s v="BS Deciduo"/>
    <s v="denso"/>
    <n v="56"/>
    <s v="C1P1-"/>
    <n v="11"/>
    <m/>
    <s v="C1P1-11"/>
    <n v="2"/>
    <n v="6"/>
    <s v="32.4"/>
    <n v="17.8"/>
    <n v="29.537716950626141"/>
    <n v="15.02903707393587"/>
    <x v="1"/>
    <x v="0"/>
    <x v="1"/>
    <x v="1"/>
    <m/>
    <m/>
    <n v="20.8"/>
    <n v="3.3979466141227203E-2"/>
    <n v="2"/>
    <m/>
    <n v="9.5"/>
    <n v="12.2"/>
    <n v="2.6999999999999993"/>
    <n v="2"/>
    <n v="2"/>
    <m/>
    <m/>
    <m/>
  </r>
  <r>
    <s v="ja.gc.av.ag"/>
    <s v="19.02.2015"/>
    <s v="C11.P1"/>
    <s v="C11"/>
    <s v="P1"/>
    <s v="BS Deciduo"/>
    <s v="denso"/>
    <n v="57"/>
    <s v="C1P1-"/>
    <n v="112"/>
    <m/>
    <s v="C1P1-112"/>
    <n v="2"/>
    <n v="6"/>
    <n v="22"/>
    <n v="17.2"/>
    <n v="26.443233406753684"/>
    <n v="15.947562298548743"/>
    <x v="38"/>
    <x v="0"/>
    <x v="5"/>
    <x v="35"/>
    <m/>
    <m/>
    <n v="28.6"/>
    <n v="6.4242428173257676E-2"/>
    <n v="2"/>
    <m/>
    <n v="5.9"/>
    <n v="24"/>
    <n v="18.100000000000001"/>
    <n v="2"/>
    <n v="2"/>
    <m/>
    <m/>
    <m/>
  </r>
  <r>
    <s v="ja.gc.av.ag"/>
    <s v="19.02.2015"/>
    <s v="C11.P1"/>
    <s v="C11"/>
    <s v="P1"/>
    <s v="BS Deciduo"/>
    <s v="denso"/>
    <n v="58"/>
    <s v="C1P1-"/>
    <n v="114"/>
    <m/>
    <s v="C1P1-114"/>
    <n v="2"/>
    <n v="6"/>
    <n v="32"/>
    <n v="8.1999999999999993"/>
    <n v="24.345337966712279"/>
    <n v="6.953994388482692"/>
    <x v="16"/>
    <x v="0"/>
    <x v="0"/>
    <x v="16"/>
    <m/>
    <m/>
    <n v="20.8"/>
    <n v="3.3979466141227203E-2"/>
    <n v="2"/>
    <m/>
    <n v="3.5"/>
    <n v="13.7"/>
    <n v="10.199999999999999"/>
    <n v="2"/>
    <n v="2"/>
    <m/>
    <m/>
    <m/>
  </r>
  <r>
    <s v="ja.gc.av.ag"/>
    <s v="19.02.2015"/>
    <s v="C11.P1"/>
    <s v="C11"/>
    <s v="P1"/>
    <s v="BS Deciduo"/>
    <s v="denso"/>
    <n v="59"/>
    <s v="C1P1-"/>
    <n v="115"/>
    <m/>
    <s v="C1P1-115"/>
    <n v="2"/>
    <n v="6"/>
    <s v="42.5"/>
    <n v="5.5"/>
    <n v="23.715746141886132"/>
    <n v="4.0550253524556821"/>
    <x v="1"/>
    <x v="0"/>
    <x v="1"/>
    <x v="1"/>
    <m/>
    <m/>
    <n v="16.7"/>
    <n v="2.1903969378991434E-2"/>
    <n v="1"/>
    <m/>
    <n v="9.6"/>
    <n v="11.7"/>
    <n v="2.0999999999999996"/>
    <n v="2"/>
    <n v="2"/>
    <m/>
    <m/>
    <m/>
  </r>
  <r>
    <s v="ja.gc.av.ag"/>
    <s v="19.02.2015"/>
    <s v="C11.P1"/>
    <s v="C11"/>
    <s v="P1"/>
    <s v="BS Deciduo"/>
    <s v="denso"/>
    <n v="60"/>
    <s v="C1P1-"/>
    <n v="119"/>
    <m/>
    <s v="C1P1-119"/>
    <n v="2"/>
    <n v="6"/>
    <n v="73"/>
    <n v="5.4"/>
    <n v="25.164045682200392"/>
    <n v="1.5788072055027786"/>
    <x v="30"/>
    <x v="0"/>
    <x v="18"/>
    <x v="28"/>
    <m/>
    <m/>
    <n v="24"/>
    <n v="4.5238934211693019E-2"/>
    <n v="2"/>
    <m/>
    <n v="0"/>
    <n v="12.1"/>
    <n v="12.1"/>
    <n v="2"/>
    <n v="2"/>
    <m/>
    <m/>
    <m/>
  </r>
  <r>
    <s v="ja.gc.av.ag"/>
    <s v="19.02.2015"/>
    <s v="C11.P1"/>
    <s v="C11"/>
    <s v="P1"/>
    <s v="BS Deciduo"/>
    <s v="denso"/>
    <n v="61"/>
    <s v="A"/>
    <n v="7588"/>
    <m/>
    <s v="A7588"/>
    <n v="2"/>
    <n v="6"/>
    <n v="85"/>
    <n v="10.5"/>
    <n v="30.460044329963328"/>
    <n v="0.91513529885041045"/>
    <x v="3"/>
    <x v="0"/>
    <x v="3"/>
    <x v="3"/>
    <m/>
    <m/>
    <n v="11.9"/>
    <n v="1.1122023391871266E-2"/>
    <n v="1"/>
    <m/>
    <n v="0"/>
    <n v="10.4"/>
    <n v="10.4"/>
    <n v="2"/>
    <n v="2"/>
    <m/>
    <m/>
    <m/>
  </r>
  <r>
    <s v="ja.gc.av.ag"/>
    <s v="19.02.2015"/>
    <s v="C11.P1"/>
    <s v="C11"/>
    <s v="P1"/>
    <s v="BS Deciduo"/>
    <s v="denso"/>
    <n v="62"/>
    <s v="A"/>
    <n v="7589"/>
    <m/>
    <s v="A7589"/>
    <n v="2"/>
    <n v="6"/>
    <s v="67.8"/>
    <n v="3.9"/>
    <n v="23.610895280758978"/>
    <n v="1.4735790685920223"/>
    <x v="3"/>
    <x v="0"/>
    <x v="3"/>
    <x v="3"/>
    <m/>
    <m/>
    <n v="18.3"/>
    <n v="2.6302199094017147E-2"/>
    <n v="1"/>
    <m/>
    <n v="0"/>
    <n v="10.3"/>
    <n v="10.3"/>
    <n v="2"/>
    <n v="2"/>
    <m/>
    <m/>
    <m/>
  </r>
  <r>
    <s v="ja.gc.av.ag"/>
    <s v="19.02.2015"/>
    <s v="C11.P1"/>
    <s v="C11"/>
    <s v="P1"/>
    <s v="BS Deciduo"/>
    <s v="denso"/>
    <n v="63"/>
    <s v="C1P1-"/>
    <n v="121"/>
    <m/>
    <s v="C1P1-121"/>
    <n v="1"/>
    <n v="1"/>
    <n v="76"/>
    <n v="15"/>
    <n v="14.554435894139948"/>
    <n v="3.628828433995015"/>
    <x v="5"/>
    <x v="0"/>
    <x v="4"/>
    <x v="5"/>
    <m/>
    <m/>
    <n v="27.5"/>
    <n v="5.939573610693203E-2"/>
    <n v="2"/>
    <m/>
    <n v="5.8"/>
    <n v="15.3"/>
    <n v="9.5"/>
    <n v="2"/>
    <n v="2"/>
    <m/>
    <m/>
    <m/>
  </r>
  <r>
    <s v="ja.gc.av.ag"/>
    <s v="19.02.2015"/>
    <s v="C11.P1"/>
    <s v="C11"/>
    <s v="P1"/>
    <s v="BS Deciduo"/>
    <s v="denso"/>
    <n v="64"/>
    <s v="C1P1-"/>
    <n v="123"/>
    <m/>
    <s v="C1P1-123"/>
    <n v="1"/>
    <n v="1"/>
    <s v="64.6"/>
    <n v="16.7"/>
    <n v="15.085699390817121"/>
    <n v="7.1632167278325394"/>
    <x v="1"/>
    <x v="0"/>
    <x v="1"/>
    <x v="1"/>
    <m/>
    <m/>
    <n v="11.5"/>
    <n v="1.0386890710931252E-2"/>
    <n v="1"/>
    <m/>
    <n v="0"/>
    <n v="12.5"/>
    <n v="12.5"/>
    <n v="2"/>
    <n v="2"/>
    <m/>
    <m/>
    <m/>
  </r>
  <r>
    <s v="ja.gc.av.ag"/>
    <s v="19.02.2015"/>
    <s v="C11.P1"/>
    <s v="C11"/>
    <s v="P1"/>
    <s v="BS Deciduo"/>
    <s v="denso"/>
    <n v="65"/>
    <s v="C1P1-"/>
    <n v="124"/>
    <m/>
    <s v="C1P1-124"/>
    <n v="1"/>
    <n v="1"/>
    <s v="60.8"/>
    <n v="16.7"/>
    <n v="14.577798690405821"/>
    <n v="8.1472563076168374"/>
    <x v="17"/>
    <x v="0"/>
    <x v="12"/>
    <x v="17"/>
    <m/>
    <m/>
    <n v="13.1"/>
    <n v="1.3478217882063609E-2"/>
    <n v="1"/>
    <m/>
    <n v="0"/>
    <n v="10.6"/>
    <n v="10.6"/>
    <n v="2"/>
    <n v="2"/>
    <m/>
    <m/>
    <m/>
  </r>
  <r>
    <s v="ja.gc.av.ag"/>
    <s v="19.02.2015"/>
    <s v="C11.P1"/>
    <s v="C11"/>
    <s v="P1"/>
    <s v="BS Deciduo"/>
    <s v="denso"/>
    <n v="66"/>
    <s v="C1P1-"/>
    <n v="122"/>
    <m/>
    <s v="C1P1-122"/>
    <n v="1"/>
    <n v="1"/>
    <s v="65.6"/>
    <n v="12.1"/>
    <n v="11.019272295754742"/>
    <n v="4.9985636008769569"/>
    <x v="17"/>
    <x v="0"/>
    <x v="12"/>
    <x v="17"/>
    <m/>
    <m/>
    <n v="31.8"/>
    <n v="7.9422603875403563E-2"/>
    <n v="3"/>
    <m/>
    <n v="5.6"/>
    <n v="15.9"/>
    <n v="10.3"/>
    <n v="2"/>
    <n v="2"/>
    <m/>
    <m/>
    <m/>
  </r>
  <r>
    <s v="ja.gc.av.ag"/>
    <s v="19.02.2015"/>
    <s v="C11.P1"/>
    <s v="C11"/>
    <s v="P1"/>
    <s v="BS Deciduo"/>
    <s v="denso"/>
    <n v="67"/>
    <s v="C1P1-"/>
    <n v="125"/>
    <m/>
    <s v="C1P1-125"/>
    <n v="1"/>
    <n v="1"/>
    <s v="49.5"/>
    <n v="14.3"/>
    <n v="10.873805308080442"/>
    <n v="9.2871070911216265"/>
    <x v="1"/>
    <x v="0"/>
    <x v="1"/>
    <x v="1"/>
    <m/>
    <m/>
    <n v="18.5"/>
    <n v="2.6880252142277669E-2"/>
    <n v="1"/>
    <m/>
    <n v="4.7"/>
    <n v="15.3"/>
    <n v="10.600000000000001"/>
    <n v="2"/>
    <n v="2"/>
    <m/>
    <m/>
    <m/>
  </r>
  <r>
    <s v="ja.gc.av.ag"/>
    <s v="19.02.2015"/>
    <s v="C11.P1"/>
    <s v="C11"/>
    <s v="P1"/>
    <s v="BS Deciduo"/>
    <s v="denso"/>
    <n v="68"/>
    <s v="A"/>
    <n v="7590"/>
    <m/>
    <s v="A7590"/>
    <n v="1"/>
    <n v="1"/>
    <n v="86"/>
    <n v="8.4"/>
    <n v="8.3795380221825244"/>
    <n v="0.58595437945065199"/>
    <x v="1"/>
    <x v="0"/>
    <x v="1"/>
    <x v="1"/>
    <m/>
    <m/>
    <n v="13.9"/>
    <n v="1.5174677915002098E-2"/>
    <n v="1"/>
    <m/>
    <n v="2.9"/>
    <n v="10"/>
    <n v="7.1"/>
    <n v="2"/>
    <n v="2"/>
    <m/>
    <m/>
    <m/>
  </r>
  <r>
    <s v="ja.gc.av.ag"/>
    <s v="19.02.2015"/>
    <s v="C11.P1"/>
    <s v="C11"/>
    <s v="P1"/>
    <s v="BS Deciduo"/>
    <s v="denso"/>
    <n v="69"/>
    <s v="C1P1-"/>
    <n v="131"/>
    <m/>
    <s v="C1P1-131"/>
    <n v="1"/>
    <n v="1"/>
    <n v="39"/>
    <n v="3.4"/>
    <n v="2.139689329569447"/>
    <n v="2.6422962689537011"/>
    <x v="38"/>
    <x v="0"/>
    <x v="5"/>
    <x v="35"/>
    <m/>
    <m/>
    <n v="16"/>
    <n v="2.0106192982974676E-2"/>
    <n v="1"/>
    <m/>
    <n v="2.2999999999999998"/>
    <n v="10.199999999999999"/>
    <n v="7.8999999999999995"/>
    <n v="2"/>
    <n v="2"/>
    <m/>
    <m/>
    <m/>
  </r>
  <r>
    <s v="ja.gc.av.ag"/>
    <s v="19.02.2015"/>
    <s v="C11.P1"/>
    <s v="C11"/>
    <s v="P1"/>
    <s v="BS Deciduo"/>
    <s v="denso"/>
    <n v="69"/>
    <s v="C1P1-"/>
    <n v="132"/>
    <m/>
    <s v="C1P1-132"/>
    <n v="1"/>
    <n v="1"/>
    <n v="39"/>
    <n v="3.4"/>
    <n v="2.139689329569447"/>
    <n v="2.6422962689537011"/>
    <x v="38"/>
    <x v="0"/>
    <x v="5"/>
    <x v="35"/>
    <m/>
    <m/>
    <n v="14.6"/>
    <n v="1.6741547250980007E-2"/>
    <n v="1"/>
    <m/>
    <n v="0"/>
    <n v="10.199999999999999"/>
    <n v="10.199999999999999"/>
    <n v="2"/>
    <n v="2"/>
    <m/>
    <m/>
    <m/>
  </r>
  <r>
    <s v="ja.gc.av.ag"/>
    <s v="19.02.2015"/>
    <s v="C11.P1"/>
    <s v="C11"/>
    <s v="P1"/>
    <s v="BS Deciduo"/>
    <s v="denso"/>
    <n v="69"/>
    <s v="C1P1-"/>
    <n v="133"/>
    <m/>
    <s v="C1P1-133"/>
    <n v="1"/>
    <n v="1"/>
    <n v="39"/>
    <n v="3.4"/>
    <n v="2.139689329569447"/>
    <n v="2.6422962689537011"/>
    <x v="38"/>
    <x v="0"/>
    <x v="5"/>
    <x v="35"/>
    <m/>
    <m/>
    <n v="18"/>
    <n v="2.5446900494077322E-2"/>
    <n v="1"/>
    <m/>
    <n v="0"/>
    <n v="10.199999999999999"/>
    <n v="10.199999999999999"/>
    <n v="2"/>
    <n v="2"/>
    <m/>
    <m/>
    <m/>
  </r>
  <r>
    <s v="ja.gc.av.ag"/>
    <s v="19.02.2015"/>
    <s v="C11.P1"/>
    <s v="C11"/>
    <s v="P1"/>
    <s v="BS Deciduo"/>
    <s v="denso"/>
    <n v="70"/>
    <s v="A"/>
    <n v="7591"/>
    <m/>
    <s v="A7591"/>
    <n v="1"/>
    <n v="1"/>
    <s v="31.1"/>
    <n v="8.8000000000000007"/>
    <n v="4.5454932940264481"/>
    <n v="7.5351503444828882"/>
    <x v="8"/>
    <x v="0"/>
    <x v="4"/>
    <x v="8"/>
    <m/>
    <m/>
    <n v="10.5"/>
    <n v="8.6590147514568668E-3"/>
    <n v="1"/>
    <m/>
    <n v="3.1"/>
    <n v="9.1"/>
    <n v="6"/>
    <n v="2"/>
    <n v="2"/>
    <m/>
    <m/>
    <m/>
  </r>
  <r>
    <s v="ja.gc.av.ag"/>
    <s v="19.02.2015"/>
    <s v="C11.P1"/>
    <s v="C11"/>
    <s v="P1"/>
    <s v="BS Deciduo"/>
    <s v="denso"/>
    <n v="71"/>
    <s v="C1P1-"/>
    <n v="135"/>
    <m/>
    <s v="C1P1-135"/>
    <n v="1"/>
    <n v="1"/>
    <s v="33.8"/>
    <n v="11.2"/>
    <n v="6.2305108936034124"/>
    <n v="9.3070260558724769"/>
    <x v="38"/>
    <x v="0"/>
    <x v="5"/>
    <x v="35"/>
    <m/>
    <m/>
    <n v="30.9"/>
    <n v="7.4990602039351761E-2"/>
    <n v="3"/>
    <m/>
    <n v="0"/>
    <n v="14.1"/>
    <n v="14.1"/>
    <n v="2"/>
    <n v="2"/>
    <m/>
    <m/>
    <m/>
  </r>
  <r>
    <s v="ja.gc.av.ag"/>
    <s v="19.02.2015"/>
    <s v="C11.P1"/>
    <s v="C11"/>
    <s v="P1"/>
    <s v="BS Deciduo"/>
    <s v="denso"/>
    <n v="71"/>
    <s v="C1P1-"/>
    <n v="136"/>
    <m/>
    <s v="C1P1-136"/>
    <n v="1"/>
    <n v="1"/>
    <s v="33.8"/>
    <n v="11.2"/>
    <n v="6.2305108936034124"/>
    <n v="9.3070260558724769"/>
    <x v="38"/>
    <x v="0"/>
    <x v="5"/>
    <x v="35"/>
    <m/>
    <m/>
    <n v="22"/>
    <n v="3.8013271108436497E-2"/>
    <n v="2"/>
    <m/>
    <n v="0"/>
    <n v="14.1"/>
    <n v="14.1"/>
    <n v="2"/>
    <n v="2"/>
    <m/>
    <m/>
    <m/>
  </r>
  <r>
    <s v="ja.gc.av.ag"/>
    <s v="19.02.2015"/>
    <s v="C11.P1"/>
    <s v="C11"/>
    <s v="P1"/>
    <s v="BS Deciduo"/>
    <s v="denso"/>
    <n v="72"/>
    <s v="C1P1-"/>
    <n v="137"/>
    <m/>
    <s v="C1P1-137"/>
    <n v="1"/>
    <n v="1"/>
    <s v="17.4"/>
    <n v="12.3"/>
    <n v="3.6782017447498658"/>
    <n v="11.737156040750207"/>
    <x v="38"/>
    <x v="0"/>
    <x v="5"/>
    <x v="35"/>
    <m/>
    <m/>
    <n v="17"/>
    <n v="2.2698006922186254E-2"/>
    <n v="1"/>
    <m/>
    <n v="0"/>
    <n v="11.9"/>
    <n v="11.9"/>
    <n v="2"/>
    <n v="2"/>
    <m/>
    <m/>
    <m/>
  </r>
  <r>
    <s v="ja.gc.av.ag"/>
    <s v="19.02.2015"/>
    <s v="C11.P1"/>
    <s v="C11"/>
    <s v="P1"/>
    <s v="BS Deciduo"/>
    <s v="denso"/>
    <n v="73"/>
    <s v="C1P1-"/>
    <n v="138"/>
    <m/>
    <s v="C1P1-138"/>
    <n v="1"/>
    <n v="1"/>
    <s v="358.3"/>
    <n v="11"/>
    <n v="-0.32632868493622025"/>
    <n v="10.995158461313224"/>
    <x v="6"/>
    <x v="0"/>
    <x v="4"/>
    <x v="6"/>
    <m/>
    <m/>
    <n v="16.3"/>
    <n v="2.0867243803306804E-2"/>
    <n v="1"/>
    <m/>
    <n v="0"/>
    <n v="8.6"/>
    <n v="8.6"/>
    <n v="2"/>
    <n v="2"/>
    <m/>
    <m/>
    <m/>
  </r>
  <r>
    <s v="ja.gc.av.ag"/>
    <s v="19.02.2015"/>
    <s v="C11.P1"/>
    <s v="C11"/>
    <s v="P1"/>
    <s v="BS Deciduo"/>
    <s v="denso"/>
    <n v="74"/>
    <s v="C1P1-"/>
    <n v="139"/>
    <m/>
    <s v="C1P1-139"/>
    <n v="1"/>
    <n v="1"/>
    <s v="72.5"/>
    <n v="6"/>
    <n v="5.7223017044893618"/>
    <n v="1.8042347970256385"/>
    <x v="1"/>
    <x v="0"/>
    <x v="1"/>
    <x v="1"/>
    <m/>
    <m/>
    <n v="27.8"/>
    <n v="6.0698711660008391E-2"/>
    <n v="2"/>
    <m/>
    <n v="0"/>
    <n v="15.7"/>
    <n v="15.7"/>
    <n v="2"/>
    <n v="2"/>
    <m/>
    <m/>
    <m/>
  </r>
  <r>
    <s v="ja.gc.av.ag"/>
    <s v="19.02.2015"/>
    <s v="C11.P1"/>
    <s v="C11"/>
    <s v="P1"/>
    <s v="BS Deciduo"/>
    <s v="denso"/>
    <n v="75"/>
    <s v="C1P1-"/>
    <n v="141"/>
    <m/>
    <s v="C1P1-141"/>
    <n v="1"/>
    <n v="2"/>
    <n v="32"/>
    <n v="5.9"/>
    <n v="3.1265236589759091"/>
    <n v="25.003483767322912"/>
    <x v="18"/>
    <x v="0"/>
    <x v="9"/>
    <x v="18"/>
    <m/>
    <m/>
    <n v="21.5"/>
    <n v="3.6305030103047045E-2"/>
    <n v="2"/>
    <m/>
    <n v="0"/>
    <n v="14.8"/>
    <n v="14.8"/>
    <n v="2"/>
    <m/>
    <n v="8"/>
    <m/>
    <m/>
  </r>
  <r>
    <s v="ja.gc.av.ag"/>
    <s v="19.02.2015"/>
    <s v="C11.P1"/>
    <s v="C11"/>
    <s v="P1"/>
    <s v="BS Deciduo"/>
    <s v="denso"/>
    <n v="76"/>
    <s v="C1P1-"/>
    <n v="142"/>
    <m/>
    <s v="C1P1-142"/>
    <n v="1"/>
    <n v="2"/>
    <n v="357"/>
    <n v="9.4"/>
    <n v="-0.49195798868367707"/>
    <n v="29.387117626692994"/>
    <x v="1"/>
    <x v="0"/>
    <x v="1"/>
    <x v="1"/>
    <m/>
    <m/>
    <n v="15"/>
    <n v="1.7671458676442587E-2"/>
    <n v="1"/>
    <m/>
    <n v="4"/>
    <n v="11.1"/>
    <n v="7.1"/>
    <n v="2"/>
    <n v="2"/>
    <m/>
    <m/>
    <m/>
  </r>
  <r>
    <s v="ja.gc.av.ag"/>
    <s v="19.02.2015"/>
    <s v="C11.P1"/>
    <s v="C11"/>
    <s v="P1"/>
    <s v="BS Deciduo"/>
    <s v="denso"/>
    <n v="77"/>
    <s v="C1P1-"/>
    <n v="143"/>
    <m/>
    <s v="C1P1-143"/>
    <n v="1"/>
    <n v="2"/>
    <n v="11"/>
    <n v="12.2"/>
    <n v="2.3278697435938467"/>
    <n v="31.975851638061499"/>
    <x v="38"/>
    <x v="0"/>
    <x v="5"/>
    <x v="35"/>
    <m/>
    <m/>
    <n v="29.5"/>
    <n v="6.8349275169662937E-2"/>
    <n v="2"/>
    <m/>
    <n v="0"/>
    <n v="18.8"/>
    <n v="18.8"/>
    <n v="2"/>
    <n v="2"/>
    <m/>
    <m/>
    <m/>
  </r>
  <r>
    <s v="ja.gc.av.ag"/>
    <s v="19.02.2015"/>
    <s v="C11.P1"/>
    <s v="C11"/>
    <s v="P1"/>
    <s v="BS Deciduo"/>
    <s v="denso"/>
    <n v="78"/>
    <s v="C1P1-"/>
    <n v="130"/>
    <m/>
    <s v="C1P1-130"/>
    <n v="1"/>
    <n v="2"/>
    <s v="61.4"/>
    <n v="14"/>
    <n v="12.291761655991728"/>
    <n v="26.701686011168498"/>
    <x v="5"/>
    <x v="0"/>
    <x v="4"/>
    <x v="5"/>
    <m/>
    <m/>
    <n v="27"/>
    <n v="5.7255526111673977E-2"/>
    <n v="2"/>
    <m/>
    <n v="0"/>
    <n v="17.399999999999999"/>
    <n v="17.399999999999999"/>
    <n v="2"/>
    <n v="2"/>
    <m/>
    <m/>
    <m/>
  </r>
  <r>
    <s v="ja.gc.av.ag"/>
    <s v="19.02.2015"/>
    <s v="C11.P1"/>
    <s v="C11"/>
    <s v="P1"/>
    <s v="BS Deciduo"/>
    <s v="denso"/>
    <n v="79"/>
    <s v="C1P1-"/>
    <n v="145"/>
    <m/>
    <s v="C1P1-145"/>
    <n v="1"/>
    <n v="2"/>
    <n v="65"/>
    <n v="17.2"/>
    <n v="15.588493937030378"/>
    <n v="27.269034101940029"/>
    <x v="3"/>
    <x v="0"/>
    <x v="3"/>
    <x v="3"/>
    <m/>
    <m/>
    <n v="16"/>
    <n v="2.0106192982974676E-2"/>
    <n v="1"/>
    <m/>
    <n v="0"/>
    <n v="16.7"/>
    <n v="16.7"/>
    <n v="2"/>
    <m/>
    <n v="4"/>
    <m/>
    <m/>
  </r>
  <r>
    <s v="ja.gc.av.ag"/>
    <s v="19.02.2015"/>
    <s v="C11.P1"/>
    <s v="C11"/>
    <s v="P1"/>
    <s v="BS Deciduo"/>
    <s v="denso"/>
    <n v="80"/>
    <s v="C1P1-"/>
    <n v="127"/>
    <m/>
    <s v="C1P1-127"/>
    <n v="1"/>
    <n v="2"/>
    <n v="82"/>
    <n v="13.9"/>
    <n v="13.764726155507828"/>
    <n v="21.934506103344908"/>
    <x v="10"/>
    <x v="0"/>
    <x v="7"/>
    <x v="10"/>
    <m/>
    <m/>
    <n v="90"/>
    <n v="0.63617251235193306"/>
    <n v="9"/>
    <m/>
    <n v="11.2"/>
    <n v="30.4"/>
    <n v="19.2"/>
    <n v="2"/>
    <n v="2"/>
    <m/>
    <m/>
    <m/>
  </r>
  <r>
    <s v="ja.gc.av.ag"/>
    <s v="19.02.2015"/>
    <s v="C11.P1"/>
    <s v="C11"/>
    <s v="P1"/>
    <s v="BS Deciduo"/>
    <s v="denso"/>
    <n v="81"/>
    <s v="C1P1-"/>
    <n v="129"/>
    <m/>
    <s v="C1P1-129"/>
    <n v="1"/>
    <n v="2"/>
    <n v="69"/>
    <n v="19"/>
    <n v="17.738028103446833"/>
    <n v="26.808991041360706"/>
    <x v="38"/>
    <x v="0"/>
    <x v="5"/>
    <x v="35"/>
    <m/>
    <m/>
    <n v="29"/>
    <n v="6.6051985541725394E-2"/>
    <n v="2"/>
    <m/>
    <n v="0"/>
    <n v="16.100000000000001"/>
    <n v="16.100000000000001"/>
    <n v="2"/>
    <m/>
    <m/>
    <m/>
    <m/>
  </r>
  <r>
    <s v="ja.gc.av.ag"/>
    <s v="19.02.2015"/>
    <s v="C11.P1"/>
    <s v="C11"/>
    <s v="P1"/>
    <s v="BS Deciduo"/>
    <s v="denso"/>
    <n v="82"/>
    <s v="C1P1-"/>
    <n v="128"/>
    <m/>
    <s v="C1P1-128"/>
    <n v="1"/>
    <n v="2"/>
    <n v="72"/>
    <n v="18.600000000000001"/>
    <n v="17.689651203089856"/>
    <n v="25.747716095374024"/>
    <x v="30"/>
    <x v="0"/>
    <x v="18"/>
    <x v="28"/>
    <m/>
    <m/>
    <n v="33"/>
    <n v="8.5529859993982119E-2"/>
    <n v="3"/>
    <m/>
    <n v="4.2"/>
    <n v="10.9"/>
    <n v="6.7"/>
    <n v="2"/>
    <n v="2"/>
    <m/>
    <m/>
    <m/>
  </r>
  <r>
    <s v="ja.gc.av.ag"/>
    <s v="19.02.2015"/>
    <s v="C11.P1"/>
    <s v="C11"/>
    <s v="P1"/>
    <s v="BS Deciduo"/>
    <s v="denso"/>
    <n v="83"/>
    <s v="C1P1-"/>
    <n v="15"/>
    <m/>
    <s v="C1P1-15"/>
    <n v="1"/>
    <n v="2"/>
    <n v="57"/>
    <n v="20"/>
    <n v="16.773411358908483"/>
    <n v="30.892780700300541"/>
    <x v="38"/>
    <x v="0"/>
    <x v="5"/>
    <x v="35"/>
    <m/>
    <m/>
    <n v="15"/>
    <n v="1.7671458676442587E-2"/>
    <n v="1"/>
    <m/>
    <n v="0"/>
    <n v="14.5"/>
    <n v="14.5"/>
    <n v="2"/>
    <m/>
    <n v="4"/>
    <m/>
    <m/>
  </r>
  <r>
    <s v="ja.gc.av.ag"/>
    <s v="19.02.2015"/>
    <s v="C11.P1"/>
    <s v="C11"/>
    <s v="P1"/>
    <s v="BS Deciduo"/>
    <s v="denso"/>
    <n v="83"/>
    <s v="C1P1-"/>
    <n v="152"/>
    <m/>
    <s v="C1P1-152"/>
    <n v="1"/>
    <n v="2"/>
    <n v="57"/>
    <n v="20"/>
    <n v="16.773411358908483"/>
    <n v="30.892780700300541"/>
    <x v="38"/>
    <x v="0"/>
    <x v="5"/>
    <x v="35"/>
    <m/>
    <m/>
    <n v="13.9"/>
    <n v="1.5174677915002098E-2"/>
    <n v="1"/>
    <m/>
    <n v="0"/>
    <n v="14.5"/>
    <n v="14.5"/>
    <n v="2"/>
    <m/>
    <m/>
    <m/>
    <m/>
  </r>
  <r>
    <s v="ja.gc.av.ag"/>
    <s v="19.02.2015"/>
    <s v="C11.P1"/>
    <s v="C11"/>
    <s v="P1"/>
    <s v="BS Deciduo"/>
    <s v="denso"/>
    <n v="84"/>
    <s v="C1P1-"/>
    <n v="154"/>
    <m/>
    <s v="C1P1-154"/>
    <n v="1"/>
    <n v="3"/>
    <s v="86.8"/>
    <n v="19.2"/>
    <n v="19.170062672294033"/>
    <n v="41.071772895868747"/>
    <x v="38"/>
    <x v="0"/>
    <x v="5"/>
    <x v="35"/>
    <m/>
    <m/>
    <n v="32"/>
    <n v="8.0424771931898703E-2"/>
    <n v="3"/>
    <m/>
    <n v="0"/>
    <n v="12.9"/>
    <n v="12.9"/>
    <n v="2"/>
    <n v="2"/>
    <m/>
    <m/>
    <m/>
  </r>
  <r>
    <s v="ja.gc.av.ag"/>
    <s v="19.02.2015"/>
    <s v="C11.P1"/>
    <s v="C11"/>
    <s v="P1"/>
    <s v="BS Deciduo"/>
    <s v="denso"/>
    <n v="84"/>
    <s v="C1P1-"/>
    <n v="155"/>
    <m/>
    <s v="C1P1-155"/>
    <n v="1"/>
    <n v="3"/>
    <s v="86.8"/>
    <n v="19.2"/>
    <n v="19.170062672294033"/>
    <n v="41.071772895868747"/>
    <x v="38"/>
    <x v="0"/>
    <x v="5"/>
    <x v="35"/>
    <m/>
    <m/>
    <n v="10"/>
    <n v="7.8539816339744835E-3"/>
    <n v="1"/>
    <m/>
    <n v="0"/>
    <n v="12.9"/>
    <n v="12.9"/>
    <n v="2"/>
    <m/>
    <m/>
    <m/>
    <m/>
  </r>
  <r>
    <s v="ja.gc.av.ag"/>
    <s v="19.02.2015"/>
    <s v="C11.P1"/>
    <s v="C11"/>
    <s v="P1"/>
    <s v="BS Deciduo"/>
    <s v="denso"/>
    <n v="85"/>
    <s v="C1P1-"/>
    <n v="161"/>
    <m/>
    <s v="C1P1-161"/>
    <n v="1"/>
    <n v="3"/>
    <s v="67.6"/>
    <n v="16.100000000000001"/>
    <n v="14.885191141158243"/>
    <n v="46.135233059239418"/>
    <x v="2"/>
    <x v="0"/>
    <x v="2"/>
    <x v="2"/>
    <m/>
    <m/>
    <n v="10.5"/>
    <n v="8.6590147514568668E-3"/>
    <n v="1"/>
    <m/>
    <n v="0"/>
    <n v="8.1999999999999993"/>
    <n v="8.1999999999999993"/>
    <n v="2"/>
    <n v="2"/>
    <m/>
    <m/>
    <m/>
  </r>
  <r>
    <s v="ja.gc.av.ag"/>
    <s v="19.02.2015"/>
    <s v="C11.P1"/>
    <s v="C11"/>
    <s v="P1"/>
    <s v="BS Deciduo"/>
    <s v="denso"/>
    <n v="86"/>
    <s v="C1P1-"/>
    <n v="153"/>
    <m/>
    <s v="C1P1-153"/>
    <n v="1"/>
    <n v="3"/>
    <s v="112.6"/>
    <n v="10"/>
    <n v="9.2321021711298101"/>
    <n v="36.157046773401966"/>
    <x v="14"/>
    <x v="0"/>
    <x v="7"/>
    <x v="14"/>
    <m/>
    <m/>
    <n v="36.4"/>
    <n v="0.1040621150575083"/>
    <n v="3"/>
    <m/>
    <n v="0"/>
    <n v="16.899999999999999"/>
    <n v="16.899999999999999"/>
    <n v="2"/>
    <n v="2"/>
    <m/>
    <m/>
    <m/>
  </r>
  <r>
    <s v="ja.gc.av.ag"/>
    <s v="19.02.2015"/>
    <s v="C11.P1"/>
    <s v="C11"/>
    <s v="P1"/>
    <s v="BS Deciduo"/>
    <s v="denso"/>
    <n v="87"/>
    <s v="C1P1-"/>
    <n v="146"/>
    <m/>
    <s v="C1P1-146"/>
    <n v="1"/>
    <n v="3"/>
    <n v="128"/>
    <n v="6.2"/>
    <n v="4.8856666723616771"/>
    <n v="36.182898852980919"/>
    <x v="1"/>
    <x v="0"/>
    <x v="1"/>
    <x v="1"/>
    <m/>
    <m/>
    <n v="17.7"/>
    <n v="2.4605739061078654E-2"/>
    <n v="1"/>
    <m/>
    <n v="5.0999999999999996"/>
    <n v="16.5"/>
    <n v="11.4"/>
    <n v="2"/>
    <n v="2"/>
    <m/>
    <m/>
    <m/>
  </r>
  <r>
    <s v="ja.gc.av.ag"/>
    <s v="19.02.2015"/>
    <s v="C11.P1"/>
    <s v="C11"/>
    <s v="P1"/>
    <s v="BS Deciduo"/>
    <s v="denso"/>
    <n v="88"/>
    <s v="C1P1-"/>
    <n v="148"/>
    <m/>
    <s v="C1P1-148"/>
    <n v="1"/>
    <n v="3"/>
    <s v="98.3"/>
    <n v="9.5"/>
    <n v="9.40049499615521"/>
    <n v="38.628616090490752"/>
    <x v="38"/>
    <x v="0"/>
    <x v="5"/>
    <x v="35"/>
    <m/>
    <m/>
    <n v="23.9"/>
    <n v="4.4862728491425641E-2"/>
    <n v="2"/>
    <m/>
    <n v="3.5"/>
    <n v="11.3"/>
    <n v="7.8000000000000007"/>
    <n v="2"/>
    <n v="2"/>
    <m/>
    <m/>
    <m/>
  </r>
  <r>
    <s v="ja.gc.av.ag"/>
    <s v="19.02.2015"/>
    <s v="C11.P1"/>
    <s v="C11"/>
    <s v="P1"/>
    <s v="BS Deciduo"/>
    <s v="denso"/>
    <n v="88"/>
    <s v="C1P1-"/>
    <n v="149"/>
    <m/>
    <s v="C1P1-149"/>
    <n v="1"/>
    <n v="3"/>
    <s v="98.3"/>
    <n v="9.5"/>
    <n v="9.40049499615521"/>
    <n v="38.628616090490752"/>
    <x v="38"/>
    <x v="0"/>
    <x v="5"/>
    <x v="35"/>
    <m/>
    <m/>
    <n v="24.5"/>
    <n v="4.7143524757931835E-2"/>
    <n v="2"/>
    <m/>
    <n v="3.5"/>
    <n v="11.3"/>
    <n v="7.8000000000000007"/>
    <n v="2"/>
    <n v="2"/>
    <m/>
    <m/>
    <m/>
  </r>
  <r>
    <s v="ja.gc.av.ag"/>
    <s v="19.02.2015"/>
    <s v="C11.P1"/>
    <s v="C11"/>
    <s v="P1"/>
    <s v="BS Deciduo"/>
    <s v="denso"/>
    <n v="89"/>
    <s v="C1P1-"/>
    <n v="150"/>
    <m/>
    <s v="C1P1-150"/>
    <n v="1"/>
    <n v="3"/>
    <s v="77.5"/>
    <n v="8.1999999999999993"/>
    <n v="8.005627258383452"/>
    <n v="41.774804834292446"/>
    <x v="18"/>
    <x v="0"/>
    <x v="9"/>
    <x v="18"/>
    <m/>
    <m/>
    <n v="20.5"/>
    <n v="3.3006357816777764E-2"/>
    <n v="2"/>
    <m/>
    <n v="0"/>
    <n v="8.1999999999999993"/>
    <n v="8.1999999999999993"/>
    <n v="2"/>
    <n v="2"/>
    <m/>
    <m/>
    <m/>
  </r>
  <r>
    <s v="ja.gc.av.ag"/>
    <s v="19.02.2015"/>
    <s v="C11.P1"/>
    <s v="C11"/>
    <s v="P1"/>
    <s v="BS Deciduo"/>
    <s v="denso"/>
    <n v="90"/>
    <s v="C1P1-"/>
    <n v="162"/>
    <m/>
    <s v="C1P1-162"/>
    <n v="1"/>
    <n v="3"/>
    <s v="59.2"/>
    <n v="16.7"/>
    <n v="14.344630278742095"/>
    <n v="48.551115843338543"/>
    <x v="58"/>
    <x v="0"/>
    <x v="16"/>
    <x v="23"/>
    <m/>
    <m/>
    <n v="22.8"/>
    <n v="4.0828138126052953E-2"/>
    <n v="2"/>
    <m/>
    <n v="3"/>
    <n v="12.8"/>
    <n v="9.8000000000000007"/>
    <n v="2"/>
    <n v="2"/>
    <m/>
    <m/>
    <m/>
  </r>
  <r>
    <s v="ja.gc.av.ag"/>
    <s v="19.02.2015"/>
    <s v="C11.P1"/>
    <s v="C11"/>
    <s v="P1"/>
    <s v="BS Deciduo"/>
    <s v="denso"/>
    <n v="91"/>
    <s v="C1P1-"/>
    <n v="163"/>
    <m/>
    <s v="C1P1-163"/>
    <n v="1"/>
    <n v="4"/>
    <s v="107.5"/>
    <n v="7.6"/>
    <n v="7.2482488256865247"/>
    <n v="57.714635923767524"/>
    <x v="17"/>
    <x v="0"/>
    <x v="12"/>
    <x v="17"/>
    <m/>
    <m/>
    <n v="21.2"/>
    <n v="3.5298935055734913E-2"/>
    <n v="2"/>
    <m/>
    <n v="7"/>
    <n v="11.8"/>
    <n v="4.8000000000000007"/>
    <n v="2"/>
    <n v="2"/>
    <m/>
    <m/>
    <m/>
  </r>
  <r>
    <s v="ja.gc.av.ag"/>
    <s v="19.02.2015"/>
    <s v="C11.P1"/>
    <s v="C11"/>
    <s v="P1"/>
    <s v="BS Deciduo"/>
    <s v="denso"/>
    <n v="92"/>
    <s v="C1P1-"/>
    <n v="165"/>
    <m/>
    <s v="C1P1-165"/>
    <n v="1"/>
    <n v="4"/>
    <n v="111"/>
    <n v="11.5"/>
    <n v="10.736174904717821"/>
    <n v="55.87876858022905"/>
    <x v="27"/>
    <x v="0"/>
    <x v="13"/>
    <x v="26"/>
    <m/>
    <m/>
    <n v="14.2"/>
    <n v="1.5836768566746148E-2"/>
    <n v="1"/>
    <m/>
    <n v="0"/>
    <n v="9.5"/>
    <n v="9.5"/>
    <n v="2"/>
    <n v="2"/>
    <m/>
    <m/>
    <m/>
  </r>
  <r>
    <s v="ja.gc.av.ag"/>
    <s v="19.02.2015"/>
    <s v="C11.P1"/>
    <s v="C11"/>
    <s v="P1"/>
    <s v="BS Deciduo"/>
    <s v="denso"/>
    <n v="92"/>
    <s v="C1P1-"/>
    <n v="166"/>
    <m/>
    <s v="C1P1-166"/>
    <n v="1"/>
    <n v="4"/>
    <n v="111"/>
    <n v="11.5"/>
    <n v="10.736174904717821"/>
    <n v="55.87876858022905"/>
    <x v="27"/>
    <x v="0"/>
    <x v="13"/>
    <x v="26"/>
    <m/>
    <m/>
    <n v="11"/>
    <n v="9.5033177771091243E-3"/>
    <n v="1"/>
    <m/>
    <n v="0"/>
    <n v="9.5"/>
    <n v="9.5"/>
    <n v="2"/>
    <n v="2"/>
    <m/>
    <m/>
    <m/>
  </r>
  <r>
    <s v="ja.gc.av.ag"/>
    <s v="19.02.2015"/>
    <s v="C11.P1"/>
    <s v="C11"/>
    <s v="P1"/>
    <s v="BS Deciduo"/>
    <s v="denso"/>
    <n v="93"/>
    <s v="C1P1-"/>
    <n v="167"/>
    <m/>
    <s v="C1P1-167"/>
    <n v="1"/>
    <n v="4"/>
    <n v="94"/>
    <n v="9.4"/>
    <n v="9.3771020724423479"/>
    <n v="59.344289146805224"/>
    <x v="17"/>
    <x v="0"/>
    <x v="12"/>
    <x v="17"/>
    <m/>
    <m/>
    <n v="27"/>
    <n v="5.7255526111673977E-2"/>
    <n v="2"/>
    <m/>
    <n v="3.6"/>
    <n v="13.8"/>
    <n v="10.200000000000001"/>
    <n v="2"/>
    <n v="2"/>
    <m/>
    <m/>
    <m/>
  </r>
  <r>
    <s v="ag.mg.jc"/>
    <s v="19.02.2015"/>
    <s v="C11.P2"/>
    <s v="C11"/>
    <s v="P2"/>
    <s v="BS Deciduo"/>
    <s v="denso"/>
    <n v="1"/>
    <m/>
    <m/>
    <m/>
    <s v="C1P2-2"/>
    <n v="3"/>
    <n v="8"/>
    <n v="140"/>
    <n v="22.7"/>
    <n v="54.591278739884444"/>
    <n v="2.6107911411992006"/>
    <x v="23"/>
    <x v="0"/>
    <x v="5"/>
    <x v="22"/>
    <m/>
    <m/>
    <n v="35"/>
    <n v="9.6211275016187411E-2"/>
    <n v="3"/>
    <m/>
    <n v="3.5"/>
    <n v="16.2"/>
    <n v="12.7"/>
    <n v="2"/>
    <n v="6"/>
    <n v="3"/>
    <n v="2"/>
    <m/>
  </r>
  <r>
    <s v="ag.mg.jc"/>
    <s v="19.02.2015"/>
    <s v="C11.P2"/>
    <s v="C11"/>
    <s v="P2"/>
    <s v="BS Deciduo"/>
    <s v="denso"/>
    <n v="2"/>
    <m/>
    <m/>
    <m/>
    <s v="C1P2-1"/>
    <n v="3"/>
    <n v="8"/>
    <n v="152"/>
    <n v="19.600000000000001"/>
    <n v="49.201642630603459"/>
    <n v="2.6942271799650293"/>
    <x v="14"/>
    <x v="0"/>
    <x v="7"/>
    <x v="14"/>
    <m/>
    <m/>
    <n v="64"/>
    <n v="0.32169908772759481"/>
    <n v="6"/>
    <m/>
    <n v="0"/>
    <n v="17.3"/>
    <n v="17.3"/>
    <n v="3"/>
    <n v="2"/>
    <m/>
    <n v="1"/>
    <m/>
  </r>
  <r>
    <s v="ag.mg.jc"/>
    <s v="19.02.2015"/>
    <s v="C11.P2"/>
    <s v="C11"/>
    <s v="P2"/>
    <s v="BS Deciduo"/>
    <s v="denso"/>
    <n v="3"/>
    <m/>
    <m/>
    <m/>
    <s v="C1P2-7"/>
    <n v="3"/>
    <n v="8"/>
    <n v="145"/>
    <n v="19.8"/>
    <n v="51.356813439750709"/>
    <n v="3.78078952307796"/>
    <x v="5"/>
    <x v="0"/>
    <x v="4"/>
    <x v="5"/>
    <m/>
    <m/>
    <n v="12.1"/>
    <n v="1.149901451030204E-2"/>
    <n v="1"/>
    <m/>
    <n v="2.8"/>
    <n v="8"/>
    <n v="5.2"/>
    <n v="2"/>
    <n v="2"/>
    <m/>
    <n v="1"/>
    <m/>
  </r>
  <r>
    <s v="ag.mg.jc"/>
    <s v="19.02.2015"/>
    <s v="C11.P2"/>
    <s v="C11"/>
    <s v="P2"/>
    <s v="BS Deciduo"/>
    <s v="denso"/>
    <n v="4"/>
    <m/>
    <m/>
    <m/>
    <s v="C1P2-8"/>
    <n v="3"/>
    <n v="8"/>
    <n v="122"/>
    <n v="20.3"/>
    <n v="57.215376351975451"/>
    <n v="9.2426389360659424"/>
    <x v="5"/>
    <x v="0"/>
    <x v="4"/>
    <x v="5"/>
    <m/>
    <m/>
    <n v="30.2"/>
    <n v="7.1631454094500877E-2"/>
    <n v="3"/>
    <m/>
    <n v="5.5"/>
    <n v="14.2"/>
    <n v="8.6999999999999993"/>
    <n v="3"/>
    <n v="7"/>
    <m/>
    <n v="3"/>
    <m/>
  </r>
  <r>
    <s v="ag.mg.jc"/>
    <s v="19.02.2015"/>
    <s v="C11.P2"/>
    <s v="C11"/>
    <s v="P2"/>
    <s v="BS Deciduo"/>
    <s v="denso"/>
    <n v="5"/>
    <m/>
    <m/>
    <m/>
    <s v="C1P2-28"/>
    <n v="3"/>
    <n v="8"/>
    <n v="98"/>
    <n v="13.8"/>
    <n v="53.665699348633673"/>
    <n v="18.079411206751097"/>
    <x v="5"/>
    <x v="0"/>
    <x v="4"/>
    <x v="5"/>
    <m/>
    <m/>
    <n v="30.1"/>
    <n v="7.1157859001972218E-2"/>
    <n v="3"/>
    <m/>
    <n v="6.4"/>
    <n v="16.3"/>
    <n v="9.9"/>
    <n v="2"/>
    <n v="2"/>
    <m/>
    <n v="1"/>
    <m/>
  </r>
  <r>
    <s v="ag.mg.jc"/>
    <s v="19.02.2015"/>
    <s v="C11.P2"/>
    <s v="C11"/>
    <s v="P2"/>
    <s v="BS Deciduo"/>
    <s v="denso"/>
    <n v="6"/>
    <m/>
    <m/>
    <m/>
    <s v="C1P2-30"/>
    <n v="3"/>
    <n v="8"/>
    <n v="92"/>
    <n v="11.2"/>
    <n v="51.193177262613872"/>
    <n v="19.609125636931989"/>
    <x v="1"/>
    <x v="0"/>
    <x v="1"/>
    <x v="1"/>
    <m/>
    <m/>
    <n v="29.1"/>
    <n v="6.6508301874659323E-2"/>
    <n v="2"/>
    <m/>
    <n v="5.0999999999999996"/>
    <n v="14.8"/>
    <n v="9.7000000000000011"/>
    <n v="2"/>
    <n v="2"/>
    <m/>
    <n v="1"/>
    <m/>
  </r>
  <r>
    <s v="ag.mg.jc"/>
    <s v="19.02.2015"/>
    <s v="C11.P2"/>
    <s v="C11"/>
    <s v="P2"/>
    <s v="BS Deciduo"/>
    <s v="denso"/>
    <n v="7"/>
    <m/>
    <m/>
    <m/>
    <s v="C1P2-41"/>
    <n v="3"/>
    <n v="8"/>
    <n v="100"/>
    <n v="10.4"/>
    <n v="50.24200063132696"/>
    <n v="18.194058952263926"/>
    <x v="58"/>
    <x v="0"/>
    <x v="16"/>
    <x v="23"/>
    <m/>
    <m/>
    <n v="12"/>
    <n v="1.1309733552923255E-2"/>
    <n v="1"/>
    <m/>
    <n v="0"/>
    <n v="7.8"/>
    <n v="7.8"/>
    <n v="3"/>
    <n v="2"/>
    <m/>
    <n v="1"/>
    <m/>
  </r>
  <r>
    <s v="ag.mg.jc"/>
    <s v="19.02.2015"/>
    <s v="C11.P2"/>
    <s v="C11"/>
    <s v="P2"/>
    <s v="BS Deciduo"/>
    <s v="denso"/>
    <n v="7"/>
    <m/>
    <m/>
    <m/>
    <s v="C1P2-42"/>
    <n v="3"/>
    <n v="8"/>
    <n v="100"/>
    <n v="10.4"/>
    <n v="50.24200063132696"/>
    <n v="18.194058952263926"/>
    <x v="58"/>
    <x v="0"/>
    <x v="16"/>
    <x v="23"/>
    <m/>
    <m/>
    <n v="14"/>
    <n v="1.5393804002589986E-2"/>
    <n v="1"/>
    <m/>
    <n v="0"/>
    <n v="7.8"/>
    <n v="7.8"/>
    <n v="3"/>
    <n v="2"/>
    <m/>
    <n v="1"/>
    <m/>
  </r>
  <r>
    <s v="ag.mg.jc"/>
    <s v="19.02.2015"/>
    <s v="C11.P2"/>
    <s v="C11"/>
    <s v="P2"/>
    <s v="BS Deciduo"/>
    <s v="denso"/>
    <n v="8"/>
    <m/>
    <m/>
    <m/>
    <s v="C1P2-51"/>
    <n v="3"/>
    <n v="8"/>
    <n v="115"/>
    <n v="6"/>
    <n v="45.437846722219902"/>
    <n v="17.464290429555803"/>
    <x v="5"/>
    <x v="0"/>
    <x v="4"/>
    <x v="5"/>
    <m/>
    <m/>
    <n v="17.100000000000001"/>
    <n v="2.2965827695904786E-2"/>
    <n v="1"/>
    <m/>
    <n v="3.6"/>
    <n v="12"/>
    <n v="8.4"/>
    <n v="3"/>
    <n v="2"/>
    <m/>
    <n v="1"/>
    <m/>
  </r>
  <r>
    <s v="ag.mg.jc"/>
    <s v="19.02.2015"/>
    <s v="C11.P2"/>
    <s v="C11"/>
    <s v="P2"/>
    <s v="BS Deciduo"/>
    <s v="denso"/>
    <n v="9"/>
    <m/>
    <m/>
    <m/>
    <s v="C1P2-40"/>
    <n v="3"/>
    <n v="8"/>
    <n v="131"/>
    <n v="12.1"/>
    <n v="49.131985920695541"/>
    <n v="12.061685749214863"/>
    <x v="2"/>
    <x v="0"/>
    <x v="2"/>
    <x v="2"/>
    <m/>
    <m/>
    <n v="17"/>
    <n v="2.2698006922186254E-2"/>
    <n v="1"/>
    <m/>
    <n v="0"/>
    <n v="7"/>
    <n v="7"/>
    <n v="7"/>
    <n v="4"/>
    <m/>
    <n v="2"/>
    <m/>
  </r>
  <r>
    <s v="ag.mg.jc"/>
    <s v="19.02.2015"/>
    <s v="C11.P2"/>
    <s v="C11"/>
    <s v="P2"/>
    <s v="BS Deciduo"/>
    <s v="denso"/>
    <n v="9"/>
    <m/>
    <m/>
    <m/>
    <s v="C1P2-39"/>
    <n v="3"/>
    <n v="8"/>
    <n v="131"/>
    <n v="12.1"/>
    <n v="49.131985920695541"/>
    <n v="12.061685749214863"/>
    <x v="2"/>
    <x v="0"/>
    <x v="2"/>
    <x v="2"/>
    <m/>
    <m/>
    <n v="10.199999999999999"/>
    <n v="8.171282491987052E-3"/>
    <n v="1"/>
    <m/>
    <n v="0"/>
    <n v="7"/>
    <n v="7"/>
    <n v="3"/>
    <n v="2"/>
    <m/>
    <n v="1"/>
    <m/>
  </r>
  <r>
    <s v="ag.mg.jc"/>
    <s v="19.02.2015"/>
    <s v="C11.P2"/>
    <s v="C11"/>
    <s v="P2"/>
    <s v="BS Deciduo"/>
    <s v="denso"/>
    <n v="10"/>
    <m/>
    <m/>
    <m/>
    <s v="C1P2-37"/>
    <n v="3"/>
    <n v="8"/>
    <n v="135"/>
    <n v="13.2"/>
    <n v="49.333809511662423"/>
    <n v="10.666190488337573"/>
    <x v="37"/>
    <x v="0"/>
    <x v="10"/>
    <x v="34"/>
    <m/>
    <m/>
    <n v="22.5"/>
    <n v="3.9760782021995816E-2"/>
    <n v="2"/>
    <m/>
    <n v="6.3"/>
    <n v="13.1"/>
    <n v="6.8"/>
    <n v="2"/>
    <n v="4"/>
    <m/>
    <n v="2"/>
    <m/>
  </r>
  <r>
    <s v="ag.mg.jc"/>
    <s v="19.02.2015"/>
    <s v="C11.P2"/>
    <s v="C11"/>
    <s v="P2"/>
    <s v="BS Deciduo"/>
    <s v="denso"/>
    <n v="11"/>
    <m/>
    <m/>
    <m/>
    <s v="C1P2-12"/>
    <n v="3"/>
    <n v="8"/>
    <n v="165"/>
    <n v="18.7"/>
    <n v="44.839916143417142"/>
    <n v="1.9371870483944242"/>
    <x v="30"/>
    <x v="0"/>
    <x v="18"/>
    <x v="28"/>
    <m/>
    <m/>
    <n v="36.200000000000003"/>
    <n v="0.10292171692425522"/>
    <n v="3"/>
    <m/>
    <n v="2.4"/>
    <n v="8.8000000000000007"/>
    <n v="6.4"/>
    <n v="3"/>
    <n v="2"/>
    <m/>
    <n v="1"/>
    <s v="tambien codigo C1P2-13"/>
  </r>
  <r>
    <s v="ag.mg.jc"/>
    <s v="19.02.2015"/>
    <s v="C11.P2"/>
    <s v="C11"/>
    <s v="P2"/>
    <s v="BS Deciduo"/>
    <s v="denso"/>
    <n v="12"/>
    <m/>
    <m/>
    <m/>
    <s v="C1P2-19"/>
    <n v="3"/>
    <n v="8"/>
    <n v="166"/>
    <n v="16.600000000000001"/>
    <n v="44.015903466954484"/>
    <n v="3.8930909438184571"/>
    <x v="58"/>
    <x v="0"/>
    <x v="16"/>
    <x v="23"/>
    <m/>
    <m/>
    <n v="19"/>
    <n v="2.835287369864788E-2"/>
    <n v="1"/>
    <m/>
    <n v="1"/>
    <n v="7"/>
    <n v="6"/>
    <n v="3"/>
    <n v="4"/>
    <m/>
    <n v="2"/>
    <m/>
  </r>
  <r>
    <s v="ag.mg.jc"/>
    <s v="19.02.2015"/>
    <s v="C11.P2"/>
    <s v="C11"/>
    <s v="P2"/>
    <s v="BS Deciduo"/>
    <s v="denso"/>
    <n v="13"/>
    <m/>
    <m/>
    <m/>
    <s v="C1P2-9"/>
    <n v="3"/>
    <n v="8"/>
    <n v="155"/>
    <n v="13.6"/>
    <n v="45.747608359673514"/>
    <n v="7.6742140963015615"/>
    <x v="58"/>
    <x v="0"/>
    <x v="16"/>
    <x v="23"/>
    <m/>
    <m/>
    <n v="10"/>
    <n v="7.8539816339744835E-3"/>
    <n v="1"/>
    <m/>
    <n v="0"/>
    <n v="7.6"/>
    <n v="7.6"/>
    <n v="3"/>
    <n v="7"/>
    <m/>
    <n v="2"/>
    <m/>
  </r>
  <r>
    <s v="ag.mg.jc"/>
    <s v="19.02.2015"/>
    <s v="C11.P2"/>
    <s v="C11"/>
    <s v="P2"/>
    <s v="BS Deciduo"/>
    <s v="denso"/>
    <n v="14"/>
    <m/>
    <m/>
    <m/>
    <s v="C1P2-32"/>
    <n v="3"/>
    <n v="8"/>
    <n v="154"/>
    <n v="12.4"/>
    <n v="45.435802220184556"/>
    <n v="8.8549538258903286"/>
    <x v="58"/>
    <x v="0"/>
    <x v="16"/>
    <x v="23"/>
    <m/>
    <m/>
    <n v="11.1"/>
    <n v="9.6768907712199599E-3"/>
    <n v="1"/>
    <m/>
    <n v="1.7"/>
    <n v="6.3"/>
    <n v="4.5999999999999996"/>
    <n v="2"/>
    <n v="2"/>
    <m/>
    <n v="1"/>
    <m/>
  </r>
  <r>
    <s v="ag.mg.jc"/>
    <s v="19.02.2015"/>
    <s v="C11.P2"/>
    <s v="C11"/>
    <s v="P2"/>
    <s v="BS Deciduo"/>
    <s v="denso"/>
    <n v="15"/>
    <m/>
    <m/>
    <m/>
    <s v="C1P2-53"/>
    <n v="3"/>
    <n v="8"/>
    <n v="128"/>
    <n v="4.4000000000000004"/>
    <n v="43.467247315869578"/>
    <n v="17.291089508567104"/>
    <x v="1"/>
    <x v="0"/>
    <x v="1"/>
    <x v="1"/>
    <m/>
    <m/>
    <n v="40"/>
    <n v="0.12566370614359174"/>
    <n v="4"/>
    <m/>
    <n v="3.7"/>
    <n v="17.3"/>
    <n v="13.600000000000001"/>
    <n v="2"/>
    <n v="2"/>
    <m/>
    <n v="1"/>
    <m/>
  </r>
  <r>
    <s v="ag.mg.jc"/>
    <s v="19.02.2015"/>
    <s v="C11.P2"/>
    <s v="C11"/>
    <s v="P2"/>
    <s v="BS Deciduo"/>
    <s v="denso"/>
    <n v="16"/>
    <m/>
    <m/>
    <m/>
    <s v="C1P2-55"/>
    <n v="3"/>
    <n v="8"/>
    <n v="95"/>
    <n v="3.8"/>
    <n v="43.785539852748634"/>
    <n v="19.668808177558898"/>
    <x v="58"/>
    <x v="0"/>
    <x v="16"/>
    <x v="23"/>
    <m/>
    <m/>
    <n v="15"/>
    <n v="1.7671458676442587E-2"/>
    <n v="1"/>
    <m/>
    <n v="2"/>
    <n v="7"/>
    <n v="5"/>
    <n v="3"/>
    <n v="2"/>
    <m/>
    <n v="1"/>
    <m/>
  </r>
  <r>
    <s v="ag.mg.jc"/>
    <s v="19.02.2015"/>
    <s v="C11.P2"/>
    <s v="C11"/>
    <s v="P2"/>
    <s v="BS Deciduo"/>
    <s v="denso"/>
    <n v="17"/>
    <m/>
    <m/>
    <m/>
    <s v="C1P2-59"/>
    <n v="3"/>
    <n v="8"/>
    <n v="67"/>
    <n v="9.3000000000000007"/>
    <n v="48.5606951371077"/>
    <n v="23.633799494950246"/>
    <x v="58"/>
    <x v="0"/>
    <x v="16"/>
    <x v="23"/>
    <m/>
    <m/>
    <n v="16.899999999999999"/>
    <n v="2.2431756944794518E-2"/>
    <n v="1"/>
    <m/>
    <n v="2.8"/>
    <n v="7.9"/>
    <n v="5.1000000000000005"/>
    <n v="3"/>
    <n v="2"/>
    <m/>
    <n v="1"/>
    <m/>
  </r>
  <r>
    <s v="ag.mg.jc"/>
    <s v="19.02.2015"/>
    <s v="C11.P2"/>
    <s v="C11"/>
    <s v="P2"/>
    <s v="BS Deciduo"/>
    <s v="denso"/>
    <n v="18"/>
    <m/>
    <m/>
    <m/>
    <s v="C1P2-71"/>
    <n v="3"/>
    <n v="8"/>
    <n v="35"/>
    <n v="15.6"/>
    <n v="48.947792407076321"/>
    <n v="32.778771890908274"/>
    <x v="23"/>
    <x v="0"/>
    <x v="5"/>
    <x v="22"/>
    <m/>
    <m/>
    <n v="17"/>
    <n v="2.2698006922186254E-2"/>
    <n v="1"/>
    <m/>
    <n v="2.2000000000000002"/>
    <n v="10.5"/>
    <n v="8.3000000000000007"/>
    <n v="3"/>
    <n v="2"/>
    <m/>
    <n v="1"/>
    <m/>
  </r>
  <r>
    <s v="ag.mg.jc"/>
    <s v="19.02.2015"/>
    <s v="C11.P2"/>
    <s v="C11"/>
    <s v="P2"/>
    <s v="BS Deciduo"/>
    <s v="denso"/>
    <n v="18"/>
    <m/>
    <m/>
    <m/>
    <s v="C1P2-72"/>
    <n v="3"/>
    <n v="8"/>
    <n v="35"/>
    <n v="11.9"/>
    <n v="46.825559592577449"/>
    <n v="29.747909327039004"/>
    <x v="23"/>
    <x v="0"/>
    <x v="5"/>
    <x v="22"/>
    <m/>
    <m/>
    <n v="19"/>
    <n v="2.835287369864788E-2"/>
    <n v="1"/>
    <m/>
    <n v="2.2000000000000002"/>
    <n v="10.5"/>
    <n v="8.3000000000000007"/>
    <n v="3"/>
    <n v="2"/>
    <m/>
    <n v="1"/>
    <m/>
  </r>
  <r>
    <s v="ag.mg.jc"/>
    <s v="19.02.2015"/>
    <s v="C11.P2"/>
    <s v="C11"/>
    <s v="P2"/>
    <s v="BS Deciduo"/>
    <s v="denso"/>
    <n v="19"/>
    <m/>
    <m/>
    <m/>
    <s v="C1P2-38"/>
    <n v="3"/>
    <n v="8"/>
    <n v="90"/>
    <n v="15.6"/>
    <n v="55.6"/>
    <n v="20"/>
    <x v="58"/>
    <x v="0"/>
    <x v="16"/>
    <x v="23"/>
    <m/>
    <m/>
    <n v="13"/>
    <n v="1.3273228961416876E-2"/>
    <n v="1"/>
    <m/>
    <n v="0"/>
    <n v="7.6"/>
    <n v="7.6"/>
    <n v="3"/>
    <n v="2"/>
    <m/>
    <n v="1"/>
    <m/>
  </r>
  <r>
    <s v="ag.mg.jc"/>
    <s v="19.02.2015"/>
    <s v="C11.P2"/>
    <s v="C11"/>
    <s v="P2"/>
    <s v="BS Deciduo"/>
    <s v="denso"/>
    <n v="20"/>
    <m/>
    <m/>
    <m/>
    <s v="C1P2-73"/>
    <n v="3"/>
    <n v="8"/>
    <n v="35"/>
    <n v="16.399999999999999"/>
    <n v="49.406653556157153"/>
    <n v="33.434093526339467"/>
    <x v="5"/>
    <x v="0"/>
    <x v="4"/>
    <x v="5"/>
    <m/>
    <m/>
    <n v="30"/>
    <n v="7.0685834705770348E-2"/>
    <n v="3"/>
    <m/>
    <n v="3"/>
    <n v="12.2"/>
    <n v="9.1999999999999993"/>
    <n v="3"/>
    <n v="2"/>
    <m/>
    <n v="1"/>
    <m/>
  </r>
  <r>
    <s v="ag.mg.jc"/>
    <s v="19.02.2015"/>
    <s v="C11.P2"/>
    <s v="C11"/>
    <s v="P2"/>
    <s v="BS Deciduo"/>
    <s v="denso"/>
    <n v="21"/>
    <m/>
    <m/>
    <m/>
    <s v="C1P2-62"/>
    <n v="3"/>
    <n v="8"/>
    <n v="26"/>
    <n v="14"/>
    <n v="46.137196055047085"/>
    <n v="32.583116648188337"/>
    <x v="3"/>
    <x v="0"/>
    <x v="3"/>
    <x v="3"/>
    <m/>
    <m/>
    <n v="33.5"/>
    <n v="8.8141308887278641E-2"/>
    <n v="3"/>
    <m/>
    <n v="2.6"/>
    <n v="13.9"/>
    <n v="11.3"/>
    <n v="3"/>
    <n v="2"/>
    <m/>
    <n v="1"/>
    <m/>
  </r>
  <r>
    <s v="ag.mg.jc"/>
    <s v="19.02.2015"/>
    <s v="C11.P2"/>
    <s v="C11"/>
    <s v="P2"/>
    <s v="BS Deciduo"/>
    <s v="denso"/>
    <n v="22"/>
    <m/>
    <m/>
    <m/>
    <s v="C1P2-61"/>
    <n v="3"/>
    <n v="8"/>
    <n v="4"/>
    <n v="12.7"/>
    <n v="40.885907216550393"/>
    <n v="32.669063438299766"/>
    <x v="23"/>
    <x v="0"/>
    <x v="5"/>
    <x v="22"/>
    <m/>
    <m/>
    <n v="18.3"/>
    <n v="2.6302199094017147E-2"/>
    <n v="1"/>
    <m/>
    <n v="0"/>
    <n v="9.1"/>
    <n v="9.1"/>
    <n v="3"/>
    <n v="2"/>
    <m/>
    <n v="1"/>
    <m/>
  </r>
  <r>
    <s v="ag.mg.jc"/>
    <s v="19.02.2015"/>
    <s v="C11.P2"/>
    <s v="C11"/>
    <s v="P2"/>
    <s v="BS Deciduo"/>
    <s v="denso"/>
    <n v="23"/>
    <m/>
    <m/>
    <m/>
    <s v="C1P2-100"/>
    <n v="2"/>
    <n v="8"/>
    <n v="148"/>
    <n v="14.3"/>
    <n v="47.577845478534833"/>
    <n v="7.8729122249631089"/>
    <x v="23"/>
    <x v="0"/>
    <x v="5"/>
    <x v="22"/>
    <m/>
    <m/>
    <n v="14.2"/>
    <n v="1.5836768566746148E-2"/>
    <n v="1"/>
    <m/>
    <n v="0"/>
    <n v="6.6"/>
    <n v="6.6"/>
    <n v="2"/>
    <n v="2"/>
    <m/>
    <n v="1"/>
    <m/>
  </r>
  <r>
    <s v="ag.mg.jc"/>
    <s v="19.02.2015"/>
    <s v="C11.P2"/>
    <s v="C11"/>
    <s v="P2"/>
    <s v="BS Deciduo"/>
    <s v="denso"/>
    <n v="24"/>
    <m/>
    <m/>
    <m/>
    <s v="A3664"/>
    <n v="2"/>
    <n v="8"/>
    <n v="331"/>
    <n v="8"/>
    <n v="36.121523038029302"/>
    <n v="26.996957657115168"/>
    <x v="1"/>
    <x v="0"/>
    <x v="1"/>
    <x v="1"/>
    <m/>
    <m/>
    <n v="12"/>
    <n v="1.1309733552923255E-2"/>
    <n v="1"/>
    <m/>
    <n v="3.3"/>
    <n v="10.3"/>
    <n v="7.0000000000000009"/>
    <n v="2"/>
    <n v="2"/>
    <m/>
    <n v="1"/>
    <m/>
  </r>
  <r>
    <s v="ag.mg.jc"/>
    <s v="19.02.2015"/>
    <s v="C11.P2"/>
    <s v="C11"/>
    <s v="P2"/>
    <s v="BS Deciduo"/>
    <s v="denso"/>
    <n v="25"/>
    <m/>
    <m/>
    <m/>
    <s v="C1P2-104"/>
    <n v="2"/>
    <n v="8"/>
    <n v="301"/>
    <n v="5.6"/>
    <n v="35.199863116068173"/>
    <n v="22.884213219496303"/>
    <x v="14"/>
    <x v="0"/>
    <x v="7"/>
    <x v="14"/>
    <m/>
    <m/>
    <n v="58"/>
    <n v="0.26420794216690158"/>
    <n v="5"/>
    <m/>
    <n v="5"/>
    <n v="9.6999999999999993"/>
    <n v="4.6999999999999993"/>
    <n v="3"/>
    <n v="2"/>
    <m/>
    <n v="1"/>
    <m/>
  </r>
  <r>
    <s v="ag.mg.jc"/>
    <s v="19.02.2015"/>
    <s v="C11.P2"/>
    <s v="C11"/>
    <s v="P2"/>
    <s v="BS Deciduo"/>
    <s v="denso"/>
    <n v="26"/>
    <m/>
    <m/>
    <m/>
    <s v="C1P2-60"/>
    <n v="2"/>
    <n v="8"/>
    <n v="2"/>
    <n v="5.9"/>
    <n v="40.205907030544758"/>
    <n v="25.896405879412665"/>
    <x v="5"/>
    <x v="0"/>
    <x v="4"/>
    <x v="5"/>
    <m/>
    <m/>
    <n v="33.200000000000003"/>
    <n v="8.6569727162320365E-2"/>
    <n v="3"/>
    <m/>
    <n v="2.8"/>
    <n v="12.1"/>
    <n v="9.3000000000000007"/>
    <n v="2"/>
    <n v="2"/>
    <m/>
    <n v="1"/>
    <m/>
  </r>
  <r>
    <s v="ag.mg.jc"/>
    <s v="19.02.2015"/>
    <s v="C11.P2"/>
    <s v="C11"/>
    <s v="P2"/>
    <s v="BS Deciduo"/>
    <s v="denso"/>
    <n v="27"/>
    <m/>
    <m/>
    <m/>
    <s v="C1P2-108"/>
    <n v="2"/>
    <n v="8"/>
    <n v="261"/>
    <n v="8.3000000000000007"/>
    <n v="31.802186773060356"/>
    <n v="18.701593940166081"/>
    <x v="1"/>
    <x v="0"/>
    <x v="1"/>
    <x v="1"/>
    <m/>
    <m/>
    <n v="12.5"/>
    <n v="1.2271846303085129E-2"/>
    <n v="1"/>
    <m/>
    <n v="3.5"/>
    <n v="13.9"/>
    <n v="10.4"/>
    <n v="2"/>
    <n v="2"/>
    <m/>
    <n v="1"/>
    <m/>
  </r>
  <r>
    <s v="ag.mg.jc"/>
    <s v="19.02.2015"/>
    <s v="C11.P2"/>
    <s v="C11"/>
    <s v="P2"/>
    <s v="BS Deciduo"/>
    <s v="denso"/>
    <n v="28"/>
    <m/>
    <m/>
    <m/>
    <s v="C1P2-107"/>
    <n v="2"/>
    <n v="8"/>
    <n v="273"/>
    <n v="8.8000000000000007"/>
    <n v="31.212060094159749"/>
    <n v="20.460556414937908"/>
    <x v="1"/>
    <x v="0"/>
    <x v="1"/>
    <x v="1"/>
    <m/>
    <m/>
    <n v="29"/>
    <n v="6.6051985541725394E-2"/>
    <n v="2"/>
    <m/>
    <n v="3.9"/>
    <n v="13.8"/>
    <n v="9.9"/>
    <n v="2"/>
    <n v="2"/>
    <m/>
    <n v="1"/>
    <m/>
  </r>
  <r>
    <s v="ag.mg.jc"/>
    <s v="19.02.2015"/>
    <s v="C11.P2"/>
    <s v="C11"/>
    <s v="P2"/>
    <s v="BS Deciduo"/>
    <s v="denso"/>
    <n v="29"/>
    <m/>
    <m/>
    <m/>
    <s v="C1P2-105"/>
    <n v="2"/>
    <n v="8"/>
    <n v="293"/>
    <n v="10.199999999999999"/>
    <n v="30.610850494785108"/>
    <n v="23.985457510590589"/>
    <x v="23"/>
    <x v="0"/>
    <x v="5"/>
    <x v="22"/>
    <m/>
    <m/>
    <n v="16.2"/>
    <n v="2.0611989400202632E-2"/>
    <n v="1"/>
    <m/>
    <n v="1.2"/>
    <n v="7.3"/>
    <n v="6.1"/>
    <n v="3"/>
    <n v="2"/>
    <m/>
    <n v="1"/>
    <m/>
  </r>
  <r>
    <s v="ag.mg.jc"/>
    <s v="19.02.2015"/>
    <s v="C11.P2"/>
    <s v="C11"/>
    <s v="P2"/>
    <s v="BS Deciduo"/>
    <s v="denso"/>
    <n v="29"/>
    <m/>
    <m/>
    <m/>
    <s v="C1P2-106"/>
    <n v="2"/>
    <n v="8"/>
    <n v="293"/>
    <n v="10.199999999999999"/>
    <n v="30.610850494785108"/>
    <n v="23.985457510590589"/>
    <x v="23"/>
    <x v="0"/>
    <x v="5"/>
    <x v="22"/>
    <m/>
    <m/>
    <n v="11"/>
    <n v="9.5033177771091243E-3"/>
    <n v="1"/>
    <m/>
    <n v="1.2"/>
    <n v="7.3"/>
    <n v="6.1"/>
    <n v="3"/>
    <n v="2"/>
    <m/>
    <n v="1"/>
    <m/>
  </r>
  <r>
    <s v="ag.mg.jc"/>
    <s v="19.02.2015"/>
    <s v="C11.P2"/>
    <s v="C11"/>
    <s v="P2"/>
    <s v="BS Deciduo"/>
    <s v="denso"/>
    <n v="30"/>
    <m/>
    <m/>
    <m/>
    <s v="C1P2-109"/>
    <n v="2"/>
    <n v="8"/>
    <n v="232"/>
    <n v="10.4"/>
    <n v="31.804688162490088"/>
    <n v="13.597120656613157"/>
    <x v="8"/>
    <x v="0"/>
    <x v="4"/>
    <x v="8"/>
    <m/>
    <m/>
    <n v="28.2"/>
    <n v="6.245800354601868E-2"/>
    <n v="2"/>
    <m/>
    <n v="0"/>
    <n v="8.4"/>
    <n v="8.4"/>
    <n v="2"/>
    <n v="4"/>
    <m/>
    <n v="3"/>
    <m/>
  </r>
  <r>
    <s v="ag.mg.jc"/>
    <s v="19.02.2015"/>
    <s v="C11.P2"/>
    <s v="C11"/>
    <s v="P2"/>
    <s v="BS Deciduo"/>
    <s v="denso"/>
    <n v="31"/>
    <m/>
    <m/>
    <m/>
    <s v="C1P2-119"/>
    <n v="2"/>
    <n v="8"/>
    <n v="210"/>
    <n v="19.8"/>
    <n v="30.099999999999998"/>
    <n v="2.8526970050681157"/>
    <x v="23"/>
    <x v="0"/>
    <x v="5"/>
    <x v="22"/>
    <m/>
    <m/>
    <n v="13.3"/>
    <n v="1.3892908112337463E-2"/>
    <n v="1"/>
    <m/>
    <n v="1.7"/>
    <n v="7.7"/>
    <n v="6"/>
    <n v="3"/>
    <n v="2"/>
    <m/>
    <n v="1"/>
    <m/>
  </r>
  <r>
    <s v="ag.mg.jc"/>
    <s v="19.02.2015"/>
    <s v="C11.P2"/>
    <s v="C11"/>
    <s v="P2"/>
    <s v="BS Deciduo"/>
    <s v="denso"/>
    <n v="31"/>
    <m/>
    <m/>
    <m/>
    <s v="C1P2-118"/>
    <n v="2"/>
    <n v="8"/>
    <n v="210"/>
    <n v="19.8"/>
    <n v="30.099999999999998"/>
    <n v="2.8526970050681157"/>
    <x v="23"/>
    <x v="0"/>
    <x v="5"/>
    <x v="22"/>
    <m/>
    <m/>
    <n v="17.2"/>
    <n v="2.3235219265950107E-2"/>
    <n v="1"/>
    <m/>
    <n v="1.7"/>
    <n v="7.7"/>
    <n v="6"/>
    <n v="2"/>
    <n v="2"/>
    <m/>
    <n v="1"/>
    <m/>
  </r>
  <r>
    <s v="ag.mg.jc"/>
    <s v="19.02.2015"/>
    <s v="C11.P2"/>
    <s v="C11"/>
    <s v="P2"/>
    <s v="BS Deciduo"/>
    <s v="denso"/>
    <n v="32"/>
    <m/>
    <m/>
    <m/>
    <s v="C1P2-120"/>
    <n v="2"/>
    <n v="8"/>
    <n v="206"/>
    <n v="21.1"/>
    <n v="30.750368802750465"/>
    <n v="1.0354456230875755"/>
    <x v="5"/>
    <x v="0"/>
    <x v="4"/>
    <x v="5"/>
    <m/>
    <m/>
    <n v="32.200000000000003"/>
    <n v="8.1433223173701039E-2"/>
    <n v="3"/>
    <m/>
    <n v="3.7"/>
    <n v="12.4"/>
    <n v="8.6999999999999993"/>
    <n v="2"/>
    <n v="2"/>
    <m/>
    <n v="1"/>
    <m/>
  </r>
  <r>
    <s v="ag.mg.jc"/>
    <s v="19.02.2015"/>
    <s v="C11.P2"/>
    <s v="C11"/>
    <s v="P2"/>
    <s v="BS Deciduo"/>
    <s v="denso"/>
    <n v="33"/>
    <m/>
    <m/>
    <m/>
    <s v="C1P2-115"/>
    <n v="2"/>
    <n v="8"/>
    <n v="222"/>
    <n v="21"/>
    <n v="25.948257266463976"/>
    <n v="4.3939586649747202"/>
    <x v="5"/>
    <x v="0"/>
    <x v="4"/>
    <x v="5"/>
    <m/>
    <m/>
    <n v="29.5"/>
    <n v="6.8349275169662937E-2"/>
    <n v="2"/>
    <m/>
    <n v="4.5"/>
    <n v="17.8"/>
    <n v="13.3"/>
    <n v="2"/>
    <n v="2"/>
    <m/>
    <n v="1"/>
    <m/>
  </r>
  <r>
    <s v="ag.mg.jc"/>
    <s v="19.02.2015"/>
    <s v="C11.P2"/>
    <s v="C11"/>
    <s v="P2"/>
    <s v="BS Deciduo"/>
    <s v="denso"/>
    <n v="34"/>
    <m/>
    <m/>
    <m/>
    <s v="C1P2-117"/>
    <n v="2"/>
    <n v="8"/>
    <n v="224"/>
    <n v="21.3"/>
    <n v="25.203776709223355"/>
    <n v="4.6780622527867308"/>
    <x v="16"/>
    <x v="0"/>
    <x v="0"/>
    <x v="16"/>
    <m/>
    <m/>
    <n v="22"/>
    <n v="3.8013271108436497E-2"/>
    <n v="2"/>
    <m/>
    <n v="3.6"/>
    <n v="15.4"/>
    <n v="11.8"/>
    <n v="2"/>
    <n v="2"/>
    <m/>
    <n v="1"/>
    <m/>
  </r>
  <r>
    <s v="ag.mg.jc"/>
    <s v="19.02.2015"/>
    <s v="C11.P2"/>
    <s v="C11"/>
    <s v="P2"/>
    <s v="BS Deciduo"/>
    <s v="denso"/>
    <n v="35"/>
    <m/>
    <m/>
    <m/>
    <s v="C1P2-114"/>
    <n v="2"/>
    <n v="8"/>
    <n v="238"/>
    <n v="19.3"/>
    <n v="23.632671744180978"/>
    <n v="9.7725582002991427"/>
    <x v="5"/>
    <x v="0"/>
    <x v="4"/>
    <x v="5"/>
    <m/>
    <m/>
    <n v="25"/>
    <n v="4.9087385212340517E-2"/>
    <n v="2"/>
    <m/>
    <n v="3.1"/>
    <n v="14.2"/>
    <n v="11.1"/>
    <n v="2"/>
    <n v="2"/>
    <m/>
    <n v="1"/>
    <m/>
  </r>
  <r>
    <s v="ag.mg.jc"/>
    <s v="19.02.2015"/>
    <s v="C11.P2"/>
    <s v="C11"/>
    <s v="P2"/>
    <s v="BS Deciduo"/>
    <s v="denso"/>
    <n v="36"/>
    <m/>
    <m/>
    <m/>
    <s v="C1P2-112"/>
    <n v="2"/>
    <n v="8"/>
    <n v="238"/>
    <n v="16.600000000000001"/>
    <n v="25.92240160380333"/>
    <n v="11.203340213728795"/>
    <x v="17"/>
    <x v="0"/>
    <x v="12"/>
    <x v="17"/>
    <m/>
    <m/>
    <n v="24.1"/>
    <n v="4.5616710728287199E-2"/>
    <n v="2"/>
    <m/>
    <n v="5.3"/>
    <n v="10.7"/>
    <n v="5.3999999999999995"/>
    <n v="2"/>
    <n v="2"/>
    <m/>
    <n v="1"/>
    <m/>
  </r>
  <r>
    <s v="ag.mg.jc"/>
    <s v="19.02.2015"/>
    <s v="C11.P2"/>
    <s v="C11"/>
    <s v="P2"/>
    <s v="BS Deciduo"/>
    <s v="denso"/>
    <n v="37"/>
    <m/>
    <m/>
    <m/>
    <s v="C1P2-113"/>
    <n v="2"/>
    <n v="8"/>
    <n v="232"/>
    <n v="14.8"/>
    <n v="28.33744084662051"/>
    <n v="10.88821016518026"/>
    <x v="17"/>
    <x v="0"/>
    <x v="12"/>
    <x v="17"/>
    <m/>
    <m/>
    <n v="33.4"/>
    <n v="8.7615877515965737E-2"/>
    <n v="3"/>
    <m/>
    <n v="5.3"/>
    <n v="17.100000000000001"/>
    <n v="11.8"/>
    <n v="2"/>
    <n v="2"/>
    <m/>
    <n v="1"/>
    <m/>
  </r>
  <r>
    <s v="ag.mg.jc"/>
    <s v="19.02.2015"/>
    <s v="C11.P2"/>
    <s v="C11"/>
    <s v="P2"/>
    <s v="BS Deciduo"/>
    <s v="denso"/>
    <n v="38"/>
    <m/>
    <m/>
    <m/>
    <s v="A3689"/>
    <n v="2"/>
    <n v="8"/>
    <n v="181"/>
    <n v="8.1999999999999993"/>
    <n v="39.856890267214276"/>
    <n v="11.801248899717592"/>
    <x v="58"/>
    <x v="0"/>
    <x v="16"/>
    <x v="23"/>
    <m/>
    <m/>
    <n v="19"/>
    <n v="2.835287369864788E-2"/>
    <n v="1"/>
    <m/>
    <n v="2.1"/>
    <n v="8.1"/>
    <n v="6"/>
    <n v="2"/>
    <n v="2"/>
    <m/>
    <n v="1"/>
    <m/>
  </r>
  <r>
    <s v="ag.mg.jc"/>
    <s v="19.02.2015"/>
    <s v="C11.P2"/>
    <s v="C11"/>
    <s v="P2"/>
    <s v="BS Deciduo"/>
    <s v="denso"/>
    <n v="39"/>
    <m/>
    <m/>
    <m/>
    <s v="C1P2-110"/>
    <n v="2"/>
    <n v="8"/>
    <n v="218"/>
    <n v="3.8"/>
    <n v="37.660486393762497"/>
    <n v="17.005559136294458"/>
    <x v="58"/>
    <x v="0"/>
    <x v="16"/>
    <x v="23"/>
    <m/>
    <m/>
    <n v="18.100000000000001"/>
    <n v="2.5730429231063806E-2"/>
    <n v="1"/>
    <m/>
    <n v="1.8"/>
    <n v="7.2"/>
    <n v="5.4"/>
    <n v="2"/>
    <n v="2"/>
    <m/>
    <n v="1"/>
    <m/>
  </r>
  <r>
    <s v="ag.mg.jc"/>
    <s v="19.02.2015"/>
    <s v="C11.P2"/>
    <s v="C11"/>
    <s v="P2"/>
    <s v="BS Deciduo"/>
    <s v="denso"/>
    <n v="40"/>
    <m/>
    <m/>
    <m/>
    <s v="C1P2-89"/>
    <n v="2"/>
    <n v="8"/>
    <n v="316"/>
    <n v="27.1"/>
    <n v="21.174758160561165"/>
    <n v="39.494108589177443"/>
    <x v="5"/>
    <x v="0"/>
    <x v="4"/>
    <x v="5"/>
    <m/>
    <m/>
    <n v="12.2"/>
    <n v="1.1689866264007618E-2"/>
    <n v="1"/>
    <m/>
    <n v="3.9"/>
    <n v="9.8000000000000007"/>
    <n v="5.9"/>
    <n v="2"/>
    <n v="2"/>
    <m/>
    <n v="1"/>
    <m/>
  </r>
  <r>
    <s v="ag.mg.jc"/>
    <s v="19.02.2015"/>
    <s v="C11.P2"/>
    <s v="C11"/>
    <s v="P2"/>
    <s v="BS Deciduo"/>
    <s v="denso"/>
    <n v="41"/>
    <m/>
    <m/>
    <m/>
    <s v="C1P2-87"/>
    <n v="2"/>
    <n v="14"/>
    <n v="282"/>
    <n v="14.8"/>
    <n v="25.523415509139674"/>
    <n v="43.077093024102837"/>
    <x v="17"/>
    <x v="0"/>
    <x v="12"/>
    <x v="17"/>
    <m/>
    <m/>
    <n v="27.4"/>
    <n v="5.8964552515226816E-2"/>
    <n v="2"/>
    <m/>
    <n v="8.9"/>
    <n v="19.399999999999999"/>
    <n v="10.499999999999998"/>
    <n v="2"/>
    <n v="2"/>
    <m/>
    <n v="1"/>
    <m/>
  </r>
  <r>
    <s v="ag.mg.jc"/>
    <s v="19.02.2015"/>
    <s v="C11.P2"/>
    <s v="C11"/>
    <s v="P2"/>
    <s v="BS Deciduo"/>
    <s v="denso"/>
    <n v="42"/>
    <m/>
    <m/>
    <m/>
    <s v="C1P2-88"/>
    <n v="2"/>
    <n v="14"/>
    <n v="272"/>
    <n v="14"/>
    <n v="26.00852842173266"/>
    <n v="40.488592953835017"/>
    <x v="14"/>
    <x v="0"/>
    <x v="7"/>
    <x v="14"/>
    <m/>
    <m/>
    <n v="18.3"/>
    <n v="2.6302199094017147E-2"/>
    <n v="1"/>
    <m/>
    <n v="3.7"/>
    <n v="14"/>
    <n v="10.3"/>
    <n v="2"/>
    <n v="2"/>
    <m/>
    <n v="1"/>
    <m/>
  </r>
  <r>
    <s v="ag.mg.jc"/>
    <s v="19.02.2015"/>
    <s v="C11.P2"/>
    <s v="C11"/>
    <s v="P2"/>
    <s v="BS Deciduo"/>
    <s v="denso"/>
    <n v="43"/>
    <m/>
    <m/>
    <m/>
    <s v="C1P2-98"/>
    <n v="2"/>
    <n v="14"/>
    <n v="252"/>
    <n v="9.6"/>
    <n v="30.869857443566527"/>
    <n v="37.033436854000506"/>
    <x v="17"/>
    <x v="0"/>
    <x v="12"/>
    <x v="17"/>
    <m/>
    <m/>
    <n v="35"/>
    <n v="9.6211275016187411E-2"/>
    <n v="3"/>
    <m/>
    <n v="9.1"/>
    <n v="17.7"/>
    <n v="8.6"/>
    <n v="2"/>
    <n v="2"/>
    <m/>
    <n v="1"/>
    <m/>
  </r>
  <r>
    <s v="ag.mg.jc"/>
    <s v="19.02.2015"/>
    <s v="C11.P2"/>
    <s v="C11"/>
    <s v="P2"/>
    <s v="BS Deciduo"/>
    <s v="denso"/>
    <n v="44"/>
    <m/>
    <m/>
    <m/>
    <s v="C1P2-97"/>
    <n v="2"/>
    <n v="14"/>
    <n v="308"/>
    <n v="5.6"/>
    <n v="35.587139779802357"/>
    <n v="43.447704261823688"/>
    <x v="16"/>
    <x v="0"/>
    <x v="0"/>
    <x v="16"/>
    <m/>
    <m/>
    <n v="14.1"/>
    <n v="1.561450088650467E-2"/>
    <n v="1"/>
    <m/>
    <n v="3.8"/>
    <n v="11.9"/>
    <n v="8.1000000000000014"/>
    <n v="2"/>
    <n v="2"/>
    <m/>
    <n v="1"/>
    <m/>
  </r>
  <r>
    <s v="ag.mg.jc"/>
    <s v="19.02.2015"/>
    <s v="C11.P2"/>
    <s v="C11"/>
    <s v="P2"/>
    <s v="BS Deciduo"/>
    <s v="denso"/>
    <n v="45"/>
    <m/>
    <m/>
    <m/>
    <s v="C1P2-68"/>
    <n v="2"/>
    <n v="14"/>
    <n v="318"/>
    <n v="1.7"/>
    <n v="38.862477969189939"/>
    <n v="41.263346203311571"/>
    <x v="23"/>
    <x v="0"/>
    <x v="5"/>
    <x v="22"/>
    <m/>
    <m/>
    <n v="19"/>
    <n v="2.835287369864788E-2"/>
    <n v="1"/>
    <m/>
    <n v="0"/>
    <n v="8.1"/>
    <n v="8.1"/>
    <n v="3"/>
    <n v="4"/>
    <m/>
    <n v="2"/>
    <m/>
  </r>
  <r>
    <s v="ag.mg.jc"/>
    <s v="19.02.2015"/>
    <s v="C11.P2"/>
    <s v="C11"/>
    <s v="P2"/>
    <s v="BS Deciduo"/>
    <s v="denso"/>
    <n v="46"/>
    <m/>
    <m/>
    <m/>
    <s v="C1P2-67"/>
    <n v="3"/>
    <n v="14"/>
    <n v="34"/>
    <n v="3.3"/>
    <n v="41.845336581453466"/>
    <n v="42.735823989431637"/>
    <x v="0"/>
    <x v="0"/>
    <x v="0"/>
    <x v="0"/>
    <m/>
    <m/>
    <n v="14.1"/>
    <n v="1.561450088650467E-2"/>
    <n v="1"/>
    <m/>
    <n v="0"/>
    <n v="9.6"/>
    <n v="9.6"/>
    <n v="4"/>
    <n v="2"/>
    <m/>
    <n v="1"/>
    <m/>
  </r>
  <r>
    <s v="ag.mg.jc"/>
    <s v="19.02.2015"/>
    <s v="C11.P2"/>
    <s v="C11"/>
    <s v="P2"/>
    <s v="BS Deciduo"/>
    <s v="denso"/>
    <n v="46"/>
    <m/>
    <m/>
    <m/>
    <s v="C1P2-65"/>
    <n v="3"/>
    <n v="14"/>
    <n v="34"/>
    <n v="3.3"/>
    <n v="41.845336581453466"/>
    <n v="42.735823989431637"/>
    <x v="0"/>
    <x v="0"/>
    <x v="0"/>
    <x v="0"/>
    <m/>
    <m/>
    <n v="11.3"/>
    <n v="1.0028749148422018E-2"/>
    <n v="1"/>
    <m/>
    <n v="0"/>
    <n v="9.6"/>
    <n v="9.6"/>
    <n v="4"/>
    <n v="2"/>
    <m/>
    <n v="1"/>
    <m/>
  </r>
  <r>
    <s v="ag.mg.jc"/>
    <s v="19.02.2015"/>
    <s v="C11.P2"/>
    <s v="C11"/>
    <s v="P2"/>
    <s v="BS Deciduo"/>
    <s v="denso"/>
    <n v="46"/>
    <m/>
    <m/>
    <m/>
    <s v="C1P2-66"/>
    <n v="3"/>
    <n v="14"/>
    <n v="34"/>
    <n v="3.3"/>
    <n v="41.845336581453466"/>
    <n v="42.735823989431637"/>
    <x v="0"/>
    <x v="0"/>
    <x v="0"/>
    <x v="0"/>
    <m/>
    <m/>
    <n v="16"/>
    <n v="2.0106192982974676E-2"/>
    <n v="1"/>
    <m/>
    <n v="0"/>
    <n v="9.6"/>
    <n v="9.6"/>
    <n v="4"/>
    <n v="2"/>
    <m/>
    <n v="1"/>
    <m/>
  </r>
  <r>
    <s v="ag.mg.jc"/>
    <s v="19.02.2015"/>
    <s v="C11.P2"/>
    <s v="C11"/>
    <s v="P2"/>
    <s v="BS Deciduo"/>
    <s v="denso"/>
    <n v="46"/>
    <m/>
    <m/>
    <m/>
    <s v="C1P2-66"/>
    <n v="3"/>
    <n v="14"/>
    <n v="34"/>
    <n v="3.3"/>
    <n v="41.845336581453466"/>
    <n v="42.735823989431637"/>
    <x v="0"/>
    <x v="0"/>
    <x v="0"/>
    <x v="0"/>
    <m/>
    <m/>
    <n v="13.1"/>
    <n v="1.3478217882063609E-2"/>
    <n v="1"/>
    <m/>
    <n v="0"/>
    <n v="9.6"/>
    <n v="9.6"/>
    <n v="4"/>
    <n v="2"/>
    <m/>
    <n v="1"/>
    <m/>
  </r>
  <r>
    <s v="ag.mg.jc"/>
    <s v="19.02.2015"/>
    <s v="C11.P2"/>
    <s v="C11"/>
    <s v="P2"/>
    <s v="BS Deciduo"/>
    <s v="denso"/>
    <n v="46"/>
    <m/>
    <m/>
    <m/>
    <s v="C1P2-66"/>
    <n v="3"/>
    <n v="14"/>
    <n v="34"/>
    <n v="3.3"/>
    <n v="41.845336581453466"/>
    <n v="42.735823989431637"/>
    <x v="0"/>
    <x v="0"/>
    <x v="0"/>
    <x v="0"/>
    <m/>
    <m/>
    <n v="11"/>
    <n v="9.5033177771091243E-3"/>
    <n v="1"/>
    <m/>
    <n v="0"/>
    <n v="9.6"/>
    <n v="9.6"/>
    <n v="4"/>
    <n v="2"/>
    <m/>
    <n v="1"/>
    <m/>
  </r>
  <r>
    <s v="ag.mg.jc"/>
    <s v="19.02.2015"/>
    <s v="C11.P2"/>
    <s v="C11"/>
    <s v="P2"/>
    <s v="BS Deciduo"/>
    <s v="denso"/>
    <n v="47"/>
    <m/>
    <m/>
    <m/>
    <s v="C1P2-64"/>
    <n v="3"/>
    <n v="14"/>
    <n v="52"/>
    <n v="5.3"/>
    <n v="44.176456994115625"/>
    <n v="43.263005819225988"/>
    <x v="17"/>
    <x v="0"/>
    <x v="12"/>
    <x v="17"/>
    <m/>
    <m/>
    <n v="30"/>
    <n v="7.0685834705770348E-2"/>
    <n v="3"/>
    <m/>
    <n v="9"/>
    <n v="17.3"/>
    <n v="8.3000000000000007"/>
    <n v="2"/>
    <n v="2"/>
    <m/>
    <n v="1"/>
    <m/>
  </r>
  <r>
    <s v="ag.mg.jc"/>
    <s v="19.02.2015"/>
    <s v="C11.P2"/>
    <s v="C11"/>
    <s v="P2"/>
    <s v="BS Deciduo"/>
    <s v="denso"/>
    <n v="48"/>
    <m/>
    <m/>
    <m/>
    <s v="C1P2-69"/>
    <n v="3"/>
    <n v="14"/>
    <n v="11"/>
    <n v="4.7"/>
    <n v="40.89680227826976"/>
    <n v="44.613647762204025"/>
    <x v="30"/>
    <x v="0"/>
    <x v="18"/>
    <x v="28"/>
    <m/>
    <m/>
    <n v="17"/>
    <n v="2.2698006922186254E-2"/>
    <n v="1"/>
    <m/>
    <n v="3.7"/>
    <n v="7.7"/>
    <n v="4"/>
    <n v="3"/>
    <n v="2"/>
    <m/>
    <n v="1"/>
    <m/>
  </r>
  <r>
    <s v="ag.mg.jc"/>
    <s v="19.02.2015"/>
    <s v="C11.P2"/>
    <s v="C11"/>
    <s v="P2"/>
    <s v="BS Deciduo"/>
    <s v="denso"/>
    <n v="49"/>
    <m/>
    <m/>
    <m/>
    <s v="C1P2-96"/>
    <n v="2"/>
    <n v="14"/>
    <n v="335"/>
    <n v="7.1"/>
    <n v="36.999410341641038"/>
    <n v="46.434785287960217"/>
    <x v="17"/>
    <x v="0"/>
    <x v="12"/>
    <x v="17"/>
    <m/>
    <m/>
    <n v="21.5"/>
    <n v="3.6305030103047045E-2"/>
    <n v="2"/>
    <m/>
    <n v="5.2"/>
    <n v="16.8"/>
    <n v="11.600000000000001"/>
    <n v="2"/>
    <n v="2"/>
    <m/>
    <n v="1"/>
    <m/>
  </r>
  <r>
    <s v="ag.mg.jc"/>
    <s v="19.02.2015"/>
    <s v="C11.P2"/>
    <s v="C11"/>
    <s v="P2"/>
    <s v="BS Deciduo"/>
    <s v="denso"/>
    <n v="50"/>
    <m/>
    <m/>
    <m/>
    <s v="C1P2-94"/>
    <n v="2"/>
    <n v="14"/>
    <n v="325"/>
    <n v="14.7"/>
    <n v="31.568426385639619"/>
    <n v="52.041535051048172"/>
    <x v="30"/>
    <x v="0"/>
    <x v="18"/>
    <x v="28"/>
    <m/>
    <m/>
    <n v="34"/>
    <n v="9.0792027688745017E-2"/>
    <n v="3"/>
    <m/>
    <n v="6.7"/>
    <n v="19.8"/>
    <n v="13.100000000000001"/>
    <n v="3"/>
    <n v="2"/>
    <m/>
    <n v="1"/>
    <m/>
  </r>
  <r>
    <s v="ag.mg.jc"/>
    <s v="19.02.2015"/>
    <s v="C11.P2"/>
    <s v="C11"/>
    <s v="P2"/>
    <s v="BS Deciduo"/>
    <s v="denso"/>
    <n v="51"/>
    <m/>
    <m/>
    <m/>
    <s v="C1P2-81"/>
    <n v="2"/>
    <n v="14"/>
    <n v="314"/>
    <n v="17"/>
    <n v="27.771223394242931"/>
    <n v="51.809192297802952"/>
    <x v="3"/>
    <x v="0"/>
    <x v="3"/>
    <x v="3"/>
    <m/>
    <m/>
    <n v="34"/>
    <n v="9.0792027688745017E-2"/>
    <n v="3"/>
    <m/>
    <n v="5.3"/>
    <n v="19.8"/>
    <n v="14.5"/>
    <n v="3"/>
    <n v="2"/>
    <m/>
    <n v="1"/>
    <m/>
  </r>
  <r>
    <s v="ag.mg.jc"/>
    <s v="19.02.2015"/>
    <s v="C11.P2"/>
    <s v="C11"/>
    <s v="P2"/>
    <s v="BS Deciduo"/>
    <s v="denso"/>
    <n v="52"/>
    <m/>
    <m/>
    <m/>
    <s v="C1P2-70"/>
    <n v="2"/>
    <n v="14"/>
    <n v="355"/>
    <n v="12.1"/>
    <n v="38.945415512753335"/>
    <n v="52.053955846910121"/>
    <x v="5"/>
    <x v="0"/>
    <x v="4"/>
    <x v="5"/>
    <m/>
    <m/>
    <n v="29"/>
    <n v="6.6051985541725394E-2"/>
    <n v="2"/>
    <m/>
    <n v="5.4"/>
    <n v="12.5"/>
    <n v="7.1"/>
    <n v="3"/>
    <n v="2"/>
    <m/>
    <n v="1"/>
    <m/>
  </r>
  <r>
    <s v="ag.mg.jc"/>
    <s v="19.02.2015"/>
    <s v="C11.P2"/>
    <s v="C11"/>
    <s v="P2"/>
    <s v="BS Deciduo"/>
    <s v="denso"/>
    <n v="53"/>
    <m/>
    <m/>
    <m/>
    <s v="C1P2-92"/>
    <n v="2"/>
    <n v="14"/>
    <n v="354"/>
    <n v="17.100000000000001"/>
    <n v="38.212563278123127"/>
    <n v="57.006324410797475"/>
    <x v="1"/>
    <x v="0"/>
    <x v="1"/>
    <x v="1"/>
    <m/>
    <m/>
    <n v="11"/>
    <n v="9.5033177771091243E-3"/>
    <n v="1"/>
    <m/>
    <n v="1.8"/>
    <n v="10.199999999999999"/>
    <n v="8.3999999999999986"/>
    <n v="2"/>
    <n v="2"/>
    <m/>
    <n v="1"/>
    <m/>
  </r>
  <r>
    <s v="ag.mg.jc"/>
    <s v="19.02.2015"/>
    <s v="C11.P2"/>
    <s v="C11"/>
    <s v="P2"/>
    <s v="BS Deciduo"/>
    <s v="denso"/>
    <n v="53"/>
    <m/>
    <m/>
    <m/>
    <s v="C1P2-93"/>
    <n v="2"/>
    <n v="14"/>
    <n v="354"/>
    <n v="17.100000000000001"/>
    <n v="38.212563278123127"/>
    <n v="57.006324410797475"/>
    <x v="1"/>
    <x v="0"/>
    <x v="1"/>
    <x v="1"/>
    <m/>
    <m/>
    <n v="10.199999999999999"/>
    <n v="8.171282491987052E-3"/>
    <n v="1"/>
    <m/>
    <n v="1.8"/>
    <n v="10.199999999999999"/>
    <n v="8.3999999999999986"/>
    <n v="2"/>
    <n v="2"/>
    <m/>
    <n v="1"/>
    <m/>
  </r>
  <r>
    <s v="ag.mg.jc"/>
    <s v="19.02.2015"/>
    <s v="C11.P2"/>
    <s v="C11"/>
    <s v="P2"/>
    <s v="BS Deciduo"/>
    <s v="denso"/>
    <n v="54"/>
    <m/>
    <m/>
    <m/>
    <s v="C1P2-78"/>
    <n v="3"/>
    <n v="14"/>
    <n v="34"/>
    <n v="18.5"/>
    <n v="50.345068714208821"/>
    <n v="55.337195092268274"/>
    <x v="23"/>
    <x v="0"/>
    <x v="5"/>
    <x v="22"/>
    <m/>
    <m/>
    <n v="13"/>
    <n v="1.3273228961416876E-2"/>
    <n v="1"/>
    <m/>
    <n v="2.9"/>
    <n v="9.5"/>
    <n v="6.6"/>
    <n v="2"/>
    <n v="2"/>
    <m/>
    <n v="1"/>
    <m/>
  </r>
  <r>
    <s v="ag.mg.jc"/>
    <s v="19.02.2015"/>
    <s v="C11.P2"/>
    <s v="C11"/>
    <s v="P2"/>
    <s v="BS Deciduo"/>
    <s v="denso"/>
    <n v="55"/>
    <m/>
    <m/>
    <m/>
    <s v="C1P2-19"/>
    <n v="2"/>
    <n v="14"/>
    <n v="333"/>
    <n v="19.100000000000001"/>
    <n v="31.328781454974653"/>
    <n v="57.018224611997823"/>
    <x v="30"/>
    <x v="0"/>
    <x v="18"/>
    <x v="28"/>
    <m/>
    <m/>
    <n v="23"/>
    <n v="4.154756284372501E-2"/>
    <n v="2"/>
    <m/>
    <n v="3.8"/>
    <n v="17.8"/>
    <n v="14"/>
    <n v="3"/>
    <n v="2"/>
    <m/>
    <n v="1"/>
    <m/>
  </r>
  <r>
    <s v="ag.mg.jc"/>
    <s v="19.02.2015"/>
    <s v="C11.P2"/>
    <s v="C11"/>
    <s v="P2"/>
    <s v="BS Deciduo"/>
    <s v="denso"/>
    <n v="56"/>
    <m/>
    <m/>
    <m/>
    <s v="A3688"/>
    <n v="2"/>
    <n v="14"/>
    <n v="334"/>
    <n v="20.2"/>
    <n v="31.14490283486063"/>
    <n v="58.15563973524317"/>
    <x v="1"/>
    <x v="0"/>
    <x v="1"/>
    <x v="1"/>
    <m/>
    <m/>
    <n v="18.2"/>
    <n v="2.6015528764377075E-2"/>
    <n v="1"/>
    <m/>
    <n v="3"/>
    <n v="10.6"/>
    <n v="7.6"/>
    <n v="3"/>
    <n v="2"/>
    <m/>
    <n v="1"/>
    <m/>
  </r>
  <r>
    <s v="ag.mg.jc"/>
    <s v="19.02.2015"/>
    <s v="C11.P2"/>
    <s v="C11"/>
    <s v="P2"/>
    <s v="BS Deciduo"/>
    <s v="denso"/>
    <n v="57"/>
    <m/>
    <m/>
    <m/>
    <s v="C1P2-79"/>
    <n v="2"/>
    <n v="14"/>
    <n v="316"/>
    <n v="23.9"/>
    <n v="23.397664946029959"/>
    <n v="57.192221228093757"/>
    <x v="30"/>
    <x v="0"/>
    <x v="18"/>
    <x v="28"/>
    <m/>
    <m/>
    <n v="27"/>
    <n v="5.7255526111673977E-2"/>
    <n v="2"/>
    <m/>
    <n v="3.5"/>
    <n v="18.899999999999999"/>
    <n v="15.399999999999999"/>
    <n v="3"/>
    <n v="2"/>
    <m/>
    <n v="1"/>
    <m/>
  </r>
  <r>
    <s v="ag.mg.jc"/>
    <s v="19.02.2015"/>
    <s v="C11.P2"/>
    <s v="C11"/>
    <s v="P2"/>
    <s v="BS Deciduo"/>
    <s v="denso"/>
    <n v="58"/>
    <m/>
    <m/>
    <m/>
    <s v="C1P2-83"/>
    <n v="2"/>
    <n v="14"/>
    <n v="309"/>
    <n v="23.1"/>
    <n v="22.047928290343975"/>
    <n v="54.537301033251246"/>
    <x v="5"/>
    <x v="0"/>
    <x v="4"/>
    <x v="5"/>
    <m/>
    <m/>
    <n v="30"/>
    <n v="7.0685834705770348E-2"/>
    <n v="3"/>
    <m/>
    <n v="5.4"/>
    <n v="13.4"/>
    <n v="8"/>
    <n v="2"/>
    <n v="2"/>
    <m/>
    <n v="1"/>
    <m/>
  </r>
  <r>
    <s v="ag.mg.jc"/>
    <s v="19.02.2015"/>
    <s v="C11.P2"/>
    <s v="C11"/>
    <s v="P2"/>
    <s v="BS Deciduo"/>
    <s v="denso"/>
    <n v="59"/>
    <m/>
    <m/>
    <m/>
    <s v="A3686"/>
    <n v="1"/>
    <n v="14"/>
    <n v="298"/>
    <n v="24.7"/>
    <n v="18.191194456384501"/>
    <n v="51.595947600811492"/>
    <x v="23"/>
    <x v="0"/>
    <x v="5"/>
    <x v="22"/>
    <m/>
    <m/>
    <n v="27"/>
    <n v="5.7255526111673977E-2"/>
    <n v="2"/>
    <m/>
    <n v="5.3"/>
    <n v="11"/>
    <n v="5.7"/>
    <n v="2"/>
    <n v="2"/>
    <m/>
    <n v="1"/>
    <m/>
  </r>
  <r>
    <s v="ag.mg.jc"/>
    <s v="19.02.2015"/>
    <s v="C11.P2"/>
    <s v="C11"/>
    <s v="P2"/>
    <s v="BS Deciduo"/>
    <s v="denso"/>
    <n v="59"/>
    <m/>
    <m/>
    <m/>
    <s v="A3686"/>
    <n v="1"/>
    <n v="14"/>
    <n v="298"/>
    <n v="24.7"/>
    <n v="18.191194456384501"/>
    <n v="51.595947600811492"/>
    <x v="23"/>
    <x v="0"/>
    <x v="5"/>
    <x v="22"/>
    <m/>
    <m/>
    <n v="13"/>
    <n v="1.3273228961416876E-2"/>
    <n v="1"/>
    <m/>
    <n v="5.3"/>
    <n v="11"/>
    <n v="5.7"/>
    <n v="2"/>
    <n v="2"/>
    <m/>
    <n v="1"/>
    <m/>
  </r>
  <r>
    <s v="ag.mg.jc"/>
    <s v="19.02.2015"/>
    <s v="C11.P2"/>
    <s v="C11"/>
    <s v="P2"/>
    <s v="BS Deciduo"/>
    <s v="denso"/>
    <n v="60"/>
    <m/>
    <m/>
    <m/>
    <s v="C1P2-85"/>
    <n v="1"/>
    <n v="14"/>
    <n v="293"/>
    <n v="21.7"/>
    <n v="20.025044680082043"/>
    <n v="48.478865488217238"/>
    <x v="23"/>
    <x v="0"/>
    <x v="5"/>
    <x v="22"/>
    <m/>
    <m/>
    <n v="22"/>
    <n v="3.8013271108436497E-2"/>
    <n v="2"/>
    <m/>
    <n v="5.0999999999999996"/>
    <n v="15.5"/>
    <n v="10.4"/>
    <n v="3"/>
    <n v="2"/>
    <m/>
    <n v="1"/>
    <m/>
  </r>
  <r>
    <s v="ag.mg.jc"/>
    <s v="19.02.2015"/>
    <s v="C11.P2"/>
    <s v="C11"/>
    <s v="P2"/>
    <s v="BS Deciduo"/>
    <s v="denso"/>
    <n v="61"/>
    <m/>
    <m/>
    <m/>
    <s v="C1P2-84"/>
    <n v="2"/>
    <n v="14"/>
    <n v="309"/>
    <n v="15.8"/>
    <n v="27.721093808979859"/>
    <n v="49.943262178587432"/>
    <x v="1"/>
    <x v="0"/>
    <x v="1"/>
    <x v="1"/>
    <m/>
    <m/>
    <n v="22.3"/>
    <n v="3.9057065267591708E-2"/>
    <n v="2"/>
    <m/>
    <n v="2.2999999999999998"/>
    <n v="10.199999999999999"/>
    <n v="7.8999999999999995"/>
    <n v="2"/>
    <n v="2"/>
    <m/>
    <n v="1"/>
    <m/>
  </r>
  <r>
    <s v="ag.mg.jc"/>
    <s v="19.02.2015"/>
    <s v="C11.P2"/>
    <s v="C11"/>
    <s v="P2"/>
    <s v="BS Deciduo"/>
    <s v="denso"/>
    <n v="62"/>
    <m/>
    <m/>
    <m/>
    <s v="A3687"/>
    <n v="1"/>
    <n v="16"/>
    <n v="354"/>
    <n v="18.100000000000001"/>
    <n v="18.108034814855472"/>
    <n v="58.000846306165748"/>
    <x v="23"/>
    <x v="0"/>
    <x v="5"/>
    <x v="22"/>
    <m/>
    <m/>
    <n v="11"/>
    <n v="9.5033177771091243E-3"/>
    <n v="1"/>
    <m/>
    <n v="1.7"/>
    <n v="9.3000000000000007"/>
    <n v="7.6000000000000005"/>
    <n v="3"/>
    <n v="2"/>
    <m/>
    <n v="1"/>
    <m/>
  </r>
  <r>
    <s v="ag.mg.jc"/>
    <s v="19.02.2015"/>
    <s v="C11.P2"/>
    <s v="C11"/>
    <s v="P2"/>
    <s v="BS Deciduo"/>
    <s v="denso"/>
    <n v="63"/>
    <m/>
    <m/>
    <m/>
    <s v="A3685"/>
    <n v="1"/>
    <n v="16"/>
    <n v="331"/>
    <n v="14.7"/>
    <n v="12.873298582378847"/>
    <n v="52.856909694949117"/>
    <x v="30"/>
    <x v="0"/>
    <x v="18"/>
    <x v="28"/>
    <m/>
    <m/>
    <n v="46"/>
    <n v="0.16619025137490004"/>
    <n v="4"/>
    <m/>
    <n v="2.2000000000000002"/>
    <n v="18.600000000000001"/>
    <n v="16.400000000000002"/>
    <n v="3"/>
    <n v="2"/>
    <m/>
    <n v="1"/>
    <m/>
  </r>
  <r>
    <s v="ag.mg.jc"/>
    <s v="19.02.2015"/>
    <s v="C11.P2"/>
    <s v="C11"/>
    <s v="P2"/>
    <s v="BS Deciduo"/>
    <s v="denso"/>
    <n v="64"/>
    <m/>
    <m/>
    <m/>
    <s v="TUM7632"/>
    <n v="1"/>
    <n v="16"/>
    <n v="335"/>
    <n v="18.3"/>
    <n v="12.266085810145203"/>
    <n v="56.585432502770701"/>
    <x v="30"/>
    <x v="0"/>
    <x v="18"/>
    <x v="28"/>
    <m/>
    <m/>
    <n v="35.5"/>
    <n v="9.8979803542163416E-2"/>
    <n v="3"/>
    <m/>
    <n v="4.9000000000000004"/>
    <n v="17.8"/>
    <n v="12.9"/>
    <n v="3"/>
    <n v="2"/>
    <m/>
    <n v="1"/>
    <m/>
  </r>
  <r>
    <s v="ag.mg.jc"/>
    <s v="19.02.2015"/>
    <s v="C11.P2"/>
    <s v="C11"/>
    <s v="P2"/>
    <s v="BS Deciduo"/>
    <s v="denso"/>
    <n v="65"/>
    <m/>
    <m/>
    <m/>
    <s v="TUM7633"/>
    <n v="1"/>
    <n v="16"/>
    <n v="311"/>
    <n v="25.2"/>
    <n v="0.98131857838614067"/>
    <n v="56.532687530560779"/>
    <x v="1"/>
    <x v="0"/>
    <x v="1"/>
    <x v="1"/>
    <m/>
    <m/>
    <n v="20"/>
    <n v="3.1415926535897934E-2"/>
    <n v="2"/>
    <m/>
    <n v="6.6"/>
    <n v="13.5"/>
    <n v="6.9"/>
    <n v="2"/>
    <n v="2"/>
    <m/>
    <n v="1"/>
    <m/>
  </r>
  <r>
    <s v="ag.mg.jc"/>
    <s v="19.02.2015"/>
    <s v="C11.P2"/>
    <s v="C11"/>
    <s v="P2"/>
    <s v="BS Deciduo"/>
    <s v="denso"/>
    <n v="66"/>
    <m/>
    <m/>
    <m/>
    <s v="C1P2-150"/>
    <n v="1"/>
    <n v="16"/>
    <n v="319"/>
    <n v="16.7"/>
    <n v="9.0438142158585269"/>
    <n v="52.603649989720289"/>
    <x v="1"/>
    <x v="0"/>
    <x v="1"/>
    <x v="1"/>
    <m/>
    <m/>
    <n v="18"/>
    <n v="2.5446900494077322E-2"/>
    <n v="1"/>
    <m/>
    <n v="5.3"/>
    <n v="15.7"/>
    <n v="10.399999999999999"/>
    <n v="2"/>
    <n v="2"/>
    <m/>
    <n v="1"/>
    <m/>
  </r>
  <r>
    <s v="ag.mg.jc"/>
    <s v="19.02.2015"/>
    <s v="C11.P2"/>
    <s v="C11"/>
    <s v="P2"/>
    <s v="BS Deciduo"/>
    <s v="denso"/>
    <n v="67"/>
    <m/>
    <m/>
    <m/>
    <s v="C1P2-148"/>
    <n v="1"/>
    <n v="16"/>
    <n v="303"/>
    <n v="17"/>
    <n v="5.7426003449277871"/>
    <n v="49.258863595255455"/>
    <x v="30"/>
    <x v="0"/>
    <x v="18"/>
    <x v="28"/>
    <m/>
    <m/>
    <n v="35"/>
    <n v="9.6211275016187411E-2"/>
    <n v="3"/>
    <m/>
    <n v="7.1"/>
    <n v="15.4"/>
    <n v="8.3000000000000007"/>
    <n v="3"/>
    <n v="2"/>
    <m/>
    <n v="1"/>
    <m/>
  </r>
  <r>
    <s v="ag.mg.jc"/>
    <s v="19.02.2015"/>
    <s v="C11.P2"/>
    <s v="C11"/>
    <s v="P2"/>
    <s v="BS Deciduo"/>
    <s v="denso"/>
    <n v="68"/>
    <m/>
    <m/>
    <m/>
    <s v="C1P2-149"/>
    <n v="1"/>
    <n v="16"/>
    <n v="302"/>
    <n v="17.3"/>
    <n v="5.3287679364938256"/>
    <n v="49.167603271234441"/>
    <x v="5"/>
    <x v="0"/>
    <x v="4"/>
    <x v="5"/>
    <m/>
    <m/>
    <n v="37"/>
    <n v="0.10752100856911068"/>
    <n v="3"/>
    <m/>
    <n v="5.8"/>
    <n v="18.5"/>
    <n v="12.7"/>
    <n v="2"/>
    <n v="2"/>
    <m/>
    <n v="1"/>
    <m/>
  </r>
  <r>
    <s v="ag.mg.jc"/>
    <s v="19.02.2015"/>
    <s v="C11.P2"/>
    <s v="C11"/>
    <s v="P2"/>
    <s v="BS Deciduo"/>
    <s v="denso"/>
    <n v="69"/>
    <m/>
    <m/>
    <m/>
    <s v="C1P2-155"/>
    <n v="1"/>
    <n v="16"/>
    <n v="339"/>
    <n v="6.4"/>
    <n v="17.706445122910075"/>
    <n v="45.974914729582089"/>
    <x v="1"/>
    <x v="0"/>
    <x v="1"/>
    <x v="1"/>
    <m/>
    <m/>
    <n v="54"/>
    <n v="0.22902210444669591"/>
    <n v="5"/>
    <m/>
    <n v="4.3"/>
    <n v="15.2"/>
    <n v="10.899999999999999"/>
    <n v="3"/>
    <n v="7"/>
    <m/>
    <n v="2"/>
    <m/>
  </r>
  <r>
    <s v="ag.mg.jc"/>
    <s v="19.02.2015"/>
    <s v="C11.P2"/>
    <s v="C11"/>
    <s v="P2"/>
    <s v="BS Deciduo"/>
    <s v="denso"/>
    <n v="70"/>
    <m/>
    <m/>
    <m/>
    <s v="TUM7634"/>
    <n v="1"/>
    <n v="16"/>
    <n v="301"/>
    <n v="8.3000000000000007"/>
    <n v="12.885511404172467"/>
    <n v="44.274816021753452"/>
    <x v="23"/>
    <x v="0"/>
    <x v="5"/>
    <x v="22"/>
    <m/>
    <m/>
    <n v="11"/>
    <n v="9.5033177771091243E-3"/>
    <n v="1"/>
    <m/>
    <n v="0"/>
    <n v="6.7"/>
    <n v="6.7"/>
    <n v="3"/>
    <n v="2"/>
    <m/>
    <n v="1"/>
    <m/>
  </r>
  <r>
    <s v="ag.mg.jc"/>
    <s v="19.02.2015"/>
    <s v="C11.P2"/>
    <s v="C11"/>
    <s v="P2"/>
    <s v="BS Deciduo"/>
    <s v="denso"/>
    <n v="71"/>
    <m/>
    <m/>
    <m/>
    <s v="C1P2-147"/>
    <n v="1"/>
    <n v="16"/>
    <n v="281"/>
    <n v="17.8"/>
    <n v="2.5270361346315831"/>
    <n v="43.396400117702505"/>
    <x v="23"/>
    <x v="0"/>
    <x v="5"/>
    <x v="22"/>
    <m/>
    <m/>
    <n v="16"/>
    <n v="2.0106192982974676E-2"/>
    <n v="1"/>
    <m/>
    <n v="2"/>
    <n v="12.5"/>
    <n v="10.5"/>
    <n v="2"/>
    <n v="2"/>
    <m/>
    <n v="1"/>
    <m/>
  </r>
  <r>
    <s v="ag.mg.jc"/>
    <s v="19.02.2015"/>
    <s v="C11.P2"/>
    <s v="C11"/>
    <s v="P2"/>
    <s v="BS Deciduo"/>
    <s v="denso"/>
    <n v="72"/>
    <m/>
    <m/>
    <m/>
    <s v="C1P2-146"/>
    <n v="1"/>
    <n v="16"/>
    <n v="276"/>
    <n v="18.100000000000001"/>
    <n v="1.9991536938342485"/>
    <n v="41.891965185144521"/>
    <x v="16"/>
    <x v="0"/>
    <x v="0"/>
    <x v="16"/>
    <m/>
    <m/>
    <n v="14"/>
    <n v="1.5393804002589986E-2"/>
    <n v="1"/>
    <m/>
    <n v="2.4"/>
    <n v="7.2"/>
    <n v="4.8000000000000007"/>
    <n v="3"/>
    <n v="2"/>
    <m/>
    <n v="1"/>
    <m/>
  </r>
  <r>
    <s v="ag.mg.jc"/>
    <s v="19.02.2015"/>
    <s v="C11.P2"/>
    <s v="C11"/>
    <s v="P2"/>
    <s v="BS Deciduo"/>
    <s v="denso"/>
    <n v="73"/>
    <m/>
    <m/>
    <m/>
    <s v="C1P2-151"/>
    <n v="1"/>
    <n v="16"/>
    <n v="248"/>
    <n v="7.3"/>
    <n v="13.231557861662452"/>
    <n v="37.265371868063838"/>
    <x v="3"/>
    <x v="0"/>
    <x v="3"/>
    <x v="3"/>
    <m/>
    <m/>
    <n v="23.3"/>
    <n v="4.2638480892684065E-2"/>
    <n v="2"/>
    <m/>
    <n v="4.2"/>
    <n v="9.8000000000000007"/>
    <n v="5.6000000000000005"/>
    <n v="3"/>
    <n v="2"/>
    <m/>
    <n v="1"/>
    <m/>
  </r>
  <r>
    <s v="ag.mg.jc"/>
    <s v="19.02.2015"/>
    <s v="C11.P2"/>
    <s v="C11"/>
    <s v="P2"/>
    <s v="BS Deciduo"/>
    <s v="denso"/>
    <n v="74"/>
    <m/>
    <m/>
    <m/>
    <s v="C1P2-152"/>
    <n v="1"/>
    <n v="16"/>
    <n v="240"/>
    <n v="5.8"/>
    <n v="14.977052658050258"/>
    <n v="37.099999999999994"/>
    <x v="8"/>
    <x v="0"/>
    <x v="4"/>
    <x v="8"/>
    <m/>
    <m/>
    <n v="15"/>
    <n v="1.7671458676442587E-2"/>
    <n v="1"/>
    <m/>
    <n v="2.9"/>
    <n v="9.1999999999999993"/>
    <n v="6.2999999999999989"/>
    <n v="2"/>
    <n v="2"/>
    <m/>
    <n v="1"/>
    <m/>
  </r>
  <r>
    <s v="ag.mg.jc"/>
    <s v="19.02.2015"/>
    <s v="C11.P2"/>
    <s v="C11"/>
    <s v="P2"/>
    <s v="BS Deciduo"/>
    <s v="denso"/>
    <n v="75"/>
    <m/>
    <m/>
    <m/>
    <s v="C1P2-153"/>
    <n v="1"/>
    <n v="16"/>
    <n v="254"/>
    <n v="4.7"/>
    <n v="15.4820700290899"/>
    <n v="38.704504427660105"/>
    <x v="30"/>
    <x v="0"/>
    <x v="18"/>
    <x v="28"/>
    <m/>
    <m/>
    <n v="13"/>
    <n v="1.3273228961416876E-2"/>
    <n v="1"/>
    <m/>
    <n v="3"/>
    <n v="8.8000000000000007"/>
    <n v="5.8000000000000007"/>
    <n v="3"/>
    <n v="2"/>
    <m/>
    <n v="1"/>
    <m/>
  </r>
  <r>
    <s v="ag.mg.jc"/>
    <s v="19.02.2015"/>
    <s v="C11.P2"/>
    <s v="C11"/>
    <s v="P2"/>
    <s v="BS Deciduo"/>
    <s v="denso"/>
    <n v="76"/>
    <m/>
    <m/>
    <m/>
    <s v="C1P2-154"/>
    <n v="1"/>
    <n v="16"/>
    <n v="262"/>
    <n v="2.8"/>
    <n v="17.227249407523605"/>
    <n v="39.610315317311816"/>
    <x v="23"/>
    <x v="0"/>
    <x v="5"/>
    <x v="22"/>
    <m/>
    <m/>
    <n v="10"/>
    <n v="7.8539816339744835E-3"/>
    <n v="1"/>
    <m/>
    <n v="0"/>
    <n v="5.3"/>
    <n v="5.3"/>
    <n v="2"/>
    <n v="2"/>
    <m/>
    <n v="1"/>
    <m/>
  </r>
  <r>
    <s v="ag.mg.jc"/>
    <s v="19.02.2015"/>
    <s v="C11.P2"/>
    <s v="C11"/>
    <s v="P2"/>
    <s v="BS Deciduo"/>
    <s v="denso"/>
    <n v="77"/>
    <m/>
    <m/>
    <m/>
    <s v="C1P2-90"/>
    <n v="1"/>
    <n v="16"/>
    <n v="192"/>
    <n v="2.2000000000000002"/>
    <n v="19.54259428020093"/>
    <n v="37.848075278385629"/>
    <x v="17"/>
    <x v="0"/>
    <x v="12"/>
    <x v="17"/>
    <m/>
    <m/>
    <n v="27.2"/>
    <n v="5.8106897720796802E-2"/>
    <n v="2"/>
    <m/>
    <n v="9.1"/>
    <n v="18.5"/>
    <n v="9.4"/>
    <n v="2"/>
    <n v="2"/>
    <m/>
    <n v="1"/>
    <m/>
  </r>
  <r>
    <s v="ag.mg.jc"/>
    <s v="19.02.2015"/>
    <s v="C11.P2"/>
    <s v="C11"/>
    <s v="P2"/>
    <s v="BS Deciduo"/>
    <s v="denso"/>
    <n v="78"/>
    <m/>
    <m/>
    <m/>
    <s v="C1P2-128"/>
    <n v="1"/>
    <n v="16"/>
    <n v="202"/>
    <n v="9.4"/>
    <n v="16.478698021890427"/>
    <n v="31.284471767072198"/>
    <x v="17"/>
    <x v="0"/>
    <x v="12"/>
    <x v="17"/>
    <m/>
    <m/>
    <n v="22"/>
    <n v="3.8013271108436497E-2"/>
    <n v="2"/>
    <m/>
    <n v="4.7"/>
    <n v="14.1"/>
    <n v="9.3999999999999986"/>
    <n v="2"/>
    <n v="2"/>
    <m/>
    <n v="1"/>
    <m/>
  </r>
  <r>
    <s v="ag.mg.jc"/>
    <s v="19.02.2015"/>
    <s v="C11.P2"/>
    <s v="C11"/>
    <s v="P2"/>
    <s v="BS Deciduo"/>
    <s v="denso"/>
    <n v="79"/>
    <m/>
    <m/>
    <m/>
    <s v="C1P2-127"/>
    <n v="1"/>
    <n v="16"/>
    <n v="210"/>
    <n v="11"/>
    <n v="14.5"/>
    <n v="30.473720558371177"/>
    <x v="17"/>
    <x v="0"/>
    <x v="12"/>
    <x v="17"/>
    <m/>
    <m/>
    <n v="29.4"/>
    <n v="6.7886675651421827E-2"/>
    <n v="2"/>
    <m/>
    <n v="6"/>
    <n v="15.3"/>
    <n v="9.3000000000000007"/>
    <n v="3"/>
    <n v="2"/>
    <m/>
    <n v="1"/>
    <m/>
  </r>
  <r>
    <s v="ag.mg.jc"/>
    <s v="19.02.2015"/>
    <s v="C11.P2"/>
    <s v="C11"/>
    <s v="P2"/>
    <s v="BS Deciduo"/>
    <s v="denso"/>
    <n v="80"/>
    <m/>
    <m/>
    <m/>
    <s v="C1P2-126"/>
    <n v="1"/>
    <n v="16"/>
    <n v="209"/>
    <n v="13.2"/>
    <n v="13.600513012748353"/>
    <n v="28.455019865759976"/>
    <x v="1"/>
    <x v="0"/>
    <x v="1"/>
    <x v="1"/>
    <m/>
    <m/>
    <n v="44.5"/>
    <n v="0.15552847130677969"/>
    <n v="4"/>
    <m/>
    <n v="6.8"/>
    <n v="22.3"/>
    <n v="15.5"/>
    <n v="2"/>
    <n v="2"/>
    <m/>
    <n v="1"/>
    <m/>
  </r>
  <r>
    <s v="ag.mg.jc"/>
    <s v="19.02.2015"/>
    <s v="C11.P2"/>
    <s v="C11"/>
    <s v="P2"/>
    <s v="BS Deciduo"/>
    <s v="denso"/>
    <n v="81"/>
    <m/>
    <m/>
    <m/>
    <s v="C1P2-152"/>
    <n v="1"/>
    <n v="15"/>
    <n v="325"/>
    <n v="5.8"/>
    <n v="16.67325666916393"/>
    <n v="24.751081856876151"/>
    <x v="5"/>
    <x v="0"/>
    <x v="4"/>
    <x v="5"/>
    <m/>
    <m/>
    <n v="26"/>
    <n v="5.3092915845667506E-2"/>
    <n v="2"/>
    <m/>
    <n v="3.2"/>
    <n v="15.9"/>
    <n v="12.7"/>
    <n v="2"/>
    <n v="7"/>
    <m/>
    <n v="2"/>
    <m/>
  </r>
  <r>
    <s v="ag.mg.jc"/>
    <s v="19.02.2015"/>
    <s v="C11.P2"/>
    <s v="C11"/>
    <s v="P2"/>
    <s v="BS Deciduo"/>
    <s v="denso"/>
    <n v="82"/>
    <m/>
    <m/>
    <m/>
    <s v="C1P2-144"/>
    <n v="1"/>
    <n v="15"/>
    <n v="290"/>
    <n v="11"/>
    <n v="9.6633811713550077"/>
    <n v="23.762221576582359"/>
    <x v="23"/>
    <x v="0"/>
    <x v="5"/>
    <x v="22"/>
    <m/>
    <m/>
    <n v="45.2"/>
    <n v="0.16045998637475228"/>
    <n v="4"/>
    <m/>
    <n v="1.4"/>
    <n v="23.5"/>
    <n v="22.1"/>
    <n v="2"/>
    <n v="2"/>
    <m/>
    <n v="1"/>
    <m/>
  </r>
  <r>
    <s v="ag.mg.jc"/>
    <s v="19.02.2015"/>
    <s v="C11.P2"/>
    <s v="C11"/>
    <s v="P2"/>
    <s v="BS Deciduo"/>
    <s v="denso"/>
    <n v="83"/>
    <m/>
    <m/>
    <m/>
    <s v="C1P2-141"/>
    <n v="1"/>
    <n v="15"/>
    <n v="270"/>
    <n v="9.8000000000000007"/>
    <n v="10.199999999999999"/>
    <n v="19.999999999999996"/>
    <x v="59"/>
    <x v="0"/>
    <x v="2"/>
    <x v="51"/>
    <m/>
    <m/>
    <n v="11"/>
    <n v="9.5033177771091243E-3"/>
    <n v="1"/>
    <m/>
    <n v="0"/>
    <n v="8.6999999999999993"/>
    <n v="8.6999999999999993"/>
    <n v="3"/>
    <n v="2"/>
    <m/>
    <n v="1"/>
    <m/>
  </r>
  <r>
    <s v="ag.mg.jc"/>
    <s v="19.02.2015"/>
    <s v="C11.P2"/>
    <s v="C11"/>
    <s v="P2"/>
    <s v="BS Deciduo"/>
    <s v="denso"/>
    <n v="84"/>
    <m/>
    <m/>
    <m/>
    <s v="C1P2-140"/>
    <n v="1"/>
    <n v="15"/>
    <n v="257"/>
    <n v="15.5"/>
    <n v="4.8972639958288546"/>
    <n v="16.513258657670089"/>
    <x v="17"/>
    <x v="0"/>
    <x v="12"/>
    <x v="17"/>
    <m/>
    <m/>
    <n v="12"/>
    <n v="1.1309733552923255E-2"/>
    <n v="1"/>
    <m/>
    <n v="0"/>
    <n v="7.7"/>
    <n v="7.7"/>
    <n v="3"/>
    <n v="2"/>
    <m/>
    <n v="1"/>
    <m/>
  </r>
  <r>
    <s v="ag.mg.jc"/>
    <s v="19.02.2015"/>
    <s v="C11.P2"/>
    <s v="C11"/>
    <s v="P2"/>
    <s v="BS Deciduo"/>
    <s v="denso"/>
    <n v="84"/>
    <m/>
    <m/>
    <m/>
    <s v="C1P2-140"/>
    <n v="1"/>
    <n v="15"/>
    <n v="257"/>
    <n v="15.5"/>
    <n v="4.8972639958288546"/>
    <n v="16.513258657670089"/>
    <x v="17"/>
    <x v="0"/>
    <x v="12"/>
    <x v="17"/>
    <m/>
    <m/>
    <n v="11.5"/>
    <n v="1.0386890710931252E-2"/>
    <n v="1"/>
    <m/>
    <n v="0"/>
    <n v="7.7"/>
    <n v="7.7"/>
    <n v="2"/>
    <n v="2"/>
    <m/>
    <n v="1"/>
    <m/>
  </r>
  <r>
    <s v="ag.mg.jc"/>
    <s v="19.02.2015"/>
    <s v="C11.P2"/>
    <s v="C11"/>
    <s v="P2"/>
    <s v="BS Deciduo"/>
    <s v="denso"/>
    <n v="85"/>
    <m/>
    <m/>
    <m/>
    <s v="TUM7635"/>
    <n v="1"/>
    <n v="15"/>
    <n v="251"/>
    <n v="14.8"/>
    <n v="6.0063250811301092"/>
    <n v="15.181591314034081"/>
    <x v="0"/>
    <x v="0"/>
    <x v="0"/>
    <x v="0"/>
    <m/>
    <m/>
    <n v="10"/>
    <n v="7.8539816339744835E-3"/>
    <n v="1"/>
    <m/>
    <n v="0"/>
    <n v="6.1"/>
    <n v="6.1"/>
    <n v="4"/>
    <n v="2"/>
    <m/>
    <n v="1"/>
    <m/>
  </r>
  <r>
    <s v="ag.mg.jc"/>
    <s v="19.02.2015"/>
    <s v="C11.P2"/>
    <s v="C11"/>
    <s v="P2"/>
    <s v="BS Deciduo"/>
    <s v="denso"/>
    <n v="86"/>
    <m/>
    <m/>
    <m/>
    <s v="C1P2-139"/>
    <n v="1"/>
    <n v="15"/>
    <n v="247"/>
    <n v="19.600000000000001"/>
    <n v="1.9581048723321679"/>
    <n v="12.341669881610233"/>
    <x v="1"/>
    <x v="0"/>
    <x v="1"/>
    <x v="1"/>
    <m/>
    <m/>
    <n v="17.2"/>
    <n v="2.3235219265950107E-2"/>
    <n v="1"/>
    <m/>
    <n v="3.6"/>
    <n v="13.2"/>
    <n v="9.6"/>
    <n v="2"/>
    <n v="2"/>
    <m/>
    <n v="1"/>
    <m/>
  </r>
  <r>
    <s v="ag.mg.jc"/>
    <s v="19.02.2015"/>
    <s v="C11.P2"/>
    <s v="C11"/>
    <s v="P2"/>
    <s v="BS Deciduo"/>
    <s v="denso"/>
    <n v="87"/>
    <m/>
    <m/>
    <m/>
    <s v="C1P2-137"/>
    <n v="1"/>
    <n v="15"/>
    <n v="221"/>
    <n v="19"/>
    <n v="7.5348784491803666"/>
    <n v="5.6605179757673305"/>
    <x v="2"/>
    <x v="0"/>
    <x v="2"/>
    <x v="2"/>
    <m/>
    <m/>
    <n v="18"/>
    <n v="2.5446900494077322E-2"/>
    <n v="1"/>
    <m/>
    <n v="5"/>
    <n v="8.8000000000000007"/>
    <n v="3.8000000000000007"/>
    <n v="2"/>
    <n v="2"/>
    <m/>
    <n v="1"/>
    <m/>
  </r>
  <r>
    <s v="ag.mg.jc"/>
    <s v="19.02.2015"/>
    <s v="C11.P2"/>
    <s v="C11"/>
    <s v="P2"/>
    <s v="BS Deciduo"/>
    <s v="denso"/>
    <n v="88"/>
    <m/>
    <m/>
    <m/>
    <s v="C1P2-123"/>
    <n v="1"/>
    <n v="15"/>
    <n v="211"/>
    <n v="18.399999999999999"/>
    <n v="10.523299421655004"/>
    <n v="4.228121667081135"/>
    <x v="5"/>
    <x v="0"/>
    <x v="4"/>
    <x v="5"/>
    <m/>
    <m/>
    <n v="20"/>
    <n v="3.1415926535897934E-2"/>
    <n v="2"/>
    <m/>
    <n v="2.6"/>
    <n v="9.1999999999999993"/>
    <n v="6.6"/>
    <n v="2"/>
    <n v="7"/>
    <m/>
    <n v="3"/>
    <m/>
  </r>
  <r>
    <s v="ag.mg.jc"/>
    <s v="19.02.2015"/>
    <s v="C11.P2"/>
    <s v="C11"/>
    <s v="P2"/>
    <s v="BS Deciduo"/>
    <s v="denso"/>
    <n v="89"/>
    <m/>
    <m/>
    <m/>
    <s v="C1P2-134"/>
    <n v="1"/>
    <n v="15"/>
    <n v="215"/>
    <n v="22.9"/>
    <n v="6.865099607561044"/>
    <n v="1.2414181857820878"/>
    <x v="58"/>
    <x v="0"/>
    <x v="16"/>
    <x v="23"/>
    <m/>
    <m/>
    <n v="22"/>
    <n v="3.8013271108436497E-2"/>
    <n v="2"/>
    <m/>
    <n v="1.3"/>
    <n v="9.4"/>
    <n v="8.1"/>
    <n v="3"/>
    <n v="2"/>
    <m/>
    <n v="1"/>
    <m/>
  </r>
  <r>
    <s v="ag.mg.jc"/>
    <s v="19.02.2015"/>
    <s v="C11.P2"/>
    <s v="C11"/>
    <s v="P2"/>
    <s v="BS Deciduo"/>
    <s v="denso"/>
    <n v="90"/>
    <m/>
    <m/>
    <m/>
    <s v="C1P2-132"/>
    <n v="1"/>
    <n v="15"/>
    <n v="213"/>
    <n v="23.2"/>
    <n v="7.3643743876513721"/>
    <n v="0.5428428236661631"/>
    <x v="58"/>
    <x v="0"/>
    <x v="16"/>
    <x v="23"/>
    <m/>
    <m/>
    <n v="13"/>
    <n v="1.3273228961416876E-2"/>
    <n v="1"/>
    <m/>
    <n v="1.7"/>
    <n v="7.4"/>
    <n v="5.7"/>
    <n v="3"/>
    <n v="2"/>
    <m/>
    <n v="1"/>
    <m/>
  </r>
  <r>
    <s v="ag.mg.jc"/>
    <s v="19.02.2015"/>
    <s v="C11.P2"/>
    <s v="C11"/>
    <s v="P2"/>
    <s v="BS Deciduo"/>
    <s v="denso"/>
    <n v="90"/>
    <m/>
    <m/>
    <m/>
    <s v="C1P2-133"/>
    <n v="1"/>
    <n v="15"/>
    <n v="213"/>
    <n v="23.2"/>
    <n v="7.3643743876513721"/>
    <n v="0.5428428236661631"/>
    <x v="58"/>
    <x v="0"/>
    <x v="16"/>
    <x v="23"/>
    <m/>
    <m/>
    <n v="15.5"/>
    <n v="1.8869190875623696E-2"/>
    <n v="1"/>
    <m/>
    <n v="1.7"/>
    <n v="7.4"/>
    <n v="5.7"/>
    <n v="2"/>
    <n v="2"/>
    <m/>
    <n v="1"/>
    <m/>
  </r>
  <r>
    <s v="ag.mg.jc"/>
    <s v="19.02.2015"/>
    <s v="C11.P2"/>
    <s v="C11"/>
    <s v="P2"/>
    <s v="BS Deciduo"/>
    <s v="denso"/>
    <n v="91"/>
    <m/>
    <m/>
    <m/>
    <s v="C1P2-131"/>
    <n v="1"/>
    <n v="15"/>
    <n v="211"/>
    <n v="22"/>
    <n v="8.6691623519788088"/>
    <n v="1.1423193845535273"/>
    <x v="58"/>
    <x v="0"/>
    <x v="16"/>
    <x v="23"/>
    <m/>
    <m/>
    <n v="15.3"/>
    <n v="1.838538560697087E-2"/>
    <n v="1"/>
    <m/>
    <n v="4"/>
    <n v="14.1"/>
    <n v="10.1"/>
    <n v="2"/>
    <n v="2"/>
    <m/>
    <n v="1"/>
    <m/>
  </r>
  <r>
    <s v="ag.mg.jc.ja.gc.av.ag"/>
    <s v="19.02.2015"/>
    <s v="C11.P3"/>
    <s v="C11"/>
    <s v="P3"/>
    <s v="BS Deciduo"/>
    <s v="denso"/>
    <n v="1"/>
    <m/>
    <m/>
    <m/>
    <s v="C1P3-92"/>
    <n v="2"/>
    <n v="8"/>
    <n v="187"/>
    <n v="9.6"/>
    <n v="38.830054303310582"/>
    <n v="10.471556944243309"/>
    <x v="46"/>
    <x v="0"/>
    <x v="23"/>
    <x v="40"/>
    <m/>
    <m/>
    <n v="17.3"/>
    <n v="2.350618163232223E-2"/>
    <n v="1"/>
    <m/>
    <n v="1"/>
    <n v="7.4"/>
    <n v="6.4"/>
    <n v="3"/>
    <n v="7"/>
    <m/>
    <n v="2"/>
    <m/>
  </r>
  <r>
    <s v="ag.mg.jc.ja.gc.av.ag"/>
    <s v="19.02.2015"/>
    <s v="C11.P3"/>
    <s v="C11"/>
    <s v="P3"/>
    <s v="BS Deciduo"/>
    <s v="denso"/>
    <n v="1"/>
    <m/>
    <m/>
    <m/>
    <s v="C1P3-92"/>
    <n v="2"/>
    <n v="8"/>
    <n v="187"/>
    <n v="9.6"/>
    <n v="38.830054303310582"/>
    <n v="10.471556944243309"/>
    <x v="46"/>
    <x v="0"/>
    <x v="23"/>
    <x v="40"/>
    <m/>
    <m/>
    <n v="11.3"/>
    <n v="1.0028749148422018E-2"/>
    <n v="1"/>
    <m/>
    <n v="1"/>
    <n v="7.4"/>
    <n v="6.4"/>
    <n v="3"/>
    <n v="2"/>
    <m/>
    <n v="1"/>
    <m/>
  </r>
  <r>
    <s v="ag.mg.jc.ja.gc.av.ag"/>
    <s v="19.02.2015"/>
    <s v="C11.P3"/>
    <s v="C11"/>
    <s v="P3"/>
    <s v="BS Deciduo"/>
    <s v="denso"/>
    <n v="2"/>
    <m/>
    <m/>
    <m/>
    <s v="C1P3-4"/>
    <n v="3"/>
    <n v="8"/>
    <n v="177"/>
    <n v="17.600000000000001"/>
    <n v="40.92111282987581"/>
    <n v="2.4241201883194989"/>
    <x v="1"/>
    <x v="0"/>
    <x v="1"/>
    <x v="1"/>
    <m/>
    <m/>
    <n v="14"/>
    <n v="1.5393804002589986E-2"/>
    <n v="1"/>
    <m/>
    <n v="4.4000000000000004"/>
    <n v="11.7"/>
    <n v="7.2999999999999989"/>
    <n v="2"/>
    <n v="2"/>
    <m/>
    <n v="1"/>
    <m/>
  </r>
  <r>
    <s v="ag.mg.jc.ja.gc.av.ag"/>
    <s v="19.02.2015"/>
    <s v="C11.P3"/>
    <s v="C11"/>
    <s v="P3"/>
    <s v="BS Deciduo"/>
    <s v="denso"/>
    <n v="3"/>
    <m/>
    <m/>
    <m/>
    <s v="C1P3-2"/>
    <n v="3"/>
    <n v="8"/>
    <n v="165"/>
    <n v="18.600000000000001"/>
    <n v="44.814034238906892"/>
    <n v="2.0337796310233287"/>
    <x v="14"/>
    <x v="0"/>
    <x v="7"/>
    <x v="14"/>
    <m/>
    <m/>
    <n v="38"/>
    <n v="0.11341149479459152"/>
    <n v="3"/>
    <m/>
    <n v="6.2"/>
    <n v="18.2"/>
    <n v="12"/>
    <n v="2"/>
    <n v="2"/>
    <m/>
    <n v="1"/>
    <m/>
  </r>
  <r>
    <s v="ag.mg.jc.ja.gc.av.ag"/>
    <s v="19.02.2015"/>
    <s v="C11.P3"/>
    <s v="C11"/>
    <s v="P3"/>
    <s v="BS Deciduo"/>
    <s v="denso"/>
    <n v="4"/>
    <m/>
    <m/>
    <m/>
    <s v="C1P3-12"/>
    <n v="3"/>
    <n v="8"/>
    <n v="140"/>
    <n v="23.7"/>
    <n v="55.234066349570988"/>
    <n v="1.8447466980802254"/>
    <x v="46"/>
    <x v="0"/>
    <x v="23"/>
    <x v="40"/>
    <m/>
    <m/>
    <n v="14.5"/>
    <n v="1.6512996385431349E-2"/>
    <n v="1"/>
    <m/>
    <n v="2.2000000000000002"/>
    <n v="8.8000000000000007"/>
    <n v="6.6000000000000005"/>
    <n v="3"/>
    <n v="4"/>
    <m/>
    <n v="2"/>
    <m/>
  </r>
  <r>
    <s v="ag.mg.jc.ja.gc.av.ag"/>
    <s v="19.02.2015"/>
    <s v="C11.P3"/>
    <s v="C11"/>
    <s v="P3"/>
    <s v="BS Deciduo"/>
    <s v="denso"/>
    <n v="5"/>
    <m/>
    <m/>
    <m/>
    <s v="TUM7636"/>
    <n v="3"/>
    <n v="8"/>
    <n v="125"/>
    <n v="21.2"/>
    <n v="57.366023338926624"/>
    <n v="7.8401795493578224"/>
    <x v="17"/>
    <x v="0"/>
    <x v="12"/>
    <x v="17"/>
    <m/>
    <m/>
    <n v="14.1"/>
    <n v="1.561450088650467E-2"/>
    <n v="1"/>
    <m/>
    <n v="3.7"/>
    <n v="8.1"/>
    <n v="4.3999999999999995"/>
    <n v="2"/>
    <n v="2"/>
    <m/>
    <n v="1"/>
    <m/>
  </r>
  <r>
    <s v="ag.mg.jc.ja.gc.av.ag"/>
    <s v="19.02.2015"/>
    <s v="C11.P3"/>
    <s v="C11"/>
    <s v="P3"/>
    <s v="BS Deciduo"/>
    <s v="denso"/>
    <n v="6"/>
    <m/>
    <m/>
    <m/>
    <s v="C1P3-19"/>
    <n v="3"/>
    <n v="8"/>
    <n v="118"/>
    <n v="21.8"/>
    <n v="59.248257524324607"/>
    <n v="9.765519931267578"/>
    <x v="5"/>
    <x v="0"/>
    <x v="4"/>
    <x v="5"/>
    <m/>
    <m/>
    <n v="21"/>
    <n v="3.4636059005827467E-2"/>
    <n v="2"/>
    <m/>
    <n v="6.6"/>
    <n v="12.4"/>
    <n v="5.8000000000000007"/>
    <n v="2"/>
    <n v="2"/>
    <m/>
    <n v="1"/>
    <m/>
  </r>
  <r>
    <s v="ag.mg.jc.ja.gc.av.ag"/>
    <s v="19.02.2015"/>
    <s v="C11.P3"/>
    <s v="C11"/>
    <s v="P3"/>
    <s v="BS Deciduo"/>
    <s v="denso"/>
    <n v="7"/>
    <m/>
    <m/>
    <m/>
    <s v="C1P3-16"/>
    <n v="3"/>
    <n v="8"/>
    <n v="134"/>
    <n v="16.8"/>
    <n v="52.084908645689339"/>
    <n v="8.3297393762888436"/>
    <x v="23"/>
    <x v="0"/>
    <x v="5"/>
    <x v="22"/>
    <m/>
    <m/>
    <n v="15"/>
    <n v="1.7671458676442587E-2"/>
    <n v="1"/>
    <m/>
    <n v="3.5"/>
    <n v="8.1"/>
    <n v="4.5999999999999996"/>
    <n v="3"/>
    <n v="2"/>
    <m/>
    <n v="1"/>
    <m/>
  </r>
  <r>
    <s v="ag.mg.jc.ja.gc.av.ag"/>
    <s v="19.02.2015"/>
    <s v="C11.P3"/>
    <s v="C11"/>
    <s v="P3"/>
    <s v="BS Deciduo"/>
    <s v="denso"/>
    <n v="8"/>
    <m/>
    <m/>
    <m/>
    <s v="C1P3-6"/>
    <n v="3"/>
    <n v="8"/>
    <n v="156"/>
    <n v="11.5"/>
    <n v="44.677471395371704"/>
    <n v="9.494227237110092"/>
    <x v="46"/>
    <x v="0"/>
    <x v="23"/>
    <x v="40"/>
    <m/>
    <m/>
    <n v="19.399999999999999"/>
    <n v="2.9559245277626361E-2"/>
    <n v="1"/>
    <m/>
    <n v="2.6"/>
    <n v="8.4"/>
    <n v="5.8000000000000007"/>
    <n v="3"/>
    <n v="2"/>
    <m/>
    <n v="1"/>
    <m/>
  </r>
  <r>
    <s v="ag.mg.jc.ja.gc.av.ag"/>
    <s v="19.02.2015"/>
    <s v="C11.P3"/>
    <s v="C11"/>
    <s v="P3"/>
    <s v="BS Deciduo"/>
    <s v="denso"/>
    <n v="9"/>
    <m/>
    <m/>
    <m/>
    <s v="TUM7637"/>
    <n v="3"/>
    <n v="8"/>
    <n v="111"/>
    <n v="12.2"/>
    <n v="51.389681203265859"/>
    <n v="15.627911015547337"/>
    <x v="14"/>
    <x v="0"/>
    <x v="7"/>
    <x v="14"/>
    <m/>
    <m/>
    <n v="10.4"/>
    <n v="8.4948665353068008E-3"/>
    <n v="1"/>
    <m/>
    <n v="2.4"/>
    <n v="6.4"/>
    <n v="4"/>
    <n v="3"/>
    <n v="2"/>
    <m/>
    <n v="1"/>
    <m/>
  </r>
  <r>
    <s v="ag.mg.jc.ja.gc.av.ag"/>
    <s v="19.02.2015"/>
    <s v="C11.P3"/>
    <s v="C11"/>
    <s v="P3"/>
    <s v="BS Deciduo"/>
    <s v="denso"/>
    <n v="10"/>
    <m/>
    <m/>
    <m/>
    <s v="C1P3-25"/>
    <n v="3"/>
    <n v="8"/>
    <n v="97"/>
    <n v="13.9"/>
    <n v="53.796391507814377"/>
    <n v="18.306016126668453"/>
    <x v="30"/>
    <x v="0"/>
    <x v="18"/>
    <x v="28"/>
    <m/>
    <m/>
    <n v="33"/>
    <n v="8.5529859993982119E-2"/>
    <n v="3"/>
    <m/>
    <n v="7.1"/>
    <n v="15.1"/>
    <n v="8"/>
    <n v="3"/>
    <n v="2"/>
    <m/>
    <n v="1"/>
    <m/>
  </r>
  <r>
    <s v="ag.mg.jc.ja.gc.av.ag"/>
    <s v="19.02.2015"/>
    <s v="C11.P3"/>
    <s v="C11"/>
    <s v="P3"/>
    <s v="BS Deciduo"/>
    <s v="denso"/>
    <n v="11"/>
    <m/>
    <m/>
    <m/>
    <s v="TUM7638"/>
    <n v="3"/>
    <n v="8"/>
    <n v="79"/>
    <n v="19.5"/>
    <n v="59.141730077229447"/>
    <n v="23.720775409842627"/>
    <x v="58"/>
    <x v="0"/>
    <x v="16"/>
    <x v="23"/>
    <m/>
    <m/>
    <n v="12"/>
    <n v="1.1309733552923255E-2"/>
    <n v="1"/>
    <m/>
    <n v="1.7"/>
    <n v="5.8"/>
    <n v="4.0999999999999996"/>
    <n v="3"/>
    <n v="2"/>
    <m/>
    <n v="1"/>
    <m/>
  </r>
  <r>
    <s v="ag.mg.jc.ja.gc.av.ag"/>
    <s v="19.02.2015"/>
    <s v="C11.P3"/>
    <s v="C11"/>
    <s v="P3"/>
    <s v="BS Deciduo"/>
    <s v="denso"/>
    <n v="12"/>
    <m/>
    <m/>
    <m/>
    <s v="C1P3-45"/>
    <n v="3"/>
    <n v="8"/>
    <n v="62"/>
    <n v="17.7"/>
    <n v="55.628172393603009"/>
    <n v="28.309646661310268"/>
    <x v="5"/>
    <x v="0"/>
    <x v="4"/>
    <x v="5"/>
    <m/>
    <m/>
    <n v="25"/>
    <n v="4.9087385212340517E-2"/>
    <n v="2"/>
    <m/>
    <n v="8.9"/>
    <n v="13.5"/>
    <n v="4.5999999999999996"/>
    <n v="2"/>
    <n v="2"/>
    <m/>
    <n v="1"/>
    <m/>
  </r>
  <r>
    <s v="ag.mg.jc.ja.gc.av.ag"/>
    <s v="19.02.2015"/>
    <s v="C11.P3"/>
    <s v="C11"/>
    <s v="P3"/>
    <s v="BS Deciduo"/>
    <s v="denso"/>
    <n v="13"/>
    <m/>
    <m/>
    <m/>
    <s v="C1P3-47"/>
    <n v="3"/>
    <n v="8"/>
    <n v="70"/>
    <n v="10.7"/>
    <n v="50.054711042409217"/>
    <n v="23.659615533584656"/>
    <x v="23"/>
    <x v="0"/>
    <x v="5"/>
    <x v="22"/>
    <m/>
    <m/>
    <n v="26"/>
    <n v="5.3092915845667506E-2"/>
    <n v="2"/>
    <m/>
    <n v="2.4"/>
    <n v="9.8000000000000007"/>
    <n v="7.4"/>
    <n v="3"/>
    <n v="2"/>
    <m/>
    <n v="1"/>
    <m/>
  </r>
  <r>
    <s v="ag.mg.jc.ja.gc.av.ag"/>
    <s v="19.02.2015"/>
    <s v="C11.P3"/>
    <s v="C11"/>
    <s v="P3"/>
    <s v="BS Deciduo"/>
    <s v="denso"/>
    <n v="14"/>
    <m/>
    <m/>
    <m/>
    <s v="C1P3-31"/>
    <n v="3"/>
    <n v="8"/>
    <n v="74"/>
    <n v="5.3"/>
    <n v="45.094686988473093"/>
    <n v="21.460877985830095"/>
    <x v="14"/>
    <x v="0"/>
    <x v="7"/>
    <x v="14"/>
    <m/>
    <m/>
    <n v="12.7"/>
    <n v="1.2667686977437443E-2"/>
    <n v="1"/>
    <m/>
    <n v="1.9"/>
    <n v="8.6"/>
    <n v="6.6999999999999993"/>
    <n v="2"/>
    <n v="2"/>
    <m/>
    <n v="1"/>
    <m/>
  </r>
  <r>
    <s v="ag.mg.jc.ja.gc.av.ag"/>
    <s v="19.02.2015"/>
    <s v="C11.P3"/>
    <s v="C11"/>
    <s v="P3"/>
    <s v="BS Deciduo"/>
    <s v="denso"/>
    <n v="15"/>
    <m/>
    <m/>
    <m/>
    <s v="C1P3-32"/>
    <n v="3"/>
    <n v="8"/>
    <n v="31"/>
    <n v="3.4"/>
    <n v="41.751129454694187"/>
    <n v="22.914368822387182"/>
    <x v="17"/>
    <x v="0"/>
    <x v="12"/>
    <x v="17"/>
    <m/>
    <m/>
    <n v="24"/>
    <n v="4.5238934211693019E-2"/>
    <n v="2"/>
    <m/>
    <n v="11.5"/>
    <n v="15.7"/>
    <n v="4.1999999999999993"/>
    <n v="2"/>
    <n v="2"/>
    <m/>
    <n v="1"/>
    <m/>
  </r>
  <r>
    <s v="ag.mg.jc.ja.gc.av.ag"/>
    <s v="19.02.2015"/>
    <s v="C11.P3"/>
    <s v="C11"/>
    <s v="P3"/>
    <s v="BS Deciduo"/>
    <s v="denso"/>
    <n v="16"/>
    <m/>
    <m/>
    <m/>
    <s v="C1P3-71"/>
    <n v="2"/>
    <n v="8"/>
    <n v="357"/>
    <n v="5"/>
    <n v="39.738320218785276"/>
    <n v="24.993147673772867"/>
    <x v="17"/>
    <x v="0"/>
    <x v="12"/>
    <x v="17"/>
    <m/>
    <m/>
    <n v="17"/>
    <n v="2.2698006922186254E-2"/>
    <n v="1"/>
    <m/>
    <n v="5.2"/>
    <n v="13.8"/>
    <n v="8.6000000000000014"/>
    <n v="2"/>
    <n v="2"/>
    <m/>
    <n v="1"/>
    <m/>
  </r>
  <r>
    <s v="ag.mg.jc.ja.gc.av.ag"/>
    <s v="19.02.2015"/>
    <s v="C11.P3"/>
    <s v="C11"/>
    <s v="P3"/>
    <s v="BS Deciduo"/>
    <s v="denso"/>
    <n v="17"/>
    <m/>
    <m/>
    <m/>
    <s v="C1P3-72"/>
    <n v="3"/>
    <n v="8"/>
    <n v="20"/>
    <n v="3"/>
    <n v="41.026060429977008"/>
    <n v="22.819077862357727"/>
    <x v="46"/>
    <x v="0"/>
    <x v="23"/>
    <x v="40"/>
    <m/>
    <m/>
    <n v="12"/>
    <n v="1.1309733552923255E-2"/>
    <n v="1"/>
    <m/>
    <n v="0"/>
    <n v="5.6"/>
    <n v="5.6"/>
    <n v="3"/>
    <n v="2"/>
    <m/>
    <n v="1"/>
    <m/>
  </r>
  <r>
    <s v="ag.mg.jc.ja.gc.av.ag"/>
    <s v="19.02.2015"/>
    <s v="C11.P3"/>
    <s v="C11"/>
    <s v="P3"/>
    <s v="BS Deciduo"/>
    <s v="denso"/>
    <n v="18"/>
    <m/>
    <m/>
    <m/>
    <s v="C1P3-60"/>
    <n v="2"/>
    <n v="8"/>
    <n v="350"/>
    <n v="11.3"/>
    <n v="38.037775592363687"/>
    <n v="31.128327609037953"/>
    <x v="23"/>
    <x v="0"/>
    <x v="5"/>
    <x v="22"/>
    <m/>
    <m/>
    <n v="20"/>
    <n v="3.1415926535897934E-2"/>
    <n v="2"/>
    <m/>
    <n v="6.5"/>
    <n v="13.8"/>
    <n v="7.3000000000000007"/>
    <n v="2"/>
    <n v="2"/>
    <m/>
    <n v="1"/>
    <m/>
  </r>
  <r>
    <s v="ag.mg.jc.ja.gc.av.ag"/>
    <s v="19.02.2015"/>
    <s v="C11.P3"/>
    <s v="C11"/>
    <s v="P3"/>
    <s v="BS Deciduo"/>
    <s v="denso"/>
    <n v="19"/>
    <m/>
    <m/>
    <m/>
    <s v="C1P3-33"/>
    <n v="3"/>
    <n v="8"/>
    <n v="24"/>
    <n v="7.7"/>
    <n v="43.131872151683659"/>
    <n v="27.034300023848026"/>
    <x v="23"/>
    <x v="0"/>
    <x v="5"/>
    <x v="22"/>
    <m/>
    <m/>
    <n v="18.8"/>
    <n v="2.7759112687119416E-2"/>
    <n v="1"/>
    <m/>
    <n v="0"/>
    <n v="9"/>
    <n v="9"/>
    <n v="3"/>
    <n v="2"/>
    <m/>
    <n v="1"/>
    <m/>
  </r>
  <r>
    <s v="ag.mg.jc.ja.gc.av.ag"/>
    <s v="19.02.2015"/>
    <s v="C11.P3"/>
    <s v="C11"/>
    <s v="P3"/>
    <s v="BS Deciduo"/>
    <s v="denso"/>
    <n v="20"/>
    <m/>
    <m/>
    <m/>
    <s v="C1P3-37"/>
    <n v="3"/>
    <n v="8"/>
    <n v="2"/>
    <n v="16.2"/>
    <n v="40.565371846580518"/>
    <n v="36.190131397709351"/>
    <x v="5"/>
    <x v="0"/>
    <x v="4"/>
    <x v="5"/>
    <m/>
    <m/>
    <n v="26"/>
    <n v="5.3092915845667506E-2"/>
    <n v="2"/>
    <m/>
    <n v="6.5"/>
    <n v="19"/>
    <n v="12.5"/>
    <n v="2"/>
    <n v="2"/>
    <m/>
    <n v="1"/>
    <m/>
  </r>
  <r>
    <s v="ag.mg.jc.ja.gc.av.ag"/>
    <s v="19.02.2015"/>
    <s v="C11.P3"/>
    <s v="C11"/>
    <s v="P3"/>
    <s v="BS Deciduo"/>
    <s v="denso"/>
    <n v="21"/>
    <m/>
    <m/>
    <m/>
    <s v="C1P3-44"/>
    <n v="3"/>
    <n v="14"/>
    <n v="132"/>
    <n v="15.6"/>
    <n v="51.593059277447352"/>
    <n v="29.561562540801813"/>
    <x v="18"/>
    <x v="0"/>
    <x v="9"/>
    <x v="18"/>
    <m/>
    <m/>
    <n v="15.9"/>
    <n v="1.9855650968850891E-2"/>
    <n v="1"/>
    <m/>
    <n v="0"/>
    <n v="7.3"/>
    <n v="7.3"/>
    <n v="3"/>
    <n v="2"/>
    <m/>
    <n v="1"/>
    <m/>
  </r>
  <r>
    <s v="ag.mg.jc.ja.gc.av.ag"/>
    <s v="19.02.2015"/>
    <s v="C11.P3"/>
    <s v="C11"/>
    <s v="P3"/>
    <s v="BS Deciduo"/>
    <s v="denso"/>
    <n v="21"/>
    <m/>
    <m/>
    <m/>
    <s v="C1P3-43"/>
    <n v="3"/>
    <n v="14"/>
    <n v="132"/>
    <n v="15.6"/>
    <n v="51.593059277447352"/>
    <n v="29.561562540801813"/>
    <x v="18"/>
    <x v="0"/>
    <x v="9"/>
    <x v="18"/>
    <m/>
    <m/>
    <n v="11.5"/>
    <n v="1.0386890710931252E-2"/>
    <n v="1"/>
    <m/>
    <n v="0"/>
    <n v="7.3"/>
    <n v="7.3"/>
    <n v="3"/>
    <n v="2"/>
    <m/>
    <n v="1"/>
    <m/>
  </r>
  <r>
    <s v="ag.mg.jc.ja.gc.av.ag"/>
    <s v="19.02.2015"/>
    <s v="C11.P3"/>
    <s v="C11"/>
    <s v="P3"/>
    <s v="BS Deciduo"/>
    <s v="denso"/>
    <n v="22"/>
    <m/>
    <m/>
    <m/>
    <s v="C1P3-35"/>
    <n v="3"/>
    <n v="14"/>
    <n v="134.9"/>
    <n v="5.7"/>
    <n v="44.037537075029817"/>
    <n v="35.976532047131521"/>
    <x v="58"/>
    <x v="0"/>
    <x v="16"/>
    <x v="23"/>
    <m/>
    <m/>
    <n v="16"/>
    <n v="2.0106192982974676E-2"/>
    <n v="1"/>
    <m/>
    <n v="2.5"/>
    <n v="7.5"/>
    <n v="5"/>
    <n v="2"/>
    <n v="2"/>
    <m/>
    <n v="1"/>
    <m/>
  </r>
  <r>
    <s v="ag.mg.jc.ja.gc.av.ag"/>
    <s v="19.02.2015"/>
    <s v="C11.P3"/>
    <s v="C11"/>
    <s v="P3"/>
    <s v="BS Deciduo"/>
    <s v="denso"/>
    <n v="22"/>
    <m/>
    <m/>
    <m/>
    <s v="C1P3-36"/>
    <n v="3"/>
    <n v="14"/>
    <n v="134.9"/>
    <n v="5.7"/>
    <n v="44.037537075029817"/>
    <n v="35.976532047131521"/>
    <x v="58"/>
    <x v="0"/>
    <x v="16"/>
    <x v="23"/>
    <m/>
    <m/>
    <n v="13.3"/>
    <n v="1.3892908112337463E-2"/>
    <n v="1"/>
    <m/>
    <n v="2.5"/>
    <n v="7.5"/>
    <n v="5"/>
    <n v="2"/>
    <n v="2"/>
    <m/>
    <n v="1"/>
    <m/>
  </r>
  <r>
    <s v="ag.mg.jc.ja.gc.av.ag"/>
    <s v="19.02.2015"/>
    <s v="C11.P3"/>
    <s v="C11"/>
    <s v="P3"/>
    <s v="BS Deciduo"/>
    <s v="denso"/>
    <n v="23"/>
    <m/>
    <m/>
    <m/>
    <s v="C1P3-39"/>
    <n v="3"/>
    <n v="14"/>
    <n v="79.599999999999994"/>
    <n v="9.6"/>
    <n v="49.4422861198085"/>
    <n v="41.732983794405378"/>
    <x v="17"/>
    <x v="0"/>
    <x v="12"/>
    <x v="17"/>
    <m/>
    <m/>
    <n v="35.299999999999997"/>
    <n v="9.7867679742792604E-2"/>
    <n v="3"/>
    <m/>
    <n v="11.4"/>
    <n v="17.8"/>
    <n v="6.4"/>
    <n v="2"/>
    <n v="2"/>
    <m/>
    <n v="1"/>
    <m/>
  </r>
  <r>
    <s v="ag.mg.jc.ja.gc.av.ag"/>
    <s v="19.02.2015"/>
    <s v="C11.P3"/>
    <s v="C11"/>
    <s v="P3"/>
    <s v="BS Deciduo"/>
    <s v="denso"/>
    <n v="24"/>
    <m/>
    <m/>
    <m/>
    <s v="C1P3-40"/>
    <n v="3"/>
    <n v="14"/>
    <n v="15.7"/>
    <n v="11.1"/>
    <n v="43.003664950332087"/>
    <n v="50.685878385333915"/>
    <x v="30"/>
    <x v="0"/>
    <x v="18"/>
    <x v="28"/>
    <m/>
    <m/>
    <n v="27.7"/>
    <n v="6.0262815679322811E-2"/>
    <n v="2"/>
    <m/>
    <n v="5.2"/>
    <n v="17.2"/>
    <n v="12"/>
    <n v="3"/>
    <n v="2"/>
    <m/>
    <n v="1"/>
    <m/>
  </r>
  <r>
    <s v="ag.mg.jc.ja.gc.av.ag"/>
    <s v="19.02.2015"/>
    <s v="C11.P3"/>
    <s v="C11"/>
    <s v="P3"/>
    <s v="BS Deciduo"/>
    <s v="denso"/>
    <n v="25"/>
    <m/>
    <m/>
    <m/>
    <s v="C1P3-31"/>
    <n v="2"/>
    <n v="14"/>
    <n v="353.6"/>
    <n v="13.8"/>
    <n v="38.461728735552718"/>
    <n v="53.71399728441623"/>
    <x v="23"/>
    <x v="0"/>
    <x v="5"/>
    <x v="22"/>
    <m/>
    <m/>
    <n v="15.5"/>
    <n v="1.8869190875623696E-2"/>
    <n v="1"/>
    <m/>
    <n v="0"/>
    <n v="11.7"/>
    <n v="11.7"/>
    <n v="3"/>
    <n v="7"/>
    <m/>
    <n v="2"/>
    <m/>
  </r>
  <r>
    <s v="ag.mg.jc.ja.gc.av.ag"/>
    <s v="19.02.2015"/>
    <s v="C11.P3"/>
    <s v="C11"/>
    <s v="P3"/>
    <s v="BS Deciduo"/>
    <s v="denso"/>
    <n v="26"/>
    <m/>
    <m/>
    <m/>
    <s v="C1P3-55"/>
    <n v="2"/>
    <n v="14"/>
    <n v="299"/>
    <n v="6.8"/>
    <n v="34.052585991452112"/>
    <n v="43.296705417675092"/>
    <x v="23"/>
    <x v="0"/>
    <x v="5"/>
    <x v="22"/>
    <m/>
    <m/>
    <n v="19"/>
    <n v="2.835287369864788E-2"/>
    <n v="1"/>
    <m/>
    <n v="5.4"/>
    <n v="12.7"/>
    <n v="7.2999999999999989"/>
    <n v="3"/>
    <n v="4"/>
    <m/>
    <n v="2"/>
    <m/>
  </r>
  <r>
    <s v="ag.mg.jc.ja.gc.av.ag"/>
    <s v="19.02.2015"/>
    <s v="C11.P3"/>
    <s v="C11"/>
    <s v="P3"/>
    <s v="BS Deciduo"/>
    <s v="denso"/>
    <n v="27"/>
    <m/>
    <m/>
    <m/>
    <s v="TUM7639"/>
    <n v="2"/>
    <n v="9"/>
    <n v="239.8"/>
    <n v="8"/>
    <n v="33.085801584370365"/>
    <n v="55.975840426958115"/>
    <x v="30"/>
    <x v="0"/>
    <x v="18"/>
    <x v="28"/>
    <m/>
    <m/>
    <n v="21.9"/>
    <n v="3.7668481314705016E-2"/>
    <n v="2"/>
    <m/>
    <n v="4.3"/>
    <n v="10.6"/>
    <n v="6.3"/>
    <n v="3"/>
    <n v="2"/>
    <m/>
    <n v="1"/>
    <m/>
  </r>
  <r>
    <s v="ag.mg.jc.ja.gc.av.ag"/>
    <s v="19.02.2015"/>
    <s v="C11.P3"/>
    <s v="C11"/>
    <s v="P3"/>
    <s v="BS Deciduo"/>
    <s v="denso"/>
    <n v="28"/>
    <m/>
    <m/>
    <m/>
    <s v="C1P3-50"/>
    <n v="3"/>
    <n v="9"/>
    <n v="94.3"/>
    <n v="18.3"/>
    <n v="58.248487943509616"/>
    <n v="58.627889299078205"/>
    <x v="5"/>
    <x v="0"/>
    <x v="4"/>
    <x v="5"/>
    <m/>
    <m/>
    <n v="23.9"/>
    <n v="4.4862728491425641E-2"/>
    <n v="2"/>
    <m/>
    <n v="5.7"/>
    <n v="11.1"/>
    <n v="5.3999999999999995"/>
    <n v="2"/>
    <n v="2"/>
    <m/>
    <n v="1"/>
    <m/>
  </r>
  <r>
    <s v="ag.mg.jc.ja.gc.av.ag"/>
    <s v="19.02.2015"/>
    <s v="C11.P3"/>
    <s v="C11"/>
    <s v="P3"/>
    <s v="BS Deciduo"/>
    <s v="denso"/>
    <n v="29"/>
    <m/>
    <m/>
    <m/>
    <s v="C1P3-2"/>
    <n v="3"/>
    <n v="9"/>
    <n v="97.8"/>
    <n v="17.2"/>
    <n v="57.040862856108831"/>
    <n v="57.665692154129964"/>
    <x v="23"/>
    <x v="0"/>
    <x v="5"/>
    <x v="22"/>
    <m/>
    <m/>
    <n v="17.2"/>
    <n v="2.3235219265950107E-2"/>
    <n v="1"/>
    <m/>
    <n v="5.7"/>
    <n v="8.1"/>
    <n v="2.3999999999999995"/>
    <n v="3"/>
    <n v="2"/>
    <m/>
    <n v="1"/>
    <m/>
  </r>
  <r>
    <s v="ag.mg.jc.ja.gc.av.ag"/>
    <s v="19.02.2015"/>
    <s v="C11.P3"/>
    <s v="C11"/>
    <s v="P3"/>
    <s v="BS Deciduo"/>
    <s v="denso"/>
    <n v="29"/>
    <m/>
    <m/>
    <m/>
    <s v="C1P3-3"/>
    <n v="3"/>
    <n v="9"/>
    <n v="97.8"/>
    <n v="17.2"/>
    <n v="57.040862856108831"/>
    <n v="57.665692154129964"/>
    <x v="23"/>
    <x v="0"/>
    <x v="5"/>
    <x v="22"/>
    <m/>
    <m/>
    <n v="14.8"/>
    <n v="1.7203361371057709E-2"/>
    <n v="1"/>
    <m/>
    <n v="5.7"/>
    <n v="8.1"/>
    <n v="2.3999999999999995"/>
    <n v="3"/>
    <n v="2"/>
    <m/>
    <n v="1"/>
    <m/>
  </r>
  <r>
    <s v="ag.mg.jc.ja.gc.av.ag"/>
    <s v="19.02.2015"/>
    <s v="C11.P3"/>
    <s v="C11"/>
    <s v="P3"/>
    <s v="BS Deciduo"/>
    <s v="denso"/>
    <n v="30"/>
    <m/>
    <m/>
    <m/>
    <s v="C1P3-49"/>
    <n v="3"/>
    <n v="10"/>
    <n v="218.3"/>
    <n v="7.5"/>
    <n v="55.351657261536445"/>
    <n v="54.114177221001881"/>
    <x v="23"/>
    <x v="0"/>
    <x v="5"/>
    <x v="22"/>
    <m/>
    <m/>
    <n v="17"/>
    <n v="2.2698006922186254E-2"/>
    <n v="1"/>
    <m/>
    <n v="0"/>
    <n v="7.3"/>
    <n v="7.3"/>
    <n v="3"/>
    <n v="2"/>
    <m/>
    <n v="1"/>
    <m/>
  </r>
  <r>
    <s v="ag.mg.jc.ja.gc.av.ag"/>
    <s v="19.02.2015"/>
    <s v="C11.P3"/>
    <s v="C11"/>
    <s v="P3"/>
    <s v="BS Deciduo"/>
    <s v="denso"/>
    <n v="31"/>
    <m/>
    <m/>
    <m/>
    <s v="TUM7593"/>
    <n v="2"/>
    <n v="5"/>
    <n v="132.5"/>
    <n v="7.8"/>
    <n v="25.750763227118966"/>
    <n v="54.730396380597853"/>
    <x v="23"/>
    <x v="0"/>
    <x v="5"/>
    <x v="22"/>
    <m/>
    <m/>
    <n v="17.3"/>
    <n v="2.350618163232223E-2"/>
    <n v="1"/>
    <m/>
    <n v="0"/>
    <n v="8.6"/>
    <n v="8.6"/>
    <n v="3"/>
    <n v="4"/>
    <m/>
    <n v="3"/>
    <m/>
  </r>
  <r>
    <s v="ag.mg.jc.ja.gc.av.ag"/>
    <s v="19.02.2015"/>
    <s v="C11.P3"/>
    <s v="C11"/>
    <s v="P3"/>
    <s v="BS Deciduo"/>
    <s v="denso"/>
    <n v="32"/>
    <m/>
    <m/>
    <m/>
    <s v="TUM7594"/>
    <n v="2"/>
    <n v="5"/>
    <n v="107"/>
    <n v="5"/>
    <n v="24.781523779815178"/>
    <n v="58.538141476386315"/>
    <x v="23"/>
    <x v="0"/>
    <x v="5"/>
    <x v="22"/>
    <m/>
    <m/>
    <n v="15.8"/>
    <n v="1.9606679751053901E-2"/>
    <n v="1"/>
    <m/>
    <n v="0"/>
    <n v="9.9"/>
    <n v="9.9"/>
    <n v="3"/>
    <n v="4"/>
    <m/>
    <n v="2"/>
    <m/>
  </r>
  <r>
    <s v="ag.mg.jc.ja.gc.av.ag"/>
    <s v="19.02.2015"/>
    <s v="C11.P3"/>
    <s v="C11"/>
    <s v="P3"/>
    <s v="BS Deciduo"/>
    <s v="denso"/>
    <n v="33"/>
    <m/>
    <m/>
    <m/>
    <s v="TUM7595"/>
    <n v="2"/>
    <n v="5"/>
    <n v="178"/>
    <n v="5.8"/>
    <n v="20.202417080874508"/>
    <n v="54.203533203289247"/>
    <x v="23"/>
    <x v="0"/>
    <x v="5"/>
    <x v="22"/>
    <m/>
    <m/>
    <n v="12"/>
    <n v="1.1309733552923255E-2"/>
    <n v="1"/>
    <m/>
    <n v="0"/>
    <n v="10.7"/>
    <n v="10.7"/>
    <n v="3"/>
    <n v="2"/>
    <m/>
    <n v="1"/>
    <m/>
  </r>
  <r>
    <s v="ag.mg.jc.ja.gc.av.ag"/>
    <s v="19.02.2015"/>
    <s v="C11.P3"/>
    <s v="C11"/>
    <s v="P3"/>
    <s v="BS Deciduo"/>
    <s v="denso"/>
    <n v="34"/>
    <m/>
    <m/>
    <m/>
    <s v="TUM7596"/>
    <n v="1"/>
    <n v="5"/>
    <n v="202.6"/>
    <n v="7.1"/>
    <n v="17.271503209115394"/>
    <n v="53.445207458497833"/>
    <x v="23"/>
    <x v="0"/>
    <x v="5"/>
    <x v="22"/>
    <m/>
    <m/>
    <n v="17.7"/>
    <n v="2.4605739061078654E-2"/>
    <n v="1"/>
    <m/>
    <n v="4.7"/>
    <n v="12.6"/>
    <n v="7.8999999999999995"/>
    <n v="2"/>
    <n v="2"/>
    <m/>
    <n v="1"/>
    <m/>
  </r>
  <r>
    <s v="ag.mg.jc.ja.gc.av.ag"/>
    <s v="19.02.2015"/>
    <s v="C11.P3"/>
    <s v="C11"/>
    <s v="P3"/>
    <s v="BS Deciduo"/>
    <s v="denso"/>
    <n v="35"/>
    <m/>
    <m/>
    <m/>
    <s v="TUM7597"/>
    <n v="1"/>
    <n v="5"/>
    <n v="214.3"/>
    <n v="5.8"/>
    <n v="16.731548916162087"/>
    <n v="55.208629891924573"/>
    <x v="18"/>
    <x v="0"/>
    <x v="9"/>
    <x v="18"/>
    <m/>
    <m/>
    <n v="23.3"/>
    <n v="4.2638480892684065E-2"/>
    <n v="2"/>
    <m/>
    <n v="2"/>
    <n v="9.1999999999999993"/>
    <n v="7.1999999999999993"/>
    <n v="2"/>
    <n v="2"/>
    <m/>
    <n v="1"/>
    <m/>
  </r>
  <r>
    <s v="ag.mg.jc.ja.gc.av.ag"/>
    <s v="19.02.2015"/>
    <s v="C11.P3"/>
    <s v="C11"/>
    <s v="P3"/>
    <s v="BS Deciduo"/>
    <s v="denso"/>
    <n v="36"/>
    <m/>
    <m/>
    <m/>
    <s v="C1P3-126"/>
    <n v="1"/>
    <n v="5"/>
    <n v="206.3"/>
    <n v="13.8"/>
    <n v="13.885617566626319"/>
    <n v="47.628487260708525"/>
    <x v="17"/>
    <x v="0"/>
    <x v="12"/>
    <x v="17"/>
    <m/>
    <m/>
    <n v="30"/>
    <n v="7.0685834705770348E-2"/>
    <n v="3"/>
    <m/>
    <n v="8.1"/>
    <n v="15.8"/>
    <n v="7.7000000000000011"/>
    <n v="2"/>
    <n v="2"/>
    <m/>
    <n v="1"/>
    <m/>
  </r>
  <r>
    <s v="ag.mg.jc.ja.gc.av.ag"/>
    <s v="19.02.2015"/>
    <s v="C11.P3"/>
    <s v="C11"/>
    <s v="P3"/>
    <s v="BS Deciduo"/>
    <s v="denso"/>
    <n v="37"/>
    <m/>
    <m/>
    <m/>
    <s v="TUM7598"/>
    <n v="1"/>
    <n v="5"/>
    <n v="198.1"/>
    <n v="10.4"/>
    <n v="16.768965131840393"/>
    <n v="50.114636391071045"/>
    <x v="1"/>
    <x v="0"/>
    <x v="1"/>
    <x v="1"/>
    <m/>
    <m/>
    <n v="26.5"/>
    <n v="5.5154586024585811E-2"/>
    <n v="2"/>
    <m/>
    <n v="6.3"/>
    <n v="14.4"/>
    <n v="8.1000000000000014"/>
    <n v="2"/>
    <n v="2"/>
    <m/>
    <n v="1"/>
    <m/>
  </r>
  <r>
    <s v="ag.mg.jc.ja.gc.av.ag"/>
    <s v="19.02.2015"/>
    <s v="C11.P3"/>
    <s v="C11"/>
    <s v="P3"/>
    <s v="BS Deciduo"/>
    <s v="denso"/>
    <n v="38"/>
    <m/>
    <m/>
    <m/>
    <s v="TUM7599"/>
    <n v="1"/>
    <n v="5"/>
    <n v="222.3"/>
    <n v="14.2"/>
    <n v="10.443222308161218"/>
    <n v="49.497238451303744"/>
    <x v="23"/>
    <x v="0"/>
    <x v="5"/>
    <x v="22"/>
    <m/>
    <m/>
    <n v="13"/>
    <n v="1.3273228961416876E-2"/>
    <n v="1"/>
    <m/>
    <n v="3.5"/>
    <n v="13.7"/>
    <n v="10.199999999999999"/>
    <n v="3"/>
    <n v="2"/>
    <m/>
    <n v="1"/>
    <m/>
  </r>
  <r>
    <s v="ag.mg.jc.ja.gc.av.ag"/>
    <s v="19.02.2015"/>
    <s v="C11.P3"/>
    <s v="C11"/>
    <s v="P3"/>
    <s v="BS Deciduo"/>
    <s v="denso"/>
    <n v="38"/>
    <m/>
    <m/>
    <m/>
    <s v="TUM7599"/>
    <n v="1"/>
    <n v="5"/>
    <n v="222.3"/>
    <n v="14.2"/>
    <n v="10.443222308161218"/>
    <n v="49.497238451303744"/>
    <x v="23"/>
    <x v="0"/>
    <x v="5"/>
    <x v="22"/>
    <m/>
    <m/>
    <n v="10"/>
    <n v="7.8539816339744835E-3"/>
    <n v="1"/>
    <m/>
    <n v="3.5"/>
    <n v="13.7"/>
    <n v="10.199999999999999"/>
    <n v="3"/>
    <n v="2"/>
    <m/>
    <n v="1"/>
    <m/>
  </r>
  <r>
    <s v="ag.mg.jc.ja.gc.av.ag"/>
    <s v="19.02.2015"/>
    <s v="C11.P3"/>
    <s v="C11"/>
    <s v="P3"/>
    <s v="BS Deciduo"/>
    <s v="denso"/>
    <n v="39"/>
    <m/>
    <m/>
    <m/>
    <s v="TUM7640"/>
    <n v="1"/>
    <n v="4"/>
    <n v="136.80000000000001"/>
    <n v="2.4"/>
    <n v="1.6429130542288524"/>
    <n v="58.250475294188611"/>
    <x v="23"/>
    <x v="0"/>
    <x v="5"/>
    <x v="22"/>
    <m/>
    <m/>
    <n v="18.5"/>
    <n v="2.6880252142277669E-2"/>
    <n v="1"/>
    <m/>
    <n v="2.5"/>
    <n v="12.3"/>
    <n v="9.8000000000000007"/>
    <n v="3"/>
    <n v="2"/>
    <m/>
    <n v="1"/>
    <m/>
  </r>
  <r>
    <s v="ag.mg.jc.ja.gc.av.ag"/>
    <s v="19.02.2015"/>
    <s v="C11.P3"/>
    <s v="C11"/>
    <s v="P3"/>
    <s v="BS Deciduo"/>
    <s v="denso"/>
    <n v="40"/>
    <m/>
    <m/>
    <m/>
    <s v="TUM7641"/>
    <n v="1"/>
    <n v="4"/>
    <n v="170.5"/>
    <n v="10"/>
    <n v="1.6504760586067766"/>
    <n v="50.137143984627684"/>
    <x v="1"/>
    <x v="0"/>
    <x v="1"/>
    <x v="1"/>
    <m/>
    <m/>
    <n v="11"/>
    <n v="9.5033177771091243E-3"/>
    <n v="1"/>
    <m/>
    <n v="6.7"/>
    <n v="12.1"/>
    <n v="5.3999999999999995"/>
    <n v="3"/>
    <n v="2"/>
    <m/>
    <n v="1"/>
    <m/>
  </r>
  <r>
    <s v="ag.mg.jc.ja.gc.av.ag"/>
    <s v="19.02.2015"/>
    <s v="C11.P3"/>
    <s v="C11"/>
    <s v="P3"/>
    <s v="BS Deciduo"/>
    <s v="denso"/>
    <n v="41"/>
    <m/>
    <m/>
    <m/>
    <s v="TUM7642"/>
    <n v="1"/>
    <n v="4"/>
    <n v="145.4"/>
    <n v="6.5"/>
    <n v="3.690984342845157"/>
    <n v="54.649613604526124"/>
    <x v="1"/>
    <x v="0"/>
    <x v="1"/>
    <x v="1"/>
    <m/>
    <m/>
    <n v="26.2"/>
    <n v="5.3912871528254434E-2"/>
    <n v="2"/>
    <m/>
    <n v="3.1"/>
    <n v="12.9"/>
    <n v="9.8000000000000007"/>
    <n v="3"/>
    <n v="2"/>
    <m/>
    <n v="1"/>
    <m/>
  </r>
  <r>
    <s v="ag.mg.jc.ja.gc.av.ag"/>
    <s v="19.02.2015"/>
    <s v="C11.P3"/>
    <s v="C11"/>
    <s v="P3"/>
    <s v="BS Deciduo"/>
    <s v="denso"/>
    <n v="42"/>
    <m/>
    <m/>
    <m/>
    <s v="TUM7643"/>
    <n v="1"/>
    <n v="4"/>
    <n v="133.9"/>
    <n v="8.6999999999999993"/>
    <n v="6.2687946716188732"/>
    <n v="53.967404094000429"/>
    <x v="1"/>
    <x v="0"/>
    <x v="1"/>
    <x v="1"/>
    <m/>
    <m/>
    <n v="19.8"/>
    <n v="3.0790749597833563E-2"/>
    <n v="1"/>
    <m/>
    <n v="5.8"/>
    <n v="12.8"/>
    <n v="7.0000000000000009"/>
    <n v="2"/>
    <n v="2"/>
    <m/>
    <n v="1"/>
    <m/>
  </r>
  <r>
    <s v="ag.mg.jc.ja.gc.av.ag"/>
    <s v="19.02.2015"/>
    <s v="C11.P3"/>
    <s v="C11"/>
    <s v="P3"/>
    <s v="BS Deciduo"/>
    <s v="denso"/>
    <n v="43"/>
    <m/>
    <m/>
    <m/>
    <s v="C1P3-127"/>
    <n v="1"/>
    <n v="16"/>
    <n v="273"/>
    <n v="16.5"/>
    <n v="3.5226126765495316"/>
    <n v="40.863543278008578"/>
    <x v="1"/>
    <x v="0"/>
    <x v="1"/>
    <x v="1"/>
    <m/>
    <m/>
    <n v="16.5"/>
    <n v="2.138246499849553E-2"/>
    <n v="1"/>
    <m/>
    <n v="5.0999999999999996"/>
    <n v="11.9"/>
    <n v="6.8000000000000007"/>
    <n v="2"/>
    <n v="2"/>
    <m/>
    <n v="1"/>
    <m/>
  </r>
  <r>
    <s v="ag.mg.jc.ja.gc.av.ag"/>
    <s v="19.02.2015"/>
    <s v="C11.P3"/>
    <s v="C11"/>
    <s v="P3"/>
    <s v="BS Deciduo"/>
    <s v="denso"/>
    <n v="44"/>
    <m/>
    <m/>
    <m/>
    <s v="C1P3-124"/>
    <n v="1"/>
    <n v="16"/>
    <n v="306"/>
    <n v="8"/>
    <n v="13.52786404500042"/>
    <n v="44.702282018339787"/>
    <x v="23"/>
    <x v="0"/>
    <x v="5"/>
    <x v="22"/>
    <m/>
    <m/>
    <n v="24.4"/>
    <n v="4.6759465056030472E-2"/>
    <n v="2"/>
    <m/>
    <n v="3.1"/>
    <n v="9.6999999999999993"/>
    <n v="6.6"/>
    <n v="3"/>
    <n v="2"/>
    <m/>
    <n v="1"/>
    <m/>
  </r>
  <r>
    <s v="ag.mg.jc.ja.gc.av.ag"/>
    <s v="19.02.2015"/>
    <s v="C11.P3"/>
    <s v="C11"/>
    <s v="P3"/>
    <s v="BS Deciduo"/>
    <s v="denso"/>
    <n v="45"/>
    <m/>
    <m/>
    <m/>
    <s v="C1P3-128"/>
    <n v="1"/>
    <n v="16"/>
    <n v="269"/>
    <n v="13.5"/>
    <n v="6.5020561153887186"/>
    <n v="39.764392513096674"/>
    <x v="23"/>
    <x v="0"/>
    <x v="5"/>
    <x v="22"/>
    <m/>
    <m/>
    <n v="16.100000000000001"/>
    <n v="2.035830579342526E-2"/>
    <n v="1"/>
    <m/>
    <n v="6.5"/>
    <n v="14.5"/>
    <n v="8"/>
    <n v="2"/>
    <n v="2"/>
    <m/>
    <n v="1"/>
    <m/>
  </r>
  <r>
    <s v="ag.mg.jc.ja.gc.av.ag"/>
    <s v="19.02.2015"/>
    <s v="C11.P3"/>
    <s v="C11"/>
    <s v="P3"/>
    <s v="BS Deciduo"/>
    <s v="denso"/>
    <n v="46"/>
    <m/>
    <m/>
    <m/>
    <s v="C1P3-125"/>
    <n v="1"/>
    <n v="16"/>
    <n v="295"/>
    <n v="11.5"/>
    <n v="9.5774604490785258"/>
    <n v="44.860110010018047"/>
    <x v="5"/>
    <x v="0"/>
    <x v="4"/>
    <x v="5"/>
    <m/>
    <m/>
    <n v="33.6"/>
    <n v="8.866831105491832E-2"/>
    <n v="3"/>
    <m/>
    <n v="5.7"/>
    <n v="15.8"/>
    <n v="10.100000000000001"/>
    <n v="2"/>
    <n v="2"/>
    <m/>
    <n v="1"/>
    <m/>
  </r>
  <r>
    <s v="ag.mg.jc.ja.gc.av.ag"/>
    <s v="19.02.2015"/>
    <s v="C11.P3"/>
    <s v="C11"/>
    <s v="P3"/>
    <s v="BS Deciduo"/>
    <s v="denso"/>
    <n v="47"/>
    <m/>
    <m/>
    <m/>
    <s v="C1P3-123"/>
    <n v="1"/>
    <n v="16"/>
    <n v="261"/>
    <n v="7.9"/>
    <n v="12.197262109298412"/>
    <n v="38.764167726182173"/>
    <x v="30"/>
    <x v="0"/>
    <x v="18"/>
    <x v="28"/>
    <m/>
    <m/>
    <n v="48"/>
    <n v="0.18095573684677208"/>
    <n v="4"/>
    <m/>
    <n v="9.4"/>
    <n v="17.8"/>
    <n v="8.4"/>
    <n v="3"/>
    <n v="2"/>
    <m/>
    <n v="1"/>
    <m/>
  </r>
  <r>
    <s v="ag.mg.jc.ja.gc.av.ag"/>
    <s v="19.02.2015"/>
    <s v="C11.P3"/>
    <s v="C11"/>
    <s v="P3"/>
    <s v="BS Deciduo"/>
    <s v="denso"/>
    <n v="48"/>
    <m/>
    <m/>
    <m/>
    <s v="C1P3-129"/>
    <n v="1"/>
    <n v="16"/>
    <n v="286"/>
    <n v="13"/>
    <n v="7.5035979528018562"/>
    <n v="43.583285625620995"/>
    <x v="1"/>
    <x v="0"/>
    <x v="1"/>
    <x v="1"/>
    <m/>
    <m/>
    <n v="22.8"/>
    <n v="4.0828138126052953E-2"/>
    <n v="2"/>
    <m/>
    <n v="5.3"/>
    <n v="13.7"/>
    <n v="8.3999999999999986"/>
    <n v="2"/>
    <n v="2"/>
    <m/>
    <n v="1"/>
    <m/>
  </r>
  <r>
    <s v="ag.mg.jc.ja.gc.av.ag"/>
    <s v="19.02.2015"/>
    <s v="C11.P3"/>
    <s v="C11"/>
    <s v="P3"/>
    <s v="BS Deciduo"/>
    <s v="denso"/>
    <n v="49"/>
    <m/>
    <m/>
    <m/>
    <s v="C1P3-64"/>
    <n v="2"/>
    <n v="16"/>
    <n v="158"/>
    <n v="3"/>
    <n v="21.123819780247736"/>
    <n v="37.218448436299639"/>
    <x v="5"/>
    <x v="0"/>
    <x v="4"/>
    <x v="5"/>
    <m/>
    <m/>
    <n v="17"/>
    <n v="2.2698006922186254E-2"/>
    <n v="1"/>
    <m/>
    <n v="3.8"/>
    <n v="11.8"/>
    <n v="8"/>
    <n v="3"/>
    <n v="2"/>
    <m/>
    <n v="1"/>
    <m/>
  </r>
  <r>
    <s v="ag.mg.jc.ja.gc.av.ag"/>
    <s v="19.02.2015"/>
    <s v="C11.P3"/>
    <s v="C11"/>
    <s v="P3"/>
    <s v="BS Deciduo"/>
    <s v="denso"/>
    <n v="50"/>
    <m/>
    <m/>
    <m/>
    <s v="C1P3-63"/>
    <n v="2"/>
    <n v="16"/>
    <n v="122"/>
    <n v="2.9"/>
    <n v="22.459339478853636"/>
    <n v="38.463234133723709"/>
    <x v="14"/>
    <x v="0"/>
    <x v="7"/>
    <x v="14"/>
    <m/>
    <m/>
    <n v="24"/>
    <n v="4.5238934211693019E-2"/>
    <n v="2"/>
    <m/>
    <n v="3"/>
    <n v="9.8000000000000007"/>
    <n v="6.8000000000000007"/>
    <n v="2"/>
    <n v="2"/>
    <m/>
    <n v="1"/>
    <m/>
  </r>
  <r>
    <s v="ag.mg.jc.ja.gc.av.ag"/>
    <s v="19.02.2015"/>
    <s v="C11.P3"/>
    <s v="C11"/>
    <s v="P3"/>
    <s v="BS Deciduo"/>
    <s v="denso"/>
    <n v="51"/>
    <m/>
    <m/>
    <m/>
    <s v="C1P3-119"/>
    <n v="1"/>
    <n v="16"/>
    <n v="259"/>
    <n v="20.5"/>
    <n v="-0.1233572606771105"/>
    <n v="36.088415594780834"/>
    <x v="5"/>
    <x v="0"/>
    <x v="4"/>
    <x v="5"/>
    <m/>
    <m/>
    <n v="24.2"/>
    <n v="4.5996058041208161E-2"/>
    <n v="2"/>
    <m/>
    <n v="4.5999999999999996"/>
    <n v="12.9"/>
    <n v="8.3000000000000007"/>
    <n v="2"/>
    <n v="2"/>
    <m/>
    <n v="1"/>
    <m/>
  </r>
  <r>
    <s v="ag.mg.jc.ja.gc.av.ag"/>
    <s v="19.02.2015"/>
    <s v="C11.P3"/>
    <s v="C11"/>
    <s v="P3"/>
    <s v="BS Deciduo"/>
    <s v="denso"/>
    <n v="52"/>
    <m/>
    <m/>
    <m/>
    <s v="C1P3-67"/>
    <n v="2"/>
    <n v="16"/>
    <n v="115"/>
    <n v="9.1999999999999993"/>
    <n v="28.338031640737178"/>
    <n v="36.111911991985565"/>
    <x v="23"/>
    <x v="0"/>
    <x v="5"/>
    <x v="22"/>
    <m/>
    <m/>
    <n v="19"/>
    <n v="2.835287369864788E-2"/>
    <n v="1"/>
    <m/>
    <n v="0"/>
    <n v="9.1999999999999993"/>
    <n v="9.1999999999999993"/>
    <n v="3"/>
    <n v="2"/>
    <m/>
    <n v="1"/>
    <m/>
  </r>
  <r>
    <s v="ag.mg.jc.ja.gc.av.ag"/>
    <s v="19.02.2015"/>
    <s v="C11.P3"/>
    <s v="C11"/>
    <s v="P3"/>
    <s v="BS Deciduo"/>
    <s v="denso"/>
    <n v="52"/>
    <m/>
    <m/>
    <m/>
    <s v="C1P3-66"/>
    <n v="2"/>
    <n v="16"/>
    <n v="115"/>
    <n v="9.1999999999999993"/>
    <n v="28.338031640737178"/>
    <n v="36.111911991985565"/>
    <x v="23"/>
    <x v="0"/>
    <x v="5"/>
    <x v="22"/>
    <m/>
    <m/>
    <n v="11"/>
    <n v="9.5033177771091243E-3"/>
    <n v="1"/>
    <m/>
    <n v="0"/>
    <n v="9.1999999999999993"/>
    <n v="9.1999999999999993"/>
    <n v="3"/>
    <n v="2"/>
    <m/>
    <n v="1"/>
    <m/>
  </r>
  <r>
    <s v="ag.mg.jc.ja.gc.av.ag"/>
    <s v="19.02.2015"/>
    <s v="C11.P3"/>
    <s v="C11"/>
    <s v="P3"/>
    <s v="BS Deciduo"/>
    <s v="denso"/>
    <n v="52"/>
    <m/>
    <m/>
    <m/>
    <s v="C1P3-65"/>
    <n v="2"/>
    <n v="16"/>
    <n v="115"/>
    <n v="9.1999999999999993"/>
    <n v="28.338031640737178"/>
    <n v="36.111911991985565"/>
    <x v="23"/>
    <x v="0"/>
    <x v="5"/>
    <x v="22"/>
    <m/>
    <m/>
    <n v="15"/>
    <n v="1.7671458676442587E-2"/>
    <n v="1"/>
    <m/>
    <n v="0"/>
    <n v="9.1999999999999993"/>
    <n v="9.1999999999999993"/>
    <n v="3"/>
    <n v="2"/>
    <m/>
    <n v="1"/>
    <m/>
  </r>
  <r>
    <s v="ag.mg.jc.ja.gc.av.ag"/>
    <s v="19.02.2015"/>
    <s v="C11.P3"/>
    <s v="C11"/>
    <s v="P3"/>
    <s v="BS Deciduo"/>
    <s v="denso"/>
    <n v="53"/>
    <m/>
    <m/>
    <m/>
    <s v="C1P3-118"/>
    <n v="1"/>
    <n v="16"/>
    <n v="241"/>
    <n v="23.7"/>
    <n v="-0.72848705920368317"/>
    <n v="28.510012000161815"/>
    <x v="30"/>
    <x v="0"/>
    <x v="18"/>
    <x v="28"/>
    <m/>
    <m/>
    <n v="34.1"/>
    <n v="9.1326883838018694E-2"/>
    <n v="3"/>
    <m/>
    <n v="6.1"/>
    <n v="13.7"/>
    <n v="7.6"/>
    <n v="3"/>
    <n v="2"/>
    <m/>
    <n v="1"/>
    <m/>
  </r>
  <r>
    <s v="ag.mg.jc.ja.gc.av.ag"/>
    <s v="19.02.2015"/>
    <s v="C11.P3"/>
    <s v="C11"/>
    <s v="P3"/>
    <s v="BS Deciduo"/>
    <s v="denso"/>
    <n v="54"/>
    <m/>
    <m/>
    <m/>
    <s v="C1P3-56"/>
    <n v="2"/>
    <n v="16"/>
    <n v="110"/>
    <n v="13.8"/>
    <n v="32.967758166845535"/>
    <n v="35.280122022105772"/>
    <x v="8"/>
    <x v="0"/>
    <x v="4"/>
    <x v="8"/>
    <m/>
    <m/>
    <n v="28"/>
    <n v="6.1575216010359944E-2"/>
    <n v="2"/>
    <m/>
    <n v="6.2"/>
    <n v="11.3"/>
    <n v="5.1000000000000005"/>
    <n v="2"/>
    <n v="2"/>
    <m/>
    <n v="1"/>
    <m/>
  </r>
  <r>
    <s v="ag.mg.jc.ja.gc.av.ag"/>
    <s v="19.02.2015"/>
    <s v="C11.P3"/>
    <s v="C11"/>
    <s v="P3"/>
    <s v="BS Deciduo"/>
    <s v="denso"/>
    <n v="55"/>
    <m/>
    <m/>
    <m/>
    <s v="C1P3-68"/>
    <n v="2"/>
    <n v="16"/>
    <n v="136"/>
    <n v="10.1"/>
    <n v="27.016049541635873"/>
    <n v="32.734668016579626"/>
    <x v="14"/>
    <x v="0"/>
    <x v="7"/>
    <x v="14"/>
    <m/>
    <m/>
    <n v="84"/>
    <n v="0.55417694409323948"/>
    <n v="8"/>
    <m/>
    <n v="8.1999999999999993"/>
    <n v="17.399999999999999"/>
    <n v="9.1999999999999993"/>
    <n v="2"/>
    <n v="2"/>
    <m/>
    <n v="1"/>
    <m/>
  </r>
  <r>
    <s v="ag.mg.jc.ja.gc.av.ag"/>
    <s v="19.02.2015"/>
    <s v="C11.P3"/>
    <s v="C11"/>
    <s v="P3"/>
    <s v="BS Deciduo"/>
    <s v="denso"/>
    <n v="56"/>
    <m/>
    <m/>
    <m/>
    <s v="C1P3-117"/>
    <n v="1"/>
    <n v="16"/>
    <n v="233"/>
    <n v="26.1"/>
    <n v="-0.84438681223434386"/>
    <n v="24.292627895731542"/>
    <x v="23"/>
    <x v="0"/>
    <x v="5"/>
    <x v="22"/>
    <m/>
    <m/>
    <n v="24.6"/>
    <n v="4.7529155256159986E-2"/>
    <n v="2"/>
    <m/>
    <n v="3.1"/>
    <n v="7.4"/>
    <n v="4.3000000000000007"/>
    <n v="3"/>
    <n v="7"/>
    <m/>
    <n v="2"/>
    <m/>
  </r>
  <r>
    <s v="ag.mg.jc.ja.gc.av.ag"/>
    <s v="19.02.2015"/>
    <s v="C11.P3"/>
    <s v="C11"/>
    <s v="P3"/>
    <s v="BS Deciduo"/>
    <s v="denso"/>
    <n v="57"/>
    <m/>
    <m/>
    <m/>
    <s v="C1P3-74"/>
    <n v="2"/>
    <n v="16"/>
    <n v="142"/>
    <n v="16.8"/>
    <n v="30.343112785471064"/>
    <n v="26.76141933940707"/>
    <x v="23"/>
    <x v="0"/>
    <x v="5"/>
    <x v="22"/>
    <m/>
    <m/>
    <n v="19.100000000000001"/>
    <n v="2.8652110398902319E-2"/>
    <n v="1"/>
    <m/>
    <n v="6.3"/>
    <n v="11.5"/>
    <n v="5.2"/>
    <n v="2"/>
    <n v="2"/>
    <m/>
    <n v="1"/>
    <m/>
  </r>
  <r>
    <s v="ag.mg.jc.ja.gc.av.ag"/>
    <s v="19.02.2015"/>
    <s v="C11.P3"/>
    <s v="C11"/>
    <s v="P3"/>
    <s v="BS Deciduo"/>
    <s v="denso"/>
    <n v="58"/>
    <m/>
    <m/>
    <m/>
    <s v="TUM7645"/>
    <n v="1"/>
    <n v="16"/>
    <n v="231"/>
    <n v="20.3"/>
    <n v="4.2239369824234974"/>
    <n v="27.224796061688291"/>
    <x v="14"/>
    <x v="0"/>
    <x v="7"/>
    <x v="14"/>
    <m/>
    <m/>
    <n v="11.5"/>
    <n v="1.0386890710931252E-2"/>
    <n v="1"/>
    <m/>
    <n v="4.5999999999999996"/>
    <n v="8.6999999999999993"/>
    <n v="4.0999999999999996"/>
    <n v="2"/>
    <n v="2"/>
    <m/>
    <n v="1"/>
    <m/>
  </r>
  <r>
    <s v="ag.mg.jc.ja.gc.av.ag"/>
    <s v="19.02.2015"/>
    <s v="C11.P3"/>
    <s v="C11"/>
    <s v="P3"/>
    <s v="BS Deciduo"/>
    <s v="denso"/>
    <n v="59"/>
    <m/>
    <m/>
    <m/>
    <s v="C1P3-122"/>
    <n v="1"/>
    <n v="16"/>
    <n v="248"/>
    <n v="11.1"/>
    <n v="9.7082592143086615"/>
    <n v="35.841866813083371"/>
    <x v="60"/>
    <x v="0"/>
    <x v="10"/>
    <x v="13"/>
    <m/>
    <m/>
    <n v="13"/>
    <n v="1.3273228961416876E-2"/>
    <n v="1"/>
    <m/>
    <n v="1.3"/>
    <n v="4.9000000000000004"/>
    <n v="3.6000000000000005"/>
    <n v="2"/>
    <n v="2"/>
    <m/>
    <n v="1"/>
    <m/>
  </r>
  <r>
    <s v="ag.mg.jc.ja.gc.av.ag"/>
    <s v="19.02.2015"/>
    <s v="C11.P3"/>
    <s v="C11"/>
    <s v="P3"/>
    <s v="BS Deciduo"/>
    <s v="denso"/>
    <n v="60"/>
    <m/>
    <m/>
    <m/>
    <s v="C1P3-107"/>
    <n v="1"/>
    <n v="16"/>
    <n v="229"/>
    <n v="13.1"/>
    <n v="10.113304499081687"/>
    <n v="31.405626720224355"/>
    <x v="23"/>
    <x v="0"/>
    <x v="5"/>
    <x v="22"/>
    <m/>
    <m/>
    <n v="13.5"/>
    <n v="1.4313881527918494E-2"/>
    <n v="1"/>
    <m/>
    <n v="0"/>
    <n v="11.7"/>
    <n v="11.7"/>
    <n v="2"/>
    <n v="2"/>
    <m/>
    <n v="1"/>
    <m/>
  </r>
  <r>
    <s v="ag.mg.jc.ja.gc.av.ag"/>
    <s v="19.02.2015"/>
    <s v="C11.P3"/>
    <s v="C11"/>
    <s v="P3"/>
    <s v="BS Deciduo"/>
    <s v="denso"/>
    <n v="61"/>
    <m/>
    <m/>
    <m/>
    <s v="C1P3-108"/>
    <n v="1"/>
    <n v="16"/>
    <n v="215"/>
    <n v="7.9"/>
    <n v="15.468746152826736"/>
    <n v="33.528698850116967"/>
    <x v="5"/>
    <x v="0"/>
    <x v="4"/>
    <x v="5"/>
    <m/>
    <m/>
    <n v="28"/>
    <n v="6.1575216010359944E-2"/>
    <n v="2"/>
    <m/>
    <n v="5.9"/>
    <n v="12.4"/>
    <n v="6.5"/>
    <n v="2"/>
    <n v="2"/>
    <m/>
    <n v="1"/>
    <m/>
  </r>
  <r>
    <s v="ag.mg.jc.ja.gc.av.ag"/>
    <s v="19.02.2015"/>
    <s v="C11.P3"/>
    <s v="C11"/>
    <s v="P3"/>
    <s v="BS Deciduo"/>
    <s v="denso"/>
    <n v="62"/>
    <m/>
    <m/>
    <m/>
    <s v="C1P3-109"/>
    <n v="1"/>
    <n v="16"/>
    <n v="211"/>
    <n v="6.8"/>
    <n v="16.497741090611633"/>
    <n v="34.171262355225636"/>
    <x v="0"/>
    <x v="0"/>
    <x v="0"/>
    <x v="0"/>
    <m/>
    <m/>
    <n v="15.9"/>
    <n v="1.9855650968850891E-2"/>
    <n v="1"/>
    <m/>
    <n v="0"/>
    <n v="8.6"/>
    <n v="8.6"/>
    <n v="4"/>
    <n v="4"/>
    <m/>
    <n v="3"/>
    <m/>
  </r>
  <r>
    <s v="ag.mg.jc.ja.gc.av.ag"/>
    <s v="19.02.2015"/>
    <s v="C11.P3"/>
    <s v="C11"/>
    <s v="P3"/>
    <s v="BS Deciduo"/>
    <s v="denso"/>
    <n v="63"/>
    <m/>
    <m/>
    <m/>
    <s v="C1P3-110"/>
    <n v="1"/>
    <n v="16"/>
    <n v="207"/>
    <n v="6.9"/>
    <n v="16.867465551797128"/>
    <n v="33.85205498310026"/>
    <x v="5"/>
    <x v="0"/>
    <x v="4"/>
    <x v="5"/>
    <m/>
    <m/>
    <n v="14.5"/>
    <n v="1.6512996385431349E-2"/>
    <n v="1"/>
    <m/>
    <n v="3.2"/>
    <n v="5.6"/>
    <n v="2.3999999999999995"/>
    <n v="3"/>
    <n v="2"/>
    <m/>
    <n v="1"/>
    <m/>
  </r>
  <r>
    <s v="ag.mg.jc.ja.gc.av.ag"/>
    <s v="19.02.2015"/>
    <s v="C11.P3"/>
    <s v="C11"/>
    <s v="P3"/>
    <s v="BS Deciduo"/>
    <s v="denso"/>
    <n v="64"/>
    <m/>
    <m/>
    <m/>
    <s v="C1P3-121"/>
    <n v="1"/>
    <n v="16"/>
    <n v="201"/>
    <n v="5.4"/>
    <n v="18.064813072455376"/>
    <n v="34.958665696915112"/>
    <x v="5"/>
    <x v="0"/>
    <x v="4"/>
    <x v="5"/>
    <m/>
    <m/>
    <n v="17.899999999999999"/>
    <n v="2.5164942553417637E-2"/>
    <n v="1"/>
    <m/>
    <n v="3"/>
    <n v="12.9"/>
    <n v="9.9"/>
    <n v="2"/>
    <n v="2"/>
    <m/>
    <n v="1"/>
    <m/>
  </r>
  <r>
    <s v="ag.mg.jc.ja.gc.av.ag"/>
    <s v="19.02.2015"/>
    <s v="C11.P3"/>
    <s v="C11"/>
    <s v="P3"/>
    <s v="BS Deciduo"/>
    <s v="denso"/>
    <n v="65"/>
    <m/>
    <m/>
    <m/>
    <s v="C1P3-75"/>
    <n v="2"/>
    <n v="16"/>
    <n v="135"/>
    <n v="25.4"/>
    <n v="37.960512242138307"/>
    <n v="22.039487757861696"/>
    <x v="30"/>
    <x v="0"/>
    <x v="18"/>
    <x v="28"/>
    <m/>
    <m/>
    <n v="29"/>
    <n v="6.6051985541725394E-2"/>
    <n v="2"/>
    <m/>
    <n v="7.8"/>
    <n v="19.399999999999999"/>
    <n v="11.599999999999998"/>
    <n v="3"/>
    <n v="2"/>
    <m/>
    <n v="1"/>
    <m/>
  </r>
  <r>
    <s v="ag.mg.jc.ja.gc.av.ag"/>
    <s v="19.02.2015"/>
    <s v="C11.P3"/>
    <s v="C11"/>
    <s v="P3"/>
    <s v="BS Deciduo"/>
    <s v="denso"/>
    <n v="66"/>
    <m/>
    <m/>
    <m/>
    <s v="C1P3-76"/>
    <n v="2"/>
    <n v="15"/>
    <n v="90"/>
    <n v="14.9"/>
    <n v="34.9"/>
    <n v="20"/>
    <x v="5"/>
    <x v="0"/>
    <x v="4"/>
    <x v="5"/>
    <m/>
    <m/>
    <n v="22"/>
    <n v="3.8013271108436497E-2"/>
    <n v="2"/>
    <m/>
    <n v="7.4"/>
    <n v="16.399999999999999"/>
    <n v="8.9999999999999982"/>
    <n v="2"/>
    <n v="2"/>
    <m/>
    <n v="1"/>
    <m/>
  </r>
  <r>
    <s v="ag.mg.jc.ja.gc.av.ag"/>
    <s v="19.02.2015"/>
    <s v="C11.P3"/>
    <s v="C11"/>
    <s v="P3"/>
    <s v="BS Deciduo"/>
    <s v="denso"/>
    <n v="67"/>
    <m/>
    <m/>
    <m/>
    <s v="C1P3-78"/>
    <n v="2"/>
    <n v="15"/>
    <n v="99"/>
    <n v="14.1"/>
    <n v="33.926405602391441"/>
    <n v="17.794274042932745"/>
    <x v="30"/>
    <x v="0"/>
    <x v="18"/>
    <x v="28"/>
    <m/>
    <m/>
    <n v="27"/>
    <n v="5.7255526111673977E-2"/>
    <n v="2"/>
    <m/>
    <n v="7.8"/>
    <n v="14.6"/>
    <n v="6.8"/>
    <n v="3"/>
    <n v="2"/>
    <m/>
    <n v="1"/>
    <m/>
  </r>
  <r>
    <s v="ag.mg.jc.ja.gc.av.ag"/>
    <s v="19.02.2015"/>
    <s v="C11.P3"/>
    <s v="C11"/>
    <s v="P3"/>
    <s v="BS Deciduo"/>
    <s v="denso"/>
    <n v="68"/>
    <m/>
    <m/>
    <m/>
    <s v="TUM7646"/>
    <n v="2"/>
    <n v="15"/>
    <n v="137"/>
    <n v="8.1"/>
    <n v="25.524186716506239"/>
    <n v="14.07603501688472"/>
    <x v="1"/>
    <x v="0"/>
    <x v="1"/>
    <x v="1"/>
    <m/>
    <m/>
    <n v="27"/>
    <n v="5.7255526111673977E-2"/>
    <n v="2"/>
    <m/>
    <n v="5.6"/>
    <n v="17.899999999999999"/>
    <n v="12.299999999999999"/>
    <n v="2"/>
    <n v="2"/>
    <m/>
    <n v="1"/>
    <m/>
  </r>
  <r>
    <s v="ag.mg.jc.ja.gc.av.ag"/>
    <s v="19.02.2015"/>
    <s v="C11.P3"/>
    <s v="C11"/>
    <s v="P3"/>
    <s v="BS Deciduo"/>
    <s v="denso"/>
    <n v="69"/>
    <m/>
    <m/>
    <m/>
    <s v="C1P3-84"/>
    <n v="2"/>
    <n v="15"/>
    <n v="140"/>
    <n v="7.1"/>
    <n v="24.563792028774429"/>
    <n v="14.561084453855258"/>
    <x v="14"/>
    <x v="0"/>
    <x v="7"/>
    <x v="14"/>
    <m/>
    <m/>
    <n v="23"/>
    <n v="4.154756284372501E-2"/>
    <n v="2"/>
    <m/>
    <n v="0"/>
    <n v="8.6"/>
    <n v="8.6"/>
    <n v="3"/>
    <n v="2"/>
    <m/>
    <n v="1"/>
    <m/>
  </r>
  <r>
    <s v="ag.mg.jc.ja.gc.av.ag"/>
    <s v="19.02.2015"/>
    <s v="C11.P3"/>
    <s v="C11"/>
    <s v="P3"/>
    <s v="BS Deciduo"/>
    <s v="denso"/>
    <n v="70"/>
    <m/>
    <m/>
    <m/>
    <s v="C1P3-102"/>
    <n v="2"/>
    <n v="15"/>
    <n v="178"/>
    <n v="4.8"/>
    <n v="20.167517584172007"/>
    <n v="15.20292403030834"/>
    <x v="23"/>
    <x v="0"/>
    <x v="5"/>
    <x v="22"/>
    <m/>
    <m/>
    <n v="15.4"/>
    <n v="1.8626502843133885E-2"/>
    <n v="1"/>
    <m/>
    <n v="5"/>
    <n v="10.1"/>
    <n v="5.0999999999999996"/>
    <n v="2"/>
    <n v="2"/>
    <m/>
    <n v="1"/>
    <m/>
  </r>
  <r>
    <s v="ag.mg.jc.ja.gc.av.ag"/>
    <s v="19.02.2015"/>
    <s v="C11.P3"/>
    <s v="C11"/>
    <s v="P3"/>
    <s v="BS Deciduo"/>
    <s v="denso"/>
    <n v="71"/>
    <m/>
    <m/>
    <m/>
    <s v="C1P3-98"/>
    <n v="2"/>
    <n v="15"/>
    <n v="133"/>
    <n v="13.6"/>
    <n v="29.946410342020719"/>
    <n v="10.724822303150022"/>
    <x v="17"/>
    <x v="0"/>
    <x v="12"/>
    <x v="17"/>
    <m/>
    <m/>
    <n v="31"/>
    <n v="7.5476763502494784E-2"/>
    <n v="3"/>
    <m/>
    <n v="7.7"/>
    <n v="15.7"/>
    <n v="7.9999999999999991"/>
    <n v="2"/>
    <n v="2"/>
    <m/>
    <n v="1"/>
    <m/>
  </r>
  <r>
    <s v="ag.mg.jc.ja.gc.av.ag"/>
    <s v="19.02.2015"/>
    <s v="C11.P3"/>
    <s v="C11"/>
    <s v="P3"/>
    <s v="BS Deciduo"/>
    <s v="denso"/>
    <n v="72"/>
    <m/>
    <m/>
    <m/>
    <s v="C1P3-79"/>
    <n v="2"/>
    <n v="15"/>
    <n v="124"/>
    <n v="14.3"/>
    <n v="31.855237287537097"/>
    <n v="12.003541480368323"/>
    <x v="46"/>
    <x v="0"/>
    <x v="23"/>
    <x v="40"/>
    <m/>
    <m/>
    <n v="16"/>
    <n v="2.0106192982974676E-2"/>
    <n v="1"/>
    <m/>
    <n v="0"/>
    <n v="9.4"/>
    <n v="9.4"/>
    <n v="3"/>
    <n v="2"/>
    <m/>
    <n v="1"/>
    <m/>
  </r>
  <r>
    <s v="ag.mg.jc.ja.gc.av.ag"/>
    <s v="19.02.2015"/>
    <s v="C11.P3"/>
    <s v="C11"/>
    <s v="P3"/>
    <s v="BS Deciduo"/>
    <s v="denso"/>
    <n v="73"/>
    <m/>
    <m/>
    <m/>
    <s v="C1P3-80"/>
    <n v="2"/>
    <n v="15"/>
    <n v="135"/>
    <n v="16.100000000000001"/>
    <n v="31.384419177103418"/>
    <n v="8.6155808228965842"/>
    <x v="17"/>
    <x v="0"/>
    <x v="12"/>
    <x v="17"/>
    <m/>
    <m/>
    <n v="20"/>
    <n v="3.1415926535897934E-2"/>
    <n v="2"/>
    <m/>
    <n v="6.6"/>
    <n v="17.100000000000001"/>
    <n v="10.500000000000002"/>
    <n v="2"/>
    <n v="2"/>
    <m/>
    <n v="1"/>
    <m/>
  </r>
  <r>
    <s v="ag.mg.jc.ja.gc.av.ag"/>
    <s v="19.02.2015"/>
    <s v="C11.P3"/>
    <s v="C11"/>
    <s v="P3"/>
    <s v="BS Deciduo"/>
    <s v="denso"/>
    <n v="74"/>
    <m/>
    <m/>
    <m/>
    <s v="C1P3-68"/>
    <n v="2"/>
    <n v="15"/>
    <n v="134"/>
    <n v="24.3"/>
    <n v="37.479957148229218"/>
    <n v="3.1198015978463651"/>
    <x v="29"/>
    <x v="0"/>
    <x v="7"/>
    <x v="24"/>
    <m/>
    <m/>
    <n v="20"/>
    <n v="3.1415926535897934E-2"/>
    <n v="2"/>
    <m/>
    <n v="4.0999999999999996"/>
    <n v="10"/>
    <n v="5.9"/>
    <n v="2"/>
    <n v="2"/>
    <m/>
    <n v="1"/>
    <m/>
  </r>
  <r>
    <s v="ag.mg.jc.ja.gc.av.ag"/>
    <s v="19.02.2015"/>
    <s v="C11.P3"/>
    <s v="C11"/>
    <s v="P3"/>
    <s v="BS Deciduo"/>
    <s v="denso"/>
    <n v="75"/>
    <m/>
    <m/>
    <m/>
    <s v="C1P3-90"/>
    <n v="2"/>
    <n v="15"/>
    <n v="138"/>
    <n v="23.2"/>
    <n v="35.523830067525509"/>
    <n v="2.759040048924458"/>
    <x v="1"/>
    <x v="0"/>
    <x v="1"/>
    <x v="1"/>
    <m/>
    <m/>
    <n v="23"/>
    <n v="4.154756284372501E-2"/>
    <n v="2"/>
    <m/>
    <n v="6.8"/>
    <n v="19.5"/>
    <n v="12.7"/>
    <n v="3"/>
    <n v="2"/>
    <m/>
    <n v="1"/>
    <m/>
  </r>
  <r>
    <s v="ag.mg.jc.ja.gc.av.ag"/>
    <s v="19.02.2015"/>
    <s v="C11.P3"/>
    <s v="C11"/>
    <s v="P3"/>
    <s v="BS Deciduo"/>
    <s v="denso"/>
    <n v="76"/>
    <m/>
    <m/>
    <m/>
    <s v="C1P3-106"/>
    <n v="1"/>
    <n v="15"/>
    <n v="314"/>
    <n v="14.6"/>
    <n v="9.4976389150556937"/>
    <n v="30.14201220870136"/>
    <x v="23"/>
    <x v="0"/>
    <x v="5"/>
    <x v="22"/>
    <m/>
    <m/>
    <n v="28"/>
    <n v="6.1575216010359944E-2"/>
    <n v="2"/>
    <m/>
    <n v="1.8"/>
    <n v="9.9"/>
    <n v="8.1"/>
    <n v="3"/>
    <n v="2"/>
    <m/>
    <n v="1"/>
    <m/>
  </r>
  <r>
    <s v="ag.mg.jc.ja.gc.av.ag"/>
    <s v="19.02.2015"/>
    <s v="C11.P3"/>
    <s v="C11"/>
    <s v="P3"/>
    <s v="BS Deciduo"/>
    <s v="denso"/>
    <n v="76"/>
    <m/>
    <m/>
    <m/>
    <s v="C1P3-107"/>
    <n v="1"/>
    <n v="15"/>
    <n v="314"/>
    <n v="14.6"/>
    <n v="9.4976389150556937"/>
    <n v="30.14201220870136"/>
    <x v="23"/>
    <x v="0"/>
    <x v="5"/>
    <x v="22"/>
    <m/>
    <m/>
    <n v="13.3"/>
    <n v="1.3892908112337463E-2"/>
    <n v="1"/>
    <m/>
    <n v="1.8"/>
    <n v="9.9"/>
    <n v="8.1"/>
    <n v="3"/>
    <n v="2"/>
    <m/>
    <n v="1"/>
    <m/>
  </r>
  <r>
    <s v="ag.mg.jc.ja.gc.av.ag"/>
    <s v="19.02.2015"/>
    <s v="C11.P3"/>
    <s v="C11"/>
    <s v="P3"/>
    <s v="BS Deciduo"/>
    <s v="denso"/>
    <n v="77"/>
    <m/>
    <m/>
    <m/>
    <s v="C1P3-116"/>
    <n v="1"/>
    <n v="15"/>
    <n v="291"/>
    <n v="13.9"/>
    <n v="7.023232071688895"/>
    <n v="24.981314498679676"/>
    <x v="46"/>
    <x v="0"/>
    <x v="23"/>
    <x v="40"/>
    <m/>
    <m/>
    <n v="14.9"/>
    <n v="1.743662462558675E-2"/>
    <n v="1"/>
    <m/>
    <n v="3.3"/>
    <n v="8.3000000000000007"/>
    <n v="5.0000000000000009"/>
    <n v="3"/>
    <n v="2"/>
    <m/>
    <n v="1"/>
    <m/>
  </r>
  <r>
    <s v="ag.mg.jc.ja.gc.av.ag"/>
    <s v="19.02.2015"/>
    <s v="C11.P3"/>
    <s v="C11"/>
    <s v="P3"/>
    <s v="BS Deciduo"/>
    <s v="denso"/>
    <n v="78"/>
    <m/>
    <m/>
    <m/>
    <s v="C1P3-115"/>
    <n v="1"/>
    <n v="15"/>
    <n v="284"/>
    <n v="14.6"/>
    <n v="5.8336823963704507"/>
    <n v="23.532059675755143"/>
    <x v="23"/>
    <x v="0"/>
    <x v="5"/>
    <x v="22"/>
    <m/>
    <m/>
    <n v="16.5"/>
    <n v="2.138246499849553E-2"/>
    <n v="1"/>
    <m/>
    <n v="3.1"/>
    <n v="8.1"/>
    <n v="5"/>
    <n v="3"/>
    <n v="2"/>
    <m/>
    <n v="1"/>
    <m/>
  </r>
  <r>
    <s v="ag.mg.jc.ja.gc.av.ag"/>
    <s v="19.02.2015"/>
    <s v="C11.P3"/>
    <s v="C11"/>
    <s v="P3"/>
    <s v="BS Deciduo"/>
    <s v="denso"/>
    <n v="79"/>
    <m/>
    <m/>
    <m/>
    <s v="C1P3-101"/>
    <n v="1"/>
    <n v="15"/>
    <n v="195"/>
    <n v="13.9"/>
    <n v="16.402415273074961"/>
    <n v="6.5736310145819505"/>
    <x v="23"/>
    <x v="0"/>
    <x v="5"/>
    <x v="22"/>
    <m/>
    <m/>
    <n v="24"/>
    <n v="4.5238934211693019E-2"/>
    <n v="2"/>
    <m/>
    <n v="6.4"/>
    <n v="11.5"/>
    <n v="5.0999999999999996"/>
    <n v="2"/>
    <n v="2"/>
    <m/>
    <n v="1"/>
    <m/>
  </r>
  <r>
    <s v="ag.mg.jc.ja.gc.av.ag"/>
    <s v="19.02.2015"/>
    <s v="C11.P3"/>
    <s v="C11"/>
    <s v="P3"/>
    <s v="BS Deciduo"/>
    <s v="denso"/>
    <n v="80"/>
    <m/>
    <m/>
    <m/>
    <s v="C1P3-114"/>
    <n v="1"/>
    <n v="15"/>
    <n v="258"/>
    <n v="14.9"/>
    <n v="5.4256007490662963"/>
    <n v="16.902115806815381"/>
    <x v="23"/>
    <x v="0"/>
    <x v="5"/>
    <x v="22"/>
    <m/>
    <m/>
    <n v="17"/>
    <n v="2.2698006922186254E-2"/>
    <n v="1"/>
    <m/>
    <n v="0"/>
    <n v="9.3000000000000007"/>
    <n v="9.3000000000000007"/>
    <n v="3"/>
    <n v="4"/>
    <m/>
    <n v="3"/>
    <m/>
  </r>
  <r>
    <s v="ag.mg.jc.ja.gc.av.ag"/>
    <s v="19.02.2015"/>
    <s v="C11.P3"/>
    <s v="C11"/>
    <s v="P3"/>
    <s v="BS Deciduo"/>
    <s v="denso"/>
    <n v="81"/>
    <m/>
    <m/>
    <m/>
    <s v="C1P3-113"/>
    <n v="1"/>
    <n v="15"/>
    <n v="242"/>
    <n v="12.1"/>
    <n v="9.3163341264069839"/>
    <n v="14.319394090290722"/>
    <x v="23"/>
    <x v="0"/>
    <x v="5"/>
    <x v="22"/>
    <m/>
    <m/>
    <n v="15.4"/>
    <n v="1.8626502843133885E-2"/>
    <n v="1"/>
    <m/>
    <n v="0"/>
    <n v="10"/>
    <n v="10"/>
    <n v="3"/>
    <n v="2"/>
    <m/>
    <n v="1"/>
    <m/>
  </r>
  <r>
    <s v="ag.mg.jc.ja.gc.av.ag"/>
    <s v="19.02.2015"/>
    <s v="C11.P3"/>
    <s v="C11"/>
    <s v="P3"/>
    <s v="BS Deciduo"/>
    <s v="denso"/>
    <n v="81"/>
    <m/>
    <m/>
    <m/>
    <s v="C1P3-112"/>
    <n v="1"/>
    <n v="15"/>
    <n v="242"/>
    <n v="12.1"/>
    <n v="9.3163341264069839"/>
    <n v="14.319394090290722"/>
    <x v="23"/>
    <x v="0"/>
    <x v="5"/>
    <x v="22"/>
    <m/>
    <m/>
    <n v="13"/>
    <n v="1.3273228961416876E-2"/>
    <n v="1"/>
    <m/>
    <n v="0"/>
    <n v="10"/>
    <n v="10"/>
    <n v="3"/>
    <n v="2"/>
    <m/>
    <n v="1"/>
    <m/>
  </r>
  <r>
    <s v="ag.mg.jc.ja.gc.av.ag"/>
    <s v="19.02.2015"/>
    <s v="C11.P3"/>
    <s v="C11"/>
    <s v="P3"/>
    <s v="BS Deciduo"/>
    <s v="denso"/>
    <n v="82"/>
    <m/>
    <m/>
    <m/>
    <s v="C1P3-100"/>
    <n v="1"/>
    <n v="15"/>
    <n v="336"/>
    <n v="16.899999999999999"/>
    <n v="13.126150732018978"/>
    <n v="35.438918234159956"/>
    <x v="23"/>
    <x v="0"/>
    <x v="5"/>
    <x v="22"/>
    <m/>
    <m/>
    <n v="17.899999999999999"/>
    <n v="2.5164942553417637E-2"/>
    <n v="1"/>
    <m/>
    <n v="6"/>
    <n v="11.8"/>
    <n v="5.8000000000000007"/>
    <n v="2"/>
    <n v="2"/>
    <m/>
    <n v="1"/>
    <m/>
  </r>
  <r>
    <s v="ag.mg.jc.ja.gc.av.ag"/>
    <s v="19.02.2015"/>
    <s v="C11.P3"/>
    <s v="C11"/>
    <s v="P3"/>
    <s v="BS Deciduo"/>
    <s v="denso"/>
    <n v="83"/>
    <m/>
    <m/>
    <m/>
    <s v="C1P3-111"/>
    <n v="1"/>
    <n v="15"/>
    <n v="243"/>
    <n v="18.2"/>
    <n v="3.7836812597717078"/>
    <n v="11.737372904740246"/>
    <x v="23"/>
    <x v="0"/>
    <x v="5"/>
    <x v="22"/>
    <m/>
    <m/>
    <n v="30"/>
    <n v="7.0685834705770348E-2"/>
    <n v="3"/>
    <m/>
    <n v="4.0999999999999996"/>
    <n v="11"/>
    <n v="6.9"/>
    <n v="3"/>
    <n v="4"/>
    <m/>
    <n v="3"/>
    <m/>
  </r>
  <r>
    <s v="ag.mg.jc.ja.gc.av.ag"/>
    <s v="19.02.2015"/>
    <s v="C11.P3"/>
    <s v="C11"/>
    <s v="P3"/>
    <s v="BS Deciduo"/>
    <s v="denso"/>
    <n v="84"/>
    <m/>
    <m/>
    <m/>
    <s v="TUM7647"/>
    <n v="1"/>
    <n v="15"/>
    <n v="244"/>
    <n v="20.9"/>
    <n v="1.2152044323474165"/>
    <n v="10.838043032108276"/>
    <x v="14"/>
    <x v="0"/>
    <x v="7"/>
    <x v="14"/>
    <m/>
    <m/>
    <n v="16.899999999999999"/>
    <n v="2.2431756944794518E-2"/>
    <n v="1"/>
    <m/>
    <n v="3.1"/>
    <n v="11.7"/>
    <n v="8.6"/>
    <n v="2"/>
    <n v="2"/>
    <m/>
    <n v="1"/>
    <m/>
  </r>
  <r>
    <s v="ag.mg.jc.ja.gc.av.ag"/>
    <s v="19.02.2015"/>
    <s v="C11.P3"/>
    <s v="C11"/>
    <s v="P3"/>
    <s v="BS Deciduo"/>
    <s v="denso"/>
    <n v="85"/>
    <m/>
    <m/>
    <m/>
    <s v="C1P3-99"/>
    <n v="1"/>
    <n v="15"/>
    <n v="231"/>
    <n v="22.7"/>
    <n v="2.358786674926769"/>
    <n v="5.7144271231686812"/>
    <x v="23"/>
    <x v="0"/>
    <x v="5"/>
    <x v="22"/>
    <m/>
    <m/>
    <n v="10.9"/>
    <n v="9.3313155793250824E-3"/>
    <n v="1"/>
    <m/>
    <n v="0"/>
    <n v="6.8"/>
    <n v="6.8"/>
    <n v="2"/>
    <n v="2"/>
    <m/>
    <n v="1"/>
    <m/>
  </r>
  <r>
    <s v="ag.mg.jc.ja.gc.av.ag"/>
    <s v="19.02.2015"/>
    <s v="C11.P3"/>
    <s v="C11"/>
    <s v="P3"/>
    <s v="BS Deciduo"/>
    <s v="denso"/>
    <n v="86"/>
    <m/>
    <m/>
    <m/>
    <s v="C1P3-98"/>
    <n v="1"/>
    <n v="15"/>
    <n v="226"/>
    <n v="19.8"/>
    <n v="5.7570719532947052"/>
    <n v="6.2457642649118537"/>
    <x v="23"/>
    <x v="0"/>
    <x v="5"/>
    <x v="22"/>
    <m/>
    <m/>
    <n v="12.8"/>
    <n v="1.2867963509103793E-2"/>
    <n v="1"/>
    <m/>
    <n v="3"/>
    <n v="6.4"/>
    <n v="3.4000000000000004"/>
    <n v="2"/>
    <n v="2"/>
    <m/>
    <n v="1"/>
    <m/>
  </r>
  <r>
    <s v="ag.mg.jc.ja.gc.av.ag"/>
    <s v="19.02.2015"/>
    <s v="C11.P3"/>
    <s v="C11"/>
    <s v="P3"/>
    <s v="BS Deciduo"/>
    <s v="denso"/>
    <n v="87"/>
    <m/>
    <m/>
    <m/>
    <s v="C1P3-96"/>
    <n v="1"/>
    <n v="15"/>
    <n v="210"/>
    <n v="24.3"/>
    <n v="7.8499999999999961"/>
    <n v="-1.0444173119618583"/>
    <x v="1"/>
    <x v="0"/>
    <x v="1"/>
    <x v="1"/>
    <m/>
    <m/>
    <n v="14"/>
    <n v="1.5393804002589986E-2"/>
    <n v="1"/>
    <m/>
    <n v="3.9"/>
    <n v="9.6999999999999993"/>
    <n v="5.7999999999999989"/>
    <n v="2"/>
    <n v="2"/>
    <m/>
    <n v="1"/>
    <m/>
  </r>
  <r>
    <s v="ag.mg.jc.ja.gc.av.ag"/>
    <s v="19.02.2015"/>
    <s v="C11.P3"/>
    <s v="C11"/>
    <s v="P3"/>
    <s v="BS Deciduo"/>
    <s v="denso"/>
    <n v="88"/>
    <m/>
    <m/>
    <m/>
    <s v="C1P3-97"/>
    <n v="1"/>
    <n v="15"/>
    <n v="213"/>
    <n v="25.5"/>
    <n v="6.1117046071168097"/>
    <n v="-1.3860994826083122"/>
    <x v="58"/>
    <x v="0"/>
    <x v="16"/>
    <x v="23"/>
    <m/>
    <m/>
    <n v="16"/>
    <n v="2.0106192982974676E-2"/>
    <n v="1"/>
    <m/>
    <n v="2.9"/>
    <n v="8.6"/>
    <n v="5.6999999999999993"/>
    <n v="2"/>
    <n v="2"/>
    <m/>
    <n v="1"/>
    <m/>
  </r>
  <r>
    <s v="ag.mg.jc.ja.gc.av.ag"/>
    <s v="19.02.2015"/>
    <s v="C11.P3"/>
    <s v="C11"/>
    <s v="P3"/>
    <s v="BS Deciduo"/>
    <s v="denso"/>
    <n v="89"/>
    <m/>
    <m/>
    <m/>
    <s v="TUM7648"/>
    <n v="1"/>
    <n v="15"/>
    <n v="227"/>
    <n v="26.3"/>
    <n v="0.76539764741581706"/>
    <n v="2.063443130356287"/>
    <x v="23"/>
    <x v="0"/>
    <x v="5"/>
    <x v="22"/>
    <m/>
    <m/>
    <n v="19"/>
    <n v="2.835287369864788E-2"/>
    <n v="1"/>
    <m/>
    <n v="3.1"/>
    <n v="6.5"/>
    <n v="3.4"/>
    <n v="3"/>
    <n v="4"/>
    <m/>
    <n v="2"/>
    <m/>
  </r>
  <r>
    <s v="sz.ja.dg.ag"/>
    <s v="12.12.2014"/>
    <s v="C12.P1"/>
    <s v="C12"/>
    <s v="P1"/>
    <s v="BS Deciduo"/>
    <s v="semidenso"/>
    <n v="1"/>
    <s v="C3P1-"/>
    <n v="15"/>
    <m/>
    <s v="C3P1-15"/>
    <n v="3"/>
    <n v="13"/>
    <s v="302.2"/>
    <n v="7.2"/>
    <n v="53.907409203881535"/>
    <n v="3.8367091877092525"/>
    <x v="10"/>
    <x v="0"/>
    <x v="7"/>
    <x v="10"/>
    <m/>
    <m/>
    <n v="107.8"/>
    <n v="0.91269863931356032"/>
    <n v="10"/>
    <m/>
    <n v="4.8"/>
    <n v="10.5"/>
    <n v="5.7"/>
    <n v="2"/>
    <n v="2"/>
    <m/>
    <n v="1"/>
    <m/>
  </r>
  <r>
    <s v="sz.ja.dg.ag"/>
    <s v="12.12.2014"/>
    <s v="C12.P1"/>
    <s v="C12"/>
    <s v="P1"/>
    <s v="BS Deciduo"/>
    <s v="semidenso"/>
    <n v="2"/>
    <s v="C3P1-"/>
    <n v="16"/>
    <m/>
    <s v="C3P1-16"/>
    <n v="3"/>
    <n v="13"/>
    <s v="312.9"/>
    <n v="10"/>
    <n v="52.674571012126208"/>
    <n v="6.8072086895891735"/>
    <x v="5"/>
    <x v="0"/>
    <x v="4"/>
    <x v="5"/>
    <m/>
    <m/>
    <n v="17.399999999999999"/>
    <n v="2.3778714795021139E-2"/>
    <n v="1"/>
    <m/>
    <n v="4"/>
    <n v="7.8"/>
    <n v="3.8"/>
    <n v="2"/>
    <n v="2"/>
    <m/>
    <n v="1"/>
    <m/>
  </r>
  <r>
    <s v="sz.ja.dg.ag"/>
    <s v="12.12.2014"/>
    <s v="C12.P1"/>
    <s v="C12"/>
    <s v="P1"/>
    <s v="BS Deciduo"/>
    <s v="semidenso"/>
    <n v="3"/>
    <s v="C3P1-"/>
    <n v="1"/>
    <m/>
    <s v="C3P1-1"/>
    <n v="3"/>
    <n v="13"/>
    <s v="282.9"/>
    <n v="9"/>
    <n v="51.227149252279006"/>
    <n v="2.0092510440985545"/>
    <x v="5"/>
    <x v="0"/>
    <x v="4"/>
    <x v="5"/>
    <m/>
    <m/>
    <n v="13"/>
    <n v="1.3273228961416876E-2"/>
    <n v="1"/>
    <m/>
    <n v="2.2999999999999998"/>
    <n v="5.9"/>
    <n v="3.6000000000000005"/>
    <n v="2"/>
    <n v="2"/>
    <m/>
    <n v="1"/>
    <m/>
  </r>
  <r>
    <s v="sz.ja.dg.ag"/>
    <s v="12.12.2014"/>
    <s v="C12.P1"/>
    <s v="C12"/>
    <s v="P1"/>
    <s v="BS Deciduo"/>
    <s v="semidenso"/>
    <n v="4"/>
    <s v="C3P1-"/>
    <n v="2"/>
    <m/>
    <s v="C3P1-2"/>
    <n v="3"/>
    <n v="13"/>
    <s v="275.9"/>
    <n v="19.100000000000001"/>
    <n v="41.001176193061966"/>
    <n v="1.9633374526364071"/>
    <x v="50"/>
    <x v="0"/>
    <x v="4"/>
    <x v="44"/>
    <m/>
    <m/>
    <n v="28"/>
    <n v="6.1575216010359944E-2"/>
    <n v="2"/>
    <m/>
    <n v="3.2"/>
    <n v="8.1"/>
    <n v="4.8999999999999995"/>
    <n v="2"/>
    <n v="2"/>
    <m/>
    <n v="1"/>
    <m/>
  </r>
  <r>
    <s v="sz.ja.dg.ag"/>
    <s v="12.12.2014"/>
    <s v="C12.P1"/>
    <s v="C12"/>
    <s v="P1"/>
    <s v="BS Deciduo"/>
    <s v="semidenso"/>
    <n v="5"/>
    <s v="C3P1-"/>
    <n v="3"/>
    <m/>
    <s v="C3P1-3"/>
    <n v="3"/>
    <n v="13"/>
    <s v="282.4"/>
    <n v="17"/>
    <n v="43.39657126831915"/>
    <n v="3.6505005618400688"/>
    <x v="5"/>
    <x v="0"/>
    <x v="4"/>
    <x v="5"/>
    <m/>
    <m/>
    <n v="28"/>
    <n v="6.1575216010359944E-2"/>
    <n v="2"/>
    <m/>
    <n v="3.5"/>
    <n v="8.9"/>
    <n v="5.4"/>
    <n v="2"/>
    <n v="2"/>
    <m/>
    <n v="1"/>
    <m/>
  </r>
  <r>
    <s v="sz.ja.dg.ag"/>
    <s v="12.12.2014"/>
    <s v="C12.P1"/>
    <s v="C12"/>
    <s v="P1"/>
    <s v="BS Deciduo"/>
    <s v="semidenso"/>
    <n v="6"/>
    <s v="C3P1-"/>
    <n v="4"/>
    <m/>
    <s v="C3P1-4"/>
    <n v="3"/>
    <n v="7"/>
    <s v="34.6"/>
    <n v="8.3000000000000007"/>
    <n v="44.713103083940744"/>
    <n v="6.8320318588358679"/>
    <x v="5"/>
    <x v="0"/>
    <x v="4"/>
    <x v="5"/>
    <m/>
    <m/>
    <n v="13.4"/>
    <n v="1.4102609421964582E-2"/>
    <n v="1"/>
    <m/>
    <n v="1.2"/>
    <n v="7.9"/>
    <n v="6.7"/>
    <n v="2"/>
    <n v="2"/>
    <m/>
    <n v="1"/>
    <m/>
  </r>
  <r>
    <s v="sz.ja.dg.ag"/>
    <s v="12.12.2014"/>
    <s v="C12.P1"/>
    <s v="C12"/>
    <s v="P1"/>
    <s v="BS Deciduo"/>
    <s v="semidenso"/>
    <n v="6"/>
    <s v="C3P1-"/>
    <n v="5"/>
    <m/>
    <s v="C3P1-5"/>
    <n v="3"/>
    <n v="7"/>
    <s v="34.6"/>
    <n v="8.3000000000000007"/>
    <n v="44.713103083940744"/>
    <n v="6.8320318588358679"/>
    <x v="5"/>
    <x v="0"/>
    <x v="4"/>
    <x v="5"/>
    <m/>
    <m/>
    <n v="11.8"/>
    <n v="1.093588402714607E-2"/>
    <n v="1"/>
    <m/>
    <n v="1.2"/>
    <n v="7.9"/>
    <n v="6.7"/>
    <n v="2"/>
    <n v="2"/>
    <m/>
    <n v="1"/>
    <m/>
  </r>
  <r>
    <s v="sz.ja.dg.ag"/>
    <s v="12.12.2014"/>
    <s v="C12.P1"/>
    <s v="C12"/>
    <s v="P1"/>
    <s v="BS Deciduo"/>
    <s v="semidenso"/>
    <n v="7"/>
    <s v="C3P1-"/>
    <n v="6"/>
    <m/>
    <s v="C3P1-6"/>
    <n v="3"/>
    <n v="7"/>
    <s v="25.7"/>
    <n v="9.1"/>
    <n v="43.946297669746656"/>
    <n v="8.1998008940310321"/>
    <x v="5"/>
    <x v="0"/>
    <x v="4"/>
    <x v="5"/>
    <m/>
    <m/>
    <n v="12.5"/>
    <n v="1.2271846303085129E-2"/>
    <n v="1"/>
    <m/>
    <n v="1.1000000000000001"/>
    <n v="8.3000000000000007"/>
    <n v="7.2000000000000011"/>
    <n v="2"/>
    <n v="2"/>
    <m/>
    <n v="1"/>
    <m/>
  </r>
  <r>
    <s v="sz.ja.dg.ag"/>
    <s v="12.12.2014"/>
    <s v="C12.P1"/>
    <s v="C12"/>
    <s v="P1"/>
    <s v="BS Deciduo"/>
    <s v="semidenso"/>
    <n v="7"/>
    <s v="C3P1-"/>
    <n v="7"/>
    <m/>
    <s v="C3P1-7"/>
    <n v="3"/>
    <n v="7"/>
    <s v="25.7"/>
    <n v="9.1"/>
    <n v="43.946297669746656"/>
    <n v="8.1998008940310321"/>
    <x v="5"/>
    <x v="0"/>
    <x v="4"/>
    <x v="5"/>
    <m/>
    <m/>
    <n v="8.5"/>
    <n v="5.6745017305465635E-3"/>
    <n v="1"/>
    <m/>
    <n v="1.1000000000000001"/>
    <n v="8.3000000000000007"/>
    <n v="7.2000000000000011"/>
    <n v="2"/>
    <n v="2"/>
    <m/>
    <n v="1"/>
    <m/>
  </r>
  <r>
    <s v="sz.ja.dg.ag"/>
    <s v="12.12.2014"/>
    <s v="C12.P1"/>
    <s v="C12"/>
    <s v="P1"/>
    <s v="BS Deciduo"/>
    <s v="semidenso"/>
    <n v="8"/>
    <s v="C3P1-"/>
    <n v="21"/>
    <m/>
    <s v="C3P1-21"/>
    <n v="3"/>
    <n v="7"/>
    <s v="16.8"/>
    <n v="10.9"/>
    <n v="43.150446586694741"/>
    <n v="10.434782523099534"/>
    <x v="38"/>
    <x v="0"/>
    <x v="5"/>
    <x v="35"/>
    <m/>
    <m/>
    <n v="14.7"/>
    <n v="1.6971668912855457E-2"/>
    <n v="1"/>
    <m/>
    <n v="3.8"/>
    <n v="9.3000000000000007"/>
    <n v="5.5000000000000009"/>
    <n v="2"/>
    <n v="2"/>
    <m/>
    <n v="1"/>
    <m/>
  </r>
  <r>
    <s v="sz.ja.dg.ag"/>
    <s v="12.12.2014"/>
    <s v="C12.P1"/>
    <s v="C12"/>
    <s v="P1"/>
    <s v="BS Deciduo"/>
    <s v="semidenso"/>
    <n v="9"/>
    <s v="C3P1-"/>
    <n v="22"/>
    <m/>
    <s v="C3P1-22"/>
    <n v="3"/>
    <n v="7"/>
    <s v="13.9"/>
    <n v="13.6"/>
    <n v="43.267101377690786"/>
    <n v="13.201744149463394"/>
    <x v="5"/>
    <x v="0"/>
    <x v="4"/>
    <x v="5"/>
    <m/>
    <m/>
    <n v="11.8"/>
    <n v="1.093588402714607E-2"/>
    <n v="1"/>
    <m/>
    <n v="2.9"/>
    <n v="6.9"/>
    <n v="4"/>
    <n v="2"/>
    <n v="2"/>
    <m/>
    <n v="1"/>
    <m/>
  </r>
  <r>
    <s v="sz.ja.dg.ag"/>
    <s v="12.12.2014"/>
    <s v="C12.P1"/>
    <s v="C12"/>
    <s v="P1"/>
    <s v="BS Deciduo"/>
    <s v="semidenso"/>
    <n v="10"/>
    <s v="C3P1-"/>
    <n v="26"/>
    <m/>
    <s v="C3P1-26"/>
    <n v="3"/>
    <n v="8"/>
    <s v="134.9"/>
    <n v="3.1"/>
    <n v="42.195853496946043"/>
    <n v="17.81179813089609"/>
    <x v="5"/>
    <x v="0"/>
    <x v="4"/>
    <x v="5"/>
    <m/>
    <m/>
    <n v="12.6"/>
    <n v="1.2468981242097887E-2"/>
    <n v="1"/>
    <m/>
    <n v="1.3"/>
    <n v="7.1"/>
    <n v="5.8"/>
    <n v="2"/>
    <n v="2"/>
    <m/>
    <n v="1"/>
    <m/>
  </r>
  <r>
    <s v="sz.ja.dg.ag"/>
    <s v="12.12.2014"/>
    <s v="C12.P1"/>
    <s v="C12"/>
    <s v="P1"/>
    <s v="BS Deciduo"/>
    <s v="semidenso"/>
    <n v="10"/>
    <s v="C3P1-"/>
    <n v="27"/>
    <m/>
    <s v="C3P1-27"/>
    <n v="3"/>
    <n v="8"/>
    <s v="134.9"/>
    <n v="3.1"/>
    <n v="42.195853496946043"/>
    <n v="17.81179813089609"/>
    <x v="5"/>
    <x v="0"/>
    <x v="4"/>
    <x v="5"/>
    <m/>
    <m/>
    <n v="7"/>
    <n v="3.8484510006474965E-3"/>
    <n v="1"/>
    <m/>
    <n v="1.3"/>
    <n v="7.1"/>
    <n v="5.8"/>
    <n v="2"/>
    <n v="2"/>
    <m/>
    <n v="1"/>
    <m/>
  </r>
  <r>
    <s v="sz.ja.dg.ag"/>
    <s v="12.12.2014"/>
    <s v="C12.P1"/>
    <s v="C12"/>
    <s v="P1"/>
    <s v="BS Deciduo"/>
    <s v="semidenso"/>
    <n v="11"/>
    <s v="C3P1-"/>
    <n v="25"/>
    <m/>
    <s v="C3P1-25"/>
    <n v="3"/>
    <n v="8"/>
    <n v="106"/>
    <n v="6.5"/>
    <n v="46.248201023599073"/>
    <n v="18.208357187189506"/>
    <x v="61"/>
    <x v="0"/>
    <x v="23"/>
    <x v="52"/>
    <m/>
    <m/>
    <n v="17.2"/>
    <n v="2.3235219265950107E-2"/>
    <n v="1"/>
    <m/>
    <n v="1"/>
    <n v="7.1"/>
    <n v="6.1"/>
    <n v="3"/>
    <n v="2"/>
    <m/>
    <n v="1"/>
    <m/>
  </r>
  <r>
    <s v="sz.ja.dg.ag"/>
    <s v="12.12.2014"/>
    <s v="C12.P1"/>
    <s v="C12"/>
    <s v="P1"/>
    <s v="BS Deciduo"/>
    <s v="semidenso"/>
    <n v="12"/>
    <s v="C3P1-"/>
    <n v="24"/>
    <m/>
    <s v="C3P1-24"/>
    <n v="3"/>
    <n v="8"/>
    <s v="110.6"/>
    <n v="8.1"/>
    <n v="47.582082239485686"/>
    <n v="17.150082647921916"/>
    <x v="5"/>
    <x v="0"/>
    <x v="4"/>
    <x v="5"/>
    <m/>
    <m/>
    <n v="22.5"/>
    <n v="3.9760782021995816E-2"/>
    <n v="2"/>
    <m/>
    <n v="1.9"/>
    <n v="10.5"/>
    <n v="8.6"/>
    <n v="2"/>
    <n v="2"/>
    <m/>
    <n v="1"/>
    <m/>
  </r>
  <r>
    <s v="sz.ja.dg.ag"/>
    <s v="12.12.2014"/>
    <s v="C12.P1"/>
    <s v="C12"/>
    <s v="P1"/>
    <s v="BS Deciduo"/>
    <s v="semidenso"/>
    <n v="13"/>
    <s v="C3P1-"/>
    <n v="17"/>
    <m/>
    <s v="C3P1-17"/>
    <n v="3"/>
    <n v="8"/>
    <s v="116.7"/>
    <n v="18.100000000000001"/>
    <n v="56.170022128733862"/>
    <n v="11.867326125052275"/>
    <x v="38"/>
    <x v="0"/>
    <x v="5"/>
    <x v="35"/>
    <m/>
    <m/>
    <n v="11.9"/>
    <n v="1.1122023391871266E-2"/>
    <n v="1"/>
    <m/>
    <n v="2.8"/>
    <n v="7.3"/>
    <n v="4.5"/>
    <n v="2"/>
    <n v="2"/>
    <m/>
    <n v="1"/>
    <m/>
  </r>
  <r>
    <s v="sz.ja.dg.ag"/>
    <s v="12.12.2014"/>
    <s v="C12.P1"/>
    <s v="C12"/>
    <s v="P1"/>
    <s v="BS Deciduo"/>
    <s v="semidenso"/>
    <n v="14"/>
    <s v="C3P1-"/>
    <n v="19"/>
    <m/>
    <s v="C3P1-19"/>
    <n v="3"/>
    <n v="8"/>
    <s v="102.1"/>
    <n v="20"/>
    <n v="59.55566473517213"/>
    <n v="15.807628741923565"/>
    <x v="8"/>
    <x v="0"/>
    <x v="4"/>
    <x v="8"/>
    <m/>
    <m/>
    <n v="13"/>
    <n v="1.3273228961416876E-2"/>
    <n v="1"/>
    <m/>
    <n v="3.7"/>
    <n v="11.1"/>
    <n v="7.3999999999999995"/>
    <n v="2"/>
    <n v="2"/>
    <m/>
    <n v="1"/>
    <m/>
  </r>
  <r>
    <s v="sz.ja.dg.ag"/>
    <s v="12.12.2014"/>
    <s v="C12.P1"/>
    <s v="C12"/>
    <s v="P1"/>
    <s v="BS Deciduo"/>
    <s v="semidenso"/>
    <n v="15"/>
    <s v="C3P1-"/>
    <n v="30"/>
    <m/>
    <s v="C3P1-30"/>
    <n v="3"/>
    <n v="8"/>
    <s v="90.5"/>
    <n v="10.4"/>
    <n v="50.399603999867381"/>
    <n v="19.909244030816911"/>
    <x v="8"/>
    <x v="0"/>
    <x v="4"/>
    <x v="8"/>
    <m/>
    <m/>
    <n v="15.2"/>
    <n v="1.8145839167134643E-2"/>
    <n v="1"/>
    <m/>
    <n v="2.1"/>
    <n v="9.8000000000000007"/>
    <n v="7.7000000000000011"/>
    <n v="2"/>
    <n v="2"/>
    <m/>
    <n v="1"/>
    <m/>
  </r>
  <r>
    <s v="sz.ja.dg.ag"/>
    <s v="12.12.2014"/>
    <s v="C12.P1"/>
    <s v="C12"/>
    <s v="P1"/>
    <s v="BS Deciduo"/>
    <s v="semidenso"/>
    <n v="16"/>
    <s v="C3P1-"/>
    <n v="51"/>
    <m/>
    <s v="C3P1-51"/>
    <n v="3"/>
    <n v="8"/>
    <s v="67.3"/>
    <n v="3.5"/>
    <n v="43.228883313096865"/>
    <n v="21.350671148135117"/>
    <x v="24"/>
    <x v="0"/>
    <x v="16"/>
    <x v="23"/>
    <m/>
    <m/>
    <n v="11.2"/>
    <n v="9.8520345616575893E-3"/>
    <n v="1"/>
    <m/>
    <n v="1.1000000000000001"/>
    <n v="6.5"/>
    <n v="5.4"/>
    <n v="3"/>
    <n v="2"/>
    <m/>
    <n v="1"/>
    <m/>
  </r>
  <r>
    <s v="sz.ja.dg.ag"/>
    <s v="12.12.2014"/>
    <s v="C12.P1"/>
    <s v="C12"/>
    <s v="P1"/>
    <s v="BS Deciduo"/>
    <s v="semidenso"/>
    <n v="17"/>
    <s v="C3P1-"/>
    <n v="52"/>
    <m/>
    <s v="C3P1-52"/>
    <n v="3"/>
    <n v="8"/>
    <n v="47"/>
    <n v="4.8"/>
    <n v="43.510497767772016"/>
    <n v="23.273592128299992"/>
    <x v="17"/>
    <x v="0"/>
    <x v="12"/>
    <x v="17"/>
    <m/>
    <m/>
    <n v="20.3"/>
    <n v="3.2365472915445455E-2"/>
    <n v="2"/>
    <m/>
    <n v="5.2"/>
    <n v="12.8"/>
    <n v="7.6000000000000005"/>
    <n v="2"/>
    <n v="2"/>
    <m/>
    <n v="1"/>
    <m/>
  </r>
  <r>
    <s v="sz.ja.dg.ag"/>
    <s v="12.12.2014"/>
    <s v="C12.P1"/>
    <s v="C12"/>
    <s v="P1"/>
    <s v="BS Deciduo"/>
    <s v="semidenso"/>
    <n v="18"/>
    <s v="C3P1-"/>
    <n v="156"/>
    <m/>
    <s v="C3P1-156"/>
    <n v="3"/>
    <n v="8"/>
    <s v="10.7"/>
    <n v="7.5"/>
    <n v="41.392499615391827"/>
    <n v="27.369595974077114"/>
    <x v="5"/>
    <x v="0"/>
    <x v="4"/>
    <x v="5"/>
    <m/>
    <m/>
    <n v="13.8"/>
    <n v="1.4957122623741007E-2"/>
    <n v="1"/>
    <m/>
    <n v="2.2000000000000002"/>
    <n v="10.5"/>
    <n v="8.3000000000000007"/>
    <n v="2"/>
    <n v="2"/>
    <m/>
    <n v="1"/>
    <m/>
  </r>
  <r>
    <s v="sz.ja.dg.ag"/>
    <s v="12.12.2014"/>
    <s v="C12.P1"/>
    <s v="C12"/>
    <s v="P1"/>
    <s v="BS Deciduo"/>
    <s v="semidenso"/>
    <n v="19"/>
    <s v="C3P1-"/>
    <n v="58"/>
    <m/>
    <s v="C3P1-58"/>
    <n v="3"/>
    <n v="8"/>
    <s v="19.7"/>
    <n v="10.9"/>
    <n v="43.674338316811593"/>
    <n v="30.262028938451216"/>
    <x v="30"/>
    <x v="0"/>
    <x v="18"/>
    <x v="28"/>
    <m/>
    <m/>
    <n v="32.299999999999997"/>
    <n v="8.1939804989092369E-2"/>
    <n v="3"/>
    <m/>
    <n v="0"/>
    <n v="7.8"/>
    <n v="7.8"/>
    <n v="3"/>
    <n v="2"/>
    <m/>
    <n v="1"/>
    <m/>
  </r>
  <r>
    <s v="sz.ja.dg.ag"/>
    <s v="12.12.2014"/>
    <s v="C12.P1"/>
    <s v="C12"/>
    <s v="P1"/>
    <s v="BS Deciduo"/>
    <s v="semidenso"/>
    <n v="20"/>
    <s v="C3P1-"/>
    <n v="59"/>
    <m/>
    <s v="C3P1-59"/>
    <n v="3"/>
    <n v="8"/>
    <s v="24.4"/>
    <n v="11"/>
    <n v="44.544148728069956"/>
    <n v="30.017520268867948"/>
    <x v="5"/>
    <x v="0"/>
    <x v="4"/>
    <x v="5"/>
    <m/>
    <m/>
    <n v="13.9"/>
    <n v="1.5174677915002098E-2"/>
    <n v="1"/>
    <m/>
    <n v="1.9"/>
    <n v="11.1"/>
    <n v="9.1999999999999993"/>
    <n v="2"/>
    <n v="2"/>
    <m/>
    <n v="1"/>
    <m/>
  </r>
  <r>
    <s v="sz.ja.dg.ag"/>
    <s v="12.12.2014"/>
    <s v="C12.P1"/>
    <s v="C12"/>
    <s v="P1"/>
    <s v="BS Deciduo"/>
    <s v="semidenso"/>
    <n v="21"/>
    <s v="C3P1-"/>
    <n v="53"/>
    <m/>
    <s v="C3P1-53"/>
    <n v="3"/>
    <n v="8"/>
    <n v="33"/>
    <n v="11.7"/>
    <n v="46.372276709675816"/>
    <n v="29.812445644961461"/>
    <x v="38"/>
    <x v="0"/>
    <x v="5"/>
    <x v="35"/>
    <m/>
    <m/>
    <n v="32.299999999999997"/>
    <n v="8.1939804989092369E-2"/>
    <n v="3"/>
    <m/>
    <n v="7"/>
    <n v="15.9"/>
    <n v="8.9"/>
    <n v="3"/>
    <n v="2"/>
    <m/>
    <n v="1"/>
    <m/>
  </r>
  <r>
    <s v="sz.ja.dg.ag"/>
    <s v="12.12.2014"/>
    <s v="C12.P1"/>
    <s v="C12"/>
    <s v="P1"/>
    <s v="BS Deciduo"/>
    <s v="semidenso"/>
    <n v="21"/>
    <s v="C3P1-"/>
    <n v="54"/>
    <m/>
    <s v="C3P1-54"/>
    <n v="3"/>
    <n v="8"/>
    <n v="33"/>
    <n v="11.7"/>
    <n v="46.372276709675816"/>
    <n v="29.812445644961461"/>
    <x v="38"/>
    <x v="0"/>
    <x v="5"/>
    <x v="35"/>
    <m/>
    <m/>
    <n v="12.3"/>
    <n v="1.1882288814039996E-2"/>
    <n v="1"/>
    <m/>
    <n v="7"/>
    <n v="15.9"/>
    <n v="8.9"/>
    <n v="3"/>
    <n v="2"/>
    <m/>
    <n v="1"/>
    <m/>
  </r>
  <r>
    <s v="sz.ja.dg.ag"/>
    <s v="12.12.2014"/>
    <s v="C12.P1"/>
    <s v="C12"/>
    <s v="P1"/>
    <s v="BS Deciduo"/>
    <s v="semidenso"/>
    <n v="21"/>
    <s v="C3P1-"/>
    <n v="55"/>
    <m/>
    <s v="C3P1-55"/>
    <n v="3"/>
    <n v="8"/>
    <n v="33"/>
    <n v="11.7"/>
    <n v="46.372276709675816"/>
    <n v="29.812445644961461"/>
    <x v="38"/>
    <x v="0"/>
    <x v="5"/>
    <x v="35"/>
    <m/>
    <m/>
    <n v="12"/>
    <n v="1.1309733552923255E-2"/>
    <n v="1"/>
    <m/>
    <n v="7"/>
    <n v="15.9"/>
    <n v="8.9"/>
    <n v="3"/>
    <n v="2"/>
    <m/>
    <n v="1"/>
    <m/>
  </r>
  <r>
    <s v="sz.ja.dg.ag"/>
    <s v="12.12.2014"/>
    <s v="C12.P1"/>
    <s v="C12"/>
    <s v="P1"/>
    <s v="BS Deciduo"/>
    <s v="semidenso"/>
    <n v="22"/>
    <s v="C3P1-"/>
    <n v="56"/>
    <m/>
    <s v="C3P1-56"/>
    <n v="3"/>
    <n v="8"/>
    <n v="58.7"/>
    <n v="10.3"/>
    <n v="48.800925950367919"/>
    <n v="25.351046852358948"/>
    <x v="38"/>
    <x v="0"/>
    <x v="5"/>
    <x v="35"/>
    <m/>
    <m/>
    <n v="14"/>
    <n v="1.5393804002589986E-2"/>
    <n v="1"/>
    <m/>
    <n v="0"/>
    <n v="7.9"/>
    <n v="7.9"/>
    <n v="3"/>
    <n v="7"/>
    <m/>
    <n v="2"/>
    <m/>
  </r>
  <r>
    <s v="sz.ja.dg.ag"/>
    <s v="12.12.2014"/>
    <s v="C12.P1"/>
    <s v="C12"/>
    <s v="P1"/>
    <s v="BS Deciduo"/>
    <s v="semidenso"/>
    <n v="22"/>
    <s v="C3P1-"/>
    <n v="57"/>
    <m/>
    <s v="C3P1-57"/>
    <n v="3"/>
    <n v="8"/>
    <n v="58.7"/>
    <n v="10.3"/>
    <n v="48.800925950367919"/>
    <n v="25.351046852358948"/>
    <x v="38"/>
    <x v="0"/>
    <x v="5"/>
    <x v="35"/>
    <m/>
    <m/>
    <n v="18.5"/>
    <n v="2.6880252142277669E-2"/>
    <n v="1"/>
    <m/>
    <n v="0"/>
    <n v="7.9"/>
    <n v="7.9"/>
    <n v="3"/>
    <n v="7"/>
    <m/>
    <n v="2"/>
    <m/>
  </r>
  <r>
    <s v="sz.ja.dg.ag"/>
    <s v="12.12.2014"/>
    <s v="C12.P1"/>
    <s v="C12"/>
    <s v="P1"/>
    <s v="BS Deciduo"/>
    <s v="semidenso"/>
    <n v="23"/>
    <s v="C3P1-"/>
    <n v="31"/>
    <m/>
    <s v="C3P1-31"/>
    <n v="3"/>
    <n v="8"/>
    <s v="71.9"/>
    <n v="16"/>
    <n v="55.208251706044535"/>
    <n v="24.970822874091709"/>
    <x v="38"/>
    <x v="0"/>
    <x v="5"/>
    <x v="35"/>
    <m/>
    <m/>
    <n v="16.100000000000001"/>
    <n v="2.035830579342526E-2"/>
    <n v="1"/>
    <m/>
    <n v="0"/>
    <n v="12.5"/>
    <n v="12.5"/>
    <n v="3"/>
    <n v="2"/>
    <m/>
    <n v="1"/>
    <m/>
  </r>
  <r>
    <s v="sz.ja.dg.ag"/>
    <s v="12.12.2014"/>
    <s v="C12.P1"/>
    <s v="C12"/>
    <s v="P1"/>
    <s v="BS Deciduo"/>
    <s v="semidenso"/>
    <n v="23"/>
    <s v="C3P1-"/>
    <n v="32"/>
    <m/>
    <s v="C3P1-32"/>
    <n v="3"/>
    <n v="8"/>
    <s v="71.9"/>
    <n v="16"/>
    <n v="55.208251706044535"/>
    <n v="24.970822874091709"/>
    <x v="38"/>
    <x v="0"/>
    <x v="5"/>
    <x v="35"/>
    <m/>
    <m/>
    <n v="11.3"/>
    <n v="1.0028749148422018E-2"/>
    <n v="1"/>
    <m/>
    <n v="0"/>
    <n v="12.5"/>
    <n v="12.5"/>
    <n v="3"/>
    <n v="2"/>
    <m/>
    <n v="1"/>
    <m/>
  </r>
  <r>
    <s v="sz.ja.dg.ag"/>
    <s v="12.12.2014"/>
    <s v="C12.P1"/>
    <s v="C12"/>
    <s v="P1"/>
    <s v="BS Deciduo"/>
    <s v="semidenso"/>
    <n v="23"/>
    <s v="C3P1-"/>
    <n v="33"/>
    <m/>
    <s v="C3P1-33"/>
    <n v="3"/>
    <n v="8"/>
    <s v="71.9"/>
    <n v="16"/>
    <n v="55.208251706044535"/>
    <n v="24.970822874091709"/>
    <x v="38"/>
    <x v="0"/>
    <x v="5"/>
    <x v="35"/>
    <m/>
    <m/>
    <n v="17.2"/>
    <n v="2.3235219265950107E-2"/>
    <n v="1"/>
    <m/>
    <n v="0"/>
    <n v="12.5"/>
    <n v="12.5"/>
    <n v="3"/>
    <n v="2"/>
    <m/>
    <n v="1"/>
    <m/>
  </r>
  <r>
    <s v="sz.ja.dg.ag"/>
    <s v="12.12.2014"/>
    <s v="C12.P1"/>
    <s v="C12"/>
    <s v="P1"/>
    <s v="BS Deciduo"/>
    <s v="semidenso"/>
    <n v="24"/>
    <s v="C3P1-"/>
    <n v="34"/>
    <m/>
    <s v="C3P1-34"/>
    <n v="3"/>
    <n v="8"/>
    <s v="61.6"/>
    <n v="13"/>
    <n v="51.435431447266012"/>
    <n v="26.183114717913579"/>
    <x v="38"/>
    <x v="0"/>
    <x v="5"/>
    <x v="35"/>
    <m/>
    <m/>
    <n v="12.8"/>
    <n v="1.2867963509103793E-2"/>
    <n v="1"/>
    <m/>
    <n v="0"/>
    <n v="8.9"/>
    <n v="8.9"/>
    <n v="3"/>
    <n v="2"/>
    <m/>
    <n v="1"/>
    <m/>
  </r>
  <r>
    <s v="sz.ja.dg.ag"/>
    <s v="12.12.2014"/>
    <s v="C12.P1"/>
    <s v="C12"/>
    <s v="P1"/>
    <s v="BS Deciduo"/>
    <s v="semidenso"/>
    <n v="24"/>
    <s v="C3P1-"/>
    <n v="35"/>
    <m/>
    <s v="C3P1-35"/>
    <n v="3"/>
    <n v="8"/>
    <s v="61.6"/>
    <n v="13"/>
    <n v="51.435431447266012"/>
    <n v="26.183114717913579"/>
    <x v="38"/>
    <x v="0"/>
    <x v="5"/>
    <x v="35"/>
    <m/>
    <m/>
    <n v="12.8"/>
    <n v="1.2867963509103793E-2"/>
    <n v="1"/>
    <m/>
    <n v="0"/>
    <n v="8.9"/>
    <n v="8.9"/>
    <n v="3"/>
    <n v="2"/>
    <m/>
    <n v="1"/>
    <m/>
  </r>
  <r>
    <s v="sz.ja.dg.ag"/>
    <s v="12.12.2014"/>
    <s v="C12.P1"/>
    <s v="C12"/>
    <s v="P1"/>
    <s v="BS Deciduo"/>
    <s v="semidenso"/>
    <n v="25"/>
    <s v="C3P1-"/>
    <n v="36"/>
    <m/>
    <s v="C3P1-36"/>
    <n v="3"/>
    <n v="8"/>
    <s v="50.6"/>
    <n v="16"/>
    <n v="52.363737175957617"/>
    <n v="30.155688211236281"/>
    <x v="8"/>
    <x v="0"/>
    <x v="4"/>
    <x v="8"/>
    <m/>
    <m/>
    <n v="11"/>
    <n v="9.5033177771091243E-3"/>
    <n v="1"/>
    <m/>
    <n v="2.1"/>
    <n v="6.1"/>
    <n v="3.9999999999999996"/>
    <n v="3"/>
    <n v="2"/>
    <m/>
    <n v="1"/>
    <m/>
  </r>
  <r>
    <s v="sz.ja.dg.ag"/>
    <s v="12.12.2014"/>
    <s v="C12.P1"/>
    <s v="C12"/>
    <s v="P1"/>
    <s v="BS Deciduo"/>
    <s v="semidenso"/>
    <n v="26"/>
    <s v="C3P1-"/>
    <n v="61"/>
    <m/>
    <s v="C3P1-61"/>
    <n v="3"/>
    <n v="8"/>
    <s v="33.8"/>
    <n v="21.6"/>
    <n v="52.015985294806583"/>
    <n v="37.949264536325494"/>
    <x v="8"/>
    <x v="0"/>
    <x v="4"/>
    <x v="8"/>
    <m/>
    <m/>
    <n v="27.7"/>
    <n v="6.0262815679322811E-2"/>
    <n v="2"/>
    <m/>
    <n v="4.3"/>
    <n v="11.3"/>
    <n v="7.0000000000000009"/>
    <n v="2"/>
    <n v="2"/>
    <m/>
    <n v="1"/>
    <m/>
  </r>
  <r>
    <s v="sz.ja.dg.ag"/>
    <s v="12.12.2014"/>
    <s v="C12.P1"/>
    <s v="C12"/>
    <s v="P1"/>
    <s v="BS Deciduo"/>
    <s v="semidenso"/>
    <n v="27"/>
    <s v="C3P1-"/>
    <n v="148"/>
    <m/>
    <s v="C3P1-148"/>
    <n v="3"/>
    <n v="8"/>
    <s v="7.5"/>
    <n v="16.2"/>
    <n v="42.114524313964836"/>
    <n v="36.061406754255728"/>
    <x v="38"/>
    <x v="0"/>
    <x v="5"/>
    <x v="35"/>
    <m/>
    <m/>
    <n v="24.6"/>
    <n v="4.7529155256159986E-2"/>
    <n v="2"/>
    <m/>
    <n v="0"/>
    <n v="6.3"/>
    <n v="6.3"/>
    <n v="3"/>
    <n v="2"/>
    <m/>
    <n v="1"/>
    <m/>
  </r>
  <r>
    <s v="sz.ja.dg.ag"/>
    <s v="12.12.2014"/>
    <s v="C12.P1"/>
    <s v="C12"/>
    <s v="P1"/>
    <s v="BS Deciduo"/>
    <s v="semidenso"/>
    <n v="27"/>
    <s v="C3P1-"/>
    <n v="149"/>
    <m/>
    <s v="C3P1-149"/>
    <n v="3"/>
    <n v="8"/>
    <s v="7.5"/>
    <n v="16.2"/>
    <n v="42.114524313964836"/>
    <n v="36.061406754255728"/>
    <x v="38"/>
    <x v="0"/>
    <x v="5"/>
    <x v="35"/>
    <m/>
    <m/>
    <n v="18.2"/>
    <n v="2.6015528764377075E-2"/>
    <n v="1"/>
    <m/>
    <n v="0"/>
    <n v="6.3"/>
    <n v="6.3"/>
    <n v="3"/>
    <n v="2"/>
    <m/>
    <n v="1"/>
    <m/>
  </r>
  <r>
    <s v="sz.ja.dg.ag"/>
    <s v="12.12.2014"/>
    <s v="C12.P1"/>
    <s v="C12"/>
    <s v="P1"/>
    <s v="BS Deciduo"/>
    <s v="semidenso"/>
    <n v="28"/>
    <s v="C3P1-"/>
    <n v="97"/>
    <m/>
    <s v="C3P1-97"/>
    <n v="3"/>
    <n v="8"/>
    <s v="8.8"/>
    <n v="18.100000000000001"/>
    <n v="42.769043636741088"/>
    <n v="37.88693370418261"/>
    <x v="38"/>
    <x v="0"/>
    <x v="5"/>
    <x v="35"/>
    <m/>
    <m/>
    <n v="10.4"/>
    <n v="8.4948665353068008E-3"/>
    <n v="1"/>
    <m/>
    <n v="3.4"/>
    <n v="9.1"/>
    <n v="5.6999999999999993"/>
    <n v="3"/>
    <n v="2"/>
    <m/>
    <n v="1"/>
    <m/>
  </r>
  <r>
    <s v="sz.ja.dg.ag"/>
    <s v="12.12.2014"/>
    <s v="C12.P1"/>
    <s v="C12"/>
    <s v="P1"/>
    <s v="BS Deciduo"/>
    <s v="semidenso"/>
    <n v="29"/>
    <s v="C3P1-"/>
    <n v="95"/>
    <m/>
    <s v="C3P1-95"/>
    <n v="3"/>
    <n v="8"/>
    <s v="9.6"/>
    <n v="20"/>
    <n v="43.335374934322047"/>
    <n v="39.7199207414101"/>
    <x v="38"/>
    <x v="0"/>
    <x v="5"/>
    <x v="35"/>
    <m/>
    <m/>
    <n v="16.8"/>
    <n v="2.216707776372958E-2"/>
    <n v="1"/>
    <m/>
    <n v="4.0999999999999996"/>
    <n v="9.3000000000000007"/>
    <n v="5.2000000000000011"/>
    <n v="3"/>
    <n v="2"/>
    <m/>
    <n v="1"/>
    <m/>
  </r>
  <r>
    <s v="sz.ja.dg.ag"/>
    <s v="12.12.2014"/>
    <s v="C12.P1"/>
    <s v="C12"/>
    <s v="P1"/>
    <s v="BS Deciduo"/>
    <s v="semidenso"/>
    <n v="29"/>
    <s v="C3P1-"/>
    <n v="96"/>
    <m/>
    <s v="C3P1-96"/>
    <n v="3"/>
    <n v="8"/>
    <s v="9.6"/>
    <n v="20"/>
    <n v="43.335374934322047"/>
    <n v="39.7199207414101"/>
    <x v="38"/>
    <x v="0"/>
    <x v="5"/>
    <x v="35"/>
    <m/>
    <m/>
    <n v="11.8"/>
    <n v="1.093588402714607E-2"/>
    <n v="1"/>
    <m/>
    <n v="4.0999999999999996"/>
    <n v="9.3000000000000007"/>
    <n v="5.2000000000000011"/>
    <n v="3"/>
    <n v="2"/>
    <m/>
    <n v="1"/>
    <m/>
  </r>
  <r>
    <s v="sz.ja.dg.ag"/>
    <s v="12.12.2014"/>
    <s v="C12.P1"/>
    <s v="C12"/>
    <s v="P1"/>
    <s v="BS Deciduo"/>
    <s v="semidenso"/>
    <n v="30"/>
    <s v="C3P1-"/>
    <n v="94"/>
    <m/>
    <s v="C3P1-94"/>
    <n v="3"/>
    <n v="14"/>
    <s v="15.7"/>
    <n v="4.7"/>
    <n v="41.271822096086559"/>
    <n v="44.524651208204453"/>
    <x v="38"/>
    <x v="0"/>
    <x v="5"/>
    <x v="35"/>
    <m/>
    <m/>
    <n v="17.2"/>
    <n v="2.3235219265950107E-2"/>
    <n v="1"/>
    <m/>
    <n v="1.5"/>
    <n v="9.4"/>
    <n v="7.9"/>
    <n v="3"/>
    <n v="2"/>
    <m/>
    <n v="1"/>
    <m/>
  </r>
  <r>
    <s v="sz.ja.dg.ag"/>
    <s v="12.12.2014"/>
    <s v="C12.P1"/>
    <s v="C12"/>
    <s v="P1"/>
    <s v="BS Deciduo"/>
    <s v="semidenso"/>
    <n v="31"/>
    <s v="C3P1-"/>
    <n v="66"/>
    <m/>
    <s v="C3P1-66"/>
    <n v="3"/>
    <n v="14"/>
    <n v="42"/>
    <n v="4.2"/>
    <n v="42.810348546707203"/>
    <n v="43.121208267005059"/>
    <x v="1"/>
    <x v="0"/>
    <x v="1"/>
    <x v="1"/>
    <m/>
    <m/>
    <n v="17"/>
    <n v="2.2698006922186254E-2"/>
    <n v="1"/>
    <m/>
    <n v="0"/>
    <n v="9.1999999999999993"/>
    <n v="9.1999999999999993"/>
    <n v="3"/>
    <n v="2"/>
    <m/>
    <n v="1"/>
    <m/>
  </r>
  <r>
    <s v="sz.ja.dg.ag"/>
    <s v="12.12.2014"/>
    <s v="C12.P1"/>
    <s v="C12"/>
    <s v="P1"/>
    <s v="BS Deciduo"/>
    <s v="semidenso"/>
    <n v="32"/>
    <s v="C3P1-"/>
    <n v="64"/>
    <m/>
    <s v="C3P1-64"/>
    <n v="3"/>
    <n v="14"/>
    <s v="55.8"/>
    <n v="9.1999999999999993"/>
    <n v="47.609141283325968"/>
    <n v="45.171167076239598"/>
    <x v="14"/>
    <x v="0"/>
    <x v="7"/>
    <x v="14"/>
    <m/>
    <m/>
    <n v="31.6"/>
    <n v="7.8426719004215606E-2"/>
    <n v="3"/>
    <m/>
    <n v="4"/>
    <n v="10.199999999999999"/>
    <n v="6.1999999999999993"/>
    <n v="3"/>
    <n v="2"/>
    <m/>
    <n v="1"/>
    <m/>
  </r>
  <r>
    <s v="sz.ja.dg.ag"/>
    <s v="12.12.2014"/>
    <s v="C12.P1"/>
    <s v="C12"/>
    <s v="P1"/>
    <s v="BS Deciduo"/>
    <s v="semidenso"/>
    <n v="33"/>
    <s v="C3P1-"/>
    <n v="65"/>
    <m/>
    <s v="C3P1-65"/>
    <n v="3"/>
    <n v="14"/>
    <s v="54.4"/>
    <n v="10.1"/>
    <n v="48.212317686574977"/>
    <n v="45.879441998588625"/>
    <x v="38"/>
    <x v="0"/>
    <x v="5"/>
    <x v="35"/>
    <m/>
    <m/>
    <n v="17"/>
    <n v="2.2698006922186254E-2"/>
    <n v="1"/>
    <m/>
    <n v="0"/>
    <n v="8.3000000000000007"/>
    <n v="8.3000000000000007"/>
    <n v="3"/>
    <n v="2"/>
    <m/>
    <n v="1"/>
    <m/>
  </r>
  <r>
    <s v="sz.ja.dg.ag"/>
    <s v="12.12.2014"/>
    <s v="C12.P1"/>
    <s v="C12"/>
    <s v="P1"/>
    <s v="BS Deciduo"/>
    <s v="semidenso"/>
    <n v="34"/>
    <s v="C3P1-"/>
    <n v="63"/>
    <m/>
    <s v="C3P1-63"/>
    <n v="3"/>
    <n v="14"/>
    <s v="63.3"/>
    <n v="10.199999999999999"/>
    <n v="49.112388160943944"/>
    <n v="44.583053785882143"/>
    <x v="30"/>
    <x v="0"/>
    <x v="18"/>
    <x v="28"/>
    <m/>
    <m/>
    <n v="31"/>
    <n v="7.5476763502494784E-2"/>
    <n v="3"/>
    <m/>
    <n v="0"/>
    <n v="5.9"/>
    <n v="5.9"/>
    <n v="3"/>
    <n v="2"/>
    <m/>
    <n v="1"/>
    <m/>
  </r>
  <r>
    <s v="sz.ja.dg.ag"/>
    <s v="12.12.2014"/>
    <s v="C12.P1"/>
    <s v="C12"/>
    <s v="P1"/>
    <s v="BS Deciduo"/>
    <s v="semidenso"/>
    <n v="35"/>
    <s v="C3P1-"/>
    <n v="62"/>
    <m/>
    <s v="C3P1-62"/>
    <n v="3"/>
    <n v="14"/>
    <s v="80.8"/>
    <n v="11.8"/>
    <n v="51.648207927861257"/>
    <n v="41.886598014763649"/>
    <x v="38"/>
    <x v="0"/>
    <x v="5"/>
    <x v="35"/>
    <m/>
    <m/>
    <n v="10.8"/>
    <n v="9.1608841778678379E-3"/>
    <n v="1"/>
    <m/>
    <n v="2.8"/>
    <n v="10.4"/>
    <n v="7.6000000000000005"/>
    <n v="3"/>
    <n v="2"/>
    <m/>
    <n v="1"/>
    <m/>
  </r>
  <r>
    <s v="sz.ja.dg.ag"/>
    <s v="12.12.2014"/>
    <s v="C12.P1"/>
    <s v="C12"/>
    <s v="P1"/>
    <s v="BS Deciduo"/>
    <s v="semidenso"/>
    <n v="36"/>
    <s v="C3P1-"/>
    <n v="37"/>
    <m/>
    <s v="C3P1-37"/>
    <n v="3"/>
    <n v="14"/>
    <n v="76"/>
    <n v="16"/>
    <n v="55.524731620415942"/>
    <n v="43.870750329594685"/>
    <x v="38"/>
    <x v="0"/>
    <x v="5"/>
    <x v="35"/>
    <m/>
    <m/>
    <n v="11.1"/>
    <n v="9.6768907712199599E-3"/>
    <n v="1"/>
    <m/>
    <n v="0"/>
    <n v="10.199999999999999"/>
    <n v="10.199999999999999"/>
    <n v="3"/>
    <n v="7"/>
    <m/>
    <n v="2"/>
    <m/>
  </r>
  <r>
    <s v="sz.ja.dg.ag"/>
    <s v="12.12.2014"/>
    <s v="C12.P1"/>
    <s v="C12"/>
    <s v="P1"/>
    <s v="BS Deciduo"/>
    <s v="semidenso"/>
    <n v="36"/>
    <s v="C3P1-"/>
    <n v="38"/>
    <m/>
    <s v="C3P1-38"/>
    <n v="3"/>
    <n v="14"/>
    <n v="76"/>
    <n v="16"/>
    <n v="55.524731620415942"/>
    <n v="43.870750329594685"/>
    <x v="38"/>
    <x v="0"/>
    <x v="5"/>
    <x v="35"/>
    <m/>
    <m/>
    <n v="12.8"/>
    <n v="1.2867963509103793E-2"/>
    <n v="1"/>
    <m/>
    <n v="0"/>
    <n v="10.199999999999999"/>
    <n v="10.199999999999999"/>
    <n v="3"/>
    <n v="7"/>
    <m/>
    <n v="3"/>
    <m/>
  </r>
  <r>
    <s v="sz.ja.dg.ag"/>
    <s v="12.12.2014"/>
    <s v="C12.P1"/>
    <s v="C12"/>
    <s v="P1"/>
    <s v="BS Deciduo"/>
    <s v="semidenso"/>
    <n v="37"/>
    <s v="C3P1-"/>
    <n v="39"/>
    <m/>
    <s v="C3P1-39"/>
    <n v="3"/>
    <n v="14"/>
    <s v="71.5"/>
    <n v="18.8"/>
    <n v="57.828484717876549"/>
    <n v="45.965327540415728"/>
    <x v="38"/>
    <x v="0"/>
    <x v="5"/>
    <x v="35"/>
    <m/>
    <m/>
    <n v="11.3"/>
    <n v="1.0028749148422018E-2"/>
    <n v="1"/>
    <m/>
    <n v="3.2"/>
    <n v="8.3000000000000007"/>
    <n v="5.1000000000000005"/>
    <n v="3"/>
    <n v="3"/>
    <m/>
    <n v="3"/>
    <m/>
  </r>
  <r>
    <s v="sz.ja.dg.ag"/>
    <s v="12.12.2014"/>
    <s v="C12.P1"/>
    <s v="C12"/>
    <s v="P1"/>
    <s v="BS Deciduo"/>
    <s v="semidenso"/>
    <n v="38"/>
    <s v="C3P1-"/>
    <n v="41"/>
    <m/>
    <s v="C3P1-41"/>
    <n v="3"/>
    <n v="9"/>
    <s v="116.4"/>
    <n v="18"/>
    <n v="56.122811684309426"/>
    <n v="51.996566774671301"/>
    <x v="5"/>
    <x v="0"/>
    <x v="4"/>
    <x v="5"/>
    <m/>
    <m/>
    <n v="14"/>
    <n v="1.5393804002589986E-2"/>
    <n v="1"/>
    <m/>
    <n v="3.2"/>
    <n v="11.2"/>
    <n v="7.9999999999999991"/>
    <n v="2"/>
    <n v="2"/>
    <m/>
    <n v="1"/>
    <m/>
  </r>
  <r>
    <s v="sz.ja.dg.ag"/>
    <s v="12.12.2014"/>
    <s v="C12.P1"/>
    <s v="C12"/>
    <s v="P1"/>
    <s v="BS Deciduo"/>
    <s v="semidenso"/>
    <n v="39"/>
    <s v="C3P1-"/>
    <n v="40"/>
    <m/>
    <s v="C3P1-40"/>
    <n v="3"/>
    <n v="14"/>
    <s v="60.2"/>
    <n v="19.3"/>
    <n v="56.747873250020319"/>
    <n v="49.591597447831816"/>
    <x v="5"/>
    <x v="0"/>
    <x v="4"/>
    <x v="5"/>
    <m/>
    <m/>
    <n v="10.3"/>
    <n v="8.3322891154835304E-3"/>
    <n v="1"/>
    <m/>
    <n v="4.9000000000000004"/>
    <n v="8.9"/>
    <n v="4"/>
    <n v="2"/>
    <n v="2"/>
    <m/>
    <n v="1"/>
    <m/>
  </r>
  <r>
    <s v="sz.ja.dg.ag"/>
    <s v="12.12.2014"/>
    <s v="C12.P1"/>
    <s v="C12"/>
    <s v="P1"/>
    <s v="BS Deciduo"/>
    <s v="semidenso"/>
    <n v="40"/>
    <s v="C3P1-"/>
    <n v="68"/>
    <m/>
    <s v="C3P1-68"/>
    <n v="3"/>
    <n v="9"/>
    <s v="116.6"/>
    <n v="15.1"/>
    <n v="53.501728976274464"/>
    <n v="53.238837773634579"/>
    <x v="38"/>
    <x v="0"/>
    <x v="5"/>
    <x v="35"/>
    <m/>
    <m/>
    <n v="22.2"/>
    <n v="3.870756308487984E-2"/>
    <n v="2"/>
    <m/>
    <n v="2"/>
    <n v="10.4"/>
    <n v="8.4"/>
    <n v="3"/>
    <n v="2"/>
    <m/>
    <n v="1"/>
    <m/>
  </r>
  <r>
    <s v="sz.ja.dg.ag"/>
    <s v="12.12.2014"/>
    <s v="C12.P1"/>
    <s v="C12"/>
    <s v="P1"/>
    <s v="BS Deciduo"/>
    <s v="semidenso"/>
    <n v="41"/>
    <s v="C3P1-"/>
    <n v="44"/>
    <m/>
    <s v="C3P1-44"/>
    <n v="3"/>
    <n v="9"/>
    <s v="106.2"/>
    <n v="21.5"/>
    <n v="60.646314242054274"/>
    <n v="54.001691220156573"/>
    <x v="5"/>
    <x v="0"/>
    <x v="4"/>
    <x v="5"/>
    <m/>
    <m/>
    <n v="14.5"/>
    <n v="1.6512996385431349E-2"/>
    <n v="1"/>
    <m/>
    <n v="3.8"/>
    <n v="8.9"/>
    <n v="5.1000000000000005"/>
    <n v="2"/>
    <n v="2"/>
    <m/>
    <n v="1"/>
    <m/>
  </r>
  <r>
    <s v="sz.ja.dg.ag"/>
    <s v="12.12.2014"/>
    <s v="C12.P1"/>
    <s v="C12"/>
    <s v="P1"/>
    <s v="BS Deciduo"/>
    <s v="semidenso"/>
    <n v="42"/>
    <s v="C3P1-"/>
    <n v="46"/>
    <m/>
    <s v="C3P1-46"/>
    <n v="3"/>
    <n v="9"/>
    <s v="103.4"/>
    <n v="17.100000000000001"/>
    <n v="56.634467517380685"/>
    <n v="56.03711085024991"/>
    <x v="30"/>
    <x v="0"/>
    <x v="18"/>
    <x v="28"/>
    <m/>
    <m/>
    <n v="25.6"/>
    <n v="5.1471854036415174E-2"/>
    <n v="2"/>
    <m/>
    <n v="3.2"/>
    <n v="12.8"/>
    <n v="9.6000000000000014"/>
    <n v="3"/>
    <n v="2"/>
    <m/>
    <n v="1"/>
    <m/>
  </r>
  <r>
    <s v="sz.ja.dg.ag"/>
    <s v="12.12.2014"/>
    <s v="C12.P1"/>
    <s v="C12"/>
    <s v="P1"/>
    <s v="BS Deciduo"/>
    <s v="semidenso"/>
    <n v="43"/>
    <s v="C3P1-"/>
    <n v="47"/>
    <m/>
    <s v="C3P1-47"/>
    <n v="3"/>
    <n v="9"/>
    <s v="97.3"/>
    <n v="14.5"/>
    <n v="54.382469417555427"/>
    <n v="58.157563175280416"/>
    <x v="38"/>
    <x v="0"/>
    <x v="5"/>
    <x v="35"/>
    <m/>
    <m/>
    <n v="12"/>
    <n v="1.1309733552923255E-2"/>
    <n v="1"/>
    <m/>
    <n v="4.9000000000000004"/>
    <n v="11.3"/>
    <n v="6.4"/>
    <n v="3"/>
    <n v="2"/>
    <m/>
    <n v="1"/>
    <m/>
  </r>
  <r>
    <s v="sz.ja.dg.ag"/>
    <s v="12.12.2014"/>
    <s v="C12.P1"/>
    <s v="C12"/>
    <s v="P1"/>
    <s v="BS Deciduo"/>
    <s v="semidenso"/>
    <n v="44"/>
    <s v="C3P1-"/>
    <n v="50"/>
    <m/>
    <s v="C3P1-50"/>
    <n v="3"/>
    <n v="9"/>
    <n v="114"/>
    <n v="12.9"/>
    <n v="51.784736403589548"/>
    <n v="54.753097304322175"/>
    <x v="38"/>
    <x v="0"/>
    <x v="5"/>
    <x v="35"/>
    <m/>
    <m/>
    <n v="10.6"/>
    <n v="8.8247337639337283E-3"/>
    <n v="1"/>
    <m/>
    <n v="0"/>
    <n v="5.2"/>
    <n v="5.2"/>
    <n v="3"/>
    <n v="2"/>
    <m/>
    <n v="1"/>
    <s v="Inclindo"/>
  </r>
  <r>
    <s v="sz.ja.dg.ag"/>
    <s v="12.12.2014"/>
    <s v="C12.P1"/>
    <s v="C12"/>
    <s v="P1"/>
    <s v="BS Deciduo"/>
    <s v="semidenso"/>
    <n v="45"/>
    <s v="C3P1-"/>
    <n v="67"/>
    <m/>
    <s v="C3P1-67"/>
    <n v="3"/>
    <n v="9"/>
    <s v="128.5"/>
    <n v="17"/>
    <n v="53.304338666491034"/>
    <n v="49.417251177160466"/>
    <x v="38"/>
    <x v="0"/>
    <x v="5"/>
    <x v="35"/>
    <m/>
    <m/>
    <n v="11.8"/>
    <n v="1.093588402714607E-2"/>
    <n v="1"/>
    <m/>
    <n v="0"/>
    <n v="7.8"/>
    <n v="7.8"/>
    <n v="3"/>
    <n v="2"/>
    <m/>
    <n v="1"/>
    <m/>
  </r>
  <r>
    <s v="sz.ja.dg.ag"/>
    <s v="12.12.2014"/>
    <s v="C12.P1"/>
    <s v="C12"/>
    <s v="P1"/>
    <s v="BS Deciduo"/>
    <s v="semidenso"/>
    <n v="46"/>
    <s v="C3P1-"/>
    <n v="75"/>
    <m/>
    <s v="C3P1-75"/>
    <n v="3"/>
    <n v="9"/>
    <s v="147.3"/>
    <n v="10.4"/>
    <n v="45.618499332967609"/>
    <n v="51.248287867768816"/>
    <x v="18"/>
    <x v="0"/>
    <x v="9"/>
    <x v="18"/>
    <m/>
    <m/>
    <n v="12.8"/>
    <n v="1.2867963509103793E-2"/>
    <n v="1"/>
    <m/>
    <n v="1.8"/>
    <n v="8.1"/>
    <n v="6.3"/>
    <n v="3"/>
    <n v="2"/>
    <m/>
    <n v="1"/>
    <m/>
  </r>
  <r>
    <s v="sz.ja.dg.ag"/>
    <s v="12.12.2014"/>
    <s v="C12.P1"/>
    <s v="C12"/>
    <s v="P1"/>
    <s v="BS Deciduo"/>
    <s v="semidenso"/>
    <n v="46"/>
    <s v="C3P1-"/>
    <n v="74"/>
    <m/>
    <s v="C3P1-74"/>
    <n v="3"/>
    <n v="9"/>
    <s v="147.3"/>
    <n v="10.4"/>
    <n v="45.618499332967609"/>
    <n v="51.248287867768816"/>
    <x v="18"/>
    <x v="0"/>
    <x v="9"/>
    <x v="18"/>
    <m/>
    <m/>
    <n v="15"/>
    <n v="1.7671458676442587E-2"/>
    <n v="1"/>
    <m/>
    <n v="0"/>
    <n v="8.1"/>
    <n v="8.1"/>
    <n v="3"/>
    <n v="2"/>
    <m/>
    <n v="1"/>
    <m/>
  </r>
  <r>
    <s v="sz.ja.dg.ag"/>
    <s v="12.12.2014"/>
    <s v="C12.P1"/>
    <s v="C12"/>
    <s v="P1"/>
    <s v="BS Deciduo"/>
    <s v="semidenso"/>
    <n v="47"/>
    <s v="C3P1-"/>
    <n v="70"/>
    <m/>
    <s v="C3P1-70"/>
    <n v="3"/>
    <n v="9"/>
    <s v="132.1"/>
    <n v="9.9"/>
    <n v="47.345560825658602"/>
    <n v="53.362776472307885"/>
    <x v="38"/>
    <x v="0"/>
    <x v="5"/>
    <x v="35"/>
    <m/>
    <m/>
    <n v="14.8"/>
    <n v="1.7203361371057709E-2"/>
    <n v="1"/>
    <m/>
    <n v="0"/>
    <n v="8.3000000000000007"/>
    <n v="8.3000000000000007"/>
    <n v="3"/>
    <n v="2"/>
    <m/>
    <n v="1"/>
    <m/>
  </r>
  <r>
    <s v="sz.ja.dg.ag"/>
    <s v="12.12.2014"/>
    <s v="C12.P1"/>
    <s v="C12"/>
    <s v="P1"/>
    <s v="BS Deciduo"/>
    <s v="semidenso"/>
    <n v="48"/>
    <s v="C3P1-"/>
    <n v="73"/>
    <m/>
    <s v="C3P1-73"/>
    <n v="3"/>
    <n v="9"/>
    <s v="92.9"/>
    <n v="9"/>
    <n v="48.988474214657671"/>
    <n v="59.544663539309582"/>
    <x v="38"/>
    <x v="0"/>
    <x v="5"/>
    <x v="35"/>
    <m/>
    <m/>
    <n v="15.7"/>
    <n v="1.9359279329583701E-2"/>
    <n v="1"/>
    <m/>
    <n v="4.0999999999999996"/>
    <n v="9.5"/>
    <n v="5.4"/>
    <n v="2"/>
    <n v="2"/>
    <m/>
    <n v="1"/>
    <m/>
  </r>
  <r>
    <s v="sz.ja.dg.ag"/>
    <s v="12.12.2014"/>
    <s v="C12.P1"/>
    <s v="C12"/>
    <s v="P1"/>
    <s v="BS Deciduo"/>
    <s v="semidenso"/>
    <n v="49"/>
    <s v="C3P1-"/>
    <n v="72"/>
    <m/>
    <s v="C3P1-72"/>
    <n v="3"/>
    <n v="9"/>
    <s v="110.7"/>
    <n v="7.4"/>
    <n v="46.922285828141021"/>
    <n v="57.384286156033497"/>
    <x v="1"/>
    <x v="0"/>
    <x v="1"/>
    <x v="1"/>
    <m/>
    <m/>
    <n v="12.8"/>
    <n v="1.2867963509103793E-2"/>
    <n v="1"/>
    <m/>
    <n v="2.2000000000000002"/>
    <n v="8.1"/>
    <n v="5.8999999999999995"/>
    <n v="3"/>
    <n v="2"/>
    <m/>
    <n v="1"/>
    <m/>
  </r>
  <r>
    <s v="sz.ja.dg.ag"/>
    <s v="12.12.2014"/>
    <s v="C12.P1"/>
    <s v="C12"/>
    <s v="P1"/>
    <s v="BS Deciduo"/>
    <s v="semidenso"/>
    <n v="50"/>
    <s v="C3P1-"/>
    <n v="71"/>
    <m/>
    <s v="C3P1-71"/>
    <n v="3"/>
    <n v="9"/>
    <n v="130"/>
    <n v="5"/>
    <n v="43.830222215594887"/>
    <n v="56.786061951567305"/>
    <x v="38"/>
    <x v="0"/>
    <x v="5"/>
    <x v="35"/>
    <m/>
    <m/>
    <n v="12.4"/>
    <n v="1.2076282160399167E-2"/>
    <n v="1"/>
    <m/>
    <n v="1.9"/>
    <n v="8.5"/>
    <n v="6.6"/>
    <n v="2"/>
    <n v="2"/>
    <m/>
    <n v="1"/>
    <m/>
  </r>
  <r>
    <s v="sz.ja.dg.ag"/>
    <s v="12.12.2014"/>
    <s v="C12.P1"/>
    <s v="C12"/>
    <s v="P1"/>
    <s v="BS Deciduo"/>
    <s v="semidenso"/>
    <n v="51"/>
    <s v="C3P1-"/>
    <n v="79"/>
    <m/>
    <s v="C3P1-79"/>
    <n v="3"/>
    <n v="9"/>
    <s v="138.5"/>
    <n v="5"/>
    <n v="43.313100241078686"/>
    <n v="56.255221396054992"/>
    <x v="38"/>
    <x v="0"/>
    <x v="5"/>
    <x v="35"/>
    <m/>
    <m/>
    <n v="10.7"/>
    <n v="8.9920235727373836E-3"/>
    <n v="1"/>
    <m/>
    <n v="0"/>
    <n v="5.5"/>
    <n v="5.5"/>
    <n v="3"/>
    <n v="2"/>
    <m/>
    <n v="1"/>
    <m/>
  </r>
  <r>
    <s v="sz.ja.dg.ag"/>
    <s v="12.12.2014"/>
    <s v="C12.P1"/>
    <s v="C12"/>
    <s v="P1"/>
    <s v="BS Deciduo"/>
    <s v="semidenso"/>
    <n v="52"/>
    <s v="C3P1-"/>
    <n v="78"/>
    <m/>
    <s v="C3P1-78"/>
    <n v="3"/>
    <n v="9"/>
    <s v="108.8"/>
    <n v="3.9"/>
    <n v="43.69193211445122"/>
    <n v="58.743163788601009"/>
    <x v="8"/>
    <x v="0"/>
    <x v="4"/>
    <x v="8"/>
    <m/>
    <m/>
    <n v="13.3"/>
    <n v="1.3892908112337463E-2"/>
    <n v="1"/>
    <m/>
    <n v="5.0999999999999996"/>
    <n v="8.9"/>
    <n v="3.8000000000000007"/>
    <n v="3"/>
    <n v="4"/>
    <m/>
    <n v="1"/>
    <m/>
  </r>
  <r>
    <s v="sz.ja.dg.ag"/>
    <s v="12.12.2014"/>
    <s v="C12.P1"/>
    <s v="C12"/>
    <s v="P1"/>
    <s v="BS Deciduo"/>
    <s v="semidenso"/>
    <n v="53"/>
    <s v="C3P1-"/>
    <n v="86"/>
    <m/>
    <s v="C3P1-86"/>
    <n v="2"/>
    <n v="9"/>
    <s v="151.1"/>
    <n v="6"/>
    <n v="42.899694299530019"/>
    <n v="54.747212837999896"/>
    <x v="10"/>
    <x v="0"/>
    <x v="7"/>
    <x v="10"/>
    <m/>
    <m/>
    <n v="91.4"/>
    <n v="0.65611848410957485"/>
    <n v="9"/>
    <m/>
    <n v="6.9"/>
    <n v="16.399999999999999"/>
    <n v="9.4999999999999982"/>
    <n v="2"/>
    <n v="2"/>
    <m/>
    <n v="1"/>
    <m/>
  </r>
  <r>
    <s v="sz.ja.dg.ag"/>
    <s v="12.12.2014"/>
    <s v="C12.P1"/>
    <s v="C12"/>
    <s v="P1"/>
    <s v="BS Deciduo"/>
    <s v="semidenso"/>
    <n v="54"/>
    <s v="C3P1-"/>
    <n v="77"/>
    <m/>
    <s v="C3P1-77"/>
    <n v="2"/>
    <n v="9"/>
    <s v="190.3"/>
    <n v="1.9"/>
    <n v="39.660275791278934"/>
    <n v="58.130618427926272"/>
    <x v="38"/>
    <x v="0"/>
    <x v="5"/>
    <x v="35"/>
    <m/>
    <m/>
    <n v="11.1"/>
    <n v="9.6768907712199599E-3"/>
    <n v="1"/>
    <m/>
    <n v="3.5"/>
    <n v="7.8"/>
    <n v="4.3"/>
    <n v="3"/>
    <n v="2"/>
    <m/>
    <n v="1"/>
    <m/>
  </r>
  <r>
    <s v="sz.ja.dg.ag"/>
    <s v="12.12.2014"/>
    <s v="C12.P1"/>
    <s v="C12"/>
    <s v="P1"/>
    <s v="BS Deciduo"/>
    <s v="semidenso"/>
    <n v="55"/>
    <s v="C3P1-"/>
    <n v="80"/>
    <m/>
    <s v="C3P1-80"/>
    <n v="2"/>
    <n v="9"/>
    <n v="180"/>
    <n v="3.2"/>
    <n v="40"/>
    <n v="56.8"/>
    <x v="18"/>
    <x v="0"/>
    <x v="9"/>
    <x v="18"/>
    <m/>
    <m/>
    <n v="13.7"/>
    <n v="1.4741138128806704E-2"/>
    <n v="1"/>
    <m/>
    <n v="1.3"/>
    <n v="4.2"/>
    <n v="2.9000000000000004"/>
    <n v="3"/>
    <n v="2"/>
    <m/>
    <n v="1"/>
    <m/>
  </r>
  <r>
    <s v="sz.ja.dg.ag"/>
    <s v="12.12.2014"/>
    <s v="C12.P1"/>
    <s v="C12"/>
    <s v="P1"/>
    <s v="BS Deciduo"/>
    <s v="semidenso"/>
    <n v="56"/>
    <s v="C3P1-"/>
    <n v="81"/>
    <m/>
    <s v="C3P1-81"/>
    <n v="2"/>
    <n v="9"/>
    <s v="204.1"/>
    <n v="4.2"/>
    <n v="38.285012066398181"/>
    <n v="56.166096455621222"/>
    <x v="38"/>
    <x v="0"/>
    <x v="5"/>
    <x v="35"/>
    <m/>
    <m/>
    <n v="12"/>
    <n v="1.1309733552923255E-2"/>
    <n v="1"/>
    <m/>
    <n v="2"/>
    <n v="10.9"/>
    <n v="8.9"/>
    <n v="3"/>
    <n v="2"/>
    <m/>
    <n v="1"/>
    <m/>
  </r>
  <r>
    <s v="sz.ja.dg.ag"/>
    <s v="12.12.2014"/>
    <s v="C12.P1"/>
    <s v="C12"/>
    <s v="P1"/>
    <s v="BS Deciduo"/>
    <s v="semidenso"/>
    <n v="57"/>
    <s v="C3P1-"/>
    <n v="76"/>
    <m/>
    <s v="C3P1-76"/>
    <n v="2"/>
    <n v="9"/>
    <s v="257.4"/>
    <n v="4.4000000000000004"/>
    <n v="35.705966247469512"/>
    <n v="59.040169737855209"/>
    <x v="38"/>
    <x v="0"/>
    <x v="5"/>
    <x v="35"/>
    <m/>
    <m/>
    <n v="10.199999999999999"/>
    <n v="8.171282491987052E-3"/>
    <n v="1"/>
    <m/>
    <n v="2.2000000000000002"/>
    <n v="4.9000000000000004"/>
    <n v="2.7"/>
    <n v="2"/>
    <n v="2"/>
    <m/>
    <n v="1"/>
    <m/>
  </r>
  <r>
    <s v="sz.ja.dg.ag"/>
    <s v="12.12.2014"/>
    <s v="C12.P1"/>
    <s v="C12"/>
    <s v="P1"/>
    <s v="BS Deciduo"/>
    <s v="semidenso"/>
    <n v="58"/>
    <s v="C3P1-"/>
    <n v="82"/>
    <m/>
    <s v="C3P1-82"/>
    <n v="2"/>
    <n v="9"/>
    <s v="210.2"/>
    <n v="5.9"/>
    <n v="37.032182314881616"/>
    <n v="54.900778668473144"/>
    <x v="38"/>
    <x v="0"/>
    <x v="5"/>
    <x v="35"/>
    <m/>
    <m/>
    <n v="12"/>
    <n v="1.1309733552923255E-2"/>
    <n v="1"/>
    <m/>
    <n v="3.2"/>
    <n v="11"/>
    <n v="7.8"/>
    <n v="2"/>
    <n v="2"/>
    <m/>
    <n v="1"/>
    <m/>
  </r>
  <r>
    <s v="sz.ja.dg.ag"/>
    <s v="12.12.2014"/>
    <s v="C12.P1"/>
    <s v="C12"/>
    <s v="P1"/>
    <s v="BS Deciduo"/>
    <s v="semidenso"/>
    <n v="58"/>
    <s v="C3P1-"/>
    <n v="83"/>
    <m/>
    <s v="C3P1-83"/>
    <n v="2"/>
    <n v="9"/>
    <s v="210.2"/>
    <n v="5.9"/>
    <n v="37.032182314881616"/>
    <n v="54.900778668473144"/>
    <x v="38"/>
    <x v="0"/>
    <x v="5"/>
    <x v="35"/>
    <m/>
    <m/>
    <n v="12.3"/>
    <n v="1.1882288814039996E-2"/>
    <n v="1"/>
    <m/>
    <n v="3.2"/>
    <n v="11"/>
    <n v="7.8"/>
    <n v="2"/>
    <n v="2"/>
    <m/>
    <n v="1"/>
    <m/>
  </r>
  <r>
    <s v="sz.ja.dg.ag"/>
    <s v="12.12.2014"/>
    <s v="C12.P1"/>
    <s v="C12"/>
    <s v="P1"/>
    <s v="BS Deciduo"/>
    <s v="semidenso"/>
    <n v="59"/>
    <s v="C3P1-"/>
    <n v="85"/>
    <m/>
    <s v="C3P1-85"/>
    <n v="2"/>
    <n v="9"/>
    <s v="185.4"/>
    <n v="7.1"/>
    <n v="39.33183097543855"/>
    <n v="52.931510051318135"/>
    <x v="24"/>
    <x v="0"/>
    <x v="16"/>
    <x v="23"/>
    <m/>
    <m/>
    <n v="10.1"/>
    <n v="8.0118466648173691E-3"/>
    <n v="1"/>
    <m/>
    <n v="1.9"/>
    <n v="9.6999999999999993"/>
    <n v="7.7999999999999989"/>
    <n v="3"/>
    <n v="2"/>
    <m/>
    <n v="1"/>
    <m/>
  </r>
  <r>
    <s v="sz.ja.dg.ag"/>
    <s v="12.12.2014"/>
    <s v="C12.P1"/>
    <s v="C12"/>
    <s v="P1"/>
    <s v="BS Deciduo"/>
    <s v="semidenso"/>
    <n v="60"/>
    <s v="C3P1-"/>
    <n v="87"/>
    <m/>
    <s v="C3P1-87"/>
    <n v="2"/>
    <n v="9"/>
    <s v="173.8"/>
    <n v="7"/>
    <n v="40.755995489942158"/>
    <n v="53.040943252193792"/>
    <x v="38"/>
    <x v="0"/>
    <x v="5"/>
    <x v="35"/>
    <m/>
    <m/>
    <n v="15.8"/>
    <n v="1.9606679751053901E-2"/>
    <n v="1"/>
    <m/>
    <n v="2.6"/>
    <n v="10.8"/>
    <n v="8.2000000000000011"/>
    <n v="3"/>
    <n v="2"/>
    <m/>
    <n v="1"/>
    <m/>
  </r>
  <r>
    <s v="sz.ja.dg.ag"/>
    <s v="12.12.2014"/>
    <s v="C12.P1"/>
    <s v="C12"/>
    <s v="P1"/>
    <s v="BS Deciduo"/>
    <s v="semidenso"/>
    <n v="60"/>
    <s v="C3P1-"/>
    <n v="88"/>
    <m/>
    <s v="C3P1-88"/>
    <n v="2"/>
    <n v="9"/>
    <s v="173.8"/>
    <n v="7"/>
    <n v="40.755995489942158"/>
    <n v="53.040943252193792"/>
    <x v="38"/>
    <x v="0"/>
    <x v="5"/>
    <x v="35"/>
    <m/>
    <m/>
    <n v="11.8"/>
    <n v="1.093588402714607E-2"/>
    <n v="1"/>
    <m/>
    <n v="2.6"/>
    <n v="10.8"/>
    <n v="8.2000000000000011"/>
    <n v="3"/>
    <n v="2"/>
    <m/>
    <n v="1"/>
    <m/>
  </r>
  <r>
    <s v="sz.ja.dg.ag"/>
    <s v="12.12.2014"/>
    <s v="C12.P1"/>
    <s v="C12"/>
    <s v="P1"/>
    <s v="BS Deciduo"/>
    <s v="semidenso"/>
    <n v="60"/>
    <s v="C3P1-"/>
    <n v="89"/>
    <m/>
    <s v="C3P1-89"/>
    <n v="2"/>
    <n v="9"/>
    <s v="173.8"/>
    <n v="7"/>
    <n v="40.755995489942158"/>
    <n v="53.040943252193792"/>
    <x v="38"/>
    <x v="0"/>
    <x v="5"/>
    <x v="35"/>
    <m/>
    <m/>
    <n v="13.2"/>
    <n v="1.3684777599037136E-2"/>
    <n v="1"/>
    <m/>
    <n v="2.6"/>
    <n v="10.8"/>
    <n v="8.2000000000000011"/>
    <n v="2"/>
    <n v="2"/>
    <m/>
    <n v="1"/>
    <m/>
  </r>
  <r>
    <s v="sz.ja.dg.ag"/>
    <s v="12.12.2014"/>
    <s v="C12.P1"/>
    <s v="C12"/>
    <s v="P1"/>
    <s v="BS Deciduo"/>
    <s v="semidenso"/>
    <n v="61"/>
    <s v="C3P1-"/>
    <n v="90"/>
    <m/>
    <s v="C3P1-90"/>
    <n v="2"/>
    <n v="9"/>
    <s v="168.4"/>
    <n v="9"/>
    <n v="41.809701290313683"/>
    <n v="51.183822753605902"/>
    <x v="24"/>
    <x v="0"/>
    <x v="16"/>
    <x v="23"/>
    <m/>
    <m/>
    <n v="10.4"/>
    <n v="8.4948665353068008E-3"/>
    <n v="1"/>
    <m/>
    <n v="2.9"/>
    <n v="8.1999999999999993"/>
    <n v="5.2999999999999989"/>
    <n v="3"/>
    <n v="2"/>
    <m/>
    <n v="1"/>
    <m/>
  </r>
  <r>
    <s v="sz.ja.dg.ag"/>
    <s v="12.12.2014"/>
    <s v="C12.P1"/>
    <s v="C12"/>
    <s v="P1"/>
    <s v="BS Deciduo"/>
    <s v="semidenso"/>
    <n v="62"/>
    <s v="C3P1-"/>
    <n v="91"/>
    <m/>
    <s v="C3P1-91"/>
    <n v="2"/>
    <n v="9"/>
    <n v="187"/>
    <n v="11.9"/>
    <n v="38.549754813478749"/>
    <n v="48.188700795468264"/>
    <x v="18"/>
    <x v="0"/>
    <x v="9"/>
    <x v="18"/>
    <m/>
    <m/>
    <n v="16.8"/>
    <n v="2.216707776372958E-2"/>
    <n v="1"/>
    <m/>
    <n v="2.2000000000000002"/>
    <n v="7.8"/>
    <n v="5.6"/>
    <n v="3"/>
    <n v="4"/>
    <m/>
    <n v="2"/>
    <m/>
  </r>
  <r>
    <s v="sz.ja.dg.ag"/>
    <s v="12.12.2014"/>
    <s v="C12.P1"/>
    <s v="C12"/>
    <s v="P1"/>
    <s v="BS Deciduo"/>
    <s v="semidenso"/>
    <n v="62"/>
    <s v="C3P1-"/>
    <n v="92"/>
    <m/>
    <s v="C3P1-92"/>
    <n v="2"/>
    <n v="9"/>
    <n v="187"/>
    <n v="11.9"/>
    <n v="38.549754813478749"/>
    <n v="48.188700795468264"/>
    <x v="18"/>
    <x v="0"/>
    <x v="9"/>
    <x v="18"/>
    <m/>
    <m/>
    <n v="10.4"/>
    <n v="8.4948665353068008E-3"/>
    <n v="1"/>
    <m/>
    <n v="2.2000000000000002"/>
    <n v="7.8"/>
    <n v="5.6"/>
    <n v="3"/>
    <n v="4"/>
    <m/>
    <n v="2"/>
    <m/>
  </r>
  <r>
    <s v="sz.ja.dg.ag"/>
    <s v="12.12.2014"/>
    <s v="C12.P1"/>
    <s v="C12"/>
    <s v="P1"/>
    <s v="BS Deciduo"/>
    <s v="semidenso"/>
    <n v="63"/>
    <s v="C3P1-"/>
    <n v="93"/>
    <m/>
    <s v="C3P1-93"/>
    <n v="2"/>
    <n v="9"/>
    <s v="176.6"/>
    <n v="15.8"/>
    <n v="40.937040702500191"/>
    <n v="44.227810718804506"/>
    <x v="38"/>
    <x v="0"/>
    <x v="5"/>
    <x v="35"/>
    <m/>
    <m/>
    <n v="13.5"/>
    <n v="1.4313881527918494E-2"/>
    <n v="1"/>
    <m/>
    <n v="0"/>
    <n v="9.5"/>
    <n v="9.5"/>
    <n v="3"/>
    <n v="2"/>
    <m/>
    <n v="1"/>
    <m/>
  </r>
  <r>
    <s v="sz.ja.dg.ag"/>
    <s v="12.12.2014"/>
    <s v="C12.P1"/>
    <s v="C12"/>
    <s v="P1"/>
    <s v="BS Deciduo"/>
    <s v="semidenso"/>
    <n v="64"/>
    <s v="C3P1-"/>
    <n v="115"/>
    <m/>
    <s v="C3P1-115"/>
    <n v="2"/>
    <n v="9"/>
    <s v="200.9"/>
    <n v="17.100000000000001"/>
    <n v="33.899780211634415"/>
    <n v="44.025103489110393"/>
    <x v="38"/>
    <x v="0"/>
    <x v="5"/>
    <x v="35"/>
    <m/>
    <m/>
    <n v="12.4"/>
    <n v="1.2076282160399167E-2"/>
    <n v="1"/>
    <m/>
    <n v="0"/>
    <n v="10.6"/>
    <n v="10.6"/>
    <n v="3"/>
    <n v="6"/>
    <n v="3"/>
    <n v="2"/>
    <m/>
  </r>
  <r>
    <s v="sz.ja.dg.ag"/>
    <s v="12.12.2014"/>
    <s v="C12.P1"/>
    <s v="C12"/>
    <s v="P1"/>
    <s v="BS Deciduo"/>
    <s v="semidenso"/>
    <n v="65"/>
    <s v="C3P1-"/>
    <n v="113"/>
    <m/>
    <s v="C3P1-113"/>
    <n v="2"/>
    <n v="16"/>
    <n v="53"/>
    <n v="8.6"/>
    <n v="26.868265386406719"/>
    <n v="45.175609199107612"/>
    <x v="38"/>
    <x v="0"/>
    <x v="5"/>
    <x v="35"/>
    <m/>
    <m/>
    <n v="19.100000000000001"/>
    <n v="2.8652110398902319E-2"/>
    <n v="1"/>
    <m/>
    <n v="3.7"/>
    <n v="11.3"/>
    <n v="7.6000000000000005"/>
    <n v="2"/>
    <n v="2"/>
    <m/>
    <n v="1"/>
    <m/>
  </r>
  <r>
    <s v="sz.ja.dg.ag"/>
    <s v="12.12.2014"/>
    <s v="C12.P1"/>
    <s v="C12"/>
    <s v="P1"/>
    <s v="BS Deciduo"/>
    <s v="semidenso"/>
    <n v="66"/>
    <s v="C3P1-"/>
    <n v="111"/>
    <m/>
    <s v="C3P1-111"/>
    <n v="2"/>
    <n v="16"/>
    <n v="41"/>
    <n v="5.9"/>
    <n v="23.870748271043993"/>
    <n v="44.452786523314359"/>
    <x v="38"/>
    <x v="0"/>
    <x v="5"/>
    <x v="35"/>
    <m/>
    <m/>
    <n v="12.9"/>
    <n v="1.3069810837096938E-2"/>
    <n v="1"/>
    <m/>
    <n v="2.2999999999999998"/>
    <n v="6.8"/>
    <n v="4.5"/>
    <n v="3"/>
    <n v="2"/>
    <m/>
    <n v="1"/>
    <m/>
  </r>
  <r>
    <s v="sz.ja.dg.ag"/>
    <s v="12.12.2014"/>
    <s v="C12.P1"/>
    <s v="C12"/>
    <s v="P1"/>
    <s v="BS Deciduo"/>
    <s v="semidenso"/>
    <n v="67"/>
    <s v="C3P1-"/>
    <n v="202"/>
    <m/>
    <s v="C3P1-202"/>
    <n v="2"/>
    <n v="16"/>
    <s v="24.2"/>
    <n v="6.2"/>
    <n v="22.541522809817749"/>
    <n v="45.65514472026809"/>
    <x v="38"/>
    <x v="0"/>
    <x v="5"/>
    <x v="35"/>
    <m/>
    <m/>
    <n v="15"/>
    <n v="1.7671458676442587E-2"/>
    <n v="1"/>
    <m/>
    <n v="3.4"/>
    <n v="8.1"/>
    <n v="4.6999999999999993"/>
    <n v="3"/>
    <n v="2"/>
    <m/>
    <n v="1"/>
    <m/>
  </r>
  <r>
    <s v="sz.ja.dg.ag"/>
    <s v="12.12.2014"/>
    <s v="C12.P1"/>
    <s v="C12"/>
    <s v="P1"/>
    <s v="BS Deciduo"/>
    <s v="semidenso"/>
    <n v="67"/>
    <s v="C3P1-"/>
    <n v="203"/>
    <m/>
    <s v="C3P1-203"/>
    <n v="2"/>
    <n v="16"/>
    <s v="24.2"/>
    <n v="6.2"/>
    <n v="22.541522809817749"/>
    <n v="45.65514472026809"/>
    <x v="38"/>
    <x v="0"/>
    <x v="5"/>
    <x v="35"/>
    <m/>
    <m/>
    <n v="16.7"/>
    <n v="2.1903969378991434E-2"/>
    <n v="1"/>
    <m/>
    <n v="3.4"/>
    <n v="8.1"/>
    <n v="4.6999999999999993"/>
    <n v="3"/>
    <n v="7"/>
    <n v="3"/>
    <n v="1"/>
    <m/>
  </r>
  <r>
    <s v="sz.ja.dg.ag"/>
    <s v="12.12.2014"/>
    <s v="C12.P1"/>
    <s v="C12"/>
    <s v="P1"/>
    <s v="BS Deciduo"/>
    <s v="semidenso"/>
    <n v="68"/>
    <s v="C3P1-"/>
    <n v="110"/>
    <m/>
    <s v="C3P1-110"/>
    <n v="2"/>
    <n v="16"/>
    <s v="33.4"/>
    <n v="12"/>
    <n v="26.605768881019948"/>
    <n v="50.018174359160881"/>
    <x v="5"/>
    <x v="0"/>
    <x v="4"/>
    <x v="5"/>
    <m/>
    <m/>
    <n v="11.2"/>
    <n v="9.8520345616575893E-3"/>
    <n v="1"/>
    <m/>
    <n v="0"/>
    <n v="6.2"/>
    <n v="6.2"/>
    <n v="3"/>
    <n v="7"/>
    <n v="3"/>
    <n v="1"/>
    <m/>
  </r>
  <r>
    <s v="sz.ja.dg.ag"/>
    <s v="12.12.2014"/>
    <s v="C12.P1"/>
    <s v="C12"/>
    <s v="P1"/>
    <s v="BS Deciduo"/>
    <s v="semidenso"/>
    <n v="68"/>
    <s v="C3P1-"/>
    <n v="109"/>
    <m/>
    <s v="C3P1-109"/>
    <n v="2"/>
    <n v="16"/>
    <s v="33.4"/>
    <n v="12"/>
    <n v="26.605768881019948"/>
    <n v="50.018174359160881"/>
    <x v="5"/>
    <x v="0"/>
    <x v="4"/>
    <x v="5"/>
    <m/>
    <m/>
    <n v="11"/>
    <n v="9.5033177771091243E-3"/>
    <n v="1"/>
    <m/>
    <n v="0"/>
    <n v="6.2"/>
    <n v="6.2"/>
    <n v="3"/>
    <n v="2"/>
    <m/>
    <n v="1"/>
    <m/>
  </r>
  <r>
    <s v="sz.ja.dg.ag"/>
    <s v="12.12.2014"/>
    <s v="C12.P1"/>
    <s v="C12"/>
    <s v="P1"/>
    <s v="BS Deciduo"/>
    <s v="semidenso"/>
    <n v="69"/>
    <s v="C3P1-"/>
    <n v="108"/>
    <m/>
    <s v="C3P1-108"/>
    <n v="2"/>
    <n v="16"/>
    <s v="33.8"/>
    <n v="12"/>
    <n v="26.675547386003657"/>
    <n v="49.971813631291937"/>
    <x v="62"/>
    <x v="0"/>
    <x v="16"/>
    <x v="23"/>
    <m/>
    <m/>
    <n v="10.8"/>
    <n v="9.1608841778678379E-3"/>
    <n v="1"/>
    <m/>
    <n v="1.8"/>
    <n v="7.6"/>
    <n v="5.8"/>
    <n v="3"/>
    <n v="2"/>
    <m/>
    <n v="1"/>
    <m/>
  </r>
  <r>
    <s v="sz.ja.dg.ag"/>
    <s v="12.12.2014"/>
    <s v="C12.P1"/>
    <s v="C12"/>
    <s v="P1"/>
    <s v="BS Deciduo"/>
    <s v="semidenso"/>
    <n v="70"/>
    <s v="C3P1-"/>
    <n v="106"/>
    <m/>
    <s v="C3P1-106"/>
    <n v="2"/>
    <n v="16"/>
    <s v="38.3"/>
    <n v="18"/>
    <n v="31.156022572312523"/>
    <n v="54.125974669595493"/>
    <x v="8"/>
    <x v="0"/>
    <x v="4"/>
    <x v="8"/>
    <m/>
    <m/>
    <n v="12.6"/>
    <n v="1.2468981242097887E-2"/>
    <n v="1"/>
    <m/>
    <n v="3"/>
    <n v="9.5"/>
    <n v="6.5"/>
    <n v="3"/>
    <n v="2"/>
    <m/>
    <n v="1"/>
    <m/>
  </r>
  <r>
    <s v="sz.ja.dg.ag"/>
    <s v="12.12.2014"/>
    <s v="C12.P1"/>
    <s v="C12"/>
    <s v="P1"/>
    <s v="BS Deciduo"/>
    <s v="semidenso"/>
    <n v="71"/>
    <s v="C3P1-"/>
    <n v="107"/>
    <m/>
    <s v="C3P1-107"/>
    <n v="2"/>
    <n v="16"/>
    <s v="38.7"/>
    <n v="17.399999999999999"/>
    <n v="30.879222220241267"/>
    <n v="53.579489087686937"/>
    <x v="5"/>
    <x v="0"/>
    <x v="4"/>
    <x v="5"/>
    <m/>
    <m/>
    <n v="12.9"/>
    <n v="1.3069810837096938E-2"/>
    <n v="1"/>
    <m/>
    <n v="3.2"/>
    <n v="9.5"/>
    <n v="6.3"/>
    <n v="2"/>
    <n v="2"/>
    <m/>
    <n v="1"/>
    <m/>
  </r>
  <r>
    <s v="sz.ja.dg.ag"/>
    <s v="12.12.2014"/>
    <s v="C12.P1"/>
    <s v="C12"/>
    <s v="P1"/>
    <s v="BS Deciduo"/>
    <s v="semidenso"/>
    <n v="72"/>
    <s v="C3P1-"/>
    <n v="102"/>
    <m/>
    <s v="C3P1-102"/>
    <n v="2"/>
    <n v="16"/>
    <n v="39"/>
    <n v="21.1"/>
    <n v="33.278660251151571"/>
    <n v="56.397779786742092"/>
    <x v="38"/>
    <x v="0"/>
    <x v="5"/>
    <x v="35"/>
    <m/>
    <m/>
    <n v="13.5"/>
    <n v="1.4313881527918494E-2"/>
    <n v="1"/>
    <m/>
    <n v="0"/>
    <n v="5.8"/>
    <n v="5.8"/>
    <n v="3"/>
    <n v="2"/>
    <m/>
    <n v="1"/>
    <m/>
  </r>
  <r>
    <s v="sz.ja.dg.ag"/>
    <s v="12.12.2014"/>
    <s v="C12.P1"/>
    <s v="C12"/>
    <s v="P1"/>
    <s v="BS Deciduo"/>
    <s v="semidenso"/>
    <n v="73"/>
    <s v="C3P1-"/>
    <n v="101"/>
    <m/>
    <s v="C3P1-101"/>
    <n v="2"/>
    <n v="16"/>
    <n v="28"/>
    <n v="20"/>
    <n v="29.389431255717817"/>
    <n v="57.658951857178536"/>
    <x v="1"/>
    <x v="0"/>
    <x v="1"/>
    <x v="1"/>
    <m/>
    <m/>
    <n v="15.8"/>
    <n v="1.9606679751053901E-2"/>
    <n v="1"/>
    <m/>
    <n v="3.3"/>
    <n v="8.6"/>
    <n v="5.3"/>
    <n v="3"/>
    <n v="2"/>
    <m/>
    <n v="1"/>
    <m/>
  </r>
  <r>
    <s v="sz.ja.dg.ag"/>
    <s v="12.12.2014"/>
    <s v="C12.P1"/>
    <s v="C12"/>
    <s v="P1"/>
    <s v="BS Deciduo"/>
    <s v="semidenso"/>
    <n v="74"/>
    <s v="C3P1-"/>
    <n v="104"/>
    <m/>
    <s v="C3P1-104"/>
    <n v="2"/>
    <n v="16"/>
    <s v="21.3"/>
    <n v="19"/>
    <n v="26.90177337898659"/>
    <n v="57.702133324125427"/>
    <x v="5"/>
    <x v="0"/>
    <x v="4"/>
    <x v="5"/>
    <m/>
    <m/>
    <n v="18.3"/>
    <n v="2.6302199094017147E-2"/>
    <n v="1"/>
    <m/>
    <n v="4.2"/>
    <n v="8.1999999999999993"/>
    <n v="3.9999999999999991"/>
    <n v="3"/>
    <n v="2"/>
    <m/>
    <n v="1"/>
    <m/>
  </r>
  <r>
    <s v="sz.ja.dg.ag"/>
    <s v="12.12.2014"/>
    <s v="C12.P1"/>
    <s v="C12"/>
    <s v="P1"/>
    <s v="BS Deciduo"/>
    <s v="semidenso"/>
    <n v="75"/>
    <s v="C3P1-"/>
    <n v="103"/>
    <m/>
    <s v="C3P1-103"/>
    <n v="2"/>
    <n v="16"/>
    <s v="19.5"/>
    <n v="20.9"/>
    <n v="26.97656335798581"/>
    <n v="59.701207163826524"/>
    <x v="1"/>
    <x v="0"/>
    <x v="1"/>
    <x v="1"/>
    <m/>
    <m/>
    <n v="13.4"/>
    <n v="1.4102609421964582E-2"/>
    <n v="1"/>
    <m/>
    <n v="2.8"/>
    <n v="7.9"/>
    <n v="5.1000000000000005"/>
    <n v="2"/>
    <n v="2"/>
    <m/>
    <n v="1"/>
    <m/>
  </r>
  <r>
    <s v="sz.ja.dg.ag"/>
    <s v="12.12.2014"/>
    <s v="C12.P1"/>
    <s v="C12"/>
    <s v="P1"/>
    <s v="BS Deciduo"/>
    <s v="semidenso"/>
    <n v="76"/>
    <s v="C3P1-"/>
    <n v="105"/>
    <m/>
    <s v="C3P1-105"/>
    <n v="2"/>
    <n v="16"/>
    <s v="22.9"/>
    <n v="13.3"/>
    <n v="25.175348536864742"/>
    <n v="52.251765894024089"/>
    <x v="30"/>
    <x v="0"/>
    <x v="18"/>
    <x v="28"/>
    <m/>
    <m/>
    <n v="21.3"/>
    <n v="3.563272927517884E-2"/>
    <n v="2"/>
    <m/>
    <n v="2.4"/>
    <n v="10.1"/>
    <n v="7.6999999999999993"/>
    <n v="2"/>
    <n v="2"/>
    <m/>
    <n v="1"/>
    <m/>
  </r>
  <r>
    <s v="sz.ja.dg.ag"/>
    <s v="12.12.2014"/>
    <s v="C12.P1"/>
    <s v="C12"/>
    <s v="P1"/>
    <s v="BS Deciduo"/>
    <s v="semidenso"/>
    <n v="77"/>
    <s v="C3P1-"/>
    <n v="88"/>
    <m/>
    <s v="C3P1-88"/>
    <n v="2"/>
    <n v="16"/>
    <s v="11.6"/>
    <n v="12"/>
    <n v="22.412935053751575"/>
    <n v="51.754902995192126"/>
    <x v="38"/>
    <x v="0"/>
    <x v="5"/>
    <x v="35"/>
    <m/>
    <m/>
    <n v="11.8"/>
    <n v="1.093588402714607E-2"/>
    <n v="1"/>
    <m/>
    <n v="0"/>
    <n v="5.4"/>
    <n v="5.4"/>
    <n v="3"/>
    <n v="7"/>
    <m/>
    <n v="3"/>
    <m/>
  </r>
  <r>
    <s v="sz.ja.dg.ag"/>
    <s v="12.12.2014"/>
    <s v="C12.P1"/>
    <s v="C12"/>
    <s v="P1"/>
    <s v="BS Deciduo"/>
    <s v="semidenso"/>
    <n v="78"/>
    <s v="C3P1-"/>
    <n v="95"/>
    <m/>
    <s v="C3P1-95"/>
    <n v="2"/>
    <n v="16"/>
    <s v="6.3"/>
    <n v="13.7"/>
    <n v="21.503360061947319"/>
    <n v="53.617265089735959"/>
    <x v="38"/>
    <x v="0"/>
    <x v="5"/>
    <x v="35"/>
    <m/>
    <m/>
    <n v="17"/>
    <n v="2.2698006922186254E-2"/>
    <n v="1"/>
    <m/>
    <n v="4.3"/>
    <n v="11.1"/>
    <n v="6.8"/>
    <n v="2"/>
    <n v="2"/>
    <m/>
    <n v="1"/>
    <m/>
  </r>
  <r>
    <s v="sz.ja.dg.ag"/>
    <s v="12.12.2014"/>
    <s v="C12.P1"/>
    <s v="C12"/>
    <s v="P1"/>
    <s v="BS Deciduo"/>
    <s v="semidenso"/>
    <n v="79"/>
    <s v="C3P1-"/>
    <n v="94"/>
    <m/>
    <s v="C3P1-94"/>
    <n v="2"/>
    <n v="16"/>
    <s v="2.6"/>
    <n v="13.9"/>
    <n v="20.630545534996628"/>
    <n v="53.885690920090937"/>
    <x v="5"/>
    <x v="0"/>
    <x v="4"/>
    <x v="5"/>
    <m/>
    <m/>
    <n v="18"/>
    <n v="2.5446900494077322E-2"/>
    <n v="1"/>
    <m/>
    <n v="1.5"/>
    <n v="11.8"/>
    <n v="10.3"/>
    <n v="2"/>
    <n v="2"/>
    <m/>
    <n v="1"/>
    <m/>
  </r>
  <r>
    <s v="sz.ja.dg.ag"/>
    <s v="12.12.2014"/>
    <s v="C12.P1"/>
    <s v="C12"/>
    <s v="P1"/>
    <s v="BS Deciduo"/>
    <s v="semidenso"/>
    <n v="80"/>
    <s v="C3P1-"/>
    <n v="202"/>
    <m/>
    <s v="C3P1-202"/>
    <n v="2"/>
    <n v="16"/>
    <s v="24.3"/>
    <n v="6.2"/>
    <n v="22.551389023351675"/>
    <n v="45.650700315139758"/>
    <x v="38"/>
    <x v="0"/>
    <x v="5"/>
    <x v="35"/>
    <m/>
    <m/>
    <n v="10.8"/>
    <n v="9.1608841778678379E-3"/>
    <n v="1"/>
    <m/>
    <n v="3.9"/>
    <n v="7.5"/>
    <n v="3.6"/>
    <n v="3"/>
    <n v="6"/>
    <n v="3"/>
    <n v="2"/>
    <m/>
  </r>
  <r>
    <s v="sz.ja.dg.ag"/>
    <s v="12.12.2014"/>
    <s v="C12.P1"/>
    <s v="C12"/>
    <s v="P1"/>
    <s v="BS Deciduo"/>
    <s v="semidenso"/>
    <n v="80"/>
    <s v="C3P1-"/>
    <n v="203"/>
    <m/>
    <s v="C3P1-203"/>
    <n v="2"/>
    <n v="16"/>
    <s v="24.3"/>
    <n v="6.2"/>
    <n v="22.551389023351675"/>
    <n v="45.650700315139758"/>
    <x v="38"/>
    <x v="0"/>
    <x v="5"/>
    <x v="35"/>
    <m/>
    <m/>
    <n v="17"/>
    <n v="2.2698006922186254E-2"/>
    <n v="1"/>
    <m/>
    <n v="3.9"/>
    <n v="7.5"/>
    <n v="3.6"/>
    <n v="3"/>
    <n v="6"/>
    <n v="3"/>
    <n v="2"/>
    <m/>
  </r>
  <r>
    <s v="sz.ja.dg.ag"/>
    <s v="12.12.2014"/>
    <s v="C12.P1"/>
    <s v="C12"/>
    <s v="P1"/>
    <s v="BS Deciduo"/>
    <s v="semidenso"/>
    <n v="81"/>
    <s v="C3P1-"/>
    <n v="111"/>
    <m/>
    <s v="C3P1-111"/>
    <n v="2"/>
    <n v="16"/>
    <n v="42"/>
    <n v="5.9"/>
    <n v="23.947870577517264"/>
    <n v="44.38455447031663"/>
    <x v="38"/>
    <x v="0"/>
    <x v="5"/>
    <x v="35"/>
    <m/>
    <m/>
    <n v="13.1"/>
    <n v="1.3478217882063609E-2"/>
    <n v="1"/>
    <m/>
    <n v="2.2000000000000002"/>
    <n v="6.7"/>
    <n v="4.5"/>
    <n v="3"/>
    <n v="2"/>
    <m/>
    <n v="1"/>
    <m/>
  </r>
  <r>
    <s v="sz.ja.dg.ag"/>
    <s v="12.12.2014"/>
    <s v="C12.P1"/>
    <s v="C12"/>
    <s v="P1"/>
    <s v="BS Deciduo"/>
    <s v="semidenso"/>
    <n v="82"/>
    <s v="C3P1-"/>
    <n v="196"/>
    <m/>
    <s v="C3P1-196"/>
    <n v="2"/>
    <n v="16"/>
    <s v="91.2"/>
    <n v="1.9"/>
    <n v="21.899583298602206"/>
    <n v="39.960209402221622"/>
    <x v="38"/>
    <x v="0"/>
    <x v="5"/>
    <x v="35"/>
    <m/>
    <m/>
    <n v="17.8"/>
    <n v="2.4884555409084755E-2"/>
    <n v="1"/>
    <m/>
    <n v="2.7"/>
    <n v="10.4"/>
    <n v="7.7"/>
    <n v="2"/>
    <n v="2"/>
    <m/>
    <n v="1"/>
    <m/>
  </r>
  <r>
    <s v="sz.ja.dg.ag"/>
    <s v="12.12.2014"/>
    <s v="C12.P1"/>
    <s v="C12"/>
    <s v="P1"/>
    <s v="BS Deciduo"/>
    <s v="semidenso"/>
    <n v="83"/>
    <s v="A"/>
    <n v="1468"/>
    <m/>
    <s v="A1468"/>
    <n v="2"/>
    <n v="16"/>
    <s v="123.7"/>
    <n v="2.2000000000000002"/>
    <n v="21.830299068687061"/>
    <n v="38.779342259614403"/>
    <x v="5"/>
    <x v="0"/>
    <x v="4"/>
    <x v="5"/>
    <m/>
    <m/>
    <n v="13.8"/>
    <n v="1.4957122623741007E-2"/>
    <n v="1"/>
    <m/>
    <n v="2.5"/>
    <n v="9.3000000000000007"/>
    <n v="6.8000000000000007"/>
    <n v="2"/>
    <n v="2"/>
    <m/>
    <n v="1"/>
    <m/>
  </r>
  <r>
    <s v="sz.ja.dg.ag"/>
    <s v="12.12.2014"/>
    <s v="C12.P1"/>
    <s v="C12"/>
    <s v="P1"/>
    <s v="BS Deciduo"/>
    <s v="semidenso"/>
    <n v="84"/>
    <s v="C3P1-"/>
    <n v="119"/>
    <m/>
    <s v="C3P1-119"/>
    <n v="2"/>
    <n v="16"/>
    <s v="113.8"/>
    <n v="4.4000000000000004"/>
    <n v="24.025822538539231"/>
    <n v="38.224400696049486"/>
    <x v="5"/>
    <x v="0"/>
    <x v="4"/>
    <x v="5"/>
    <m/>
    <m/>
    <n v="13.4"/>
    <n v="1.4102609421964582E-2"/>
    <n v="1"/>
    <m/>
    <n v="4.5"/>
    <n v="10.199999999999999"/>
    <n v="5.6999999999999993"/>
    <n v="2"/>
    <n v="2"/>
    <m/>
    <n v="1"/>
    <m/>
  </r>
  <r>
    <s v="sz.ja.dg.ag"/>
    <s v="12.12.2014"/>
    <s v="C12.P1"/>
    <s v="C12"/>
    <s v="P1"/>
    <s v="BS Deciduo"/>
    <s v="semidenso"/>
    <n v="85"/>
    <s v="C3P1-"/>
    <n v="124"/>
    <m/>
    <s v="C3P1-124"/>
    <n v="2"/>
    <n v="16"/>
    <s v="122.3"/>
    <n v="7.1"/>
    <n v="26.001359015875181"/>
    <n v="36.206098319332234"/>
    <x v="38"/>
    <x v="0"/>
    <x v="5"/>
    <x v="35"/>
    <m/>
    <m/>
    <n v="23.5"/>
    <n v="4.3373613573624084E-2"/>
    <n v="2"/>
    <m/>
    <n v="2.1"/>
    <n v="10.6"/>
    <n v="8.5"/>
    <n v="3"/>
    <n v="2"/>
    <m/>
    <n v="1"/>
    <m/>
  </r>
  <r>
    <s v="sz.ja.dg.ag"/>
    <s v="12.12.2014"/>
    <s v="C12.P1"/>
    <s v="C12"/>
    <s v="P1"/>
    <s v="BS Deciduo"/>
    <s v="semidenso"/>
    <n v="86"/>
    <s v="C3P1-"/>
    <n v="189"/>
    <m/>
    <s v="C3P1-189"/>
    <n v="2"/>
    <n v="16"/>
    <s v="177.5"/>
    <n v="6"/>
    <n v="20.261716324192015"/>
    <n v="34.005710670508854"/>
    <x v="8"/>
    <x v="0"/>
    <x v="4"/>
    <x v="8"/>
    <m/>
    <m/>
    <n v="23.4"/>
    <n v="4.300526183499067E-2"/>
    <n v="2"/>
    <m/>
    <n v="3.9"/>
    <n v="9.1"/>
    <n v="5.1999999999999993"/>
    <n v="2"/>
    <n v="2"/>
    <m/>
    <n v="1"/>
    <m/>
  </r>
  <r>
    <s v="sz.ja.dg.ag"/>
    <s v="12.12.2014"/>
    <s v="C12.P1"/>
    <s v="C12"/>
    <s v="P1"/>
    <s v="BS Deciduo"/>
    <s v="semidenso"/>
    <n v="87"/>
    <s v="A"/>
    <n v="1469"/>
    <m/>
    <s v="A1469"/>
    <n v="2"/>
    <n v="16"/>
    <s v="72.6"/>
    <n v="14.2"/>
    <n v="33.550212664931131"/>
    <n v="44.246379250036433"/>
    <x v="38"/>
    <x v="0"/>
    <x v="5"/>
    <x v="35"/>
    <m/>
    <m/>
    <n v="21.8"/>
    <n v="3.732526231730033E-2"/>
    <n v="2"/>
    <m/>
    <n v="5"/>
    <n v="12.6"/>
    <n v="7.6"/>
    <n v="2"/>
    <n v="2"/>
    <m/>
    <n v="1"/>
    <m/>
  </r>
  <r>
    <s v="sz.ja.dg.ag"/>
    <s v="12.12.2014"/>
    <s v="C12.P1"/>
    <s v="C12"/>
    <s v="P1"/>
    <s v="BS Deciduo"/>
    <s v="semidenso"/>
    <n v="88"/>
    <s v="A"/>
    <n v="1470"/>
    <m/>
    <s v="A1470"/>
    <n v="2"/>
    <n v="16"/>
    <n v="61"/>
    <n v="13.6"/>
    <n v="31.894828017095783"/>
    <n v="46.593410835350184"/>
    <x v="18"/>
    <x v="0"/>
    <x v="9"/>
    <x v="18"/>
    <m/>
    <m/>
    <n v="19.8"/>
    <n v="3.0790749597833563E-2"/>
    <n v="1"/>
    <m/>
    <n v="2.1"/>
    <n v="6.3"/>
    <n v="4.1999999999999993"/>
    <n v="3"/>
    <n v="2"/>
    <m/>
    <n v="1"/>
    <m/>
  </r>
  <r>
    <s v="sz.ja.dg.ag"/>
    <s v="12.12.2014"/>
    <s v="C12.P1"/>
    <s v="C12"/>
    <s v="P1"/>
    <s v="BS Deciduo"/>
    <s v="semidenso"/>
    <n v="89"/>
    <s v="A"/>
    <n v="1471"/>
    <m/>
    <s v="A1471"/>
    <n v="2"/>
    <n v="16"/>
    <s v="77.9"/>
    <n v="9.8000000000000007"/>
    <n v="29.582275720234342"/>
    <n v="42.054261916457456"/>
    <x v="5"/>
    <x v="0"/>
    <x v="4"/>
    <x v="5"/>
    <m/>
    <m/>
    <n v="11.4"/>
    <n v="1.0207034531513238E-2"/>
    <n v="1"/>
    <m/>
    <n v="0"/>
    <n v="5"/>
    <n v="5"/>
    <n v="3"/>
    <n v="2"/>
    <m/>
    <n v="1"/>
    <m/>
  </r>
  <r>
    <s v="sz.ja.dg.ag"/>
    <s v="12.12.2014"/>
    <s v="C12.P1"/>
    <s v="C12"/>
    <s v="P1"/>
    <s v="BS Deciduo"/>
    <s v="semidenso"/>
    <n v="90"/>
    <s v="C3P1-"/>
    <n v="118"/>
    <m/>
    <s v="C3P1-118"/>
    <n v="2"/>
    <n v="16"/>
    <n v="72"/>
    <n v="8.4"/>
    <n v="27.988874736879289"/>
    <n v="42.595742752749558"/>
    <x v="38"/>
    <x v="0"/>
    <x v="5"/>
    <x v="35"/>
    <m/>
    <m/>
    <n v="14"/>
    <n v="1.5393804002589986E-2"/>
    <n v="1"/>
    <m/>
    <n v="3.8"/>
    <n v="8.1999999999999993"/>
    <n v="4.3999999999999995"/>
    <n v="3"/>
    <n v="2"/>
    <m/>
    <n v="1"/>
    <m/>
  </r>
  <r>
    <s v="sz.ja.dg.ag"/>
    <s v="12.12.2014"/>
    <s v="C12.P1"/>
    <s v="C12"/>
    <s v="P1"/>
    <s v="BS Deciduo"/>
    <s v="semidenso"/>
    <n v="90"/>
    <s v="C3P1-"/>
    <n v="117"/>
    <m/>
    <s v="C3P1-117"/>
    <n v="2"/>
    <n v="16"/>
    <n v="72"/>
    <n v="8.4"/>
    <n v="27.988874736879289"/>
    <n v="42.595742752749558"/>
    <x v="38"/>
    <x v="0"/>
    <x v="5"/>
    <x v="35"/>
    <m/>
    <m/>
    <n v="15.2"/>
    <n v="1.8145839167134643E-2"/>
    <n v="1"/>
    <m/>
    <n v="3.8"/>
    <n v="8.1999999999999993"/>
    <n v="4.3999999999999995"/>
    <n v="3"/>
    <n v="2"/>
    <m/>
    <n v="1"/>
    <m/>
  </r>
  <r>
    <s v="sz.ja.dg.ag"/>
    <s v="12.12.2014"/>
    <s v="C12.P1"/>
    <s v="C12"/>
    <s v="P1"/>
    <s v="BS Deciduo"/>
    <s v="semidenso"/>
    <n v="91"/>
    <s v="A"/>
    <n v="1472"/>
    <m/>
    <s v="A1472"/>
    <n v="2"/>
    <n v="16"/>
    <s v="84.4"/>
    <n v="9.9"/>
    <n v="29.852751259820131"/>
    <n v="40.966070707615579"/>
    <x v="51"/>
    <x v="0"/>
    <x v="14"/>
    <x v="45"/>
    <m/>
    <m/>
    <n v="13.2"/>
    <n v="1.3684777599037136E-2"/>
    <n v="1"/>
    <m/>
    <n v="2.7"/>
    <n v="9.1"/>
    <n v="6.3999999999999995"/>
    <n v="2"/>
    <n v="2"/>
    <m/>
    <n v="1"/>
    <m/>
  </r>
  <r>
    <s v="sz.ja.dg.ag"/>
    <s v="12.12.2014"/>
    <s v="C12.P1"/>
    <s v="C12"/>
    <s v="P1"/>
    <s v="BS Deciduo"/>
    <s v="semidenso"/>
    <n v="92"/>
    <s v="C3P1-"/>
    <n v="122"/>
    <m/>
    <s v="C3P1-122"/>
    <n v="2"/>
    <n v="16"/>
    <s v="92.7"/>
    <n v="11.4"/>
    <n v="31.387344574566459"/>
    <n v="39.46298646191007"/>
    <x v="38"/>
    <x v="0"/>
    <x v="5"/>
    <x v="35"/>
    <m/>
    <m/>
    <n v="10.8"/>
    <n v="9.1608841778678379E-3"/>
    <n v="1"/>
    <m/>
    <n v="0"/>
    <n v="10.6"/>
    <n v="10.6"/>
    <n v="3"/>
    <n v="2"/>
    <m/>
    <n v="1"/>
    <m/>
  </r>
  <r>
    <s v="sz.ja.dg.ag"/>
    <s v="12.12.2014"/>
    <s v="C12.P1"/>
    <s v="C12"/>
    <s v="P1"/>
    <s v="BS Deciduo"/>
    <s v="semidenso"/>
    <n v="92"/>
    <s v="C3P1-"/>
    <n v="123"/>
    <m/>
    <s v="C3P1-123"/>
    <n v="2"/>
    <n v="16"/>
    <s v="92.7"/>
    <n v="11.4"/>
    <n v="31.387344574566459"/>
    <n v="39.46298646191007"/>
    <x v="38"/>
    <x v="0"/>
    <x v="5"/>
    <x v="35"/>
    <m/>
    <m/>
    <n v="12.4"/>
    <n v="1.2076282160399167E-2"/>
    <n v="1"/>
    <m/>
    <n v="0"/>
    <n v="10.6"/>
    <n v="10.6"/>
    <n v="3"/>
    <n v="2"/>
    <m/>
    <n v="1"/>
    <m/>
  </r>
  <r>
    <s v="sz.ja.dg.ag"/>
    <s v="12.12.2014"/>
    <s v="C12.P1"/>
    <s v="C12"/>
    <s v="P1"/>
    <s v="BS Deciduo"/>
    <s v="semidenso"/>
    <n v="93"/>
    <s v="C3P1-"/>
    <n v="147"/>
    <m/>
    <s v="C3P1-147"/>
    <n v="2"/>
    <n v="16"/>
    <s v="95.4"/>
    <n v="14.2"/>
    <n v="34.136979897363737"/>
    <n v="38.663661950877099"/>
    <x v="2"/>
    <x v="0"/>
    <x v="2"/>
    <x v="2"/>
    <m/>
    <m/>
    <n v="21.5"/>
    <n v="3.6305030103047045E-2"/>
    <n v="2"/>
    <m/>
    <n v="3.1"/>
    <n v="9.8000000000000007"/>
    <n v="6.7000000000000011"/>
    <n v="2"/>
    <n v="2"/>
    <m/>
    <n v="1"/>
    <m/>
  </r>
  <r>
    <s v="sz.ja.dg.ag"/>
    <s v="12.12.2014"/>
    <s v="C12.P1"/>
    <s v="C12"/>
    <s v="P1"/>
    <s v="BS Deciduo"/>
    <s v="semidenso"/>
    <n v="94"/>
    <s v="A"/>
    <n v="1473"/>
    <m/>
    <s v="A1473"/>
    <n v="2"/>
    <n v="16"/>
    <s v="89.6"/>
    <n v="14.9"/>
    <n v="34.899636897510383"/>
    <n v="40.104020778439626"/>
    <x v="61"/>
    <x v="0"/>
    <x v="23"/>
    <x v="52"/>
    <m/>
    <m/>
    <n v="23.1"/>
    <n v="4.1909631397051235E-2"/>
    <n v="2"/>
    <m/>
    <n v="0"/>
    <n v="6.3"/>
    <n v="6.3"/>
    <n v="3"/>
    <n v="7"/>
    <m/>
    <n v="3"/>
    <m/>
  </r>
  <r>
    <s v="sz.ja.dg.ag"/>
    <s v="12.12.2014"/>
    <s v="C12.P1"/>
    <s v="C12"/>
    <s v="P1"/>
    <s v="BS Deciduo"/>
    <s v="semidenso"/>
    <n v="95"/>
    <s v="C3P1-"/>
    <n v="100"/>
    <m/>
    <s v="C3P1-100"/>
    <n v="2"/>
    <n v="16"/>
    <s v="94.3"/>
    <n v="16"/>
    <n v="35.954962136401853"/>
    <n v="38.800340370778756"/>
    <x v="38"/>
    <x v="0"/>
    <x v="5"/>
    <x v="35"/>
    <m/>
    <m/>
    <n v="10.3"/>
    <n v="8.3322891154835304E-3"/>
    <n v="1"/>
    <m/>
    <n v="0"/>
    <n v="6.3"/>
    <n v="6.3"/>
    <n v="3"/>
    <n v="2"/>
    <m/>
    <n v="1"/>
    <m/>
  </r>
  <r>
    <s v="sz.ja.dg.ag"/>
    <s v="12.12.2014"/>
    <s v="C12.P1"/>
    <s v="C12"/>
    <s v="P1"/>
    <s v="BS Deciduo"/>
    <s v="semidenso"/>
    <n v="96"/>
    <s v="C3P1-"/>
    <n v="99"/>
    <m/>
    <s v="C3P1-99"/>
    <n v="2"/>
    <n v="16"/>
    <s v="97.9"/>
    <n v="19.399999999999999"/>
    <n v="39.215883586823189"/>
    <n v="37.333575806879352"/>
    <x v="5"/>
    <x v="0"/>
    <x v="4"/>
    <x v="5"/>
    <m/>
    <m/>
    <n v="12.9"/>
    <n v="1.3069810837096938E-2"/>
    <n v="1"/>
    <m/>
    <n v="2.5"/>
    <n v="7.3"/>
    <n v="4.8"/>
    <n v="2"/>
    <n v="2"/>
    <m/>
    <n v="1"/>
    <m/>
  </r>
  <r>
    <s v="sz.ja.dg.ag"/>
    <s v="12.12.2014"/>
    <s v="C12.P1"/>
    <s v="C12"/>
    <s v="P1"/>
    <s v="BS Deciduo"/>
    <s v="semidenso"/>
    <n v="97"/>
    <s v="C3P1-"/>
    <n v="150"/>
    <m/>
    <s v="C3P1-150"/>
    <n v="2"/>
    <n v="16"/>
    <s v="99.8"/>
    <n v="20.2"/>
    <n v="39.905239549366499"/>
    <n v="36.561768116846146"/>
    <x v="38"/>
    <x v="0"/>
    <x v="5"/>
    <x v="35"/>
    <m/>
    <m/>
    <n v="16.399999999999999"/>
    <n v="2.1124069002737767E-2"/>
    <n v="1"/>
    <m/>
    <n v="4.3"/>
    <n v="11.8"/>
    <n v="7.5000000000000009"/>
    <n v="2"/>
    <n v="2"/>
    <m/>
    <n v="1"/>
    <m/>
  </r>
  <r>
    <s v="sz.ja.dg.ag"/>
    <s v="12.12.2014"/>
    <s v="C12.P1"/>
    <s v="C12"/>
    <s v="P1"/>
    <s v="BS Deciduo"/>
    <s v="semidenso"/>
    <n v="98"/>
    <s v="C3P1-"/>
    <n v="157"/>
    <m/>
    <s v="C3P1-157"/>
    <n v="2"/>
    <n v="16"/>
    <s v="99.5"/>
    <n v="21.3"/>
    <n v="41.007883312743033"/>
    <n v="36.484485995167567"/>
    <x v="5"/>
    <x v="0"/>
    <x v="4"/>
    <x v="5"/>
    <m/>
    <m/>
    <n v="13.3"/>
    <n v="1.3892908112337463E-2"/>
    <n v="1"/>
    <m/>
    <n v="2.2000000000000002"/>
    <n v="8.5"/>
    <n v="6.3"/>
    <n v="2"/>
    <n v="2"/>
    <m/>
    <n v="1"/>
    <m/>
  </r>
  <r>
    <s v="sz.ja.dg.ag"/>
    <s v="12.12.2014"/>
    <s v="C12.P1"/>
    <s v="C12"/>
    <s v="P1"/>
    <s v="BS Deciduo"/>
    <s v="semidenso"/>
    <n v="99"/>
    <s v="C3P1-"/>
    <n v="152"/>
    <m/>
    <s v="C3P1-152"/>
    <n v="2"/>
    <n v="16"/>
    <s v="104.9"/>
    <n v="14"/>
    <n v="33.529265110498613"/>
    <n v="36.400140895834255"/>
    <x v="5"/>
    <x v="0"/>
    <x v="4"/>
    <x v="5"/>
    <m/>
    <m/>
    <n v="22.8"/>
    <n v="4.0828138126052953E-2"/>
    <n v="2"/>
    <m/>
    <n v="2.8"/>
    <n v="12"/>
    <n v="9.1999999999999993"/>
    <n v="2"/>
    <n v="2"/>
    <m/>
    <n v="1"/>
    <m/>
  </r>
  <r>
    <s v="sz.ja.dg.ag"/>
    <s v="12.12.2014"/>
    <s v="C12.P1"/>
    <s v="C12"/>
    <s v="P1"/>
    <s v="BS Deciduo"/>
    <s v="semidenso"/>
    <n v="100"/>
    <s v="C3P1-"/>
    <n v="153"/>
    <m/>
    <s v="C3P1-153"/>
    <n v="2"/>
    <n v="16"/>
    <s v="107.8"/>
    <n v="14.8"/>
    <n v="34.091515012583656"/>
    <n v="35.475709486546037"/>
    <x v="38"/>
    <x v="0"/>
    <x v="5"/>
    <x v="35"/>
    <m/>
    <m/>
    <n v="15"/>
    <n v="1.7671458676442587E-2"/>
    <n v="1"/>
    <m/>
    <n v="2.9"/>
    <n v="9.4"/>
    <n v="6.5"/>
    <n v="2"/>
    <n v="2"/>
    <m/>
    <n v="1"/>
    <m/>
  </r>
  <r>
    <s v="sz.ja.dg.ag"/>
    <s v="12.12.2014"/>
    <s v="C12.P1"/>
    <s v="C12"/>
    <s v="P1"/>
    <s v="BS Deciduo"/>
    <s v="semidenso"/>
    <n v="101"/>
    <s v="C3P1-"/>
    <n v="158"/>
    <m/>
    <s v="C3P1-158"/>
    <n v="2"/>
    <n v="8"/>
    <s v="352.3"/>
    <n v="4.0999999999999996"/>
    <n v="39.450656639785002"/>
    <n v="24.063031118830828"/>
    <x v="8"/>
    <x v="0"/>
    <x v="4"/>
    <x v="8"/>
    <m/>
    <m/>
    <n v="24.3"/>
    <n v="4.6376976150455926E-2"/>
    <n v="2"/>
    <m/>
    <n v="1.6"/>
    <n v="7"/>
    <n v="5.4"/>
    <n v="3"/>
    <n v="2"/>
    <m/>
    <n v="1"/>
    <m/>
  </r>
  <r>
    <s v="sz.ja.dg.ag"/>
    <s v="12.12.2014"/>
    <s v="C12.P1"/>
    <s v="C12"/>
    <s v="P1"/>
    <s v="BS Deciduo"/>
    <s v="semidenso"/>
    <n v="102"/>
    <s v="C3P1-"/>
    <n v="159"/>
    <m/>
    <s v="C3P1-159"/>
    <n v="2"/>
    <n v="8"/>
    <s v="334.3"/>
    <n v="3.3"/>
    <n v="38.568925020861101"/>
    <n v="22.973554170362902"/>
    <x v="24"/>
    <x v="0"/>
    <x v="16"/>
    <x v="23"/>
    <m/>
    <m/>
    <n v="12.8"/>
    <n v="1.2867963509103793E-2"/>
    <n v="1"/>
    <m/>
    <n v="1.9"/>
    <n v="6.3"/>
    <n v="4.4000000000000004"/>
    <n v="3"/>
    <n v="2"/>
    <m/>
    <n v="1"/>
    <m/>
  </r>
  <r>
    <s v="sz.ja.dg.ag"/>
    <s v="12.12.2014"/>
    <s v="C12.P1"/>
    <s v="C12"/>
    <s v="P1"/>
    <s v="BS Deciduo"/>
    <s v="semidenso"/>
    <n v="103"/>
    <s v="C3P1-"/>
    <n v="155"/>
    <m/>
    <s v="C3P1-155"/>
    <n v="2"/>
    <n v="8"/>
    <n v="340"/>
    <n v="4.7"/>
    <n v="38.39250532636936"/>
    <n v="24.416555317693771"/>
    <x v="51"/>
    <x v="0"/>
    <x v="14"/>
    <x v="45"/>
    <m/>
    <m/>
    <n v="22.4"/>
    <n v="3.9408138246630357E-2"/>
    <n v="2"/>
    <m/>
    <n v="1.9"/>
    <n v="4.5999999999999996"/>
    <n v="2.6999999999999997"/>
    <n v="3"/>
    <n v="2"/>
    <m/>
    <n v="1"/>
    <m/>
  </r>
  <r>
    <s v="sz.ja.dg.ag"/>
    <s v="12.12.2014"/>
    <s v="C12.P1"/>
    <s v="C12"/>
    <s v="P1"/>
    <s v="BS Deciduo"/>
    <s v="semidenso"/>
    <n v="104"/>
    <s v="C3P1-"/>
    <n v="154"/>
    <m/>
    <s v="C3P1-154"/>
    <n v="2"/>
    <n v="8"/>
    <s v="324.6"/>
    <n v="10.9"/>
    <n v="33.685835221464799"/>
    <n v="28.884892973441239"/>
    <x v="5"/>
    <x v="0"/>
    <x v="4"/>
    <x v="5"/>
    <m/>
    <m/>
    <n v="16"/>
    <n v="2.0106192982974676E-2"/>
    <n v="1"/>
    <m/>
    <n v="2.2000000000000002"/>
    <n v="8.4"/>
    <n v="6.2"/>
    <n v="3"/>
    <n v="2"/>
    <m/>
    <n v="1"/>
    <m/>
  </r>
  <r>
    <s v="sz.ja.dg.ag"/>
    <s v="12.12.2014"/>
    <s v="C12.P1"/>
    <s v="C12"/>
    <s v="P1"/>
    <s v="BS Deciduo"/>
    <s v="semidenso"/>
    <n v="105"/>
    <s v="C3P1-"/>
    <n v="126"/>
    <m/>
    <s v="C3P1-126"/>
    <n v="2"/>
    <n v="8"/>
    <s v="311.1"/>
    <n v="12"/>
    <n v="30.957239292380351"/>
    <n v="27.888502949529155"/>
    <x v="38"/>
    <x v="0"/>
    <x v="5"/>
    <x v="35"/>
    <m/>
    <m/>
    <n v="22"/>
    <n v="3.8013271108436497E-2"/>
    <n v="2"/>
    <m/>
    <n v="3"/>
    <n v="11.3"/>
    <n v="8.3000000000000007"/>
    <n v="3"/>
    <n v="2"/>
    <m/>
    <n v="1"/>
    <m/>
  </r>
  <r>
    <s v="sz.ja.dg.ag"/>
    <s v="12.12.2014"/>
    <s v="C12.P1"/>
    <s v="C12"/>
    <s v="P1"/>
    <s v="BS Deciduo"/>
    <s v="semidenso"/>
    <n v="105"/>
    <s v="C3P1-"/>
    <n v="127"/>
    <m/>
    <s v="C3P1-127"/>
    <n v="2"/>
    <n v="8"/>
    <s v="311.1"/>
    <n v="12"/>
    <n v="30.957239292380351"/>
    <n v="27.888502949529155"/>
    <x v="38"/>
    <x v="0"/>
    <x v="5"/>
    <x v="35"/>
    <m/>
    <m/>
    <n v="12.3"/>
    <n v="1.1882288814039996E-2"/>
    <n v="1"/>
    <m/>
    <n v="3"/>
    <n v="11.3"/>
    <n v="8.3000000000000007"/>
    <n v="3"/>
    <n v="2"/>
    <m/>
    <n v="1"/>
    <m/>
  </r>
  <r>
    <s v="sz.ja.dg.ag"/>
    <s v="12.12.2014"/>
    <s v="C12.P1"/>
    <s v="C12"/>
    <s v="P1"/>
    <s v="BS Deciduo"/>
    <s v="semidenso"/>
    <n v="105"/>
    <s v="C3P1-"/>
    <n v="128"/>
    <m/>
    <s v="C3P1-128"/>
    <n v="2"/>
    <n v="8"/>
    <s v="311.1"/>
    <n v="12"/>
    <n v="30.957239292380351"/>
    <n v="27.888502949529155"/>
    <x v="38"/>
    <x v="0"/>
    <x v="5"/>
    <x v="35"/>
    <m/>
    <m/>
    <n v="16.7"/>
    <n v="2.1903969378991434E-2"/>
    <n v="1"/>
    <m/>
    <n v="3"/>
    <n v="11.3"/>
    <n v="8.3000000000000007"/>
    <n v="3"/>
    <n v="2"/>
    <m/>
    <n v="1"/>
    <m/>
  </r>
  <r>
    <s v="sz.ja.dg.ag"/>
    <s v="12.12.2014"/>
    <s v="C12.P1"/>
    <s v="C12"/>
    <s v="P1"/>
    <s v="BS Deciduo"/>
    <s v="semidenso"/>
    <n v="106"/>
    <s v="C3P1-"/>
    <n v="125"/>
    <m/>
    <s v="C3P1-125"/>
    <n v="2"/>
    <n v="8"/>
    <s v="306.6"/>
    <n v="18"/>
    <n v="25.549285446559942"/>
    <n v="30.732047749381085"/>
    <x v="5"/>
    <x v="0"/>
    <x v="4"/>
    <x v="5"/>
    <m/>
    <m/>
    <n v="15.5"/>
    <n v="1.8869190875623696E-2"/>
    <n v="1"/>
    <m/>
    <n v="4.8"/>
    <n v="9.4"/>
    <n v="4.6000000000000005"/>
    <n v="3"/>
    <n v="2"/>
    <m/>
    <n v="1"/>
    <m/>
  </r>
  <r>
    <s v="sz.ja.dg.ag"/>
    <s v="12.12.2014"/>
    <s v="C12.P1"/>
    <s v="C12"/>
    <s v="P1"/>
    <s v="BS Deciduo"/>
    <s v="semidenso"/>
    <n v="107"/>
    <s v="C3P1-"/>
    <n v="185"/>
    <m/>
    <s v="C3P1-185"/>
    <n v="2"/>
    <n v="8"/>
    <s v="292.7"/>
    <n v="19"/>
    <n v="22.471776300331317"/>
    <n v="27.332214804162053"/>
    <x v="24"/>
    <x v="0"/>
    <x v="16"/>
    <x v="23"/>
    <m/>
    <m/>
    <n v="10.5"/>
    <n v="8.6590147514568668E-3"/>
    <n v="1"/>
    <m/>
    <n v="1.8"/>
    <n v="7.6"/>
    <n v="5.8"/>
    <n v="3"/>
    <n v="2"/>
    <m/>
    <n v="1"/>
    <m/>
  </r>
  <r>
    <s v="sz.ja.dg.ag"/>
    <s v="12.12.2014"/>
    <s v="C12.P1"/>
    <s v="C12"/>
    <s v="P1"/>
    <s v="BS Deciduo"/>
    <s v="semidenso"/>
    <n v="108"/>
    <s v="C3P1-"/>
    <n v="182"/>
    <m/>
    <s v="C3P1-182"/>
    <n v="2"/>
    <n v="8"/>
    <s v="292.7"/>
    <n v="19"/>
    <n v="22.471776300331317"/>
    <n v="27.332214804162053"/>
    <x v="5"/>
    <x v="0"/>
    <x v="4"/>
    <x v="5"/>
    <m/>
    <m/>
    <n v="10.1"/>
    <n v="8.0118466648173691E-3"/>
    <n v="1"/>
    <m/>
    <m/>
    <m/>
    <n v="0"/>
    <n v="2"/>
    <n v="2"/>
    <m/>
    <n v="1"/>
    <m/>
  </r>
  <r>
    <s v="sz.ja.dg.ag"/>
    <s v="12.12.2014"/>
    <s v="C12.P1"/>
    <s v="C12"/>
    <s v="P1"/>
    <s v="BS Deciduo"/>
    <s v="semidenso"/>
    <n v="109"/>
    <s v="C3P1-"/>
    <n v="160"/>
    <m/>
    <s v="C3P1-160"/>
    <n v="2"/>
    <n v="8"/>
    <s v="268.2"/>
    <n v="4.5999999999999996"/>
    <n v="35.402269822317635"/>
    <n v="19.855510508240609"/>
    <x v="24"/>
    <x v="0"/>
    <x v="16"/>
    <x v="23"/>
    <m/>
    <m/>
    <n v="10"/>
    <n v="7.8539816339744835E-3"/>
    <n v="1"/>
    <m/>
    <n v="2.5"/>
    <n v="7"/>
    <n v="4.5"/>
    <n v="2"/>
    <n v="2"/>
    <m/>
    <n v="1"/>
    <m/>
  </r>
  <r>
    <s v="sz.ja.dg.ag"/>
    <s v="12.12.2014"/>
    <s v="C12.P1"/>
    <s v="C12"/>
    <s v="P1"/>
    <s v="BS Deciduo"/>
    <s v="semidenso"/>
    <n v="110"/>
    <s v="C3P1-"/>
    <n v="139"/>
    <m/>
    <s v="C3P1-139"/>
    <n v="2"/>
    <n v="8"/>
    <s v="229.6"/>
    <n v="2.6"/>
    <n v="38.020000400404484"/>
    <n v="18.314888257235861"/>
    <x v="8"/>
    <x v="0"/>
    <x v="4"/>
    <x v="8"/>
    <m/>
    <m/>
    <n v="29"/>
    <n v="6.6051985541725394E-2"/>
    <n v="2"/>
    <m/>
    <n v="1.4"/>
    <n v="8.8000000000000007"/>
    <n v="7.4"/>
    <n v="3"/>
    <n v="2"/>
    <m/>
    <n v="1"/>
    <m/>
  </r>
  <r>
    <s v="sz.ja.dg.ag"/>
    <s v="12.12.2014"/>
    <s v="C12.P1"/>
    <s v="C12"/>
    <s v="P1"/>
    <s v="BS Deciduo"/>
    <s v="semidenso"/>
    <n v="111"/>
    <s v="C3P1-"/>
    <n v="140"/>
    <m/>
    <s v="C3P1-140"/>
    <n v="2"/>
    <n v="8"/>
    <s v="237.2"/>
    <n v="1.7"/>
    <n v="38.571036774057333"/>
    <n v="19.079096042519343"/>
    <x v="51"/>
    <x v="0"/>
    <x v="14"/>
    <x v="45"/>
    <m/>
    <m/>
    <n v="10.4"/>
    <n v="8.4948665353068008E-3"/>
    <n v="1"/>
    <m/>
    <n v="1.8"/>
    <n v="4.8"/>
    <n v="3"/>
    <n v="3"/>
    <n v="2"/>
    <m/>
    <n v="1"/>
    <s v="Muerto"/>
  </r>
  <r>
    <s v="sz.ja.dg.ag"/>
    <s v="12.12.2014"/>
    <s v="C12.P1"/>
    <s v="C12"/>
    <s v="P1"/>
    <s v="BS Deciduo"/>
    <s v="semidenso"/>
    <n v="112"/>
    <s v="C3P1-"/>
    <n v="142"/>
    <m/>
    <s v="C3P1-142"/>
    <n v="2"/>
    <n v="8"/>
    <s v="173.7"/>
    <n v="9.6999999999999993"/>
    <n v="41.064422817583143"/>
    <n v="10.358578732084759"/>
    <x v="5"/>
    <x v="0"/>
    <x v="4"/>
    <x v="5"/>
    <m/>
    <m/>
    <n v="13.3"/>
    <n v="1.3892908112337463E-2"/>
    <n v="1"/>
    <m/>
    <n v="3.3"/>
    <n v="7.8"/>
    <n v="4.5"/>
    <n v="2"/>
    <n v="2"/>
    <m/>
    <n v="1"/>
    <m/>
  </r>
  <r>
    <s v="sz.ja.dg.ag"/>
    <s v="12.12.2014"/>
    <s v="C12.P1"/>
    <s v="C12"/>
    <s v="P1"/>
    <s v="BS Deciduo"/>
    <s v="semidenso"/>
    <n v="113"/>
    <s v="C3P1-"/>
    <n v="141"/>
    <m/>
    <s v="C3P1-141"/>
    <n v="2"/>
    <n v="5"/>
    <s v="60.2"/>
    <n v="11.3"/>
    <n v="29.805749623068891"/>
    <n v="65.615805759611376"/>
    <x v="38"/>
    <x v="0"/>
    <x v="5"/>
    <x v="35"/>
    <m/>
    <m/>
    <n v="16"/>
    <n v="2.0106192982974676E-2"/>
    <n v="1"/>
    <m/>
    <n v="3.4"/>
    <n v="11.8"/>
    <n v="8.4"/>
    <n v="2"/>
    <n v="2"/>
    <m/>
    <n v="1"/>
    <m/>
  </r>
  <r>
    <s v="sz.ja.dg.ag"/>
    <s v="12.12.2014"/>
    <s v="C12.P1"/>
    <s v="C12"/>
    <s v="P1"/>
    <s v="BS Deciduo"/>
    <s v="semidenso"/>
    <n v="114"/>
    <s v="C3P1-"/>
    <n v="136"/>
    <m/>
    <s v="C3P1-136"/>
    <n v="2"/>
    <n v="5"/>
    <s v="75.5"/>
    <n v="7.2"/>
    <n v="26.970663010722376"/>
    <n v="61.802736029191976"/>
    <x v="5"/>
    <x v="0"/>
    <x v="4"/>
    <x v="5"/>
    <m/>
    <m/>
    <n v="13.5"/>
    <n v="1.4313881527918494E-2"/>
    <n v="1"/>
    <m/>
    <n v="3.4"/>
    <n v="9.6999999999999993"/>
    <n v="6.2999999999999989"/>
    <n v="2"/>
    <n v="2"/>
    <m/>
    <n v="1"/>
    <m/>
  </r>
  <r>
    <s v="sz.ja.dg.ag"/>
    <s v="12.12.2014"/>
    <s v="C12.P1"/>
    <s v="C12"/>
    <s v="P1"/>
    <s v="BS Deciduo"/>
    <s v="semidenso"/>
    <n v="115"/>
    <s v="C3P1-"/>
    <n v="134"/>
    <m/>
    <s v="C3P1-134"/>
    <n v="2"/>
    <n v="5"/>
    <s v="38.6"/>
    <n v="11.9"/>
    <n v="27.424167200841694"/>
    <n v="69.300093621783944"/>
    <x v="5"/>
    <x v="0"/>
    <x v="4"/>
    <x v="5"/>
    <m/>
    <m/>
    <n v="12.5"/>
    <n v="1.2271846303085129E-2"/>
    <n v="1"/>
    <m/>
    <n v="2.2000000000000002"/>
    <n v="8.3000000000000007"/>
    <n v="6.1000000000000005"/>
    <n v="2"/>
    <n v="2"/>
    <m/>
    <n v="1"/>
    <m/>
  </r>
  <r>
    <s v="sz.ja.dg.ag"/>
    <s v="12.12.2014"/>
    <s v="C12.P1"/>
    <s v="C12"/>
    <s v="P1"/>
    <s v="BS Deciduo"/>
    <s v="semidenso"/>
    <n v="116"/>
    <s v="C3P1-"/>
    <n v="137"/>
    <m/>
    <s v="C3P1-137"/>
    <n v="2"/>
    <n v="5"/>
    <s v="36.5"/>
    <n v="8.6"/>
    <n v="25.115475966061535"/>
    <n v="66.913169001308063"/>
    <x v="24"/>
    <x v="0"/>
    <x v="16"/>
    <x v="23"/>
    <m/>
    <m/>
    <n v="11.2"/>
    <n v="9.8520345616575893E-3"/>
    <n v="1"/>
    <m/>
    <n v="0"/>
    <n v="7.4"/>
    <n v="7.4"/>
    <n v="3"/>
    <n v="2"/>
    <m/>
    <n v="1"/>
    <m/>
  </r>
  <r>
    <s v="sz.ja.dg.ag"/>
    <s v="12.12.2014"/>
    <s v="C12.P1"/>
    <s v="C12"/>
    <s v="P1"/>
    <s v="BS Deciduo"/>
    <s v="semidenso"/>
    <n v="117"/>
    <s v="A"/>
    <n v="1474"/>
    <m/>
    <s v="A1474"/>
    <n v="2"/>
    <n v="5"/>
    <n v="30"/>
    <n v="8.1999999999999993"/>
    <n v="24.099999999999998"/>
    <n v="67.101408311032401"/>
    <x v="5"/>
    <x v="0"/>
    <x v="4"/>
    <x v="5"/>
    <m/>
    <m/>
    <n v="10.4"/>
    <n v="8.4948665353068008E-3"/>
    <n v="1"/>
    <m/>
    <n v="3.5"/>
    <n v="10"/>
    <n v="6.5"/>
    <n v="2"/>
    <n v="2"/>
    <m/>
    <n v="1"/>
    <m/>
  </r>
  <r>
    <s v="sz.ja.dg.ag"/>
    <s v="12.12.2014"/>
    <s v="C12.P1"/>
    <s v="C12"/>
    <s v="P1"/>
    <s v="BS Deciduo"/>
    <s v="semidenso"/>
    <n v="118"/>
    <s v="C3P1-"/>
    <n v="135"/>
    <m/>
    <s v="C3P1-135"/>
    <n v="2"/>
    <n v="5"/>
    <s v="23.8"/>
    <n v="10.6"/>
    <n v="24.277580141335335"/>
    <n v="69.698572479208138"/>
    <x v="5"/>
    <x v="0"/>
    <x v="4"/>
    <x v="5"/>
    <m/>
    <m/>
    <n v="13.4"/>
    <n v="1.4102609421964582E-2"/>
    <n v="1"/>
    <m/>
    <n v="4.0999999999999996"/>
    <n v="9.5"/>
    <n v="5.4"/>
    <n v="2"/>
    <n v="2"/>
    <m/>
    <n v="1"/>
    <m/>
  </r>
  <r>
    <s v="sz.ja.dg.ag"/>
    <s v="12.12.2014"/>
    <s v="C12.P1"/>
    <s v="C12"/>
    <s v="P1"/>
    <s v="BS Deciduo"/>
    <s v="semidenso"/>
    <n v="119"/>
    <s v="C3P1-"/>
    <n v="133"/>
    <m/>
    <s v="C3P1-133"/>
    <n v="2"/>
    <n v="5"/>
    <s v="24.4"/>
    <n v="13.2"/>
    <n v="25.452978473683949"/>
    <n v="72.021024322641537"/>
    <x v="14"/>
    <x v="0"/>
    <x v="7"/>
    <x v="14"/>
    <m/>
    <m/>
    <n v="40"/>
    <n v="0.12566370614359174"/>
    <n v="4"/>
    <m/>
    <n v="4.8"/>
    <n v="10.7"/>
    <n v="5.8999999999999995"/>
    <n v="3"/>
    <n v="2"/>
    <m/>
    <n v="1"/>
    <m/>
  </r>
  <r>
    <s v="sz.ja.dg.ag"/>
    <s v="12.12.2014"/>
    <s v="C12.P1"/>
    <s v="C12"/>
    <s v="P1"/>
    <s v="BS Deciduo"/>
    <s v="semidenso"/>
    <n v="120"/>
    <s v="C3P1-"/>
    <n v="132"/>
    <m/>
    <s v="C3P1-132"/>
    <n v="2"/>
    <n v="15"/>
    <s v="132.1"/>
    <n v="7.3"/>
    <n v="25.416423639122002"/>
    <n v="15.105885681600768"/>
    <x v="24"/>
    <x v="0"/>
    <x v="16"/>
    <x v="23"/>
    <m/>
    <m/>
    <n v="11.7"/>
    <n v="1.0751315458747667E-2"/>
    <n v="1"/>
    <m/>
    <n v="2.4"/>
    <n v="9.9"/>
    <n v="7.5"/>
    <n v="2"/>
    <n v="2"/>
    <m/>
    <n v="1"/>
    <m/>
  </r>
  <r>
    <s v="sz.ja.dg.ag"/>
    <s v="12.12.2014"/>
    <s v="C12.P1"/>
    <s v="C12"/>
    <s v="P1"/>
    <s v="BS Deciduo"/>
    <s v="semidenso"/>
    <n v="121"/>
    <s v="C3P1-"/>
    <n v="131"/>
    <m/>
    <s v="C3P1-131"/>
    <n v="2"/>
    <n v="15"/>
    <s v="115.5"/>
    <n v="4.2"/>
    <n v="23.790858194269415"/>
    <n v="18.191853393405161"/>
    <x v="8"/>
    <x v="0"/>
    <x v="4"/>
    <x v="8"/>
    <m/>
    <m/>
    <n v="19.3"/>
    <n v="2.9255296188391556E-2"/>
    <n v="1"/>
    <m/>
    <n v="3.6"/>
    <n v="9.9"/>
    <n v="6.3000000000000007"/>
    <n v="2"/>
    <n v="2"/>
    <m/>
    <n v="1"/>
    <m/>
  </r>
  <r>
    <s v="sz.ja.dg.ag"/>
    <s v="12.12.2014"/>
    <s v="C12.P1"/>
    <s v="C12"/>
    <s v="P1"/>
    <s v="BS Deciduo"/>
    <s v="semidenso"/>
    <n v="122"/>
    <s v="C3P1-"/>
    <n v="130"/>
    <m/>
    <s v="C3P1-130"/>
    <n v="2"/>
    <n v="15"/>
    <s v="114.5"/>
    <n v="3.6"/>
    <n v="23.275860575155555"/>
    <n v="18.507104326437538"/>
    <x v="14"/>
    <x v="0"/>
    <x v="7"/>
    <x v="14"/>
    <m/>
    <m/>
    <n v="43.4"/>
    <n v="0.14793445646488976"/>
    <n v="4"/>
    <m/>
    <n v="3.6"/>
    <n v="16.8"/>
    <n v="13.200000000000001"/>
    <n v="2"/>
    <n v="2"/>
    <m/>
    <n v="1"/>
    <m/>
  </r>
  <r>
    <s v="sz.ja.dg.ag"/>
    <s v="12.12.2014"/>
    <s v="C12.P1"/>
    <s v="C12"/>
    <s v="P1"/>
    <s v="BS Deciduo"/>
    <s v="semidenso"/>
    <n v="123"/>
    <s v="C3P1-"/>
    <n v="168"/>
    <m/>
    <s v="C3P1-168"/>
    <n v="2"/>
    <n v="15"/>
    <s v="150.8"/>
    <n v="4.9000000000000004"/>
    <n v="22.390512329779789"/>
    <n v="15.722681821377932"/>
    <x v="5"/>
    <x v="0"/>
    <x v="4"/>
    <x v="5"/>
    <m/>
    <m/>
    <n v="10.5"/>
    <n v="8.6590147514568668E-3"/>
    <n v="1"/>
    <m/>
    <n v="2.2999999999999998"/>
    <n v="7"/>
    <n v="4.7"/>
    <n v="2"/>
    <n v="2"/>
    <m/>
    <n v="1"/>
    <m/>
  </r>
  <r>
    <s v="sz.ja.dg.ag"/>
    <s v="12.12.2014"/>
    <s v="C12.P1"/>
    <s v="C12"/>
    <s v="P1"/>
    <s v="BS Deciduo"/>
    <s v="semidenso"/>
    <n v="124"/>
    <s v="C3P1-"/>
    <n v="169"/>
    <m/>
    <s v="C3P1-169"/>
    <n v="2"/>
    <n v="15"/>
    <s v="164.8"/>
    <n v="3"/>
    <n v="20.786567535922593"/>
    <n v="17.104950516583067"/>
    <x v="38"/>
    <x v="0"/>
    <x v="5"/>
    <x v="35"/>
    <m/>
    <m/>
    <n v="18.899999999999999"/>
    <n v="2.8055207794720247E-2"/>
    <n v="1"/>
    <m/>
    <n v="2.5"/>
    <n v="9.6999999999999993"/>
    <n v="7.1999999999999993"/>
    <n v="3"/>
    <n v="2"/>
    <m/>
    <n v="1"/>
    <m/>
  </r>
  <r>
    <s v="sz.ja.dg.ag"/>
    <s v="12.12.2014"/>
    <s v="C12.P1"/>
    <s v="C12"/>
    <s v="P1"/>
    <s v="BS Deciduo"/>
    <s v="semidenso"/>
    <n v="125"/>
    <s v="C3P1-"/>
    <n v="170"/>
    <m/>
    <s v="C3P1-170"/>
    <n v="2"/>
    <n v="15"/>
    <s v="164.8"/>
    <n v="3"/>
    <n v="20.786567535922593"/>
    <n v="17.104950516583067"/>
    <x v="38"/>
    <x v="0"/>
    <x v="5"/>
    <x v="35"/>
    <m/>
    <m/>
    <n v="21"/>
    <n v="3.4636059005827467E-2"/>
    <n v="2"/>
    <m/>
    <n v="2.5"/>
    <n v="9.6999999999999993"/>
    <n v="7.1999999999999993"/>
    <n v="3"/>
    <n v="2"/>
    <m/>
    <n v="1"/>
    <m/>
  </r>
  <r>
    <s v="sz.ja.dg.ag"/>
    <s v="12.12.2014"/>
    <s v="C12.P1"/>
    <s v="C12"/>
    <s v="P1"/>
    <s v="BS Deciduo"/>
    <s v="semidenso"/>
    <n v="125"/>
    <s v="C3P1-"/>
    <n v="144"/>
    <m/>
    <s v="C3P1-144"/>
    <n v="2"/>
    <n v="15"/>
    <s v="165.5"/>
    <n v="10.6"/>
    <n v="22.654028042977078"/>
    <n v="9.7376350119920581"/>
    <x v="2"/>
    <x v="0"/>
    <x v="2"/>
    <x v="2"/>
    <m/>
    <m/>
    <n v="22"/>
    <n v="3.8013271108436497E-2"/>
    <n v="2"/>
    <m/>
    <n v="2.7"/>
    <n v="5.6"/>
    <n v="2.8999999999999995"/>
    <n v="3"/>
    <n v="2"/>
    <m/>
    <n v="1"/>
    <m/>
  </r>
  <r>
    <s v="sz.ja.dg.ag"/>
    <s v="12.12.2014"/>
    <s v="C12.P1"/>
    <s v="C12"/>
    <s v="P1"/>
    <s v="BS Deciduo"/>
    <s v="semidenso"/>
    <n v="126"/>
    <s v="C3P1-"/>
    <n v="166"/>
    <m/>
    <s v="C3P1-166"/>
    <n v="2"/>
    <n v="15"/>
    <n v="174"/>
    <n v="11.5"/>
    <n v="21.202077327578017"/>
    <n v="8.5629982032648577"/>
    <x v="18"/>
    <x v="0"/>
    <x v="9"/>
    <x v="18"/>
    <m/>
    <m/>
    <n v="21"/>
    <n v="3.4636059005827467E-2"/>
    <n v="2"/>
    <m/>
    <n v="0"/>
    <n v="5.6"/>
    <n v="5.6"/>
    <n v="3"/>
    <n v="7"/>
    <m/>
    <n v="1"/>
    <m/>
  </r>
  <r>
    <s v="sz.ja.dg.ag"/>
    <s v="12.12.2014"/>
    <s v="C12.P1"/>
    <s v="C12"/>
    <s v="P1"/>
    <s v="BS Deciduo"/>
    <s v="semidenso"/>
    <n v="127"/>
    <s v="C3P1-"/>
    <n v="155"/>
    <m/>
    <s v="C3P1-155"/>
    <n v="2"/>
    <n v="15"/>
    <s v="168.8"/>
    <n v="18.5"/>
    <n v="23.59333549756948"/>
    <n v="1.8523296260399569"/>
    <x v="14"/>
    <x v="0"/>
    <x v="7"/>
    <x v="14"/>
    <m/>
    <m/>
    <n v="59.3"/>
    <n v="0.2761844787605493"/>
    <n v="5"/>
    <m/>
    <n v="5"/>
    <n v="12.8"/>
    <n v="7.8000000000000007"/>
    <n v="3"/>
    <n v="7"/>
    <m/>
    <n v="1"/>
    <m/>
  </r>
  <r>
    <s v="sz.ja.dg.ag"/>
    <s v="12.12.2014"/>
    <s v="C12.P1"/>
    <s v="C12"/>
    <s v="P1"/>
    <s v="BS Deciduo"/>
    <s v="semidenso"/>
    <n v="128"/>
    <s v="C3P1-"/>
    <n v="165"/>
    <m/>
    <s v="C3P1-165"/>
    <n v="1"/>
    <n v="15"/>
    <n v="164"/>
    <n v="14.9"/>
    <n v="24.106996601673288"/>
    <n v="5.6772007305190488"/>
    <x v="38"/>
    <x v="0"/>
    <x v="5"/>
    <x v="35"/>
    <m/>
    <m/>
    <n v="16.8"/>
    <n v="2.216707776372958E-2"/>
    <n v="1"/>
    <m/>
    <n v="4.9000000000000004"/>
    <n v="11.6"/>
    <n v="6.6999999999999993"/>
    <n v="3"/>
    <n v="2"/>
    <m/>
    <n v="1"/>
    <m/>
  </r>
  <r>
    <s v="sz.ja.dg.ag"/>
    <s v="12.12.2014"/>
    <s v="C12.P1"/>
    <s v="C12"/>
    <s v="P1"/>
    <s v="BS Deciduo"/>
    <s v="semidenso"/>
    <n v="129"/>
    <s v="C3P1-"/>
    <n v="161"/>
    <m/>
    <s v="C3P1-161"/>
    <n v="1"/>
    <n v="15"/>
    <s v="199.9"/>
    <n v="19.5"/>
    <n v="13.362598770845523"/>
    <n v="1.6643815232968322"/>
    <x v="10"/>
    <x v="0"/>
    <x v="7"/>
    <x v="10"/>
    <m/>
    <m/>
    <n v="12.8"/>
    <n v="1.2867963509103793E-2"/>
    <n v="1"/>
    <m/>
    <n v="9.4"/>
    <n v="17"/>
    <n v="7.6"/>
    <n v="2"/>
    <n v="2"/>
    <m/>
    <n v="1"/>
    <m/>
  </r>
  <r>
    <s v="sz.ja.dg.ag"/>
    <s v="12.12.2014"/>
    <s v="C12.P1"/>
    <s v="C12"/>
    <s v="P1"/>
    <s v="BS Deciduo"/>
    <s v="semidenso"/>
    <n v="130"/>
    <s v="C3P1-"/>
    <n v="162"/>
    <m/>
    <s v="C3P1-162"/>
    <n v="1"/>
    <n v="1"/>
    <s v="60.2"/>
    <n v="6.1"/>
    <n v="5.2933692655504636"/>
    <n v="3.0315411622680868"/>
    <x v="24"/>
    <x v="0"/>
    <x v="16"/>
    <x v="23"/>
    <m/>
    <m/>
    <n v="13.6"/>
    <n v="1.45267244301992E-2"/>
    <n v="1"/>
    <m/>
    <n v="1.2"/>
    <n v="10.3"/>
    <n v="9.1000000000000014"/>
    <n v="3"/>
    <n v="2"/>
    <m/>
    <n v="1"/>
    <m/>
  </r>
  <r>
    <s v="sz.ja.dg.ag"/>
    <s v="12.12.2014"/>
    <s v="C12.P1"/>
    <s v="C12"/>
    <s v="P1"/>
    <s v="BS Deciduo"/>
    <s v="semidenso"/>
    <n v="131"/>
    <s v="C3P1-"/>
    <n v="164"/>
    <m/>
    <s v="C3P1-164"/>
    <n v="1"/>
    <n v="1"/>
    <n v="43"/>
    <n v="7.3"/>
    <n v="4.9785880284562385"/>
    <n v="5.338882021819944"/>
    <x v="38"/>
    <x v="0"/>
    <x v="5"/>
    <x v="35"/>
    <m/>
    <m/>
    <n v="21"/>
    <n v="3.4636059005827467E-2"/>
    <n v="2"/>
    <m/>
    <n v="1.9"/>
    <n v="11.2"/>
    <n v="9.2999999999999989"/>
    <n v="3"/>
    <n v="2"/>
    <m/>
    <n v="1"/>
    <m/>
  </r>
  <r>
    <s v="sz.ja.dg.ag"/>
    <s v="12.12.2014"/>
    <s v="C12.P1"/>
    <s v="C12"/>
    <s v="P1"/>
    <s v="BS Deciduo"/>
    <s v="semidenso"/>
    <n v="132"/>
    <s v="C3P1-"/>
    <n v="163"/>
    <m/>
    <s v="C3P1-163"/>
    <n v="1"/>
    <n v="1"/>
    <s v="22.3"/>
    <n v="6.1"/>
    <n v="2.3146825731269307"/>
    <n v="5.6437792821532708"/>
    <x v="38"/>
    <x v="0"/>
    <x v="5"/>
    <x v="35"/>
    <m/>
    <m/>
    <n v="10.5"/>
    <n v="8.6590147514568668E-3"/>
    <n v="1"/>
    <m/>
    <n v="0"/>
    <n v="8.1999999999999993"/>
    <n v="8.1999999999999993"/>
    <n v="3"/>
    <n v="6"/>
    <n v="3"/>
    <n v="1"/>
    <m/>
  </r>
  <r>
    <s v="sz.ja.dg.ag"/>
    <s v="12.12.2014"/>
    <s v="C12.P1"/>
    <s v="C12"/>
    <s v="P1"/>
    <s v="BS Deciduo"/>
    <s v="semidenso"/>
    <n v="133"/>
    <s v="A"/>
    <n v="1475"/>
    <m/>
    <s v="A1475"/>
    <n v="1"/>
    <n v="1"/>
    <s v="7.6"/>
    <n v="12.2"/>
    <n v="1.6135279611368936"/>
    <n v="12.092829591068808"/>
    <x v="38"/>
    <x v="0"/>
    <x v="5"/>
    <x v="35"/>
    <m/>
    <m/>
    <n v="24"/>
    <n v="4.5238934211693019E-2"/>
    <n v="2"/>
    <m/>
    <n v="0"/>
    <n v="11.7"/>
    <n v="11.7"/>
    <n v="3"/>
    <n v="2"/>
    <m/>
    <n v="1"/>
    <m/>
  </r>
  <r>
    <s v="sz.ja.dg.ag"/>
    <s v="12.12.2014"/>
    <s v="C12.P1"/>
    <s v="C12"/>
    <s v="P1"/>
    <s v="BS Deciduo"/>
    <s v="semidenso"/>
    <n v="134"/>
    <s v="A"/>
    <n v="1476"/>
    <m/>
    <s v="A1476"/>
    <n v="1"/>
    <n v="1"/>
    <n v="8"/>
    <n v="17.399999999999999"/>
    <n v="2.4216119567051386"/>
    <n v="17.230664396103322"/>
    <x v="8"/>
    <x v="0"/>
    <x v="4"/>
    <x v="8"/>
    <m/>
    <m/>
    <n v="24.5"/>
    <n v="4.7143524757931835E-2"/>
    <n v="2"/>
    <m/>
    <n v="0"/>
    <n v="9"/>
    <n v="9"/>
    <n v="3"/>
    <n v="4"/>
    <m/>
    <n v="3"/>
    <m/>
  </r>
  <r>
    <s v="sz.ja.dg.ag"/>
    <s v="12.12.2014"/>
    <s v="C12.P1"/>
    <s v="C12"/>
    <s v="P1"/>
    <s v="BS Deciduo"/>
    <s v="semidenso"/>
    <n v="135"/>
    <s v="C3P1-"/>
    <n v="177"/>
    <m/>
    <s v="C3P1-177"/>
    <n v="1"/>
    <n v="1"/>
    <n v="23"/>
    <n v="26"/>
    <n v="10.159009340721118"/>
    <n v="23.933126189763449"/>
    <x v="38"/>
    <x v="0"/>
    <x v="5"/>
    <x v="35"/>
    <m/>
    <m/>
    <n v="15.8"/>
    <n v="1.9606679751053901E-2"/>
    <n v="1"/>
    <m/>
    <n v="0"/>
    <n v="7.7"/>
    <n v="7.7"/>
    <n v="3"/>
    <n v="2"/>
    <m/>
    <n v="1"/>
    <m/>
  </r>
  <r>
    <s v="sz.ja.dg.ag"/>
    <s v="12.12.2014"/>
    <s v="C12.P1"/>
    <s v="C12"/>
    <s v="P1"/>
    <s v="BS Deciduo"/>
    <s v="semidenso"/>
    <n v="135"/>
    <s v="C3P1-"/>
    <n v="176"/>
    <m/>
    <s v="C3P1-176"/>
    <n v="1"/>
    <n v="1"/>
    <n v="23"/>
    <n v="26"/>
    <n v="10.159009340721118"/>
    <n v="23.933126189763449"/>
    <x v="38"/>
    <x v="0"/>
    <x v="5"/>
    <x v="35"/>
    <m/>
    <m/>
    <n v="12.3"/>
    <n v="1.1882288814039996E-2"/>
    <n v="1"/>
    <m/>
    <n v="0"/>
    <n v="7.7"/>
    <n v="7.7"/>
    <n v="3"/>
    <n v="2"/>
    <m/>
    <n v="1"/>
    <m/>
  </r>
  <r>
    <s v="sz.ja.dg.ag"/>
    <s v="12.12.2014"/>
    <s v="C12.P1"/>
    <s v="C12"/>
    <s v="P1"/>
    <s v="BS Deciduo"/>
    <s v="semidenso"/>
    <n v="136"/>
    <s v="C3P1-"/>
    <n v="173"/>
    <m/>
    <s v="C3P1-173"/>
    <n v="1"/>
    <n v="1"/>
    <s v="27.7"/>
    <n v="17"/>
    <n v="7.9023147773185336"/>
    <n v="15.051691637825069"/>
    <x v="38"/>
    <x v="0"/>
    <x v="5"/>
    <x v="35"/>
    <m/>
    <m/>
    <n v="11.5"/>
    <n v="1.0386890710931252E-2"/>
    <n v="1"/>
    <m/>
    <n v="0"/>
    <n v="9.6999999999999993"/>
    <n v="9.6999999999999993"/>
    <n v="3"/>
    <n v="7"/>
    <m/>
    <n v="3"/>
    <m/>
  </r>
  <r>
    <s v="sz.ja.dg.ag"/>
    <s v="12.12.2014"/>
    <s v="C12.P1"/>
    <s v="C12"/>
    <s v="P1"/>
    <s v="BS Deciduo"/>
    <s v="semidenso"/>
    <n v="136"/>
    <s v="C3P1-"/>
    <n v="174"/>
    <m/>
    <s v="C3P1-174"/>
    <n v="1"/>
    <n v="1"/>
    <s v="27.7"/>
    <n v="17"/>
    <n v="7.9023147773185336"/>
    <n v="15.051691637825069"/>
    <x v="38"/>
    <x v="0"/>
    <x v="5"/>
    <x v="35"/>
    <m/>
    <m/>
    <n v="24"/>
    <n v="4.5238934211693019E-2"/>
    <n v="2"/>
    <m/>
    <n v="0"/>
    <n v="9.6999999999999993"/>
    <n v="9.6999999999999993"/>
    <n v="3"/>
    <n v="2"/>
    <m/>
    <n v="1"/>
    <m/>
  </r>
  <r>
    <s v="sz.ja.dg.ag"/>
    <s v="12.12.2014"/>
    <s v="C12.P1"/>
    <s v="C12"/>
    <s v="P1"/>
    <s v="BS Deciduo"/>
    <s v="semidenso"/>
    <n v="137"/>
    <s v="C3P1-"/>
    <n v="175"/>
    <m/>
    <s v="C3P1-175"/>
    <n v="1"/>
    <n v="1"/>
    <s v="26.3"/>
    <n v="18"/>
    <n v="7.9752814348352352"/>
    <n v="16.13675574690193"/>
    <x v="8"/>
    <x v="0"/>
    <x v="4"/>
    <x v="8"/>
    <m/>
    <m/>
    <n v="24.6"/>
    <n v="4.7529155256159986E-2"/>
    <n v="2"/>
    <m/>
    <n v="3.9"/>
    <n v="8.8000000000000007"/>
    <n v="4.9000000000000004"/>
    <n v="3"/>
    <n v="2"/>
    <m/>
    <n v="1"/>
    <m/>
  </r>
  <r>
    <s v="sz.ja.dg.ag"/>
    <s v="12.12.2014"/>
    <s v="C12.P1"/>
    <s v="C12"/>
    <s v="P1"/>
    <s v="BS Deciduo"/>
    <s v="semidenso"/>
    <n v="138"/>
    <s v="C3P1-"/>
    <n v="171"/>
    <m/>
    <s v="C3P1-171"/>
    <n v="1"/>
    <n v="1"/>
    <n v="37.299999999999997"/>
    <n v="20.100000000000001"/>
    <n v="12.180366845340792"/>
    <n v="15.989016965183408"/>
    <x v="24"/>
    <x v="0"/>
    <x v="16"/>
    <x v="23"/>
    <m/>
    <m/>
    <n v="12"/>
    <n v="1.1309733552923255E-2"/>
    <n v="1"/>
    <m/>
    <n v="2.2000000000000002"/>
    <n v="7.5"/>
    <n v="5.3"/>
    <n v="3"/>
    <n v="2"/>
    <m/>
    <n v="1"/>
    <m/>
  </r>
  <r>
    <s v="sz.ja.dg.ag"/>
    <s v="12.12.2014"/>
    <s v="C12.P1"/>
    <s v="C12"/>
    <s v="P1"/>
    <s v="BS Deciduo"/>
    <s v="semidenso"/>
    <n v="139"/>
    <s v="C3P1-"/>
    <n v="180"/>
    <m/>
    <s v="C3P1-180"/>
    <n v="1"/>
    <n v="15"/>
    <s v="302.6"/>
    <n v="2.2000000000000002"/>
    <n v="18.146604726584275"/>
    <n v="21.185295727015099"/>
    <x v="17"/>
    <x v="0"/>
    <x v="12"/>
    <x v="17"/>
    <m/>
    <m/>
    <n v="24.8"/>
    <n v="4.8305128641596667E-2"/>
    <n v="2"/>
    <m/>
    <n v="3.8"/>
    <n v="9.1"/>
    <n v="5.3"/>
    <n v="2"/>
    <n v="2"/>
    <m/>
    <n v="1"/>
    <m/>
  </r>
  <r>
    <s v="sz.ja.dg.ag"/>
    <s v="12.12.2014"/>
    <s v="C12.P1"/>
    <s v="C12"/>
    <s v="P1"/>
    <s v="BS Deciduo"/>
    <s v="semidenso"/>
    <n v="140"/>
    <s v="C3P1-"/>
    <n v="181"/>
    <m/>
    <s v="C3P1-181"/>
    <n v="1"/>
    <n v="15"/>
    <s v="333.5"/>
    <n v="3.1"/>
    <n v="18.616786779359593"/>
    <n v="22.774296520966278"/>
    <x v="38"/>
    <x v="0"/>
    <x v="5"/>
    <x v="35"/>
    <m/>
    <m/>
    <n v="11.6"/>
    <n v="1.0568317686676064E-2"/>
    <n v="1"/>
    <m/>
    <n v="2"/>
    <n v="7.5"/>
    <n v="5.5"/>
    <n v="2"/>
    <n v="2"/>
    <m/>
    <n v="1"/>
    <m/>
  </r>
  <r>
    <s v="sz.ja.dg.ag"/>
    <s v="12.12.2014"/>
    <s v="C12.P1"/>
    <s v="C12"/>
    <s v="P1"/>
    <s v="BS Deciduo"/>
    <s v="semidenso"/>
    <n v="141"/>
    <s v="C3P1-"/>
    <n v="179"/>
    <m/>
    <s v="C3P1-179"/>
    <n v="1"/>
    <n v="15"/>
    <n v="298"/>
    <n v="12.3"/>
    <n v="9.1397446078351958"/>
    <n v="25.774500222266454"/>
    <x v="24"/>
    <x v="0"/>
    <x v="16"/>
    <x v="23"/>
    <m/>
    <m/>
    <n v="11"/>
    <n v="9.5033177771091243E-3"/>
    <n v="1"/>
    <m/>
    <n v="1.9"/>
    <n v="6.8"/>
    <n v="4.9000000000000004"/>
    <n v="3"/>
    <n v="2"/>
    <m/>
    <n v="1"/>
    <m/>
  </r>
  <r>
    <s v="sz.ja.dg.ag"/>
    <s v="12.12.2014"/>
    <s v="C12.P1"/>
    <s v="C12"/>
    <s v="P1"/>
    <s v="BS Deciduo"/>
    <s v="semidenso"/>
    <n v="142"/>
    <s v="C3P1-"/>
    <n v="186"/>
    <m/>
    <s v="C3P1-186"/>
    <n v="1"/>
    <n v="15"/>
    <s v="310.6"/>
    <n v="12.7"/>
    <n v="10.357254396847015"/>
    <n v="28.264832559276307"/>
    <x v="5"/>
    <x v="0"/>
    <x v="4"/>
    <x v="5"/>
    <m/>
    <m/>
    <n v="17.5"/>
    <n v="2.4052818754046853E-2"/>
    <n v="1"/>
    <m/>
    <n v="4.9000000000000004"/>
    <n v="10.7"/>
    <n v="5.7999999999999989"/>
    <n v="2"/>
    <n v="2"/>
    <m/>
    <n v="1"/>
    <m/>
  </r>
  <r>
    <s v="sz.ja.dg.ag"/>
    <s v="12.12.2014"/>
    <s v="C12.P1"/>
    <s v="C12"/>
    <s v="P1"/>
    <s v="BS Deciduo"/>
    <s v="semidenso"/>
    <n v="143"/>
    <s v="C3P1-"/>
    <n v="188"/>
    <m/>
    <s v="C3P1-188"/>
    <n v="1"/>
    <n v="15"/>
    <n v="280"/>
    <n v="15.1"/>
    <n v="5.129402929515658"/>
    <n v="22.622087482770642"/>
    <x v="5"/>
    <x v="0"/>
    <x v="4"/>
    <x v="5"/>
    <m/>
    <m/>
    <n v="13.2"/>
    <n v="1.3684777599037136E-2"/>
    <n v="1"/>
    <m/>
    <n v="4.0999999999999996"/>
    <n v="10.199999999999999"/>
    <n v="6.1"/>
    <n v="3"/>
    <n v="2"/>
    <m/>
    <n v="1"/>
    <m/>
  </r>
  <r>
    <s v="sz.ja.dg.ag"/>
    <s v="12.12.2014"/>
    <s v="C12.P1"/>
    <s v="C12"/>
    <s v="P1"/>
    <s v="BS Deciduo"/>
    <s v="semidenso"/>
    <n v="144"/>
    <s v="A"/>
    <n v="1477"/>
    <m/>
    <s v="A1477"/>
    <n v="1"/>
    <n v="3"/>
    <s v="162.9"/>
    <n v="11"/>
    <n v="3.2344435775553411"/>
    <n v="29.486276837218369"/>
    <x v="8"/>
    <x v="0"/>
    <x v="4"/>
    <x v="8"/>
    <m/>
    <m/>
    <n v="25"/>
    <n v="4.9087385212340517E-2"/>
    <n v="2"/>
    <m/>
    <n v="0"/>
    <n v="7.5"/>
    <n v="7.5"/>
    <n v="3"/>
    <n v="2"/>
    <m/>
    <n v="1"/>
    <m/>
  </r>
  <r>
    <s v="sz.ja.dg.ag"/>
    <s v="12.12.2014"/>
    <s v="C12.P1"/>
    <s v="C12"/>
    <s v="P1"/>
    <s v="BS Deciduo"/>
    <s v="semidenso"/>
    <n v="145"/>
    <s v="C3P1-"/>
    <n v="187"/>
    <m/>
    <s v="C3P1-187"/>
    <n v="1"/>
    <n v="3"/>
    <s v="119.8"/>
    <n v="11"/>
    <n v="9.5454199870582119"/>
    <n v="34.53328642869689"/>
    <x v="1"/>
    <x v="0"/>
    <x v="1"/>
    <x v="1"/>
    <m/>
    <m/>
    <n v="18.3"/>
    <n v="2.6302199094017147E-2"/>
    <n v="1"/>
    <m/>
    <n v="1.3"/>
    <n v="8.6999999999999993"/>
    <n v="7.3999999999999995"/>
    <n v="3"/>
    <n v="2"/>
    <m/>
    <n v="1"/>
    <m/>
  </r>
  <r>
    <s v="sz.ja.dg.ag"/>
    <s v="12.12.2014"/>
    <s v="C12.P1"/>
    <s v="C12"/>
    <s v="P1"/>
    <s v="BS Deciduo"/>
    <s v="semidenso"/>
    <n v="146"/>
    <s v="C3P1-"/>
    <n v="188"/>
    <m/>
    <s v="C3P1-188"/>
    <n v="1"/>
    <n v="3"/>
    <s v="109.9"/>
    <n v="9"/>
    <n v="8.4625931430937698"/>
    <n v="36.936584048082551"/>
    <x v="5"/>
    <x v="0"/>
    <x v="4"/>
    <x v="5"/>
    <m/>
    <m/>
    <n v="13.5"/>
    <n v="1.4313881527918494E-2"/>
    <n v="1"/>
    <m/>
    <n v="2"/>
    <n v="10.3"/>
    <n v="8.3000000000000007"/>
    <n v="2"/>
    <n v="2"/>
    <m/>
    <n v="1"/>
    <m/>
  </r>
  <r>
    <s v="sz.ja.dg.ag"/>
    <s v="12.12.2014"/>
    <s v="C12.P1"/>
    <s v="C12"/>
    <s v="P1"/>
    <s v="BS Deciduo"/>
    <s v="semidenso"/>
    <n v="147"/>
    <s v="C3P1-"/>
    <n v="190"/>
    <m/>
    <s v="C3P1-190"/>
    <n v="1"/>
    <n v="3"/>
    <s v="95.2"/>
    <n v="14.6"/>
    <n v="14.539912219793166"/>
    <n v="38.676764329112409"/>
    <x v="5"/>
    <x v="0"/>
    <x v="4"/>
    <x v="5"/>
    <m/>
    <m/>
    <n v="13.2"/>
    <n v="1.3684777599037136E-2"/>
    <n v="1"/>
    <m/>
    <n v="3.7"/>
    <n v="9.6"/>
    <n v="5.8999999999999995"/>
    <n v="2"/>
    <n v="2"/>
    <m/>
    <n v="1"/>
    <m/>
  </r>
  <r>
    <s v="sz.ja.dg.ag"/>
    <s v="12.12.2014"/>
    <s v="C12.P1"/>
    <s v="C12"/>
    <s v="P1"/>
    <s v="BS Deciduo"/>
    <s v="semidenso"/>
    <n v="148"/>
    <s v="A"/>
    <n v="1478"/>
    <m/>
    <s v="A1478"/>
    <n v="1"/>
    <n v="3"/>
    <s v="82.9"/>
    <n v="11.3"/>
    <n v="11.213350898106023"/>
    <n v="41.396696687167569"/>
    <x v="14"/>
    <x v="0"/>
    <x v="7"/>
    <x v="14"/>
    <m/>
    <m/>
    <n v="40.1"/>
    <n v="0.12629281007247309"/>
    <n v="4"/>
    <m/>
    <n v="5.7"/>
    <n v="13.2"/>
    <n v="7.4999999999999991"/>
    <n v="3"/>
    <n v="2"/>
    <m/>
    <n v="1"/>
    <m/>
  </r>
  <r>
    <s v="sz.ja.dg.ag"/>
    <s v="12.12.2014"/>
    <s v="C12.P1"/>
    <s v="C12"/>
    <s v="P1"/>
    <s v="BS Deciduo"/>
    <s v="semidenso"/>
    <n v="149"/>
    <s v="A"/>
    <n v="1479"/>
    <m/>
    <s v="A1479"/>
    <n v="1"/>
    <n v="3"/>
    <s v="62.3"/>
    <n v="11.8"/>
    <n v="10.447644783902108"/>
    <n v="45.485136139550512"/>
    <x v="5"/>
    <x v="0"/>
    <x v="4"/>
    <x v="5"/>
    <m/>
    <m/>
    <n v="13.8"/>
    <n v="1.4957122623741007E-2"/>
    <n v="1"/>
    <m/>
    <n v="4.5999999999999996"/>
    <n v="9.6"/>
    <n v="5"/>
    <n v="2"/>
    <n v="2"/>
    <m/>
    <n v="1"/>
    <m/>
  </r>
  <r>
    <s v="sz.ja.dg.ag"/>
    <s v="12.12.2014"/>
    <s v="C12.P1"/>
    <s v="C12"/>
    <s v="P1"/>
    <s v="BS Deciduo"/>
    <s v="semidenso"/>
    <n v="150"/>
    <s v="A"/>
    <n v="1480"/>
    <m/>
    <s v="A1480"/>
    <n v="1"/>
    <n v="3"/>
    <s v="55.5"/>
    <n v="13.9"/>
    <n v="11.455354021846018"/>
    <n v="47.873046693255176"/>
    <x v="1"/>
    <x v="0"/>
    <x v="1"/>
    <x v="1"/>
    <m/>
    <m/>
    <n v="21"/>
    <n v="3.4636059005827467E-2"/>
    <n v="2"/>
    <m/>
    <n v="3.5"/>
    <n v="11.8"/>
    <n v="8.3000000000000007"/>
    <n v="3"/>
    <n v="2"/>
    <m/>
    <n v="1"/>
    <m/>
  </r>
  <r>
    <s v="sz.ja.dg.ag"/>
    <s v="12.12.2014"/>
    <s v="C12.P1"/>
    <s v="C12"/>
    <s v="P1"/>
    <s v="BS Deciduo"/>
    <s v="semidenso"/>
    <n v="151"/>
    <s v="C3P1-"/>
    <n v="206"/>
    <m/>
    <s v="C3P1-206"/>
    <n v="1"/>
    <n v="3"/>
    <s v="46.1"/>
    <n v="10.5"/>
    <n v="7.565786672643469"/>
    <n v="47.280719196896037"/>
    <x v="38"/>
    <x v="0"/>
    <x v="5"/>
    <x v="35"/>
    <m/>
    <m/>
    <n v="14.7"/>
    <n v="1.6971668912855457E-2"/>
    <n v="1"/>
    <m/>
    <n v="2.7"/>
    <n v="11.3"/>
    <n v="8.6000000000000014"/>
    <n v="3"/>
    <n v="2"/>
    <m/>
    <n v="1"/>
    <m/>
  </r>
  <r>
    <s v="sz.ja.dg.ag"/>
    <s v="12.12.2014"/>
    <s v="C12.P1"/>
    <s v="C12"/>
    <s v="P1"/>
    <s v="BS Deciduo"/>
    <s v="semidenso"/>
    <n v="151"/>
    <s v="C3P1-"/>
    <n v="207"/>
    <m/>
    <s v="C3P1-207"/>
    <n v="1"/>
    <n v="3"/>
    <s v="46.1"/>
    <n v="10.5"/>
    <n v="7.565786672643469"/>
    <n v="47.280719196896037"/>
    <x v="38"/>
    <x v="0"/>
    <x v="5"/>
    <x v="35"/>
    <m/>
    <m/>
    <n v="14"/>
    <n v="1.5393804002589986E-2"/>
    <n v="1"/>
    <m/>
    <n v="2.7"/>
    <n v="11.3"/>
    <n v="8.6000000000000014"/>
    <n v="3"/>
    <n v="2"/>
    <m/>
    <n v="1"/>
    <m/>
  </r>
  <r>
    <s v="sz.ja.dg.ag"/>
    <s v="12.12.2014"/>
    <s v="C12.P1"/>
    <s v="C12"/>
    <s v="P1"/>
    <s v="BS Deciduo"/>
    <s v="semidenso"/>
    <n v="151"/>
    <s v="C3P1-"/>
    <n v="208"/>
    <m/>
    <s v="C3P1-208"/>
    <n v="1"/>
    <n v="3"/>
    <s v="46.1"/>
    <n v="10.5"/>
    <n v="7.565786672643469"/>
    <n v="47.280719196896037"/>
    <x v="38"/>
    <x v="0"/>
    <x v="5"/>
    <x v="35"/>
    <m/>
    <m/>
    <n v="11"/>
    <n v="9.5033177771091243E-3"/>
    <n v="1"/>
    <m/>
    <n v="2.7"/>
    <n v="11.3"/>
    <n v="8.6000000000000014"/>
    <n v="3"/>
    <n v="2"/>
    <m/>
    <n v="1"/>
    <m/>
  </r>
  <r>
    <s v="sz.ja.dg.ag"/>
    <s v="12.12.2014"/>
    <s v="C12.P1"/>
    <s v="C12"/>
    <s v="P1"/>
    <s v="BS Deciduo"/>
    <s v="semidenso"/>
    <n v="151"/>
    <s v="C3P1-"/>
    <n v="209"/>
    <m/>
    <s v="C3P1-209"/>
    <n v="1"/>
    <n v="3"/>
    <s v="46.1"/>
    <n v="10.5"/>
    <n v="7.565786672643469"/>
    <n v="47.280719196896037"/>
    <x v="38"/>
    <x v="0"/>
    <x v="5"/>
    <x v="35"/>
    <m/>
    <m/>
    <n v="11.5"/>
    <n v="1.0386890710931252E-2"/>
    <n v="1"/>
    <m/>
    <n v="2.7"/>
    <n v="11.3"/>
    <n v="8.6000000000000014"/>
    <n v="3"/>
    <n v="2"/>
    <m/>
    <n v="1"/>
    <m/>
  </r>
  <r>
    <s v="sz.ja.dg.ag"/>
    <s v="12.12.2014"/>
    <s v="C12.P1"/>
    <s v="C12"/>
    <s v="P1"/>
    <s v="BS Deciduo"/>
    <s v="semidenso"/>
    <n v="152"/>
    <s v="C3P1-"/>
    <n v="210"/>
    <m/>
    <s v="C3P1-210"/>
    <n v="1"/>
    <n v="3"/>
    <s v="47.6"/>
    <n v="7.3"/>
    <n v="5.3907239865689514"/>
    <n v="44.922407429361179"/>
    <x v="38"/>
    <x v="0"/>
    <x v="5"/>
    <x v="35"/>
    <m/>
    <m/>
    <n v="15.1"/>
    <n v="1.7907863523625219E-2"/>
    <n v="1"/>
    <m/>
    <n v="1.5"/>
    <n v="11.8"/>
    <n v="10.3"/>
    <n v="3"/>
    <n v="2"/>
    <m/>
    <n v="1"/>
    <m/>
  </r>
  <r>
    <s v="sz.ja.dg.ag"/>
    <s v="12.12.2014"/>
    <s v="C12.P1"/>
    <s v="C12"/>
    <s v="P1"/>
    <s v="BS Deciduo"/>
    <s v="semidenso"/>
    <n v="153"/>
    <s v="A"/>
    <n v="1481"/>
    <m/>
    <s v="A1481"/>
    <n v="1"/>
    <n v="3"/>
    <s v="20.6"/>
    <n v="11.2"/>
    <n v="3.9406264621326601"/>
    <n v="50.483866800276502"/>
    <x v="38"/>
    <x v="0"/>
    <x v="5"/>
    <x v="35"/>
    <m/>
    <m/>
    <n v="18"/>
    <n v="2.5446900494077322E-2"/>
    <n v="1"/>
    <m/>
    <n v="6.3"/>
    <n v="12.1"/>
    <n v="5.8"/>
    <n v="2"/>
    <n v="2"/>
    <m/>
    <n v="1"/>
    <m/>
  </r>
  <r>
    <s v="sz.ja.dg.ag"/>
    <s v="12.12.2014"/>
    <s v="C12.P1"/>
    <s v="C12"/>
    <s v="P1"/>
    <s v="BS Deciduo"/>
    <s v="semidenso"/>
    <n v="154"/>
    <s v="A"/>
    <n v="1482"/>
    <m/>
    <s v="A1482"/>
    <n v="1"/>
    <n v="3"/>
    <s v="2.1"/>
    <n v="18.8"/>
    <n v="0.68890172368325797"/>
    <n v="58.787373803038733"/>
    <x v="10"/>
    <x v="0"/>
    <x v="7"/>
    <x v="10"/>
    <m/>
    <m/>
    <n v="91"/>
    <n v="0.6503882191094269"/>
    <n v="9"/>
    <m/>
    <n v="4.5999999999999996"/>
    <n v="10.199999999999999"/>
    <n v="5.6"/>
    <n v="3"/>
    <n v="4"/>
    <m/>
    <n v="1"/>
    <m/>
  </r>
  <r>
    <s v="sz.ja.dg.ag"/>
    <s v="12.12.2014"/>
    <s v="C12.P1"/>
    <s v="C12"/>
    <s v="P1"/>
    <s v="BS Deciduo"/>
    <s v="semidenso"/>
    <n v="155"/>
    <s v="A"/>
    <n v="1483"/>
    <m/>
    <s v="A1483"/>
    <n v="1"/>
    <n v="3"/>
    <s v="15.2"/>
    <n v="15.9"/>
    <n v="4.1688079403897493"/>
    <n v="55.343762262109749"/>
    <x v="5"/>
    <x v="0"/>
    <x v="4"/>
    <x v="5"/>
    <m/>
    <m/>
    <n v="12.3"/>
    <n v="1.1882288814039996E-2"/>
    <n v="1"/>
    <m/>
    <n v="3.4"/>
    <n v="7.8"/>
    <n v="4.4000000000000004"/>
    <n v="3"/>
    <n v="2"/>
    <m/>
    <n v="1"/>
    <m/>
  </r>
  <r>
    <s v="sz.ja.dg.ag"/>
    <s v="12.12.2014"/>
    <s v="C12.P1"/>
    <s v="C12"/>
    <s v="P1"/>
    <s v="BS Deciduo"/>
    <s v="semidenso"/>
    <n v="156"/>
    <s v="C3P1-"/>
    <n v="87"/>
    <m/>
    <s v="C3P1-87"/>
    <n v="1"/>
    <n v="5"/>
    <n v="262"/>
    <n v="6.6"/>
    <n v="13.464230746305637"/>
    <n v="59.081457533663567"/>
    <x v="1"/>
    <x v="0"/>
    <x v="1"/>
    <x v="1"/>
    <m/>
    <m/>
    <n v="19.600000000000001"/>
    <n v="3.0171855845076378E-2"/>
    <n v="1"/>
    <m/>
    <n v="5.0999999999999996"/>
    <n v="9.1"/>
    <n v="4"/>
    <n v="1"/>
    <n v="2"/>
    <m/>
    <n v="1"/>
    <m/>
  </r>
  <r>
    <s v="sz.ja.dg.ag"/>
    <s v="12.12.2014"/>
    <s v="C12.P1"/>
    <s v="C12"/>
    <s v="P1"/>
    <s v="BS Deciduo"/>
    <s v="semidenso"/>
    <n v="157"/>
    <s v="C3P1-"/>
    <n v="86"/>
    <m/>
    <s v="C3P1-86"/>
    <n v="1"/>
    <n v="5"/>
    <s v="244.3"/>
    <n v="6.5"/>
    <n v="14.142999361406403"/>
    <n v="57.181215950180963"/>
    <x v="8"/>
    <x v="0"/>
    <x v="4"/>
    <x v="8"/>
    <m/>
    <m/>
    <n v="16.5"/>
    <n v="2.138246499849553E-2"/>
    <n v="1"/>
    <m/>
    <n v="2.9"/>
    <n v="9.1999999999999993"/>
    <n v="6.2999999999999989"/>
    <n v="3"/>
    <n v="2"/>
    <m/>
    <n v="1"/>
    <m/>
  </r>
  <r>
    <s v="sz.ja.dg.ag"/>
    <s v="12.12.2014"/>
    <s v="C12.P1"/>
    <s v="C12"/>
    <s v="P1"/>
    <s v="BS Deciduo"/>
    <s v="semidenso"/>
    <n v="158"/>
    <s v="C3P1-"/>
    <n v="90"/>
    <m/>
    <s v="C3P1-90"/>
    <n v="1"/>
    <n v="5"/>
    <s v="214.7"/>
    <n v="5.4"/>
    <n v="16.925890573473442"/>
    <n v="55.560422178434017"/>
    <x v="38"/>
    <x v="0"/>
    <x v="5"/>
    <x v="35"/>
    <m/>
    <m/>
    <n v="23"/>
    <n v="4.154756284372501E-2"/>
    <n v="2"/>
    <m/>
    <n v="6.3"/>
    <n v="12.2"/>
    <n v="5.8999999999999995"/>
    <n v="2"/>
    <n v="2"/>
    <m/>
    <n v="1"/>
    <m/>
  </r>
  <r>
    <s v="sz.ja.dg.ag"/>
    <s v="12.12.2014"/>
    <s v="C12.P1"/>
    <s v="C12"/>
    <s v="P1"/>
    <s v="BS Deciduo"/>
    <s v="semidenso"/>
    <n v="159"/>
    <s v="C3P1-"/>
    <n v="91"/>
    <m/>
    <s v="C3P1-91"/>
    <n v="1"/>
    <n v="5"/>
    <s v="219.4"/>
    <n v="7.8"/>
    <n v="15.049101997022312"/>
    <n v="53.972678126720666"/>
    <x v="17"/>
    <x v="0"/>
    <x v="12"/>
    <x v="17"/>
    <m/>
    <m/>
    <n v="32.200000000000003"/>
    <n v="8.1433223173701039E-2"/>
    <n v="3"/>
    <m/>
    <n v="5.9"/>
    <n v="11.9"/>
    <n v="6"/>
    <n v="2"/>
    <n v="2"/>
    <m/>
    <n v="1"/>
    <m/>
  </r>
  <r>
    <s v="sz.ja.dg.ag"/>
    <s v="12.12.2014"/>
    <s v="C12.P1"/>
    <s v="C12"/>
    <s v="P1"/>
    <s v="BS Deciduo"/>
    <s v="semidenso"/>
    <n v="160"/>
    <s v="C3P1-"/>
    <n v="93"/>
    <m/>
    <s v="C3P1-93"/>
    <n v="1"/>
    <n v="5"/>
    <s v="190.1"/>
    <n v="8.8000000000000007"/>
    <n v="18.456772810390515"/>
    <n v="51.336372016224956"/>
    <x v="38"/>
    <x v="0"/>
    <x v="5"/>
    <x v="35"/>
    <m/>
    <m/>
    <n v="12.5"/>
    <n v="1.2271846303085129E-2"/>
    <n v="1"/>
    <m/>
    <n v="0"/>
    <n v="8.9"/>
    <n v="8.9"/>
    <n v="3"/>
    <n v="2"/>
    <m/>
    <n v="1"/>
    <m/>
  </r>
  <r>
    <s v="sz.ja.dg.ag"/>
    <s v="12.12.2014"/>
    <s v="C12.P1"/>
    <s v="C12"/>
    <s v="P1"/>
    <s v="BS Deciduo"/>
    <s v="semidenso"/>
    <n v="161"/>
    <s v="C3P1-"/>
    <n v="98"/>
    <m/>
    <s v="C3P1-98"/>
    <n v="1"/>
    <n v="5"/>
    <s v="208.1"/>
    <n v="12.3"/>
    <n v="14.206553861001257"/>
    <n v="49.149839547982687"/>
    <x v="38"/>
    <x v="0"/>
    <x v="5"/>
    <x v="35"/>
    <m/>
    <m/>
    <n v="13.8"/>
    <n v="1.4957122623741007E-2"/>
    <n v="1"/>
    <m/>
    <n v="0"/>
    <n v="8.1"/>
    <n v="8.1"/>
    <n v="3"/>
    <n v="2"/>
    <m/>
    <n v="1"/>
    <m/>
  </r>
  <r>
    <s v="sz.ja.dg.ag"/>
    <s v="12.12.2014"/>
    <s v="C12.P1"/>
    <s v="C12"/>
    <s v="P1"/>
    <s v="BS Deciduo"/>
    <s v="semidenso"/>
    <n v="161"/>
    <s v="C3P1-"/>
    <n v="99"/>
    <m/>
    <s v="C3P1-99"/>
    <n v="1"/>
    <n v="5"/>
    <s v="208.1"/>
    <n v="12.3"/>
    <n v="14.206553861001257"/>
    <n v="49.149839547982687"/>
    <x v="38"/>
    <x v="0"/>
    <x v="5"/>
    <x v="35"/>
    <m/>
    <m/>
    <n v="19.3"/>
    <n v="2.9255296188391556E-2"/>
    <n v="1"/>
    <m/>
    <n v="0"/>
    <n v="8.1"/>
    <n v="8.1"/>
    <n v="3"/>
    <n v="2"/>
    <m/>
    <n v="1"/>
    <m/>
  </r>
  <r>
    <s v="sz.ja.dg.ag"/>
    <s v="12.12.2014"/>
    <s v="C12.P1"/>
    <s v="C12"/>
    <s v="P1"/>
    <s v="BS Deciduo"/>
    <s v="semidenso"/>
    <n v="162"/>
    <s v="C3P1-"/>
    <n v="200"/>
    <m/>
    <s v="C3P1-200"/>
    <n v="1"/>
    <n v="5"/>
    <s v="184.5"/>
    <n v="15.5"/>
    <n v="18.783884016218405"/>
    <n v="44.547781327136519"/>
    <x v="38"/>
    <x v="0"/>
    <x v="5"/>
    <x v="35"/>
    <m/>
    <m/>
    <n v="15.8"/>
    <n v="1.9606679751053901E-2"/>
    <n v="1"/>
    <m/>
    <n v="4.5999999999999996"/>
    <n v="12.6"/>
    <n v="8"/>
    <n v="3"/>
    <n v="2"/>
    <m/>
    <n v="1"/>
    <m/>
  </r>
  <r>
    <s v="sz.ja.dg.ag"/>
    <s v="12.12.2014"/>
    <s v="C12.P1"/>
    <s v="C12"/>
    <s v="P1"/>
    <s v="BS Deciduo"/>
    <s v="semidenso"/>
    <n v="163"/>
    <s v="C3P1-"/>
    <n v="201"/>
    <m/>
    <s v="C3P1-201"/>
    <n v="1"/>
    <n v="5"/>
    <s v="182.2"/>
    <n v="15.8"/>
    <n v="19.393472616417188"/>
    <n v="44.211645920712186"/>
    <x v="5"/>
    <x v="0"/>
    <x v="4"/>
    <x v="5"/>
    <m/>
    <m/>
    <n v="15.1"/>
    <n v="1.7907863523625219E-2"/>
    <n v="1"/>
    <m/>
    <n v="4.8"/>
    <n v="12.1"/>
    <n v="7.3"/>
    <n v="3"/>
    <n v="2"/>
    <m/>
    <n v="1"/>
    <m/>
  </r>
  <r>
    <s v="sz.ja.dg.ag"/>
    <s v="12.12.2014"/>
    <s v="C12.P1"/>
    <s v="C12"/>
    <s v="P1"/>
    <s v="BS Deciduo"/>
    <s v="semidenso"/>
    <n v="164"/>
    <s v="C3P1-"/>
    <n v="298"/>
    <m/>
    <s v="C3P1-298"/>
    <n v="1"/>
    <n v="5"/>
    <n v="180"/>
    <n v="17.8"/>
    <n v="20.000000000000004"/>
    <n v="42.2"/>
    <x v="38"/>
    <x v="0"/>
    <x v="5"/>
    <x v="35"/>
    <m/>
    <m/>
    <n v="16.600000000000001"/>
    <n v="2.1642431790580091E-2"/>
    <n v="1"/>
    <m/>
    <n v="2.6"/>
    <n v="9.1999999999999993"/>
    <n v="6.6"/>
    <n v="2"/>
    <n v="2"/>
    <m/>
    <n v="1"/>
    <m/>
  </r>
  <r>
    <s v="sz.ja.dg.ag"/>
    <s v="12.12.2014"/>
    <s v="C12.P1"/>
    <s v="C12"/>
    <s v="P1"/>
    <s v="BS Deciduo"/>
    <s v="semidenso"/>
    <n v="164"/>
    <s v="C3P1-"/>
    <n v="299"/>
    <m/>
    <s v="C3P1-299"/>
    <n v="1"/>
    <n v="5"/>
    <n v="180"/>
    <n v="17.8"/>
    <n v="20.000000000000004"/>
    <n v="42.2"/>
    <x v="38"/>
    <x v="0"/>
    <x v="5"/>
    <x v="35"/>
    <m/>
    <m/>
    <n v="15.6"/>
    <n v="1.9113449704440299E-2"/>
    <n v="1"/>
    <m/>
    <n v="2.6"/>
    <n v="9.1999999999999993"/>
    <n v="6.6"/>
    <n v="2"/>
    <n v="2"/>
    <m/>
    <n v="1"/>
    <m/>
  </r>
  <r>
    <s v="sz.ja.dg.ag"/>
    <s v="12.12.2014"/>
    <s v="C12.P1"/>
    <s v="C12"/>
    <s v="P1"/>
    <s v="BS Deciduo"/>
    <s v="semidenso"/>
    <n v="165"/>
    <s v="A"/>
    <n v="1484"/>
    <m/>
    <s v="A1484"/>
    <n v="1"/>
    <n v="16"/>
    <s v="271.9"/>
    <n v="2.7"/>
    <n v="17.301484416957255"/>
    <n v="40.089518981649022"/>
    <x v="8"/>
    <x v="0"/>
    <x v="4"/>
    <x v="8"/>
    <m/>
    <m/>
    <n v="22.8"/>
    <n v="4.0828138126052953E-2"/>
    <n v="2"/>
    <m/>
    <n v="3.4"/>
    <n v="7.6"/>
    <n v="4.1999999999999993"/>
    <n v="2"/>
    <n v="2"/>
    <m/>
    <n v="1"/>
    <m/>
  </r>
  <r>
    <s v="sz.ja.dg.ag"/>
    <s v="12.12.2014"/>
    <s v="C12.P1"/>
    <s v="C12"/>
    <s v="P1"/>
    <s v="BS Deciduo"/>
    <s v="semidenso"/>
    <n v="166"/>
    <s v="A"/>
    <n v="1485"/>
    <m/>
    <s v="A1485"/>
    <n v="1"/>
    <n v="16"/>
    <s v="279.2"/>
    <n v="3.4"/>
    <n v="16.643736698751841"/>
    <n v="40.543596038152238"/>
    <x v="38"/>
    <x v="0"/>
    <x v="5"/>
    <x v="35"/>
    <m/>
    <m/>
    <n v="17.3"/>
    <n v="2.350618163232223E-2"/>
    <n v="1"/>
    <m/>
    <n v="1.1000000000000001"/>
    <n v="5.3"/>
    <n v="4.1999999999999993"/>
    <n v="3"/>
    <n v="2"/>
    <m/>
    <n v="1"/>
    <m/>
  </r>
  <r>
    <s v="sz.ja.dg.ag"/>
    <s v="12.12.2014"/>
    <s v="C12.P1"/>
    <s v="C12"/>
    <s v="P1"/>
    <s v="BS Deciduo"/>
    <s v="semidenso"/>
    <n v="166"/>
    <s v="A"/>
    <n v="1485"/>
    <m/>
    <s v="A1485"/>
    <n v="1"/>
    <n v="16"/>
    <s v="279.2"/>
    <n v="3.4"/>
    <n v="16.643736698751841"/>
    <n v="40.543596038152238"/>
    <x v="38"/>
    <x v="0"/>
    <x v="5"/>
    <x v="35"/>
    <m/>
    <m/>
    <n v="13.2"/>
    <n v="1.3684777599037136E-2"/>
    <n v="1"/>
    <m/>
    <n v="1.1000000000000001"/>
    <n v="5.3"/>
    <n v="4.1999999999999993"/>
    <n v="3"/>
    <n v="2"/>
    <m/>
    <n v="1"/>
    <m/>
  </r>
  <r>
    <s v="ja.dg.go.jc"/>
    <s v="30.01.2015"/>
    <s v="C12.P2"/>
    <s v="C12"/>
    <s v="P2"/>
    <s v="BS Deciduo"/>
    <s v="semidenso"/>
    <n v="1"/>
    <s v="C3P2-"/>
    <n v="8"/>
    <m/>
    <s v="C3P2-8"/>
    <n v="3"/>
    <n v="7"/>
    <n v="102"/>
    <n v="2.2999999999999998"/>
    <n v="42.249739481687755"/>
    <n v="-0.47819688888084644"/>
    <x v="63"/>
    <x v="0"/>
    <x v="24"/>
    <x v="53"/>
    <m/>
    <m/>
    <n v="27.5"/>
    <n v="5.939573610693203E-2"/>
    <n v="2"/>
    <m/>
    <n v="6"/>
    <n v="8.6999999999999993"/>
    <n v="2.6999999999999993"/>
    <n v="2"/>
    <n v="2"/>
    <m/>
    <n v="1"/>
    <s v="Codigo C3P2"/>
  </r>
  <r>
    <s v="ja.dg.go.jc"/>
    <s v="30.01.2015"/>
    <s v="C12.P2"/>
    <s v="C12"/>
    <s v="P2"/>
    <s v="BS Deciduo"/>
    <s v="semidenso"/>
    <n v="2"/>
    <s v="A"/>
    <n v="3690"/>
    <m/>
    <s v="A3690"/>
    <n v="3"/>
    <n v="7"/>
    <n v="79"/>
    <n v="3.3"/>
    <n v="43.239369705377293"/>
    <n v="0.62966968474259821"/>
    <x v="38"/>
    <x v="0"/>
    <x v="5"/>
    <x v="35"/>
    <m/>
    <m/>
    <n v="11.3"/>
    <n v="1.0028749148422018E-2"/>
    <n v="1"/>
    <m/>
    <n v="5"/>
    <n v="8.9"/>
    <n v="3.9000000000000004"/>
    <n v="2"/>
    <n v="2"/>
    <m/>
    <n v="1"/>
    <s v="Placa nueva"/>
  </r>
  <r>
    <s v="ja.dg.go.jc"/>
    <s v="30.01.2015"/>
    <s v="C12.P2"/>
    <s v="C12"/>
    <s v="P2"/>
    <s v="BS Deciduo"/>
    <s v="semidenso"/>
    <n v="3"/>
    <s v="C3P2-"/>
    <n v="4"/>
    <m/>
    <s v="C3P2-4"/>
    <n v="3"/>
    <n v="13"/>
    <n v="79.2"/>
    <n v="6.3"/>
    <n v="66.188409679590734"/>
    <n v="1.1805022818900643"/>
    <x v="24"/>
    <x v="0"/>
    <x v="16"/>
    <x v="23"/>
    <m/>
    <m/>
    <n v="16.3"/>
    <n v="2.0867243803306804E-2"/>
    <n v="1"/>
    <m/>
    <n v="3"/>
    <n v="8.5"/>
    <n v="5.5"/>
    <n v="2"/>
    <n v="2"/>
    <m/>
    <n v="1"/>
    <m/>
  </r>
  <r>
    <s v="ja.dg.go.jc"/>
    <s v="30.01.2015"/>
    <s v="C12.P2"/>
    <s v="C12"/>
    <s v="P2"/>
    <s v="BS Deciduo"/>
    <s v="semidenso"/>
    <n v="4"/>
    <s v="C3P2-"/>
    <n v="42"/>
    <m/>
    <s v="C3P2-42"/>
    <n v="3"/>
    <n v="13"/>
    <n v="89.3"/>
    <n v="12"/>
    <n v="71.999104435925432"/>
    <n v="0.14660401002296564"/>
    <x v="5"/>
    <x v="0"/>
    <x v="4"/>
    <x v="5"/>
    <m/>
    <m/>
    <n v="16.399999999999999"/>
    <n v="2.1124069002737767E-2"/>
    <n v="1"/>
    <m/>
    <n v="5.0999999999999996"/>
    <n v="10.6"/>
    <n v="5.5"/>
    <n v="2"/>
    <n v="2"/>
    <m/>
    <n v="1"/>
    <m/>
  </r>
  <r>
    <s v="ja.dg.go.jc"/>
    <s v="30.01.2015"/>
    <s v="C12.P2"/>
    <s v="C12"/>
    <s v="P2"/>
    <s v="BS Deciduo"/>
    <s v="semidenso"/>
    <n v="6"/>
    <s v="C3P2-"/>
    <n v="51"/>
    <m/>
    <s v="C3P2-51"/>
    <n v="3"/>
    <n v="13"/>
    <n v="69.400000000000006"/>
    <n v="12.8"/>
    <n v="71.981562057458859"/>
    <n v="4.5035730995801826"/>
    <x v="38"/>
    <x v="0"/>
    <x v="5"/>
    <x v="35"/>
    <m/>
    <m/>
    <n v="13.2"/>
    <n v="1.3684777599037136E-2"/>
    <n v="1"/>
    <m/>
    <n v="2"/>
    <n v="9.1"/>
    <n v="7.1"/>
    <n v="2"/>
    <n v="4"/>
    <m/>
    <n v="2"/>
    <m/>
  </r>
  <r>
    <s v="ja.dg.go.jc"/>
    <s v="30.01.2015"/>
    <s v="C12.P2"/>
    <s v="C12"/>
    <s v="P2"/>
    <s v="BS Deciduo"/>
    <s v="semidenso"/>
    <n v="6"/>
    <s v="C3P2-"/>
    <n v="52"/>
    <m/>
    <s v="C3P2-52"/>
    <n v="3"/>
    <n v="13"/>
    <n v="69.400000000000006"/>
    <n v="12.8"/>
    <n v="71.981562057458859"/>
    <n v="4.5035730995801826"/>
    <x v="38"/>
    <x v="0"/>
    <x v="5"/>
    <x v="35"/>
    <m/>
    <m/>
    <n v="11.7"/>
    <n v="1.0751315458747667E-2"/>
    <n v="1"/>
    <m/>
    <n v="2"/>
    <n v="9.1"/>
    <n v="7.1"/>
    <n v="2"/>
    <n v="4"/>
    <m/>
    <n v="2"/>
    <m/>
  </r>
  <r>
    <s v="ja.dg.go.jc"/>
    <s v="30.01.2015"/>
    <s v="C12.P2"/>
    <s v="C12"/>
    <s v="P2"/>
    <s v="BS Deciduo"/>
    <s v="semidenso"/>
    <n v="6"/>
    <s v="C3P2-"/>
    <n v="53"/>
    <m/>
    <s v="C3P2-53"/>
    <n v="3"/>
    <n v="13"/>
    <n v="69.400000000000006"/>
    <n v="12.8"/>
    <n v="71.981562057458859"/>
    <n v="4.5035730995801826"/>
    <x v="38"/>
    <x v="0"/>
    <x v="5"/>
    <x v="35"/>
    <m/>
    <m/>
    <n v="11.7"/>
    <n v="1.0751315458747667E-2"/>
    <n v="1"/>
    <m/>
    <n v="2"/>
    <n v="9.1"/>
    <n v="7.1"/>
    <n v="2"/>
    <n v="4"/>
    <m/>
    <n v="2"/>
    <m/>
  </r>
  <r>
    <s v="ja.dg.go.jc"/>
    <s v="30.01.2015"/>
    <s v="C12.P2"/>
    <s v="C12"/>
    <s v="P2"/>
    <s v="BS Deciduo"/>
    <s v="semidenso"/>
    <n v="7"/>
    <s v="C3P2-"/>
    <n v="49"/>
    <m/>
    <s v="C3P2-49"/>
    <n v="3"/>
    <n v="13"/>
    <n v="69.3"/>
    <n v="15.1"/>
    <n v="74.125204865531003"/>
    <n v="5.3374701410667829"/>
    <x v="5"/>
    <x v="0"/>
    <x v="4"/>
    <x v="5"/>
    <m/>
    <m/>
    <n v="14"/>
    <n v="1.5393804002589986E-2"/>
    <n v="1"/>
    <m/>
    <n v="5"/>
    <n v="7"/>
    <n v="2"/>
    <n v="3"/>
    <n v="2"/>
    <m/>
    <n v="1"/>
    <m/>
  </r>
  <r>
    <s v="ja.dg.go.jc"/>
    <s v="30.01.2015"/>
    <s v="C12.P2"/>
    <s v="C12"/>
    <s v="P2"/>
    <s v="BS Deciduo"/>
    <s v="semidenso"/>
    <n v="8"/>
    <s v="C3P2-"/>
    <n v="43"/>
    <m/>
    <s v="C3P2-43"/>
    <n v="3"/>
    <n v="13"/>
    <n v="94.4"/>
    <n v="17"/>
    <n v="76.949896787857639"/>
    <n v="-1.3042234781559177"/>
    <x v="5"/>
    <x v="0"/>
    <x v="4"/>
    <x v="5"/>
    <m/>
    <m/>
    <n v="10.5"/>
    <n v="8.6590147514568668E-3"/>
    <n v="1"/>
    <m/>
    <n v="3"/>
    <n v="8.5"/>
    <n v="5.5"/>
    <n v="3"/>
    <n v="2"/>
    <m/>
    <n v="1"/>
    <m/>
  </r>
  <r>
    <s v="ja.dg.go.jc"/>
    <s v="30.01.2015"/>
    <s v="C12.P2"/>
    <s v="C12"/>
    <s v="P2"/>
    <s v="BS Deciduo"/>
    <s v="semidenso"/>
    <n v="9"/>
    <s v="C3P2-"/>
    <n v="44"/>
    <m/>
    <s v="C3P2-44"/>
    <n v="3"/>
    <n v="13"/>
    <n v="9.8000000000000007"/>
    <n v="4.0999999999999996"/>
    <n v="60.69785894658073"/>
    <n v="4.0401723837823091"/>
    <x v="38"/>
    <x v="0"/>
    <x v="5"/>
    <x v="35"/>
    <m/>
    <m/>
    <n v="10.8"/>
    <n v="9.1608841778678379E-3"/>
    <n v="1"/>
    <m/>
    <n v="3"/>
    <n v="7.5"/>
    <n v="4.5"/>
    <n v="3"/>
    <n v="2"/>
    <m/>
    <n v="1"/>
    <m/>
  </r>
  <r>
    <s v="ja.dg.go.jc"/>
    <s v="30.01.2015"/>
    <s v="C12.P2"/>
    <s v="C12"/>
    <s v="P2"/>
    <s v="BS Deciduo"/>
    <s v="semidenso"/>
    <n v="10"/>
    <s v="C3P2-"/>
    <n v="47"/>
    <m/>
    <s v="C3P2-47"/>
    <n v="3"/>
    <n v="13"/>
    <n v="5.0999999999999996"/>
    <n v="8.9"/>
    <n v="60.791159242111327"/>
    <n v="8.8647654821558497"/>
    <x v="38"/>
    <x v="0"/>
    <x v="5"/>
    <x v="35"/>
    <m/>
    <m/>
    <n v="15.5"/>
    <n v="1.8869190875623696E-2"/>
    <n v="1"/>
    <m/>
    <n v="4"/>
    <n v="9"/>
    <n v="5"/>
    <n v="3"/>
    <n v="2"/>
    <m/>
    <n v="1"/>
    <m/>
  </r>
  <r>
    <s v="ja.dg.go.jc"/>
    <s v="30.01.2015"/>
    <s v="C12.P2"/>
    <s v="C12"/>
    <s v="P2"/>
    <s v="BS Deciduo"/>
    <s v="semidenso"/>
    <n v="11.3888888888889"/>
    <s v="C3P2-"/>
    <n v="56"/>
    <m/>
    <s v="C3P2-56"/>
    <n v="3"/>
    <n v="13"/>
    <n v="344"/>
    <n v="10.8"/>
    <n v="57.023116557176408"/>
    <n v="10.381626316133845"/>
    <x v="5"/>
    <x v="0"/>
    <x v="4"/>
    <x v="5"/>
    <m/>
    <m/>
    <n v="16"/>
    <n v="2.0106192982974676E-2"/>
    <n v="1"/>
    <m/>
    <n v="5.3"/>
    <n v="11.7"/>
    <n v="6.3999999999999995"/>
    <n v="2"/>
    <n v="2"/>
    <m/>
    <n v="1"/>
    <m/>
  </r>
  <r>
    <s v="ja.dg.go.jc"/>
    <s v="30.01.2015"/>
    <s v="C12.P2"/>
    <s v="C12"/>
    <s v="P2"/>
    <s v="BS Deciduo"/>
    <s v="semidenso"/>
    <n v="12.5555555555556"/>
    <s v="C3P2-"/>
    <n v="57"/>
    <m/>
    <s v="C3P2-57"/>
    <n v="3"/>
    <n v="13"/>
    <n v="351.4"/>
    <n v="14.7"/>
    <n v="57.801830451377462"/>
    <n v="14.534718801390985"/>
    <x v="38"/>
    <x v="0"/>
    <x v="5"/>
    <x v="35"/>
    <m/>
    <m/>
    <n v="12.2"/>
    <n v="1.1689866264007618E-2"/>
    <n v="1"/>
    <m/>
    <n v="6"/>
    <n v="9.5"/>
    <n v="3.5"/>
    <n v="2"/>
    <n v="2"/>
    <m/>
    <n v="1"/>
    <m/>
  </r>
  <r>
    <s v="ja.dg.go.jc"/>
    <s v="30.01.2015"/>
    <s v="C12.P2"/>
    <s v="C12"/>
    <s v="P2"/>
    <s v="BS Deciduo"/>
    <s v="semidenso"/>
    <n v="13.7222222222222"/>
    <s v="C3P2-"/>
    <n v="58"/>
    <m/>
    <s v="C3P2-58"/>
    <n v="3"/>
    <n v="13"/>
    <n v="353.8"/>
    <n v="17.5"/>
    <n v="58.110011275144608"/>
    <n v="17.397641869515521"/>
    <x v="5"/>
    <x v="0"/>
    <x v="4"/>
    <x v="5"/>
    <m/>
    <m/>
    <n v="15.5"/>
    <n v="1.8869190875623696E-2"/>
    <n v="1"/>
    <m/>
    <n v="4.5"/>
    <n v="10.4"/>
    <n v="5.9"/>
    <n v="3"/>
    <n v="4"/>
    <m/>
    <n v="2"/>
    <m/>
  </r>
  <r>
    <s v="ja.dg.go.jc"/>
    <s v="30.01.2015"/>
    <s v="C12.P2"/>
    <s v="C12"/>
    <s v="P2"/>
    <s v="BS Deciduo"/>
    <s v="semidenso"/>
    <n v="14.8888888888889"/>
    <s v="C3P2-"/>
    <n v="63"/>
    <m/>
    <s v="C3P2-63"/>
    <n v="3"/>
    <n v="13"/>
    <n v="347.4"/>
    <n v="19"/>
    <n v="55.855278413465676"/>
    <n v="18.542418476836197"/>
    <x v="8"/>
    <x v="0"/>
    <x v="4"/>
    <x v="8"/>
    <m/>
    <m/>
    <n v="13.3"/>
    <n v="1.3892908112337463E-2"/>
    <n v="1"/>
    <m/>
    <n v="0"/>
    <n v="6.8"/>
    <n v="6.8"/>
    <n v="3"/>
    <n v="4"/>
    <m/>
    <n v="2"/>
    <m/>
  </r>
  <r>
    <s v="ja.dg.go.jc"/>
    <s v="30.01.2015"/>
    <s v="C12.P2"/>
    <s v="C12"/>
    <s v="P2"/>
    <s v="BS Deciduo"/>
    <s v="semidenso"/>
    <n v="16.0555555555556"/>
    <s v="C3P2-"/>
    <n v="59"/>
    <m/>
    <s v="C3P2-59"/>
    <n v="3"/>
    <n v="13"/>
    <n v="340"/>
    <n v="18.100000000000001"/>
    <n v="53.809435405805395"/>
    <n v="17.008436436224944"/>
    <x v="38"/>
    <x v="0"/>
    <x v="5"/>
    <x v="35"/>
    <m/>
    <m/>
    <n v="14.2"/>
    <n v="1.5836768566746148E-2"/>
    <n v="1"/>
    <m/>
    <n v="0"/>
    <n v="9.6999999999999993"/>
    <n v="9.6999999999999993"/>
    <n v="2"/>
    <n v="2"/>
    <m/>
    <n v="1"/>
    <m/>
  </r>
  <r>
    <s v="ja.dg.go.jc"/>
    <s v="30.01.2015"/>
    <s v="C12.P2"/>
    <s v="C12"/>
    <s v="P2"/>
    <s v="BS Deciduo"/>
    <s v="semidenso"/>
    <n v="17.2222222222222"/>
    <s v="C3P2-"/>
    <n v="62"/>
    <m/>
    <s v="C3P2-62"/>
    <n v="3"/>
    <n v="13"/>
    <n v="340"/>
    <n v="16"/>
    <n v="54.527677706789305"/>
    <n v="15.035081932574535"/>
    <x v="1"/>
    <x v="0"/>
    <x v="1"/>
    <x v="1"/>
    <m/>
    <m/>
    <n v="12.5"/>
    <n v="1.2271846303085129E-2"/>
    <n v="1"/>
    <m/>
    <n v="3"/>
    <n v="6.2"/>
    <n v="3.2"/>
    <n v="2"/>
    <n v="2"/>
    <m/>
    <n v="1"/>
    <m/>
  </r>
  <r>
    <s v="ja.dg.go.jc"/>
    <s v="30.01.2015"/>
    <s v="C12.P2"/>
    <s v="C12"/>
    <s v="P2"/>
    <s v="BS Deciduo"/>
    <s v="semidenso"/>
    <n v="18.3888888888889"/>
    <s v="C3P2-"/>
    <n v="12"/>
    <m/>
    <s v="C3P2-12"/>
    <n v="3"/>
    <n v="13"/>
    <n v="321.60000000000002"/>
    <n v="17"/>
    <n v="49.440487735268732"/>
    <n v="13.322788774539283"/>
    <x v="38"/>
    <x v="0"/>
    <x v="5"/>
    <x v="35"/>
    <m/>
    <m/>
    <n v="10.5"/>
    <n v="8.6590147514568668E-3"/>
    <n v="1"/>
    <m/>
    <n v="2"/>
    <n v="8"/>
    <n v="6"/>
    <n v="2"/>
    <n v="2"/>
    <m/>
    <n v="1"/>
    <s v="(61) otra etiqueta"/>
  </r>
  <r>
    <s v="ja.dg.go.jc"/>
    <s v="30.01.2015"/>
    <s v="C12.P2"/>
    <s v="C12"/>
    <s v="P2"/>
    <s v="BS Deciduo"/>
    <s v="semidenso"/>
    <n v="19.5555555555556"/>
    <s v="C3P2-"/>
    <n v="13"/>
    <m/>
    <s v="C3P2-13"/>
    <n v="3"/>
    <n v="7"/>
    <n v="30.9"/>
    <n v="15.7"/>
    <n v="48.062597657313269"/>
    <n v="13.471619019861219"/>
    <x v="8"/>
    <x v="0"/>
    <x v="4"/>
    <x v="8"/>
    <m/>
    <m/>
    <n v="24.2"/>
    <n v="4.5996058041208161E-2"/>
    <n v="2"/>
    <m/>
    <n v="7"/>
    <n v="13.2"/>
    <n v="6.1999999999999993"/>
    <n v="3"/>
    <n v="4"/>
    <m/>
    <n v="2"/>
    <m/>
  </r>
  <r>
    <s v="ja.dg.go.jc"/>
    <s v="30.01.2015"/>
    <s v="C12.P2"/>
    <s v="C12"/>
    <s v="P2"/>
    <s v="BS Deciduo"/>
    <s v="semidenso"/>
    <n v="20.7222222222222"/>
    <s v="C3P2-"/>
    <n v="14"/>
    <m/>
    <s v="C3P2-14"/>
    <n v="3"/>
    <n v="7"/>
    <n v="30.7"/>
    <n v="13.8"/>
    <n v="47.045492267180158"/>
    <n v="11.865961348036855"/>
    <x v="8"/>
    <x v="0"/>
    <x v="4"/>
    <x v="8"/>
    <m/>
    <m/>
    <n v="10.5"/>
    <n v="8.6590147514568668E-3"/>
    <n v="1"/>
    <m/>
    <n v="5"/>
    <n v="7.8"/>
    <n v="2.8"/>
    <n v="2"/>
    <n v="2"/>
    <m/>
    <n v="1"/>
    <m/>
  </r>
  <r>
    <s v="ja.dg.go.jc"/>
    <s v="30.01.2015"/>
    <s v="C12.P2"/>
    <s v="C12"/>
    <s v="P2"/>
    <s v="BS Deciduo"/>
    <s v="semidenso"/>
    <n v="21.8888888888889"/>
    <s v="A"/>
    <n v="3691"/>
    <m/>
    <s v="A3691"/>
    <n v="3"/>
    <n v="7"/>
    <n v="32.1"/>
    <n v="13.1"/>
    <n v="46.961321391686887"/>
    <n v="11.097297170105996"/>
    <x v="38"/>
    <x v="0"/>
    <x v="5"/>
    <x v="35"/>
    <m/>
    <m/>
    <n v="12.9"/>
    <n v="1.3069810837096938E-2"/>
    <n v="1"/>
    <m/>
    <n v="0"/>
    <n v="4.9000000000000004"/>
    <n v="4.9000000000000004"/>
    <n v="2"/>
    <n v="4"/>
    <m/>
    <n v="2"/>
    <s v="Placa nueva"/>
  </r>
  <r>
    <s v="ja.dg.go.jc"/>
    <s v="30.01.2015"/>
    <s v="C12.P2"/>
    <s v="C12"/>
    <s v="P2"/>
    <s v="BS Deciduo"/>
    <s v="semidenso"/>
    <n v="23.0555555555556"/>
    <s v="C3P2-"/>
    <n v="17"/>
    <m/>
    <s v="C3P2-17"/>
    <n v="3"/>
    <n v="7"/>
    <n v="18.2"/>
    <n v="12.3"/>
    <n v="43.84171949770046"/>
    <n v="11.684656233753227"/>
    <x v="5"/>
    <x v="0"/>
    <x v="4"/>
    <x v="5"/>
    <m/>
    <m/>
    <n v="12"/>
    <n v="1.1309733552923255E-2"/>
    <n v="1"/>
    <m/>
    <n v="5"/>
    <n v="9.6"/>
    <n v="4.5999999999999996"/>
    <n v="2"/>
    <n v="2"/>
    <m/>
    <n v="1"/>
    <m/>
  </r>
  <r>
    <s v="ja.dg.go.jc"/>
    <s v="30.01.2015"/>
    <s v="C12.P2"/>
    <s v="C12"/>
    <s v="P2"/>
    <s v="BS Deciduo"/>
    <s v="semidenso"/>
    <n v="24.2222222222222"/>
    <s v="C3P2-"/>
    <n v="22"/>
    <m/>
    <s v="C3P2-22"/>
    <n v="3"/>
    <n v="8"/>
    <n v="148.80000000000001"/>
    <n v="4.7"/>
    <n v="42.434726944053715"/>
    <n v="15.979787977245618"/>
    <x v="1"/>
    <x v="0"/>
    <x v="1"/>
    <x v="1"/>
    <m/>
    <m/>
    <n v="14.6"/>
    <n v="1.6741547250980007E-2"/>
    <n v="1"/>
    <m/>
    <n v="6"/>
    <n v="12.7"/>
    <n v="6.6999999999999993"/>
    <n v="2"/>
    <n v="2"/>
    <m/>
    <n v="1"/>
    <m/>
  </r>
  <r>
    <s v="ja.dg.go.jc"/>
    <s v="30.01.2015"/>
    <s v="C12.P2"/>
    <s v="C12"/>
    <s v="P2"/>
    <s v="BS Deciduo"/>
    <s v="semidenso"/>
    <n v="24.2222222222222"/>
    <s v="C3P2-"/>
    <n v="21"/>
    <m/>
    <s v="C3P2-21"/>
    <n v="3"/>
    <n v="8"/>
    <n v="148.80000000000001"/>
    <n v="4.7"/>
    <n v="42.434726944053715"/>
    <n v="15.979787977245618"/>
    <x v="1"/>
    <x v="0"/>
    <x v="1"/>
    <x v="1"/>
    <m/>
    <m/>
    <n v="12.5"/>
    <n v="1.2271846303085129E-2"/>
    <n v="1"/>
    <m/>
    <n v="6"/>
    <n v="12.7"/>
    <n v="6.6999999999999993"/>
    <n v="2"/>
    <n v="2"/>
    <m/>
    <n v="1"/>
    <m/>
  </r>
  <r>
    <s v="ja.dg.go.jc"/>
    <s v="30.01.2015"/>
    <s v="C12.P2"/>
    <s v="C12"/>
    <s v="P2"/>
    <s v="BS Deciduo"/>
    <s v="semidenso"/>
    <n v="25.3888888888889"/>
    <s v="C3P2-"/>
    <n v="139"/>
    <m/>
    <s v="C3P2-139"/>
    <n v="2"/>
    <n v="8"/>
    <n v="232"/>
    <n v="7"/>
    <n v="34.483924724752946"/>
    <n v="15.690369672720394"/>
    <x v="5"/>
    <x v="0"/>
    <x v="4"/>
    <x v="5"/>
    <m/>
    <m/>
    <n v="11.3"/>
    <n v="1.0028749148422018E-2"/>
    <n v="1"/>
    <m/>
    <n v="4"/>
    <n v="9.8000000000000007"/>
    <n v="5.8000000000000007"/>
    <n v="2"/>
    <n v="2"/>
    <m/>
    <n v="1"/>
    <m/>
  </r>
  <r>
    <s v="ja.dg.go.jc"/>
    <s v="30.01.2015"/>
    <s v="C12.P2"/>
    <s v="C12"/>
    <s v="P2"/>
    <s v="BS Deciduo"/>
    <s v="semidenso"/>
    <n v="26.5555555555556"/>
    <s v="C3P2-"/>
    <n v="137"/>
    <m/>
    <s v="C3P2-137"/>
    <n v="2"/>
    <n v="8"/>
    <n v="234.6"/>
    <n v="11.2"/>
    <n v="30.870568687840191"/>
    <n v="13.512050869762"/>
    <x v="64"/>
    <x v="0"/>
    <x v="23"/>
    <x v="40"/>
    <m/>
    <m/>
    <n v="25.3"/>
    <n v="5.0272551040907269E-2"/>
    <n v="2"/>
    <m/>
    <n v="0"/>
    <n v="11.3"/>
    <n v="11.3"/>
    <n v="3"/>
    <n v="4"/>
    <m/>
    <n v="2"/>
    <m/>
  </r>
  <r>
    <s v="ja.dg.go.jc"/>
    <s v="30.01.2015"/>
    <s v="C12.P2"/>
    <s v="C12"/>
    <s v="P2"/>
    <s v="BS Deciduo"/>
    <s v="semidenso"/>
    <n v="27.7222222222223"/>
    <s v="C3P2-"/>
    <n v="141"/>
    <m/>
    <s v="C3P2-141"/>
    <n v="2"/>
    <n v="8"/>
    <n v="220.6"/>
    <n v="13.3"/>
    <n v="31.344702910364184"/>
    <n v="9.9016916124460828"/>
    <x v="5"/>
    <x v="0"/>
    <x v="4"/>
    <x v="5"/>
    <m/>
    <m/>
    <n v="24.5"/>
    <n v="4.7143524757931835E-2"/>
    <n v="2"/>
    <m/>
    <n v="4"/>
    <n v="12.4"/>
    <n v="8.4"/>
    <n v="2"/>
    <n v="2"/>
    <m/>
    <n v="1"/>
    <m/>
  </r>
  <r>
    <s v="ja.dg.go.jc"/>
    <s v="30.01.2015"/>
    <s v="C12.P2"/>
    <s v="C12"/>
    <s v="P2"/>
    <s v="BS Deciduo"/>
    <s v="semidenso"/>
    <n v="28.888888888888999"/>
    <s v="C3P2-"/>
    <n v="142"/>
    <m/>
    <s v="C3P2-142"/>
    <n v="2"/>
    <n v="8"/>
    <n v="216.5"/>
    <n v="13.9"/>
    <n v="31.731963264156356"/>
    <n v="8.8263896374206769"/>
    <x v="64"/>
    <x v="0"/>
    <x v="23"/>
    <x v="40"/>
    <m/>
    <m/>
    <n v="33.299999999999997"/>
    <n v="8.7092016940979636E-2"/>
    <n v="3"/>
    <m/>
    <n v="6"/>
    <n v="7.5"/>
    <n v="1.5"/>
    <n v="2"/>
    <n v="2"/>
    <m/>
    <n v="1"/>
    <m/>
  </r>
  <r>
    <s v="ja.dg.go.jc"/>
    <s v="30.01.2015"/>
    <s v="C12.P2"/>
    <s v="C12"/>
    <s v="P2"/>
    <s v="BS Deciduo"/>
    <s v="semidenso"/>
    <n v="30.055555555555699"/>
    <s v="C3P2-"/>
    <n v="136"/>
    <m/>
    <s v="C3P2-136"/>
    <n v="2"/>
    <n v="8"/>
    <n v="211.6"/>
    <n v="21"/>
    <n v="28.996295974628346"/>
    <n v="2.1137343829959967"/>
    <x v="5"/>
    <x v="0"/>
    <x v="4"/>
    <x v="5"/>
    <m/>
    <m/>
    <n v="13.4"/>
    <n v="1.4102609421964582E-2"/>
    <n v="1"/>
    <m/>
    <n v="5.2"/>
    <n v="11.7"/>
    <n v="6.4999999999999991"/>
    <n v="2"/>
    <n v="2"/>
    <m/>
    <n v="1"/>
    <m/>
  </r>
  <r>
    <s v="ja.dg.go.jc"/>
    <s v="30.01.2015"/>
    <s v="C12.P2"/>
    <s v="C12"/>
    <s v="P2"/>
    <s v="BS Deciduo"/>
    <s v="semidenso"/>
    <n v="31.222222222222399"/>
    <s v="A"/>
    <n v="3692"/>
    <m/>
    <s v="A3692"/>
    <n v="2"/>
    <n v="8"/>
    <n v="246"/>
    <n v="21.7"/>
    <n v="20.176063569155559"/>
    <n v="11.173814845255139"/>
    <x v="5"/>
    <x v="0"/>
    <x v="4"/>
    <x v="5"/>
    <m/>
    <m/>
    <n v="10.6"/>
    <n v="8.8247337639337283E-3"/>
    <n v="1"/>
    <m/>
    <n v="6"/>
    <n v="10.9"/>
    <n v="4.9000000000000004"/>
    <n v="2"/>
    <n v="2"/>
    <m/>
    <n v="1"/>
    <m/>
  </r>
  <r>
    <s v="ja.dg.go.jc"/>
    <s v="30.01.2015"/>
    <s v="C12.P2"/>
    <s v="C12"/>
    <s v="P2"/>
    <s v="BS Deciduo"/>
    <s v="semidenso"/>
    <n v="32.388888888889099"/>
    <s v="C3P2-"/>
    <n v="130"/>
    <m/>
    <s v="C3P2-130"/>
    <n v="2"/>
    <n v="8"/>
    <n v="249.2"/>
    <n v="18.5"/>
    <n v="22.705724986673737"/>
    <n v="13.430521195449451"/>
    <x v="38"/>
    <x v="0"/>
    <x v="5"/>
    <x v="35"/>
    <m/>
    <m/>
    <n v="12.4"/>
    <n v="1.2076282160399167E-2"/>
    <n v="1"/>
    <m/>
    <n v="6"/>
    <n v="7.2"/>
    <n v="1.2000000000000002"/>
    <n v="2"/>
    <n v="2"/>
    <m/>
    <n v="1"/>
    <m/>
  </r>
  <r>
    <s v="ja.dg.go.jc"/>
    <s v="30.01.2015"/>
    <s v="C12.P2"/>
    <s v="C12"/>
    <s v="P2"/>
    <s v="BS Deciduo"/>
    <s v="semidenso"/>
    <n v="33.555555555555799"/>
    <s v="C3P2-"/>
    <n v="1"/>
    <m/>
    <s v="C3P2-1"/>
    <n v="2"/>
    <n v="7"/>
    <n v="103.8"/>
    <n v="9.6"/>
    <n v="49.322889087132509"/>
    <n v="-2.2899211927543748"/>
    <x v="24"/>
    <x v="0"/>
    <x v="16"/>
    <x v="23"/>
    <m/>
    <m/>
    <n v="12"/>
    <n v="1.1309733552923255E-2"/>
    <n v="1"/>
    <m/>
    <n v="2.2000000000000002"/>
    <n v="7.2"/>
    <n v="5"/>
    <n v="2"/>
    <n v="2"/>
    <m/>
    <n v="1"/>
    <m/>
  </r>
  <r>
    <s v="ja.dg.go.jc"/>
    <s v="30.01.2015"/>
    <s v="C12.P2"/>
    <s v="C12"/>
    <s v="P2"/>
    <s v="BS Deciduo"/>
    <s v="semidenso"/>
    <n v="34.722222222222499"/>
    <s v="C3P2-"/>
    <n v="132"/>
    <m/>
    <s v="C3P2-132"/>
    <n v="2"/>
    <n v="7"/>
    <n v="266.7"/>
    <n v="15"/>
    <n v="25.024872750789577"/>
    <n v="-0.86346040439351157"/>
    <x v="5"/>
    <x v="0"/>
    <x v="4"/>
    <x v="5"/>
    <m/>
    <m/>
    <n v="12.3"/>
    <n v="1.1882288814039996E-2"/>
    <n v="1"/>
    <m/>
    <n v="4.7"/>
    <n v="10.5"/>
    <n v="5.8"/>
    <n v="2"/>
    <n v="2"/>
    <m/>
    <n v="1"/>
    <m/>
  </r>
  <r>
    <s v="ja.dg.go.jc"/>
    <s v="30.01.2015"/>
    <s v="C12.P2"/>
    <s v="C12"/>
    <s v="P2"/>
    <s v="BS Deciduo"/>
    <s v="semidenso"/>
    <n v="35.888888888889198"/>
    <s v="C3P2-"/>
    <n v="133"/>
    <m/>
    <s v="C3P2-133"/>
    <n v="2"/>
    <n v="7"/>
    <n v="259"/>
    <n v="14.2"/>
    <n v="26.060893995043173"/>
    <n v="-2.7094877343469332"/>
    <x v="38"/>
    <x v="0"/>
    <x v="5"/>
    <x v="35"/>
    <m/>
    <m/>
    <n v="10.3"/>
    <n v="8.3322891154835304E-3"/>
    <n v="1"/>
    <m/>
    <n v="4"/>
    <n v="7.9"/>
    <n v="3.9000000000000004"/>
    <n v="2"/>
    <n v="2"/>
    <m/>
    <n v="1"/>
    <m/>
  </r>
  <r>
    <s v="ja.dg.go.jc"/>
    <s v="30.01.2015"/>
    <s v="C12.P2"/>
    <s v="C12"/>
    <s v="P2"/>
    <s v="BS Deciduo"/>
    <s v="semidenso"/>
    <n v="37.055555555555898"/>
    <s v="C3P2-"/>
    <n v="134"/>
    <m/>
    <s v="C3P2-134"/>
    <n v="2"/>
    <n v="7"/>
    <n v="257.89999999999998"/>
    <n v="12.9"/>
    <n v="27.386596245813983"/>
    <n v="-2.704079461459306"/>
    <x v="38"/>
    <x v="0"/>
    <x v="5"/>
    <x v="35"/>
    <m/>
    <m/>
    <n v="11.7"/>
    <n v="1.0751315458747667E-2"/>
    <n v="1"/>
    <m/>
    <n v="6"/>
    <n v="11.3"/>
    <n v="5.3000000000000007"/>
    <n v="2"/>
    <n v="2"/>
    <m/>
    <n v="1"/>
    <m/>
  </r>
  <r>
    <s v="ja.dg.go.jc"/>
    <s v="30.01.2015"/>
    <s v="C12.P2"/>
    <s v="C12"/>
    <s v="P2"/>
    <s v="BS Deciduo"/>
    <s v="semidenso"/>
    <n v="37"/>
    <s v="C3P2-"/>
    <n v="134"/>
    <m/>
    <s v="C3P2-134"/>
    <n v="2"/>
    <n v="7"/>
    <n v="257.89999999999998"/>
    <n v="12.9"/>
    <n v="27.386596245813983"/>
    <n v="-2.704079461459306"/>
    <x v="38"/>
    <x v="0"/>
    <x v="5"/>
    <x v="35"/>
    <m/>
    <m/>
    <n v="17.399999999999999"/>
    <n v="2.3778714795021139E-2"/>
    <n v="1"/>
    <m/>
    <n v="6"/>
    <n v="11.3"/>
    <n v="5.3000000000000007"/>
    <n v="2"/>
    <n v="2"/>
    <m/>
    <n v="1"/>
    <m/>
  </r>
  <r>
    <s v="ja.dg.go.jc"/>
    <s v="30.01.2015"/>
    <s v="C12.P2"/>
    <s v="C12"/>
    <s v="P2"/>
    <s v="BS Deciduo"/>
    <s v="semidenso"/>
    <n v="38"/>
    <s v="C3P2-"/>
    <n v="128"/>
    <m/>
    <s v="C3P2-128"/>
    <n v="2"/>
    <n v="8"/>
    <n v="253"/>
    <n v="19.7"/>
    <n v="21.160796307528205"/>
    <n v="14.24027741696208"/>
    <x v="5"/>
    <x v="0"/>
    <x v="4"/>
    <x v="5"/>
    <m/>
    <m/>
    <n v="20"/>
    <n v="3.1415926535897934E-2"/>
    <n v="2"/>
    <m/>
    <n v="7"/>
    <n v="12.3"/>
    <n v="5.3000000000000007"/>
    <n v="2"/>
    <n v="2"/>
    <m/>
    <n v="1"/>
    <s v="129 otra placa"/>
  </r>
  <r>
    <s v="ja.dg.go.jc"/>
    <s v="30.01.2015"/>
    <s v="C12.P2"/>
    <s v="C12"/>
    <s v="P2"/>
    <s v="BS Deciduo"/>
    <s v="semidenso"/>
    <n v="39"/>
    <s v="C3P2-"/>
    <n v="127"/>
    <m/>
    <s v="C3P2-127"/>
    <n v="2"/>
    <n v="8"/>
    <n v="259"/>
    <n v="18.7"/>
    <n v="21.643571669528683"/>
    <n v="16.431871786458615"/>
    <x v="1"/>
    <x v="0"/>
    <x v="1"/>
    <x v="1"/>
    <m/>
    <m/>
    <n v="11.5"/>
    <n v="1.0386890710931252E-2"/>
    <n v="1"/>
    <m/>
    <n v="6"/>
    <n v="7.2"/>
    <n v="1.2000000000000002"/>
    <n v="2"/>
    <n v="2"/>
    <m/>
    <n v="1"/>
    <m/>
  </r>
  <r>
    <s v="ja.dg.go.jc"/>
    <s v="30.01.2015"/>
    <s v="C12.P2"/>
    <s v="C12"/>
    <s v="P2"/>
    <s v="BS Deciduo"/>
    <s v="semidenso"/>
    <n v="40"/>
    <s v="C3P2-"/>
    <n v="125"/>
    <m/>
    <s v="C3P2-125"/>
    <n v="2"/>
    <n v="8"/>
    <n v="266.2"/>
    <n v="13.8"/>
    <n v="26.230339737569707"/>
    <n v="19.085420174479992"/>
    <x v="8"/>
    <x v="0"/>
    <x v="4"/>
    <x v="8"/>
    <m/>
    <m/>
    <n v="19.600000000000001"/>
    <n v="3.0171855845076378E-2"/>
    <n v="1"/>
    <m/>
    <n v="3.1"/>
    <n v="11.5"/>
    <n v="8.4"/>
    <n v="2"/>
    <n v="2"/>
    <m/>
    <n v="1"/>
    <m/>
  </r>
  <r>
    <s v="ja.dg.go.jc"/>
    <s v="30.01.2015"/>
    <s v="C12.P2"/>
    <s v="C12"/>
    <s v="P2"/>
    <s v="BS Deciduo"/>
    <s v="semidenso"/>
    <n v="41"/>
    <s v="C3P2-"/>
    <n v="110"/>
    <m/>
    <s v="C3P2-110"/>
    <n v="2"/>
    <n v="8"/>
    <n v="274.39999999999998"/>
    <n v="11.6"/>
    <n v="28.434188074167725"/>
    <n v="20.889940726271089"/>
    <x v="1"/>
    <x v="0"/>
    <x v="1"/>
    <x v="1"/>
    <m/>
    <m/>
    <n v="10.4"/>
    <n v="8.4948665353068008E-3"/>
    <n v="1"/>
    <m/>
    <n v="4"/>
    <n v="7.4"/>
    <n v="3.4000000000000004"/>
    <n v="2"/>
    <n v="2"/>
    <m/>
    <n v="1"/>
    <m/>
  </r>
  <r>
    <s v="ja.dg.go.jc"/>
    <s v="30.01.2015"/>
    <s v="C12.P2"/>
    <s v="C12"/>
    <s v="P2"/>
    <s v="BS Deciduo"/>
    <s v="semidenso"/>
    <n v="42"/>
    <s v="A"/>
    <n v="3693"/>
    <m/>
    <s v="A3693"/>
    <n v="2"/>
    <n v="8"/>
    <n v="325.60000000000002"/>
    <n v="9.3000000000000007"/>
    <n v="34.74580686814808"/>
    <n v="27.67355553398815"/>
    <x v="10"/>
    <x v="0"/>
    <x v="7"/>
    <x v="10"/>
    <m/>
    <m/>
    <n v="106.5"/>
    <n v="0.89081823187947085"/>
    <n v="10"/>
    <m/>
    <n v="9.8000000000000007"/>
    <n v="16.399999999999999"/>
    <n v="6.5999999999999979"/>
    <n v="2"/>
    <n v="2"/>
    <m/>
    <n v="1"/>
    <s v="Placa nueva"/>
  </r>
  <r>
    <s v="ja.dg.go.jc"/>
    <s v="30.01.2015"/>
    <s v="C12.P2"/>
    <s v="C12"/>
    <s v="P2"/>
    <s v="BS Deciduo"/>
    <s v="semidenso"/>
    <n v="43"/>
    <s v="C3P2-"/>
    <n v="107"/>
    <m/>
    <s v="C3P2-107"/>
    <n v="2"/>
    <n v="8"/>
    <n v="318"/>
    <n v="12.7"/>
    <n v="31.502041299242503"/>
    <n v="29.437939283562905"/>
    <x v="14"/>
    <x v="0"/>
    <x v="7"/>
    <x v="14"/>
    <m/>
    <m/>
    <n v="28"/>
    <n v="6.1575216010359944E-2"/>
    <n v="2"/>
    <m/>
    <n v="0"/>
    <n v="12.7"/>
    <n v="12.7"/>
    <n v="3"/>
    <n v="2"/>
    <m/>
    <n v="1"/>
    <m/>
  </r>
  <r>
    <s v="ja.dg.go.jc"/>
    <s v="30.01.2015"/>
    <s v="C12.P2"/>
    <s v="C12"/>
    <s v="P2"/>
    <s v="BS Deciduo"/>
    <s v="semidenso"/>
    <n v="44"/>
    <s v="C3P2-"/>
    <n v="124"/>
    <m/>
    <s v="C3P2-124"/>
    <n v="2"/>
    <n v="8"/>
    <n v="300.39999999999998"/>
    <n v="15.8"/>
    <n v="26.372284026525328"/>
    <n v="27.995333473114385"/>
    <x v="1"/>
    <x v="0"/>
    <x v="1"/>
    <x v="1"/>
    <m/>
    <m/>
    <n v="18.2"/>
    <n v="2.6015528764377075E-2"/>
    <n v="1"/>
    <m/>
    <n v="7"/>
    <n v="10.6"/>
    <n v="3.5999999999999996"/>
    <n v="2"/>
    <n v="2"/>
    <m/>
    <n v="1"/>
    <m/>
  </r>
  <r>
    <s v="ja.dg.go.jc"/>
    <s v="30.01.2015"/>
    <s v="C12.P2"/>
    <s v="C12"/>
    <s v="P2"/>
    <s v="BS Deciduo"/>
    <s v="semidenso"/>
    <n v="45"/>
    <s v="C3P2-"/>
    <n v="126"/>
    <m/>
    <s v="C3P2-126"/>
    <n v="2"/>
    <n v="8"/>
    <n v="271"/>
    <n v="18.5"/>
    <n v="21.502817639606761"/>
    <n v="20.322869519089739"/>
    <x v="24"/>
    <x v="0"/>
    <x v="16"/>
    <x v="23"/>
    <m/>
    <m/>
    <n v="10.5"/>
    <n v="8.6590147514568668E-3"/>
    <n v="1"/>
    <m/>
    <n v="0"/>
    <n v="5.3"/>
    <n v="5.3"/>
    <n v="2"/>
    <n v="2"/>
    <m/>
    <n v="1"/>
    <m/>
  </r>
  <r>
    <s v="ja.dg.go.jc"/>
    <s v="30.01.2015"/>
    <s v="C12.P2"/>
    <s v="C12"/>
    <s v="P2"/>
    <s v="BS Deciduo"/>
    <s v="semidenso"/>
    <n v="46"/>
    <s v="C3P2-"/>
    <n v="118"/>
    <m/>
    <s v="C3P2-118"/>
    <n v="2"/>
    <n v="8"/>
    <n v="301.3"/>
    <n v="23"/>
    <n v="20.347446906945436"/>
    <n v="31.948939573228724"/>
    <x v="5"/>
    <x v="0"/>
    <x v="4"/>
    <x v="5"/>
    <m/>
    <m/>
    <n v="12.5"/>
    <n v="1.2271846303085129E-2"/>
    <n v="1"/>
    <m/>
    <n v="3.8"/>
    <n v="9.5"/>
    <n v="5.7"/>
    <n v="2"/>
    <n v="2"/>
    <m/>
    <n v="1"/>
    <m/>
  </r>
  <r>
    <s v="ja.dg.go.jc"/>
    <s v="30.01.2015"/>
    <s v="C12.P2"/>
    <s v="C12"/>
    <s v="P2"/>
    <s v="BS Deciduo"/>
    <s v="semidenso"/>
    <n v="47"/>
    <s v="C3P2-"/>
    <n v="123"/>
    <m/>
    <s v="C3P2-123"/>
    <n v="2"/>
    <n v="8"/>
    <n v="296.89999999999998"/>
    <n v="19.7"/>
    <n v="22.431588666777284"/>
    <n v="28.912963773442115"/>
    <x v="1"/>
    <x v="0"/>
    <x v="1"/>
    <x v="1"/>
    <m/>
    <m/>
    <n v="15.1"/>
    <n v="1.7907863523625219E-2"/>
    <n v="1"/>
    <m/>
    <n v="3"/>
    <n v="11"/>
    <n v="8"/>
    <n v="2"/>
    <n v="2"/>
    <m/>
    <n v="1"/>
    <m/>
  </r>
  <r>
    <s v="ja.dg.go.jc"/>
    <s v="30.01.2015"/>
    <s v="C12.P2"/>
    <s v="C12"/>
    <s v="P2"/>
    <s v="BS Deciduo"/>
    <s v="semidenso"/>
    <n v="48"/>
    <s v="C3P2-"/>
    <n v="117"/>
    <m/>
    <s v="C3P2-117"/>
    <n v="2"/>
    <n v="8"/>
    <n v="307.5"/>
    <n v="22.9"/>
    <n v="21.832208507330716"/>
    <n v="33.940636724299701"/>
    <x v="5"/>
    <x v="0"/>
    <x v="4"/>
    <x v="5"/>
    <m/>
    <m/>
    <n v="12.7"/>
    <n v="1.2667686977437443E-2"/>
    <n v="1"/>
    <m/>
    <n v="4"/>
    <n v="9.4"/>
    <n v="5.4"/>
    <n v="2"/>
    <n v="2"/>
    <m/>
    <n v="1"/>
    <m/>
  </r>
  <r>
    <s v="ja.dg.go.jc"/>
    <s v="30.01.2015"/>
    <s v="C12.P2"/>
    <s v="C12"/>
    <s v="P2"/>
    <s v="BS Deciduo"/>
    <s v="semidenso"/>
    <n v="49"/>
    <s v="C3P2-"/>
    <n v="120"/>
    <m/>
    <s v="C3P2-120"/>
    <n v="2"/>
    <n v="8"/>
    <n v="306.5"/>
    <n v="19.899999999999999"/>
    <n v="24.003248473717377"/>
    <n v="31.836973456351693"/>
    <x v="1"/>
    <x v="0"/>
    <x v="1"/>
    <x v="1"/>
    <m/>
    <m/>
    <n v="15.1"/>
    <n v="1.7907863523625219E-2"/>
    <n v="1"/>
    <m/>
    <n v="2.7"/>
    <n v="9.1"/>
    <n v="6.3999999999999995"/>
    <n v="2"/>
    <n v="2"/>
    <m/>
    <n v="1"/>
    <m/>
  </r>
  <r>
    <s v="ja.dg.go.jc"/>
    <s v="30.01.2015"/>
    <s v="C12.P2"/>
    <s v="C12"/>
    <s v="P2"/>
    <s v="BS Deciduo"/>
    <s v="semidenso"/>
    <n v="50"/>
    <s v="A"/>
    <n v="3694"/>
    <m/>
    <s v="A3694"/>
    <n v="2"/>
    <n v="14"/>
    <n v="239"/>
    <n v="13.2"/>
    <n v="28.68539163073212"/>
    <n v="33.201497411187283"/>
    <x v="5"/>
    <x v="0"/>
    <x v="4"/>
    <x v="5"/>
    <m/>
    <m/>
    <n v="12.8"/>
    <n v="1.2867963509103793E-2"/>
    <n v="1"/>
    <m/>
    <n v="6"/>
    <n v="10.199999999999999"/>
    <n v="4.1999999999999993"/>
    <n v="2"/>
    <n v="2"/>
    <m/>
    <n v="1"/>
    <s v="Placa nueva"/>
  </r>
  <r>
    <s v="ja.dg.go.jc"/>
    <s v="30.01.2015"/>
    <s v="C12.P2"/>
    <s v="C12"/>
    <s v="P2"/>
    <s v="BS Deciduo"/>
    <s v="semidenso"/>
    <n v="51"/>
    <s v="C3P2-"/>
    <n v="104"/>
    <m/>
    <s v="C3P2-104"/>
    <n v="3"/>
    <n v="14"/>
    <n v="243"/>
    <n v="9"/>
    <n v="31.980941282304691"/>
    <n v="35.914085502344079"/>
    <x v="64"/>
    <x v="0"/>
    <x v="23"/>
    <x v="40"/>
    <m/>
    <m/>
    <n v="21.8"/>
    <n v="3.732526231730033E-2"/>
    <n v="2"/>
    <m/>
    <n v="1"/>
    <n v="9.5"/>
    <n v="8.5"/>
    <n v="2"/>
    <n v="2"/>
    <m/>
    <n v="1"/>
    <m/>
  </r>
  <r>
    <s v="ja.dg.go.jc"/>
    <s v="30.01.2015"/>
    <s v="C12.P2"/>
    <s v="C12"/>
    <s v="P2"/>
    <s v="BS Deciduo"/>
    <s v="semidenso"/>
    <n v="52"/>
    <s v="C3P2-"/>
    <n v="105"/>
    <m/>
    <s v="C3P2-105"/>
    <n v="3"/>
    <n v="14"/>
    <n v="234.6"/>
    <n v="7.7"/>
    <n v="33.723515972890134"/>
    <n v="35.539534972961377"/>
    <x v="64"/>
    <x v="0"/>
    <x v="23"/>
    <x v="40"/>
    <m/>
    <m/>
    <n v="16.8"/>
    <n v="2.216707776372958E-2"/>
    <n v="1"/>
    <m/>
    <n v="0"/>
    <n v="8.4"/>
    <n v="8.4"/>
    <n v="2"/>
    <n v="2"/>
    <m/>
    <n v="1"/>
    <m/>
  </r>
  <r>
    <s v="ja.dg.go.jc"/>
    <s v="30.01.2015"/>
    <s v="C12.P2"/>
    <s v="C12"/>
    <s v="P2"/>
    <s v="BS Deciduo"/>
    <s v="semidenso"/>
    <n v="56"/>
    <s v="A"/>
    <n v="3695"/>
    <m/>
    <s v="A3695"/>
    <n v="3"/>
    <n v="14"/>
    <n v="231.2"/>
    <n v="6.3"/>
    <n v="35.090170820931718"/>
    <n v="36.052395988403894"/>
    <x v="5"/>
    <x v="0"/>
    <x v="4"/>
    <x v="5"/>
    <m/>
    <m/>
    <n v="10.3"/>
    <n v="8.3322891154835304E-3"/>
    <n v="1"/>
    <m/>
    <n v="2.6"/>
    <n v="8.6"/>
    <n v="6"/>
    <n v="2"/>
    <n v="2"/>
    <m/>
    <n v="1"/>
    <s v="Placa nueva"/>
  </r>
  <r>
    <s v="ja.dg.go.jc"/>
    <s v="30.01.2015"/>
    <s v="C12.P2"/>
    <s v="C12"/>
    <s v="P2"/>
    <s v="BS Deciduo"/>
    <s v="semidenso"/>
    <n v="57"/>
    <s v="C3P2-"/>
    <n v="28"/>
    <m/>
    <s v="C3P2-28"/>
    <n v="3"/>
    <n v="14"/>
    <n v="205"/>
    <n v="5"/>
    <n v="37.886908691296505"/>
    <n v="35.468461064816751"/>
    <x v="5"/>
    <x v="0"/>
    <x v="4"/>
    <x v="5"/>
    <m/>
    <m/>
    <n v="14.1"/>
    <n v="1.561450088650467E-2"/>
    <n v="1"/>
    <m/>
    <n v="1.4"/>
    <n v="9.6999999999999993"/>
    <n v="8.2999999999999989"/>
    <n v="2"/>
    <n v="2"/>
    <m/>
    <n v="1"/>
    <s v="27 otra placa"/>
  </r>
  <r>
    <s v="ja.dg.go.jc"/>
    <s v="30.01.2015"/>
    <s v="C12.P2"/>
    <s v="C12"/>
    <s v="P2"/>
    <s v="BS Deciduo"/>
    <s v="semidenso"/>
    <n v="58"/>
    <s v="C3P2-"/>
    <n v="108"/>
    <m/>
    <s v="C3P2-108"/>
    <n v="3"/>
    <n v="14"/>
    <n v="200"/>
    <n v="11.3"/>
    <n v="36.135172380419945"/>
    <n v="29.381473385119236"/>
    <x v="1"/>
    <x v="0"/>
    <x v="1"/>
    <x v="1"/>
    <m/>
    <m/>
    <n v="11.6"/>
    <n v="1.0568317686676064E-2"/>
    <n v="1"/>
    <m/>
    <n v="3.8"/>
    <n v="9.9"/>
    <n v="6.1000000000000005"/>
    <n v="2"/>
    <n v="2"/>
    <m/>
    <n v="1"/>
    <m/>
  </r>
  <r>
    <s v="ja.dg.go.jc"/>
    <s v="30.01.2015"/>
    <s v="C12.P2"/>
    <s v="C12"/>
    <s v="P2"/>
    <s v="BS Deciduo"/>
    <s v="semidenso"/>
    <n v="59"/>
    <s v="C3P2-"/>
    <n v="25"/>
    <m/>
    <s v="C3P2-25"/>
    <n v="3"/>
    <n v="14"/>
    <n v="180"/>
    <n v="13.4"/>
    <n v="40"/>
    <n v="26.6"/>
    <x v="38"/>
    <x v="0"/>
    <x v="5"/>
    <x v="35"/>
    <m/>
    <m/>
    <n v="11.6"/>
    <n v="1.0568317686676064E-2"/>
    <n v="1"/>
    <m/>
    <n v="3"/>
    <n v="8.5"/>
    <n v="5.5"/>
    <n v="2"/>
    <n v="2"/>
    <m/>
    <n v="1"/>
    <m/>
  </r>
  <r>
    <s v="ja.dg.go.jc"/>
    <s v="30.01.2015"/>
    <s v="C12.P2"/>
    <s v="C12"/>
    <s v="P2"/>
    <s v="BS Deciduo"/>
    <s v="semidenso"/>
    <n v="59"/>
    <s v="C3P2-"/>
    <n v="26"/>
    <m/>
    <s v="C3P2-26"/>
    <n v="3"/>
    <n v="14"/>
    <n v="180"/>
    <n v="13.4"/>
    <n v="40"/>
    <n v="26.6"/>
    <x v="38"/>
    <x v="0"/>
    <x v="5"/>
    <x v="35"/>
    <m/>
    <m/>
    <n v="12.4"/>
    <n v="1.2076282160399167E-2"/>
    <n v="1"/>
    <m/>
    <n v="3"/>
    <n v="8.5"/>
    <n v="5.5"/>
    <n v="2"/>
    <n v="2"/>
    <m/>
    <n v="1"/>
    <m/>
  </r>
  <r>
    <s v="ja.dg.go.jc"/>
    <s v="30.01.2015"/>
    <s v="C12.P2"/>
    <s v="C12"/>
    <s v="P2"/>
    <s v="BS Deciduo"/>
    <s v="semidenso"/>
    <n v="60"/>
    <s v="C3P2-"/>
    <n v="24"/>
    <m/>
    <s v="C3P2-24"/>
    <n v="3"/>
    <n v="14"/>
    <n v="167.5"/>
    <n v="22.1"/>
    <n v="44.783315468032072"/>
    <n v="18.423858242649473"/>
    <x v="10"/>
    <x v="0"/>
    <x v="7"/>
    <x v="10"/>
    <m/>
    <m/>
    <n v="100.7"/>
    <n v="0.79643222219501908"/>
    <n v="10"/>
    <m/>
    <n v="9.3000000000000007"/>
    <n v="16.399999999999999"/>
    <n v="7.0999999999999979"/>
    <n v="2"/>
    <n v="2"/>
    <m/>
    <n v="1"/>
    <m/>
  </r>
  <r>
    <s v="ja.dg.go.jc"/>
    <s v="30.01.2015"/>
    <s v="C12.P2"/>
    <s v="C12"/>
    <s v="P2"/>
    <s v="BS Deciduo"/>
    <s v="semidenso"/>
    <n v="61"/>
    <s v="A"/>
    <n v="3699"/>
    <m/>
    <s v="A3699"/>
    <n v="3"/>
    <n v="8"/>
    <n v="103.1"/>
    <n v="6.8"/>
    <n v="46.623036577497551"/>
    <n v="18.458771109429385"/>
    <x v="1"/>
    <x v="0"/>
    <x v="1"/>
    <x v="1"/>
    <m/>
    <m/>
    <n v="10.9"/>
    <n v="9.3313155793250824E-3"/>
    <n v="1"/>
    <m/>
    <n v="0"/>
    <n v="5.6"/>
    <n v="5.6"/>
    <n v="3"/>
    <n v="2"/>
    <m/>
    <n v="1"/>
    <m/>
  </r>
  <r>
    <s v="ja.dg.go.jc"/>
    <s v="30.01.2015"/>
    <s v="C12.P2"/>
    <s v="C12"/>
    <s v="P2"/>
    <s v="BS Deciduo"/>
    <s v="semidenso"/>
    <n v="62"/>
    <s v="C3P2-"/>
    <n v="70"/>
    <m/>
    <s v="C3P2-70"/>
    <n v="3"/>
    <n v="14"/>
    <n v="154.80000000000001"/>
    <n v="16.899999999999999"/>
    <n v="47.195670027449722"/>
    <n v="24.708422813324269"/>
    <x v="10"/>
    <x v="0"/>
    <x v="7"/>
    <x v="10"/>
    <m/>
    <m/>
    <n v="81.7"/>
    <n v="0.52424463468799942"/>
    <n v="8"/>
    <m/>
    <n v="10.1"/>
    <n v="16.399999999999999"/>
    <n v="6.2999999999999989"/>
    <n v="2"/>
    <n v="2"/>
    <m/>
    <n v="1"/>
    <m/>
  </r>
  <r>
    <s v="ja.dg.go.jc"/>
    <s v="30.01.2015"/>
    <s v="C12.P2"/>
    <s v="C12"/>
    <s v="P2"/>
    <s v="BS Deciduo"/>
    <s v="semidenso"/>
    <n v="63"/>
    <s v="C3P2-"/>
    <n v="72"/>
    <m/>
    <s v="C3P2-72"/>
    <n v="3"/>
    <n v="14"/>
    <n v="147"/>
    <n v="15.2"/>
    <n v="48.278513332228414"/>
    <n v="27.252207367229559"/>
    <x v="38"/>
    <x v="0"/>
    <x v="5"/>
    <x v="35"/>
    <m/>
    <m/>
    <n v="13.8"/>
    <n v="1.4957122623741007E-2"/>
    <n v="1"/>
    <m/>
    <n v="8"/>
    <n v="11.3"/>
    <n v="3.3000000000000007"/>
    <n v="2"/>
    <n v="2"/>
    <m/>
    <n v="1"/>
    <s v="71 otra placa"/>
  </r>
  <r>
    <s v="ja.dg.go.jc"/>
    <s v="30.01.2015"/>
    <s v="C12.P2"/>
    <s v="C12"/>
    <s v="P2"/>
    <s v="BS Deciduo"/>
    <s v="semidenso"/>
    <n v="64"/>
    <s v="C3P2-"/>
    <n v="73"/>
    <m/>
    <s v="C3P2-73"/>
    <n v="3"/>
    <n v="14"/>
    <n v="146.80000000000001"/>
    <n v="14.8"/>
    <n v="48.103935707689743"/>
    <n v="27.615888160807366"/>
    <x v="1"/>
    <x v="0"/>
    <x v="1"/>
    <x v="1"/>
    <m/>
    <m/>
    <n v="17.5"/>
    <n v="2.4052818754046853E-2"/>
    <n v="1"/>
    <m/>
    <n v="3.1"/>
    <n v="10.6"/>
    <n v="7.5"/>
    <n v="2"/>
    <n v="3"/>
    <m/>
    <n v="2"/>
    <m/>
  </r>
  <r>
    <s v="ja.dg.go.jc"/>
    <s v="30.01.2015"/>
    <s v="C12.P2"/>
    <s v="C12"/>
    <s v="P2"/>
    <s v="BS Deciduo"/>
    <s v="semidenso"/>
    <n v="65"/>
    <s v="C3P2-"/>
    <n v="69"/>
    <m/>
    <s v="C3P2-69"/>
    <n v="3"/>
    <n v="14"/>
    <n v="138.9"/>
    <n v="17.5"/>
    <n v="51.504066801396675"/>
    <n v="26.812640634721337"/>
    <x v="38"/>
    <x v="0"/>
    <x v="5"/>
    <x v="35"/>
    <m/>
    <m/>
    <n v="15.4"/>
    <n v="1.8626502843133885E-2"/>
    <n v="1"/>
    <m/>
    <n v="5"/>
    <n v="8.6999999999999993"/>
    <n v="3.6999999999999993"/>
    <n v="2"/>
    <n v="2"/>
    <m/>
    <n v="1"/>
    <m/>
  </r>
  <r>
    <s v="ja.dg.go.jc"/>
    <s v="30.01.2015"/>
    <s v="C12.P2"/>
    <s v="C12"/>
    <s v="P2"/>
    <s v="BS Deciduo"/>
    <s v="semidenso"/>
    <n v="66"/>
    <s v="A"/>
    <n v="3697"/>
    <m/>
    <s v="A3697"/>
    <n v="3"/>
    <n v="11"/>
    <n v="186"/>
    <n v="10.9"/>
    <n v="58.860639750382575"/>
    <n v="29.159711340485821"/>
    <x v="38"/>
    <x v="0"/>
    <x v="5"/>
    <x v="35"/>
    <m/>
    <m/>
    <n v="11.1"/>
    <n v="9.6768907712199599E-3"/>
    <n v="1"/>
    <m/>
    <n v="7"/>
    <n v="11.6"/>
    <n v="4.5999999999999996"/>
    <n v="3"/>
    <n v="2"/>
    <n v="3"/>
    <n v="1"/>
    <s v="Placa nueva"/>
  </r>
  <r>
    <s v="ja.dg.go.jc"/>
    <s v="30.01.2015"/>
    <s v="C12.P2"/>
    <s v="C12"/>
    <s v="P2"/>
    <s v="BS Deciduo"/>
    <s v="semidenso"/>
    <n v="66"/>
    <s v="A"/>
    <n v="3697"/>
    <m/>
    <s v="A3697"/>
    <n v="3"/>
    <n v="11"/>
    <n v="186"/>
    <n v="10.9"/>
    <n v="58.860639750382575"/>
    <n v="29.159711340485821"/>
    <x v="38"/>
    <x v="0"/>
    <x v="5"/>
    <x v="35"/>
    <m/>
    <m/>
    <n v="10.4"/>
    <n v="8.4948665353068008E-3"/>
    <n v="1"/>
    <m/>
    <n v="7"/>
    <n v="11.6"/>
    <n v="4.5999999999999996"/>
    <n v="3"/>
    <n v="2"/>
    <m/>
    <n v="1"/>
    <s v="Placa nueva"/>
  </r>
  <r>
    <s v="ja.dg.go.jc"/>
    <s v="30.01.2015"/>
    <s v="C12.P2"/>
    <s v="C12"/>
    <s v="P2"/>
    <s v="BS Deciduo"/>
    <s v="semidenso"/>
    <n v="66"/>
    <s v="A"/>
    <n v="3697"/>
    <m/>
    <s v="A3697"/>
    <n v="3"/>
    <n v="11"/>
    <n v="186"/>
    <n v="10.9"/>
    <n v="58.860639750382575"/>
    <n v="29.159711340485821"/>
    <x v="38"/>
    <x v="0"/>
    <x v="5"/>
    <x v="35"/>
    <m/>
    <m/>
    <n v="11.4"/>
    <n v="1.0207034531513238E-2"/>
    <n v="1"/>
    <m/>
    <n v="7"/>
    <n v="11.6"/>
    <n v="4.5999999999999996"/>
    <n v="3"/>
    <n v="2"/>
    <m/>
    <n v="1"/>
    <s v="Placa nueva"/>
  </r>
  <r>
    <s v="ja.dg.go.jc"/>
    <s v="30.01.2015"/>
    <s v="C12.P2"/>
    <s v="C12"/>
    <s v="P2"/>
    <s v="BS Deciduo"/>
    <s v="semidenso"/>
    <n v="67"/>
    <s v="C3P2-"/>
    <n v="76"/>
    <m/>
    <s v="C3P2-76"/>
    <n v="3"/>
    <n v="11"/>
    <n v="207"/>
    <n v="9.5"/>
    <n v="55.687090252474306"/>
    <n v="31.535438020210506"/>
    <x v="5"/>
    <x v="0"/>
    <x v="4"/>
    <x v="5"/>
    <m/>
    <m/>
    <n v="12"/>
    <n v="1.1309733552923255E-2"/>
    <n v="1"/>
    <m/>
    <n v="6"/>
    <n v="9.1999999999999993"/>
    <n v="3.1999999999999993"/>
    <n v="2"/>
    <n v="2"/>
    <m/>
    <n v="1"/>
    <m/>
  </r>
  <r>
    <s v="ja.dg.go.jc"/>
    <s v="30.01.2015"/>
    <s v="C12.P2"/>
    <s v="C12"/>
    <s v="P2"/>
    <s v="BS Deciduo"/>
    <s v="semidenso"/>
    <n v="68"/>
    <s v="C3P2-"/>
    <n v="74"/>
    <m/>
    <s v="C3P2-74"/>
    <n v="3"/>
    <n v="11"/>
    <n v="222.7"/>
    <n v="11.7"/>
    <n v="52.06553186254358"/>
    <n v="31.401499236745465"/>
    <x v="30"/>
    <x v="0"/>
    <x v="18"/>
    <x v="28"/>
    <m/>
    <m/>
    <n v="18.8"/>
    <n v="2.7759112687119416E-2"/>
    <n v="1"/>
    <m/>
    <n v="2.6"/>
    <n v="11.1"/>
    <n v="8.5"/>
    <n v="2"/>
    <n v="2"/>
    <m/>
    <n v="1"/>
    <m/>
  </r>
  <r>
    <s v="ja.dg.go.jc"/>
    <s v="30.01.2015"/>
    <s v="C12.P2"/>
    <s v="C12"/>
    <s v="P2"/>
    <s v="BS Deciduo"/>
    <s v="semidenso"/>
    <n v="68"/>
    <s v="C3P2-"/>
    <n v="75"/>
    <m/>
    <s v="C3P2-75"/>
    <n v="3"/>
    <n v="11"/>
    <n v="222.7"/>
    <n v="11.7"/>
    <n v="52.06553186254358"/>
    <n v="31.401499236745465"/>
    <x v="30"/>
    <x v="0"/>
    <x v="18"/>
    <x v="28"/>
    <m/>
    <m/>
    <n v="16.100000000000001"/>
    <n v="2.035830579342526E-2"/>
    <n v="1"/>
    <m/>
    <n v="2.6"/>
    <n v="11.1"/>
    <n v="8.5"/>
    <n v="2"/>
    <n v="2"/>
    <m/>
    <n v="1"/>
    <m/>
  </r>
  <r>
    <s v="ja.dg.go.jc"/>
    <s v="30.01.2015"/>
    <s v="C12.P2"/>
    <s v="C12"/>
    <s v="P2"/>
    <s v="BS Deciduo"/>
    <s v="semidenso"/>
    <n v="69"/>
    <s v="C3P2-"/>
    <n v="77"/>
    <m/>
    <s v="C3P2-77"/>
    <n v="3"/>
    <n v="11"/>
    <n v="233.9"/>
    <n v="11.1"/>
    <n v="51.031312288731861"/>
    <n v="33.459920433377903"/>
    <x v="14"/>
    <x v="0"/>
    <x v="7"/>
    <x v="14"/>
    <m/>
    <m/>
    <n v="26.7"/>
    <n v="5.5990249670440688E-2"/>
    <n v="2"/>
    <m/>
    <n v="7"/>
    <n v="13.9"/>
    <n v="6.9"/>
    <n v="2"/>
    <n v="2"/>
    <m/>
    <n v="1"/>
    <m/>
  </r>
  <r>
    <s v="ja.dg.go.jc"/>
    <s v="30.01.2015"/>
    <s v="C12.P2"/>
    <s v="C12"/>
    <s v="P2"/>
    <s v="BS Deciduo"/>
    <s v="semidenso"/>
    <n v="70"/>
    <s v="C3P2-"/>
    <n v="78"/>
    <m/>
    <s v="C3P2-78"/>
    <n v="3"/>
    <n v="11"/>
    <n v="250"/>
    <n v="8.6"/>
    <n v="51.918643461241189"/>
    <n v="37.058626767399254"/>
    <x v="38"/>
    <x v="0"/>
    <x v="5"/>
    <x v="35"/>
    <m/>
    <m/>
    <n v="12"/>
    <n v="1.1309733552923255E-2"/>
    <n v="1"/>
    <m/>
    <n v="0"/>
    <n v="7.5"/>
    <n v="7.5"/>
    <n v="3"/>
    <n v="4"/>
    <m/>
    <n v="2"/>
    <n v="5"/>
  </r>
  <r>
    <s v="ja.dg.go.jc"/>
    <s v="30.01.2015"/>
    <s v="C12.P2"/>
    <s v="C12"/>
    <s v="P2"/>
    <s v="BS Deciduo"/>
    <s v="semidenso"/>
    <n v="71"/>
    <s v="C3P2-"/>
    <n v="80"/>
    <m/>
    <s v="C3P2-80"/>
    <n v="3"/>
    <n v="11"/>
    <n v="264.89999999999998"/>
    <n v="6"/>
    <n v="54.023753607535383"/>
    <n v="39.466634218801346"/>
    <x v="38"/>
    <x v="0"/>
    <x v="5"/>
    <x v="35"/>
    <m/>
    <m/>
    <n v="14.81"/>
    <n v="1.7226617010675908E-2"/>
    <n v="1"/>
    <m/>
    <n v="5"/>
    <n v="9.3000000000000007"/>
    <n v="4.3000000000000007"/>
    <n v="2"/>
    <n v="2"/>
    <m/>
    <n v="1"/>
    <m/>
  </r>
  <r>
    <s v="ja.dg.go.jc"/>
    <s v="30.01.2015"/>
    <s v="C12.P2"/>
    <s v="C12"/>
    <s v="P2"/>
    <s v="BS Deciduo"/>
    <s v="semidenso"/>
    <n v="71"/>
    <s v="C3P2-"/>
    <n v="80"/>
    <m/>
    <s v="C3P2-80"/>
    <n v="3"/>
    <n v="11"/>
    <n v="264.89999999999998"/>
    <n v="6"/>
    <n v="54.023753607535383"/>
    <n v="39.466634218801346"/>
    <x v="38"/>
    <x v="0"/>
    <x v="5"/>
    <x v="35"/>
    <m/>
    <m/>
    <n v="14.2"/>
    <n v="1.5836768566746148E-2"/>
    <n v="1"/>
    <m/>
    <n v="5"/>
    <n v="9.3000000000000007"/>
    <n v="4.3000000000000007"/>
    <n v="2"/>
    <n v="2"/>
    <m/>
    <n v="1"/>
    <m/>
  </r>
  <r>
    <s v="ja.dg.go.jc"/>
    <s v="30.01.2015"/>
    <s v="C12.P2"/>
    <s v="C12"/>
    <s v="P2"/>
    <s v="BS Deciduo"/>
    <s v="semidenso"/>
    <n v="72"/>
    <s v="C3P2-"/>
    <n v="79"/>
    <m/>
    <s v="C3P2-79"/>
    <n v="3"/>
    <n v="11"/>
    <n v="255.5"/>
    <n v="4.8"/>
    <n v="55.352891326185087"/>
    <n v="38.79817598053868"/>
    <x v="64"/>
    <x v="0"/>
    <x v="23"/>
    <x v="40"/>
    <m/>
    <m/>
    <n v="12.6"/>
    <n v="1.2468981242097887E-2"/>
    <n v="1"/>
    <m/>
    <n v="2"/>
    <n v="7.7"/>
    <n v="5.7"/>
    <n v="3"/>
    <n v="2"/>
    <m/>
    <n v="1"/>
    <m/>
  </r>
  <r>
    <s v="ja.dg.go.jc"/>
    <s v="30.01.2015"/>
    <s v="C12.P2"/>
    <s v="C12"/>
    <s v="P2"/>
    <s v="BS Deciduo"/>
    <s v="semidenso"/>
    <n v="73"/>
    <s v="A"/>
    <n v="3698"/>
    <m/>
    <s v="A3698"/>
    <n v="3"/>
    <n v="11"/>
    <n v="263.7"/>
    <n v="12.2"/>
    <n v="47.87367634344681"/>
    <n v="38.661241404689243"/>
    <x v="0"/>
    <x v="0"/>
    <x v="0"/>
    <x v="0"/>
    <m/>
    <m/>
    <n v="17.100000000000001"/>
    <n v="2.2965827695904786E-2"/>
    <n v="1"/>
    <m/>
    <n v="0"/>
    <n v="5.6"/>
    <n v="5.6"/>
    <n v="2"/>
    <n v="2"/>
    <m/>
    <n v="1"/>
    <s v="Placa nueva, Etiqueta antigua no se entiende"/>
  </r>
  <r>
    <s v="ja.dg.go.jc"/>
    <s v="30.01.2015"/>
    <s v="C12.P2"/>
    <s v="C12"/>
    <s v="P2"/>
    <s v="BS Deciduo"/>
    <s v="semidenso"/>
    <n v="74"/>
    <s v="C3P2-"/>
    <n v="22"/>
    <m/>
    <s v="C3P2-22"/>
    <n v="3"/>
    <n v="11"/>
    <n v="266.89999999999998"/>
    <n v="18.2"/>
    <n v="41.82663260006295"/>
    <n v="39.015765603677082"/>
    <x v="30"/>
    <x v="0"/>
    <x v="18"/>
    <x v="28"/>
    <m/>
    <m/>
    <n v="19.100000000000001"/>
    <n v="2.8652110398902319E-2"/>
    <n v="1"/>
    <m/>
    <n v="1.5"/>
    <n v="9.9"/>
    <n v="8.4"/>
    <n v="2"/>
    <n v="2"/>
    <m/>
    <n v="1"/>
    <m/>
  </r>
  <r>
    <s v="ja.dg.go.jc"/>
    <s v="30.01.2015"/>
    <s v="C12.P2"/>
    <s v="C12"/>
    <s v="P2"/>
    <s v="BS Deciduo"/>
    <s v="semidenso"/>
    <n v="75"/>
    <s v="C3P2-"/>
    <n v="32"/>
    <m/>
    <s v="C3P2-32"/>
    <n v="3"/>
    <n v="11"/>
    <n v="290.2"/>
    <n v="19"/>
    <n v="42.168632567568437"/>
    <n v="46.560665780972158"/>
    <x v="38"/>
    <x v="0"/>
    <x v="5"/>
    <x v="35"/>
    <m/>
    <m/>
    <n v="17.2"/>
    <n v="2.3235219265950107E-2"/>
    <n v="1"/>
    <m/>
    <n v="7"/>
    <n v="10.1"/>
    <n v="3.0999999999999996"/>
    <n v="3"/>
    <n v="2"/>
    <m/>
    <n v="1"/>
    <m/>
  </r>
  <r>
    <s v="ja.dg.go.jc"/>
    <s v="30.01.2015"/>
    <s v="C12.P2"/>
    <s v="C12"/>
    <s v="P2"/>
    <s v="BS Deciduo"/>
    <s v="semidenso"/>
    <n v="76"/>
    <s v="A"/>
    <n v="3699"/>
    <m/>
    <s v="A3699"/>
    <n v="3"/>
    <n v="11"/>
    <n v="302.60000000000002"/>
    <n v="16.2"/>
    <n v="46.352271168484208"/>
    <n v="48.728086717111182"/>
    <x v="24"/>
    <x v="0"/>
    <x v="16"/>
    <x v="23"/>
    <m/>
    <m/>
    <n v="10.6"/>
    <n v="8.8247337639337283E-3"/>
    <n v="1"/>
    <m/>
    <n v="2.2999999999999998"/>
    <n v="8.5"/>
    <n v="6.2"/>
    <n v="2"/>
    <n v="2"/>
    <m/>
    <n v="1"/>
    <s v="Placa nueva"/>
  </r>
  <r>
    <s v="ja.dg.go.jc"/>
    <s v="30.01.2015"/>
    <s v="C12.P2"/>
    <s v="C12"/>
    <s v="P2"/>
    <s v="BS Deciduo"/>
    <s v="semidenso"/>
    <n v="77"/>
    <s v="C3P2-"/>
    <n v="35"/>
    <m/>
    <s v="C3P2-35"/>
    <n v="3"/>
    <n v="11"/>
    <n v="309.60000000000002"/>
    <n v="16.5"/>
    <n v="47.28653149419948"/>
    <n v="50.517495830853385"/>
    <x v="1"/>
    <x v="0"/>
    <x v="1"/>
    <x v="1"/>
    <m/>
    <m/>
    <n v="16.8"/>
    <n v="2.216707776372958E-2"/>
    <n v="1"/>
    <m/>
    <n v="7"/>
    <n v="8"/>
    <n v="1"/>
    <n v="2"/>
    <n v="2"/>
    <m/>
    <n v="1"/>
    <m/>
  </r>
  <r>
    <s v="ja.dg.go.jc"/>
    <s v="30.01.2015"/>
    <s v="C12.P2"/>
    <s v="C12"/>
    <s v="P2"/>
    <s v="BS Deciduo"/>
    <s v="semidenso"/>
    <n v="78"/>
    <s v="C3P2-"/>
    <n v="36"/>
    <m/>
    <s v="C3P2-36"/>
    <n v="3"/>
    <n v="11"/>
    <n v="311.39999999999998"/>
    <n v="15.9"/>
    <n v="48.073233992875686"/>
    <n v="50.514858658646055"/>
    <x v="17"/>
    <x v="0"/>
    <x v="12"/>
    <x v="17"/>
    <m/>
    <m/>
    <n v="12.7"/>
    <n v="1.2667686977437443E-2"/>
    <n v="1"/>
    <m/>
    <n v="0"/>
    <n v="8.8000000000000007"/>
    <n v="8.8000000000000007"/>
    <n v="2"/>
    <n v="2"/>
    <m/>
    <n v="1"/>
    <m/>
  </r>
  <r>
    <s v="ja.dg.go.jc"/>
    <s v="30.01.2015"/>
    <s v="C12.P2"/>
    <s v="C12"/>
    <s v="P2"/>
    <s v="BS Deciduo"/>
    <s v="semidenso"/>
    <n v="79"/>
    <s v="C3P2-"/>
    <n v="83"/>
    <m/>
    <s v="C3P2-83"/>
    <n v="3"/>
    <n v="11"/>
    <n v="276.89999999999998"/>
    <n v="10.9"/>
    <n v="49.178944972969042"/>
    <n v="41.309491543297646"/>
    <x v="38"/>
    <x v="0"/>
    <x v="5"/>
    <x v="35"/>
    <m/>
    <m/>
    <n v="14.3"/>
    <n v="1.6060607043314419E-2"/>
    <n v="1"/>
    <m/>
    <n v="7"/>
    <n v="10.8"/>
    <n v="3.8000000000000007"/>
    <n v="2"/>
    <n v="2"/>
    <m/>
    <n v="1"/>
    <m/>
  </r>
  <r>
    <s v="ja.dg.go.jc"/>
    <s v="30.01.2015"/>
    <s v="C12.P2"/>
    <s v="C12"/>
    <s v="P2"/>
    <s v="BS Deciduo"/>
    <s v="semidenso"/>
    <n v="80"/>
    <s v="C3P2-"/>
    <n v="38"/>
    <m/>
    <s v="C3P2-38"/>
    <n v="3"/>
    <n v="11"/>
    <n v="294.2"/>
    <n v="9.6"/>
    <n v="51.243646884746177"/>
    <n v="43.935261124879091"/>
    <x v="30"/>
    <x v="0"/>
    <x v="18"/>
    <x v="28"/>
    <m/>
    <m/>
    <n v="27.7"/>
    <n v="6.0262815679322811E-2"/>
    <n v="2"/>
    <m/>
    <n v="3"/>
    <n v="14"/>
    <n v="11"/>
    <n v="2"/>
    <n v="2"/>
    <m/>
    <n v="1"/>
    <m/>
  </r>
  <r>
    <s v="ja.dg.go.jc"/>
    <s v="30.01.2015"/>
    <s v="C12.P2"/>
    <s v="C12"/>
    <s v="P2"/>
    <s v="BS Deciduo"/>
    <s v="semidenso"/>
    <n v="81"/>
    <s v="A"/>
    <n v="3700"/>
    <m/>
    <s v="A3700"/>
    <n v="3"/>
    <n v="11"/>
    <n v="334.7"/>
    <n v="4.2"/>
    <n v="58.205096973773792"/>
    <n v="43.797146708575269"/>
    <x v="38"/>
    <x v="0"/>
    <x v="5"/>
    <x v="35"/>
    <m/>
    <m/>
    <n v="10"/>
    <n v="7.8539816339744835E-3"/>
    <n v="1"/>
    <m/>
    <n v="0"/>
    <n v="9"/>
    <n v="9"/>
    <n v="3"/>
    <n v="4"/>
    <m/>
    <n v="2"/>
    <s v="Placa nueva"/>
  </r>
  <r>
    <s v="ja.dg.go.jc"/>
    <s v="30.01.2015"/>
    <s v="C12.P2"/>
    <s v="C12"/>
    <s v="P2"/>
    <s v="BS Deciduo"/>
    <s v="semidenso"/>
    <n v="82"/>
    <s v="C3P2-"/>
    <n v="86"/>
    <m/>
    <s v="C3P2-86"/>
    <n v="3"/>
    <n v="11"/>
    <n v="351.1"/>
    <n v="14.3"/>
    <n v="57.78764147591761"/>
    <n v="54.127826080502267"/>
    <x v="1"/>
    <x v="0"/>
    <x v="1"/>
    <x v="1"/>
    <m/>
    <m/>
    <n v="16.600000000000001"/>
    <n v="2.1642431790580091E-2"/>
    <n v="1"/>
    <m/>
    <n v="2"/>
    <n v="7"/>
    <n v="5"/>
    <n v="3"/>
    <n v="2"/>
    <m/>
    <n v="1"/>
    <m/>
  </r>
  <r>
    <s v="ja.dg.go.jc"/>
    <s v="30.01.2015"/>
    <s v="C12.P2"/>
    <s v="C12"/>
    <s v="P2"/>
    <s v="BS Deciduo"/>
    <s v="semidenso"/>
    <n v="83"/>
    <s v="C3P2-"/>
    <n v="37"/>
    <m/>
    <s v="C3P2-37"/>
    <n v="3"/>
    <n v="11"/>
    <n v="335.5"/>
    <n v="15.8"/>
    <n v="53.447846766031418"/>
    <n v="54.377388079849382"/>
    <x v="17"/>
    <x v="0"/>
    <x v="12"/>
    <x v="17"/>
    <m/>
    <m/>
    <n v="36.4"/>
    <n v="0.1040621150575083"/>
    <n v="3"/>
    <m/>
    <n v="6.1"/>
    <n v="15.5"/>
    <n v="9.4"/>
    <n v="2"/>
    <n v="2"/>
    <m/>
    <n v="1"/>
    <m/>
  </r>
  <r>
    <s v="ja.dg.go.jc"/>
    <s v="30.01.2015"/>
    <s v="C12.P2"/>
    <s v="C12"/>
    <s v="P2"/>
    <s v="BS Deciduo"/>
    <s v="semidenso"/>
    <n v="84"/>
    <s v="C3P2-"/>
    <n v="84"/>
    <m/>
    <s v="C3P2-84"/>
    <n v="3"/>
    <n v="14"/>
    <n v="355"/>
    <n v="17.8"/>
    <n v="38.44862777909168"/>
    <n v="57.732265626033069"/>
    <x v="64"/>
    <x v="0"/>
    <x v="23"/>
    <x v="40"/>
    <m/>
    <m/>
    <n v="25.7"/>
    <n v="5.1874763294238062E-2"/>
    <n v="2"/>
    <m/>
    <n v="0"/>
    <n v="10.4"/>
    <n v="10.4"/>
    <n v="3"/>
    <n v="4"/>
    <m/>
    <n v="2"/>
    <m/>
  </r>
  <r>
    <s v="ja.dg.go.jc"/>
    <s v="30.01.2015"/>
    <s v="C12.P2"/>
    <s v="C12"/>
    <s v="P2"/>
    <s v="BS Deciduo"/>
    <s v="semidenso"/>
    <n v="85"/>
    <s v="C3P2-"/>
    <n v="85"/>
    <m/>
    <s v="C3P2-85"/>
    <n v="3"/>
    <n v="14"/>
    <n v="2.7"/>
    <n v="16.399999999999999"/>
    <n v="40.772545791638137"/>
    <n v="56.381793949376302"/>
    <x v="1"/>
    <x v="0"/>
    <x v="1"/>
    <x v="1"/>
    <m/>
    <m/>
    <n v="20.7"/>
    <n v="3.3653525903417254E-2"/>
    <n v="2"/>
    <m/>
    <n v="4.2"/>
    <n v="14.8"/>
    <n v="10.600000000000001"/>
    <n v="2"/>
    <n v="2"/>
    <m/>
    <n v="1"/>
    <m/>
  </r>
  <r>
    <s v="ja.dg.go.jc"/>
    <s v="30.01.2015"/>
    <s v="C12.P2"/>
    <s v="C12"/>
    <s v="P2"/>
    <s v="BS Deciduo"/>
    <s v="semidenso"/>
    <n v="86"/>
    <s v="C3P2-"/>
    <n v="88"/>
    <m/>
    <s v="C3P2-88"/>
    <n v="3"/>
    <n v="14"/>
    <n v="355"/>
    <n v="15.3"/>
    <n v="38.666517135960831"/>
    <n v="55.241778880803707"/>
    <x v="8"/>
    <x v="0"/>
    <x v="4"/>
    <x v="8"/>
    <m/>
    <m/>
    <n v="12.7"/>
    <n v="1.2667686977437443E-2"/>
    <n v="1"/>
    <m/>
    <n v="6"/>
    <n v="10.5"/>
    <n v="4.5"/>
    <n v="2"/>
    <n v="2"/>
    <m/>
    <n v="1"/>
    <s v="Fuera de parcela"/>
  </r>
  <r>
    <s v="ja.dg.go.jc"/>
    <s v="30.01.2015"/>
    <s v="C12.P2"/>
    <s v="C12"/>
    <s v="P2"/>
    <s v="BS Deciduo"/>
    <s v="semidenso"/>
    <n v="87"/>
    <s v="C3P2-"/>
    <n v="89"/>
    <m/>
    <s v="C3P2-89"/>
    <n v="3"/>
    <n v="14"/>
    <n v="344.5"/>
    <n v="20.7"/>
    <n v="34.468165615180077"/>
    <n v="59.947150381418496"/>
    <x v="1"/>
    <x v="0"/>
    <x v="1"/>
    <x v="1"/>
    <m/>
    <m/>
    <n v="16.600000000000001"/>
    <n v="2.1642431790580091E-2"/>
    <n v="1"/>
    <m/>
    <n v="7"/>
    <n v="8.1999999999999993"/>
    <n v="1.1999999999999993"/>
    <n v="2"/>
    <n v="2"/>
    <m/>
    <n v="1"/>
    <m/>
  </r>
  <r>
    <s v="ja.dg.go.jc"/>
    <s v="30.01.2015"/>
    <s v="C12.P2"/>
    <s v="C12"/>
    <s v="P2"/>
    <s v="BS Deciduo"/>
    <s v="semidenso"/>
    <n v="88"/>
    <s v="C3P2-"/>
    <n v="90"/>
    <m/>
    <s v="C3P2-90"/>
    <n v="2"/>
    <n v="14"/>
    <n v="341.8"/>
    <n v="20.399999999999999"/>
    <n v="33.628367662350456"/>
    <n v="59.379429851102913"/>
    <x v="17"/>
    <x v="0"/>
    <x v="12"/>
    <x v="17"/>
    <m/>
    <m/>
    <n v="20.8"/>
    <n v="3.3979466141227203E-2"/>
    <n v="2"/>
    <m/>
    <n v="6.2"/>
    <n v="13.8"/>
    <n v="7.6000000000000005"/>
    <n v="2"/>
    <n v="2"/>
    <m/>
    <n v="1"/>
    <m/>
  </r>
  <r>
    <s v="ja.dg.go.jc"/>
    <s v="30.01.2015"/>
    <s v="C12.P2"/>
    <s v="C12"/>
    <s v="P2"/>
    <s v="BS Deciduo"/>
    <s v="semidenso"/>
    <n v="89"/>
    <s v="C3P2-"/>
    <n v="92"/>
    <m/>
    <s v="C3P2-92"/>
    <n v="2"/>
    <n v="14"/>
    <n v="325.60000000000002"/>
    <n v="24.8"/>
    <n v="25.988818315061554"/>
    <n v="60.462814757301729"/>
    <x v="14"/>
    <x v="0"/>
    <x v="7"/>
    <x v="14"/>
    <m/>
    <m/>
    <n v="45.6"/>
    <n v="0.16331255250421181"/>
    <n v="4"/>
    <m/>
    <n v="9"/>
    <n v="16.8"/>
    <n v="7.8000000000000007"/>
    <n v="2"/>
    <n v="2"/>
    <m/>
    <n v="1"/>
    <m/>
  </r>
  <r>
    <s v="ja.dg.go.jc"/>
    <s v="30.01.2015"/>
    <s v="C12.P2"/>
    <s v="C12"/>
    <s v="P2"/>
    <s v="BS Deciduo"/>
    <s v="semidenso"/>
    <n v="90"/>
    <s v="C3P2-"/>
    <n v="93"/>
    <m/>
    <s v="C3P2-93"/>
    <n v="2"/>
    <n v="14"/>
    <n v="321.3"/>
    <n v="23"/>
    <n v="25.619418904278781"/>
    <n v="57.949899368781587"/>
    <x v="1"/>
    <x v="0"/>
    <x v="1"/>
    <x v="1"/>
    <m/>
    <m/>
    <n v="15.8"/>
    <n v="1.9606679751053901E-2"/>
    <n v="1"/>
    <m/>
    <n v="9"/>
    <n v="12.4"/>
    <n v="3.4000000000000004"/>
    <n v="2"/>
    <n v="2"/>
    <m/>
    <n v="1"/>
    <m/>
  </r>
  <r>
    <s v="ja.dg.go.jc"/>
    <s v="30.01.2015"/>
    <s v="C12.P2"/>
    <s v="C12"/>
    <s v="P2"/>
    <s v="BS Deciduo"/>
    <s v="semidenso"/>
    <n v="92"/>
    <s v="C3P2-"/>
    <n v="95"/>
    <m/>
    <s v="C3P2-95"/>
    <n v="2"/>
    <n v="16"/>
    <n v="43.8"/>
    <n v="13.2"/>
    <n v="29.136289895089369"/>
    <n v="49.52723501089838"/>
    <x v="5"/>
    <x v="0"/>
    <x v="4"/>
    <x v="5"/>
    <m/>
    <m/>
    <n v="11.6"/>
    <n v="1.0568317686676064E-2"/>
    <n v="1"/>
    <m/>
    <n v="2"/>
    <n v="10.4"/>
    <n v="8.4"/>
    <n v="2"/>
    <n v="2"/>
    <m/>
    <n v="1"/>
    <m/>
  </r>
  <r>
    <s v="ja.dg.go.jc"/>
    <s v="30.01.2015"/>
    <s v="C12.P2"/>
    <s v="C12"/>
    <s v="P2"/>
    <s v="BS Deciduo"/>
    <s v="semidenso"/>
    <n v="93"/>
    <s v="C3P2-"/>
    <n v="96"/>
    <m/>
    <s v="C3P2-96"/>
    <n v="2"/>
    <n v="16"/>
    <n v="47.3"/>
    <n v="13.3"/>
    <n v="29.774364115494464"/>
    <n v="49.01952360924534"/>
    <x v="15"/>
    <x v="0"/>
    <x v="11"/>
    <x v="15"/>
    <m/>
    <m/>
    <n v="15.3"/>
    <n v="1.838538560697087E-2"/>
    <n v="1"/>
    <m/>
    <n v="4.2"/>
    <n v="10.6"/>
    <n v="6.3999999999999995"/>
    <n v="2"/>
    <n v="2"/>
    <m/>
    <n v="1"/>
    <m/>
  </r>
  <r>
    <s v="ja.dg.go.jc"/>
    <s v="30.01.2015"/>
    <s v="C12.P2"/>
    <s v="C12"/>
    <s v="P2"/>
    <s v="BS Deciduo"/>
    <s v="semidenso"/>
    <n v="94"/>
    <s v="C3P2-"/>
    <n v="98"/>
    <m/>
    <s v="C3P2-98"/>
    <n v="2"/>
    <n v="16"/>
    <n v="67"/>
    <n v="10.1"/>
    <n v="29.297099019869648"/>
    <n v="43.946384397741667"/>
    <x v="1"/>
    <x v="0"/>
    <x v="1"/>
    <x v="1"/>
    <m/>
    <m/>
    <n v="18.7"/>
    <n v="2.746458837584537E-2"/>
    <n v="1"/>
    <m/>
    <n v="7.6"/>
    <n v="11.8"/>
    <n v="4.2000000000000011"/>
    <n v="2"/>
    <n v="2"/>
    <m/>
    <n v="1"/>
    <m/>
  </r>
  <r>
    <s v="ja.dg.go.jc"/>
    <s v="30.01.2015"/>
    <s v="C12.P2"/>
    <s v="C12"/>
    <s v="P2"/>
    <s v="BS Deciduo"/>
    <s v="semidenso"/>
    <n v="95"/>
    <s v="C3P2-"/>
    <n v="97"/>
    <m/>
    <s v="C3P2-97"/>
    <n v="2"/>
    <n v="16"/>
    <n v="70.400000000000006"/>
    <n v="12"/>
    <n v="31.304689433447564"/>
    <n v="44.025418837003059"/>
    <x v="17"/>
    <x v="0"/>
    <x v="12"/>
    <x v="17"/>
    <m/>
    <m/>
    <n v="16.3"/>
    <n v="2.0867243803306804E-2"/>
    <n v="1"/>
    <m/>
    <n v="5.5"/>
    <n v="10.3"/>
    <n v="4.8000000000000007"/>
    <n v="2"/>
    <n v="4"/>
    <m/>
    <n v="2"/>
    <m/>
  </r>
  <r>
    <s v="ja.dg.go.jc"/>
    <s v="30.01.2015"/>
    <s v="C12.P2"/>
    <s v="C12"/>
    <s v="P2"/>
    <s v="BS Deciduo"/>
    <s v="semidenso"/>
    <n v="96"/>
    <s v="C3P2-"/>
    <n v="99"/>
    <m/>
    <s v="C3P2-99"/>
    <n v="2"/>
    <n v="16"/>
    <n v="75.2"/>
    <n v="8.6999999999999993"/>
    <n v="28.411363480858796"/>
    <n v="42.222378094041375"/>
    <x v="5"/>
    <x v="0"/>
    <x v="4"/>
    <x v="5"/>
    <m/>
    <m/>
    <n v="12.5"/>
    <n v="1.2271846303085129E-2"/>
    <n v="1"/>
    <m/>
    <n v="4.3"/>
    <n v="11.6"/>
    <n v="7.3"/>
    <n v="2"/>
    <n v="2"/>
    <m/>
    <n v="1"/>
    <m/>
  </r>
  <r>
    <s v="ja.dg.go.jc"/>
    <s v="30.01.2015"/>
    <s v="C12.P2"/>
    <s v="C12"/>
    <s v="P2"/>
    <s v="BS Deciduo"/>
    <s v="semidenso"/>
    <n v="97"/>
    <s v="C3P2-"/>
    <n v="102"/>
    <m/>
    <s v="C3P2-102"/>
    <n v="2"/>
    <n v="16"/>
    <n v="101.7"/>
    <n v="12.4"/>
    <n v="32.142362851709898"/>
    <n v="37.485437537579244"/>
    <x v="5"/>
    <x v="0"/>
    <x v="4"/>
    <x v="5"/>
    <m/>
    <m/>
    <n v="12"/>
    <n v="1.1309733552923255E-2"/>
    <n v="1"/>
    <m/>
    <n v="1.8"/>
    <n v="9.5"/>
    <n v="7.7"/>
    <n v="2"/>
    <n v="2"/>
    <m/>
    <n v="1"/>
    <m/>
  </r>
  <r>
    <s v="ja.dg.go.jc"/>
    <s v="30.01.2015"/>
    <s v="C12.P2"/>
    <s v="C12"/>
    <s v="P2"/>
    <s v="BS Deciduo"/>
    <s v="semidenso"/>
    <n v="98"/>
    <s v="C3P2-"/>
    <n v="100"/>
    <m/>
    <s v="C3P2-100"/>
    <n v="2"/>
    <n v="16"/>
    <n v="98.3"/>
    <n v="13.7"/>
    <n v="33.556503310244878"/>
    <n v="38.022320046286666"/>
    <x v="5"/>
    <x v="0"/>
    <x v="4"/>
    <x v="5"/>
    <m/>
    <m/>
    <n v="10.6"/>
    <n v="8.8247337639337283E-3"/>
    <n v="1"/>
    <m/>
    <n v="6"/>
    <n v="11.6"/>
    <n v="5.6"/>
    <n v="2"/>
    <n v="2"/>
    <m/>
    <n v="1"/>
    <m/>
  </r>
  <r>
    <s v="ja.dg.go.jc"/>
    <s v="30.01.2015"/>
    <s v="C12.P2"/>
    <s v="C12"/>
    <s v="P2"/>
    <s v="BS Deciduo"/>
    <s v="semidenso"/>
    <n v="99"/>
    <s v="C3P2-"/>
    <n v="101"/>
    <m/>
    <s v="C3P2-101"/>
    <n v="2"/>
    <n v="16"/>
    <n v="100"/>
    <n v="14.4"/>
    <n v="34.181231643375796"/>
    <n v="37.499466241596203"/>
    <x v="5"/>
    <x v="0"/>
    <x v="4"/>
    <x v="5"/>
    <m/>
    <m/>
    <n v="11"/>
    <n v="9.5033177771091243E-3"/>
    <n v="1"/>
    <m/>
    <n v="4"/>
    <n v="7.9"/>
    <n v="3.9000000000000004"/>
    <n v="2"/>
    <n v="2"/>
    <m/>
    <n v="1"/>
    <m/>
  </r>
  <r>
    <s v="ja.dg.go.jc"/>
    <s v="30.01.2015"/>
    <s v="C12.P2"/>
    <s v="C12"/>
    <s v="P2"/>
    <s v="BS Deciduo"/>
    <s v="semidenso"/>
    <n v="100"/>
    <s v="A"/>
    <n v="3701"/>
    <m/>
    <s v="A3701"/>
    <n v="2"/>
    <n v="16"/>
    <n v="72"/>
    <n v="4.3"/>
    <n v="24.089543020069158"/>
    <n v="41.328773075812272"/>
    <x v="14"/>
    <x v="0"/>
    <x v="7"/>
    <x v="14"/>
    <m/>
    <m/>
    <n v="32.200000000000003"/>
    <n v="8.1433223173701039E-2"/>
    <n v="3"/>
    <m/>
    <n v="6"/>
    <n v="13.9"/>
    <n v="7.9"/>
    <n v="3"/>
    <n v="2"/>
    <m/>
    <n v="1"/>
    <m/>
  </r>
  <r>
    <s v="ja.dg.go.jc"/>
    <s v="30.01.2015"/>
    <s v="C12.P2"/>
    <s v="C12"/>
    <s v="P2"/>
    <s v="BS Deciduo"/>
    <s v="semidenso"/>
    <n v="101"/>
    <s v="C3P2-"/>
    <n v="113"/>
    <m/>
    <s v="C3P2-113"/>
    <n v="1"/>
    <n v="16"/>
    <n v="347"/>
    <n v="10"/>
    <n v="17.750489456561347"/>
    <n v="49.74370064785235"/>
    <x v="5"/>
    <x v="0"/>
    <x v="4"/>
    <x v="5"/>
    <m/>
    <m/>
    <n v="19.2"/>
    <n v="2.8952917895483536E-2"/>
    <n v="1"/>
    <m/>
    <n v="8"/>
    <n v="11.8"/>
    <n v="3.8000000000000007"/>
    <n v="2"/>
    <n v="2"/>
    <m/>
    <n v="1"/>
    <m/>
  </r>
  <r>
    <s v="ja.dg.go.jc"/>
    <s v="30.01.2015"/>
    <s v="C12.P2"/>
    <s v="C12"/>
    <s v="P2"/>
    <s v="BS Deciduo"/>
    <s v="semidenso"/>
    <n v="102"/>
    <s v="C3P2-"/>
    <n v="114"/>
    <m/>
    <s v="C3P2-114"/>
    <n v="1"/>
    <n v="3"/>
    <n v="350.9"/>
    <n v="10.199999999999999"/>
    <n v="-1.6132122859957334"/>
    <n v="50.071620828859295"/>
    <x v="8"/>
    <x v="0"/>
    <x v="4"/>
    <x v="8"/>
    <m/>
    <m/>
    <n v="14.1"/>
    <n v="1.561450088650467E-2"/>
    <n v="1"/>
    <m/>
    <n v="3.9"/>
    <n v="10.9"/>
    <n v="7"/>
    <n v="2"/>
    <n v="2"/>
    <m/>
    <n v="1"/>
    <m/>
  </r>
  <r>
    <s v="ja.dg.go.jc"/>
    <s v="30.01.2015"/>
    <s v="C12.P2"/>
    <s v="C12"/>
    <s v="P2"/>
    <s v="BS Deciduo"/>
    <s v="semidenso"/>
    <n v="103"/>
    <s v="C3P2-"/>
    <n v="112"/>
    <m/>
    <s v="C3P2-112"/>
    <n v="1"/>
    <n v="3"/>
    <n v="48.2"/>
    <n v="23.4"/>
    <n v="17.444138392578974"/>
    <n v="55.596859803837191"/>
    <x v="1"/>
    <x v="0"/>
    <x v="1"/>
    <x v="1"/>
    <m/>
    <m/>
    <n v="14.2"/>
    <n v="1.5836768566746148E-2"/>
    <n v="1"/>
    <m/>
    <n v="6"/>
    <n v="9.5"/>
    <n v="3.5"/>
    <n v="2"/>
    <n v="2"/>
    <m/>
    <n v="1"/>
    <m/>
  </r>
  <r>
    <s v="ja.dg.go.jc"/>
    <s v="30.01.2015"/>
    <s v="C12.P2"/>
    <s v="C12"/>
    <s v="P2"/>
    <s v="BS Deciduo"/>
    <s v="semidenso"/>
    <n v="104"/>
    <s v="A"/>
    <n v="3702"/>
    <m/>
    <s v="A3702"/>
    <n v="1"/>
    <n v="3"/>
    <n v="40.700000000000003"/>
    <n v="22"/>
    <n v="14.346164884268628"/>
    <n v="56.678955396348343"/>
    <x v="38"/>
    <x v="0"/>
    <x v="5"/>
    <x v="35"/>
    <m/>
    <m/>
    <n v="10.3"/>
    <n v="8.3322891154835304E-3"/>
    <n v="1"/>
    <m/>
    <n v="2"/>
    <n v="7.5"/>
    <n v="5.5"/>
    <n v="3"/>
    <n v="2"/>
    <m/>
    <n v="1"/>
    <m/>
  </r>
  <r>
    <s v="ja.dg.go.jc"/>
    <s v="30.01.2015"/>
    <s v="C12.P2"/>
    <s v="C12"/>
    <s v="P2"/>
    <s v="BS Deciduo"/>
    <s v="semidenso"/>
    <n v="105"/>
    <s v="C3P2-"/>
    <n v="200"/>
    <m/>
    <s v="C3P2-200"/>
    <n v="1"/>
    <n v="3"/>
    <n v="47.1"/>
    <n v="17.3"/>
    <n v="12.672992149021653"/>
    <n v="51.776471032989278"/>
    <x v="38"/>
    <x v="0"/>
    <x v="5"/>
    <x v="35"/>
    <m/>
    <m/>
    <n v="20.3"/>
    <n v="3.2365472915445455E-2"/>
    <n v="2"/>
    <m/>
    <n v="1"/>
    <n v="9.6999999999999993"/>
    <n v="8.6999999999999993"/>
    <n v="2"/>
    <n v="2"/>
    <m/>
    <n v="1"/>
    <m/>
  </r>
  <r>
    <s v="ja.dg.go.jc"/>
    <s v="30.01.2015"/>
    <s v="C12.P2"/>
    <s v="C12"/>
    <s v="P2"/>
    <s v="BS Deciduo"/>
    <s v="semidenso"/>
    <n v="106"/>
    <s v="C3P2-"/>
    <n v="201"/>
    <m/>
    <s v="C3P2-201"/>
    <n v="1"/>
    <n v="3"/>
    <n v="20.6"/>
    <n v="15.5"/>
    <n v="5.453545550272878"/>
    <n v="54.508922803954086"/>
    <x v="30"/>
    <x v="0"/>
    <x v="18"/>
    <x v="28"/>
    <m/>
    <m/>
    <n v="36"/>
    <n v="0.10178760197630929"/>
    <n v="3"/>
    <m/>
    <n v="5.9"/>
    <n v="14.8"/>
    <n v="8.9"/>
    <n v="2"/>
    <n v="2"/>
    <m/>
    <n v="1"/>
    <m/>
  </r>
  <r>
    <s v="ja.dg.go.jc"/>
    <s v="30.01.2015"/>
    <s v="C12.P2"/>
    <s v="C12"/>
    <s v="P2"/>
    <s v="BS Deciduo"/>
    <s v="semidenso"/>
    <n v="107"/>
    <s v="C3P2-"/>
    <n v="213"/>
    <m/>
    <s v="C3P2-213"/>
    <n v="1"/>
    <n v="3"/>
    <n v="20.8"/>
    <n v="15.8"/>
    <n v="5.610690006048566"/>
    <n v="54.770245687057027"/>
    <x v="38"/>
    <x v="0"/>
    <x v="5"/>
    <x v="35"/>
    <m/>
    <m/>
    <n v="18.5"/>
    <n v="2.6880252142277669E-2"/>
    <n v="1"/>
    <m/>
    <n v="6"/>
    <n v="11.7"/>
    <n v="5.6999999999999993"/>
    <n v="2"/>
    <n v="2"/>
    <m/>
    <n v="1"/>
    <s v="Fuera parcela"/>
  </r>
  <r>
    <s v="ja.dg.go.jc"/>
    <s v="30.01.2015"/>
    <s v="C12.P2"/>
    <s v="C12"/>
    <s v="P2"/>
    <s v="BS Deciduo"/>
    <s v="semidenso"/>
    <n v="109"/>
    <s v="C3P2-"/>
    <n v="211"/>
    <m/>
    <s v="C3P2-211"/>
    <n v="1"/>
    <n v="3"/>
    <n v="351.6"/>
    <n v="16.600000000000001"/>
    <n v="-2.4249782741360333"/>
    <n v="56.421920727185608"/>
    <x v="5"/>
    <x v="0"/>
    <x v="4"/>
    <x v="5"/>
    <m/>
    <m/>
    <n v="13.6"/>
    <n v="1.45267244301992E-2"/>
    <n v="1"/>
    <m/>
    <n v="7"/>
    <n v="11.5"/>
    <n v="4.5"/>
    <n v="2"/>
    <n v="2"/>
    <m/>
    <n v="1"/>
    <s v="Fuera parcela"/>
  </r>
  <r>
    <s v="ja.dg.go.jc"/>
    <s v="30.01.2015"/>
    <s v="C12.P2"/>
    <s v="C12"/>
    <s v="P2"/>
    <s v="BS Deciduo"/>
    <s v="semidenso"/>
    <n v="110"/>
    <s v="C3P2-"/>
    <n v="206"/>
    <m/>
    <s v="C3P2-206"/>
    <n v="1"/>
    <n v="3"/>
    <n v="352"/>
    <n v="12.6"/>
    <n v="-1.7535810720968301"/>
    <n v="52.477377666143781"/>
    <x v="18"/>
    <x v="0"/>
    <x v="9"/>
    <x v="18"/>
    <m/>
    <m/>
    <n v="24.8"/>
    <n v="4.8305128641596667E-2"/>
    <n v="2"/>
    <m/>
    <n v="6.2"/>
    <n v="13.1"/>
    <n v="6.8999999999999995"/>
    <n v="2"/>
    <n v="2"/>
    <m/>
    <n v="1"/>
    <s v="Fuera parcela"/>
  </r>
  <r>
    <s v="ja.dg.go.jc"/>
    <s v="30.01.2015"/>
    <s v="C12.P2"/>
    <s v="C12"/>
    <s v="P2"/>
    <s v="BS Deciduo"/>
    <s v="semidenso"/>
    <n v="111"/>
    <s v="C3P2-"/>
    <n v="209"/>
    <m/>
    <s v="C3P2-209"/>
    <n v="1"/>
    <n v="3"/>
    <n v="348"/>
    <n v="14"/>
    <n v="-2.9107636714486382"/>
    <n v="53.69406641027328"/>
    <x v="1"/>
    <x v="0"/>
    <x v="1"/>
    <x v="1"/>
    <m/>
    <m/>
    <n v="11.5"/>
    <n v="1.0386890710931252E-2"/>
    <n v="1"/>
    <m/>
    <n v="6"/>
    <n v="10.3"/>
    <n v="4.3000000000000007"/>
    <n v="2"/>
    <n v="2"/>
    <m/>
    <n v="1"/>
    <s v="Fuera parcela"/>
  </r>
  <r>
    <s v="ja.dg.go.jc"/>
    <s v="30.01.2015"/>
    <s v="C12.P2"/>
    <s v="C12"/>
    <s v="P2"/>
    <s v="BS Deciduo"/>
    <s v="semidenso"/>
    <n v="112"/>
    <s v="C3P2-"/>
    <n v="202"/>
    <m/>
    <s v="C3P2-202"/>
    <n v="1"/>
    <n v="3"/>
    <n v="7.8"/>
    <n v="9.6999999999999993"/>
    <n v="1.3164410526127523"/>
    <n v="49.610254052572998"/>
    <x v="5"/>
    <x v="0"/>
    <x v="4"/>
    <x v="5"/>
    <m/>
    <m/>
    <n v="10.3"/>
    <n v="8.3322891154835304E-3"/>
    <n v="1"/>
    <m/>
    <n v="5"/>
    <n v="6.7"/>
    <n v="1.7000000000000002"/>
    <n v="2"/>
    <n v="2"/>
    <m/>
    <n v="1"/>
    <s v="Fuera parcela"/>
  </r>
  <r>
    <s v="ja.dg.go.jc"/>
    <s v="30.01.2015"/>
    <s v="C12.P2"/>
    <s v="C12"/>
    <s v="P2"/>
    <s v="BS Deciduo"/>
    <s v="semidenso"/>
    <n v="113"/>
    <s v="C3P2-"/>
    <n v="197"/>
    <m/>
    <s v="C3P2-197"/>
    <n v="1"/>
    <n v="3"/>
    <n v="31.7"/>
    <n v="10.7"/>
    <n v="5.6225466664732648"/>
    <n v="49.103678870837349"/>
    <x v="38"/>
    <x v="0"/>
    <x v="5"/>
    <x v="35"/>
    <m/>
    <m/>
    <n v="13.9"/>
    <n v="1.5174677915002098E-2"/>
    <n v="1"/>
    <m/>
    <n v="2.4"/>
    <n v="9"/>
    <n v="6.6"/>
    <n v="2"/>
    <n v="2"/>
    <m/>
    <n v="1"/>
    <s v="Fuera parcela"/>
  </r>
  <r>
    <s v="ja.dg.go.jc"/>
    <s v="30.01.2015"/>
    <s v="C12.P2"/>
    <s v="C12"/>
    <s v="P2"/>
    <s v="BS Deciduo"/>
    <s v="semidenso"/>
    <n v="114"/>
    <s v="C3P2-"/>
    <n v="204"/>
    <m/>
    <s v="C3P2-204"/>
    <n v="1"/>
    <n v="3"/>
    <n v="39.9"/>
    <n v="11.3"/>
    <n v="7.2483808367314833"/>
    <n v="48.668966215512889"/>
    <x v="5"/>
    <x v="0"/>
    <x v="4"/>
    <x v="5"/>
    <m/>
    <m/>
    <n v="16.100000000000001"/>
    <n v="2.035830579342526E-2"/>
    <n v="1"/>
    <m/>
    <n v="4"/>
    <n v="10"/>
    <n v="6"/>
    <n v="2"/>
    <n v="2"/>
    <m/>
    <n v="1"/>
    <m/>
  </r>
  <r>
    <s v="ja.dg.go.jc"/>
    <s v="30.01.2015"/>
    <s v="C12.P2"/>
    <s v="C12"/>
    <s v="P2"/>
    <s v="BS Deciduo"/>
    <s v="semidenso"/>
    <n v="115"/>
    <s v="C3P2-"/>
    <n v="184"/>
    <m/>
    <s v="C3P2-184"/>
    <n v="1"/>
    <n v="3"/>
    <n v="76.599999999999994"/>
    <n v="14.9"/>
    <n v="14.494360585320008"/>
    <n v="43.453043762062947"/>
    <x v="38"/>
    <x v="0"/>
    <x v="5"/>
    <x v="35"/>
    <m/>
    <m/>
    <n v="10.4"/>
    <n v="8.4948665353068008E-3"/>
    <n v="1"/>
    <m/>
    <n v="4.5999999999999996"/>
    <n v="9.6"/>
    <n v="5"/>
    <n v="2"/>
    <n v="2"/>
    <m/>
    <n v="1"/>
    <m/>
  </r>
  <r>
    <s v="ja.dg.go.jc"/>
    <s v="30.01.2015"/>
    <s v="C12.P2"/>
    <s v="C12"/>
    <s v="P2"/>
    <s v="BS Deciduo"/>
    <s v="semidenso"/>
    <n v="116"/>
    <s v="C3P2-"/>
    <n v="193"/>
    <m/>
    <s v="C3P2-193"/>
    <n v="1"/>
    <n v="3"/>
    <n v="81.3"/>
    <n v="1.04"/>
    <n v="1.028033642281031"/>
    <n v="40.157311253057109"/>
    <x v="1"/>
    <x v="0"/>
    <x v="1"/>
    <x v="1"/>
    <m/>
    <m/>
    <n v="15.3"/>
    <n v="1.838538560697087E-2"/>
    <n v="1"/>
    <m/>
    <n v="2.5"/>
    <n v="8.6999999999999993"/>
    <n v="6.1999999999999993"/>
    <n v="2"/>
    <n v="2"/>
    <m/>
    <n v="1"/>
    <m/>
  </r>
  <r>
    <s v="ja.dg.go.jc"/>
    <s v="30.01.2015"/>
    <s v="C12.P2"/>
    <s v="C12"/>
    <s v="P2"/>
    <s v="BS Deciduo"/>
    <s v="semidenso"/>
    <n v="117"/>
    <s v="C3P2-"/>
    <n v="195"/>
    <m/>
    <s v="C3P2-195"/>
    <n v="1"/>
    <n v="3"/>
    <n v="72.8"/>
    <n v="6.9"/>
    <n v="6.5914206986441712"/>
    <n v="42.04038554530392"/>
    <x v="17"/>
    <x v="0"/>
    <x v="12"/>
    <x v="17"/>
    <m/>
    <m/>
    <n v="32.4"/>
    <n v="8.2447957600810529E-2"/>
    <n v="3"/>
    <m/>
    <n v="7.5"/>
    <n v="13"/>
    <n v="5.5"/>
    <n v="2"/>
    <n v="2"/>
    <m/>
    <n v="1"/>
    <m/>
  </r>
  <r>
    <s v="ja.dg.go.jc"/>
    <s v="30.01.2015"/>
    <s v="C12.P2"/>
    <s v="C12"/>
    <s v="P2"/>
    <s v="BS Deciduo"/>
    <s v="semidenso"/>
    <n v="118"/>
    <s v="C3P2-"/>
    <n v="196"/>
    <m/>
    <s v="C3P2-196"/>
    <n v="1"/>
    <n v="3"/>
    <n v="66.2"/>
    <n v="6.6"/>
    <n v="6.0387338078088435"/>
    <n v="42.663398955925771"/>
    <x v="38"/>
    <x v="0"/>
    <x v="5"/>
    <x v="35"/>
    <m/>
    <m/>
    <n v="16.899999999999999"/>
    <n v="2.2431756944794518E-2"/>
    <n v="1"/>
    <m/>
    <n v="2.1"/>
    <n v="10.8"/>
    <n v="8.7000000000000011"/>
    <n v="2"/>
    <n v="4"/>
    <m/>
    <n v="2"/>
    <m/>
  </r>
  <r>
    <s v="ja.dg.go.jc"/>
    <s v="30.01.2015"/>
    <s v="C12.P2"/>
    <s v="C12"/>
    <s v="P2"/>
    <s v="BS Deciduo"/>
    <s v="semidenso"/>
    <n v="119"/>
    <s v="C3P2-"/>
    <n v="194"/>
    <m/>
    <s v="C3P2-194"/>
    <n v="1"/>
    <n v="3"/>
    <n v="85.4"/>
    <n v="5.7"/>
    <n v="5.6816396072006086"/>
    <n v="40.457133868674497"/>
    <x v="38"/>
    <x v="0"/>
    <x v="5"/>
    <x v="35"/>
    <m/>
    <m/>
    <n v="18.5"/>
    <n v="2.6880252142277669E-2"/>
    <n v="1"/>
    <m/>
    <n v="3.2"/>
    <n v="12.4"/>
    <n v="9.1999999999999993"/>
    <n v="2"/>
    <n v="2"/>
    <m/>
    <n v="1"/>
    <m/>
  </r>
  <r>
    <s v="ja.dg.go.jc"/>
    <s v="30.01.2015"/>
    <s v="C12.P2"/>
    <s v="C12"/>
    <s v="P2"/>
    <s v="BS Deciduo"/>
    <s v="semidenso"/>
    <n v="120"/>
    <s v="C3P2-"/>
    <n v="208"/>
    <m/>
    <s v="C3P2-208"/>
    <n v="1"/>
    <n v="3"/>
    <n v="345.5"/>
    <n v="6.4"/>
    <n v="-1.6024320259484282"/>
    <n v="46.196144898419888"/>
    <x v="5"/>
    <x v="0"/>
    <x v="4"/>
    <x v="5"/>
    <m/>
    <m/>
    <n v="23.4"/>
    <n v="4.300526183499067E-2"/>
    <n v="2"/>
    <m/>
    <n v="6"/>
    <n v="9.6999999999999993"/>
    <n v="3.6999999999999993"/>
    <n v="2"/>
    <n v="2"/>
    <m/>
    <n v="1"/>
    <s v="Fuera parcela"/>
  </r>
  <r>
    <s v="ja.dg.go.jc"/>
    <s v="30.01.2015"/>
    <s v="C12.P2"/>
    <s v="C12"/>
    <s v="P2"/>
    <s v="BS Deciduo"/>
    <s v="semidenso"/>
    <n v="121"/>
    <s v="C3P2-"/>
    <n v="206"/>
    <m/>
    <s v="C3P2-206"/>
    <n v="1"/>
    <n v="3"/>
    <n v="8.6"/>
    <n v="0.9"/>
    <n v="0.13458180909933859"/>
    <n v="40.889880742942303"/>
    <x v="1"/>
    <x v="0"/>
    <x v="1"/>
    <x v="1"/>
    <m/>
    <m/>
    <n v="17"/>
    <n v="2.2698006922186254E-2"/>
    <n v="1"/>
    <m/>
    <n v="3"/>
    <n v="7.1"/>
    <n v="4.0999999999999996"/>
    <n v="2"/>
    <n v="2"/>
    <m/>
    <n v="1"/>
    <m/>
  </r>
  <r>
    <s v="ja.dg.go.jc"/>
    <s v="30.01.2015"/>
    <s v="C12.P2"/>
    <s v="C12"/>
    <s v="P2"/>
    <s v="BS Deciduo"/>
    <s v="semidenso"/>
    <n v="122"/>
    <s v="C3P2-"/>
    <n v="204"/>
    <m/>
    <s v="C3P2-204"/>
    <n v="1"/>
    <n v="3"/>
    <n v="294.39999999999998"/>
    <n v="1.4"/>
    <n v="-1.274957125128648"/>
    <n v="40.578346201754357"/>
    <x v="38"/>
    <x v="0"/>
    <x v="5"/>
    <x v="35"/>
    <m/>
    <m/>
    <n v="15"/>
    <n v="1.7671458676442587E-2"/>
    <n v="1"/>
    <m/>
    <n v="5"/>
    <n v="9.6"/>
    <n v="4.5999999999999996"/>
    <n v="2"/>
    <n v="2"/>
    <m/>
    <n v="1"/>
    <m/>
  </r>
  <r>
    <s v="ja.dg.go.jc"/>
    <s v="30.01.2015"/>
    <s v="C12.P2"/>
    <s v="C12"/>
    <s v="P2"/>
    <s v="BS Deciduo"/>
    <s v="semidenso"/>
    <n v="123"/>
    <s v="C3P2-"/>
    <n v="189"/>
    <m/>
    <s v="C3P2-189"/>
    <n v="1"/>
    <n v="3"/>
    <n v="166.9"/>
    <n v="5.3"/>
    <n v="1.2012519294153323"/>
    <n v="34.837927373421024"/>
    <x v="38"/>
    <x v="0"/>
    <x v="5"/>
    <x v="35"/>
    <m/>
    <m/>
    <n v="13.3"/>
    <n v="1.3892908112337463E-2"/>
    <n v="1"/>
    <m/>
    <n v="2.8"/>
    <n v="12.4"/>
    <n v="9.6000000000000014"/>
    <n v="2"/>
    <n v="4"/>
    <m/>
    <n v="2"/>
    <m/>
  </r>
  <r>
    <s v="ja.dg.go.jc"/>
    <s v="30.01.2015"/>
    <s v="C12.P2"/>
    <s v="C12"/>
    <s v="P2"/>
    <s v="BS Deciduo"/>
    <s v="semidenso"/>
    <n v="124"/>
    <s v="C3P2-"/>
    <n v="179"/>
    <m/>
    <s v="C3P2-179"/>
    <n v="1"/>
    <n v="3"/>
    <n v="142.6"/>
    <n v="8.6999999999999993"/>
    <n v="5.2841698055925965"/>
    <n v="33.088592801341868"/>
    <x v="5"/>
    <x v="0"/>
    <x v="4"/>
    <x v="5"/>
    <m/>
    <m/>
    <n v="17.5"/>
    <n v="2.4052818754046853E-2"/>
    <n v="1"/>
    <m/>
    <n v="3"/>
    <n v="7.3"/>
    <n v="4.3"/>
    <n v="2"/>
    <n v="2"/>
    <m/>
    <n v="1"/>
    <m/>
  </r>
  <r>
    <s v="ja.dg.go.jc"/>
    <s v="30.01.2015"/>
    <s v="C12.P2"/>
    <s v="C12"/>
    <s v="P2"/>
    <s v="BS Deciduo"/>
    <s v="semidenso"/>
    <n v="125"/>
    <s v="C3P2-"/>
    <n v="177"/>
    <m/>
    <s v="C3P2-177"/>
    <n v="1"/>
    <n v="3"/>
    <n v="149.30000000000001"/>
    <n v="10.3"/>
    <n v="5.2585920544895366"/>
    <n v="31.143521602552202"/>
    <x v="38"/>
    <x v="0"/>
    <x v="5"/>
    <x v="35"/>
    <m/>
    <m/>
    <n v="17.600000000000001"/>
    <n v="2.4328493509399363E-2"/>
    <n v="1"/>
    <m/>
    <n v="7"/>
    <n v="10.199999999999999"/>
    <n v="3.1999999999999993"/>
    <n v="2"/>
    <n v="2"/>
    <m/>
    <n v="1"/>
    <m/>
  </r>
  <r>
    <s v="ja.dg.go.jc"/>
    <s v="30.01.2015"/>
    <s v="C12.P2"/>
    <s v="C12"/>
    <s v="P2"/>
    <s v="BS Deciduo"/>
    <s v="semidenso"/>
    <n v="129"/>
    <s v="C3P2-"/>
    <n v="178"/>
    <m/>
    <s v="C3P2-178"/>
    <n v="1"/>
    <n v="3"/>
    <n v="150"/>
    <n v="10.1"/>
    <n v="5.0499999999999989"/>
    <n v="31.253143421777168"/>
    <x v="1"/>
    <x v="0"/>
    <x v="1"/>
    <x v="1"/>
    <m/>
    <m/>
    <n v="16.7"/>
    <n v="2.1903969378991434E-2"/>
    <n v="1"/>
    <m/>
    <n v="4"/>
    <n v="8.8000000000000007"/>
    <n v="4.8000000000000007"/>
    <n v="2"/>
    <n v="2"/>
    <m/>
    <n v="1"/>
    <m/>
  </r>
  <r>
    <s v="ja.dg.go.jc"/>
    <s v="30.01.2015"/>
    <s v="C12.P2"/>
    <s v="C12"/>
    <s v="P2"/>
    <s v="BS Deciduo"/>
    <s v="semidenso"/>
    <n v="130"/>
    <s v="C3P2-"/>
    <n v="180"/>
    <m/>
    <s v="C3P2-180"/>
    <n v="1"/>
    <n v="3"/>
    <n v="133"/>
    <n v="10"/>
    <n v="7.3135370161917059"/>
    <n v="33.18001639937502"/>
    <x v="0"/>
    <x v="0"/>
    <x v="0"/>
    <x v="0"/>
    <m/>
    <m/>
    <n v="10.7"/>
    <n v="8.9920235727373836E-3"/>
    <n v="1"/>
    <m/>
    <n v="0"/>
    <n v="6.7"/>
    <n v="6.7"/>
    <n v="2"/>
    <n v="2"/>
    <m/>
    <n v="1"/>
    <m/>
  </r>
  <r>
    <s v="ja.dg.go.jc"/>
    <s v="30.01.2015"/>
    <s v="C12.P2"/>
    <s v="C12"/>
    <s v="P2"/>
    <s v="BS Deciduo"/>
    <s v="semidenso"/>
    <n v="131"/>
    <s v="C3P2-"/>
    <n v="183"/>
    <m/>
    <s v="C3P2-183"/>
    <n v="1"/>
    <n v="3"/>
    <n v="114.5"/>
    <n v="15"/>
    <n v="13.649419063148148"/>
    <n v="33.779601360156413"/>
    <x v="64"/>
    <x v="0"/>
    <x v="23"/>
    <x v="40"/>
    <m/>
    <m/>
    <n v="11.1"/>
    <n v="9.6768907712199599E-3"/>
    <n v="1"/>
    <m/>
    <n v="0"/>
    <n v="8.3000000000000007"/>
    <n v="8.3000000000000007"/>
    <n v="3"/>
    <n v="2"/>
    <m/>
    <n v="1"/>
    <m/>
  </r>
  <r>
    <s v="ja.dg.go.jc"/>
    <s v="30.01.2015"/>
    <s v="C12.P2"/>
    <s v="C12"/>
    <s v="P2"/>
    <s v="BS Deciduo"/>
    <s v="semidenso"/>
    <n v="131"/>
    <s v="C3P2-"/>
    <n v="181"/>
    <m/>
    <s v="C3P2-181"/>
    <n v="1"/>
    <n v="3"/>
    <n v="114.5"/>
    <n v="15"/>
    <n v="13.649419063148148"/>
    <n v="33.779601360156413"/>
    <x v="64"/>
    <x v="0"/>
    <x v="23"/>
    <x v="40"/>
    <m/>
    <m/>
    <n v="12"/>
    <n v="1.1309733552923255E-2"/>
    <n v="1"/>
    <m/>
    <n v="0"/>
    <n v="8.3000000000000007"/>
    <n v="8.3000000000000007"/>
    <n v="3"/>
    <n v="2"/>
    <m/>
    <n v="1"/>
    <m/>
  </r>
  <r>
    <s v="ja.dg.go.jc"/>
    <s v="30.01.2015"/>
    <s v="C12.P2"/>
    <s v="C12"/>
    <s v="P2"/>
    <s v="BS Deciduo"/>
    <s v="semidenso"/>
    <n v="132"/>
    <s v="A"/>
    <n v="3703"/>
    <m/>
    <s v="A3703"/>
    <n v="1"/>
    <n v="3"/>
    <n v="129.5"/>
    <n v="14.7"/>
    <n v="11.342881375799482"/>
    <n v="30.649650161916867"/>
    <x v="1"/>
    <x v="0"/>
    <x v="1"/>
    <x v="1"/>
    <m/>
    <m/>
    <n v="11.2"/>
    <n v="9.8520345616575893E-3"/>
    <n v="1"/>
    <m/>
    <n v="3"/>
    <n v="12.7"/>
    <n v="9.6999999999999993"/>
    <n v="3"/>
    <n v="2"/>
    <m/>
    <n v="1"/>
    <s v="Placa nueva"/>
  </r>
  <r>
    <s v="ja.dg.go.jc"/>
    <s v="30.01.2015"/>
    <s v="C12.P2"/>
    <s v="C12"/>
    <s v="P2"/>
    <s v="BS Deciduo"/>
    <s v="semidenso"/>
    <n v="133"/>
    <s v="C3P2-"/>
    <n v="119"/>
    <m/>
    <s v="C3P2-119"/>
    <n v="1"/>
    <n v="3"/>
    <n v="125.5"/>
    <n v="21"/>
    <n v="17.096425885482702"/>
    <n v="27.805237930070263"/>
    <x v="5"/>
    <x v="0"/>
    <x v="4"/>
    <x v="5"/>
    <m/>
    <m/>
    <n v="14.7"/>
    <n v="1.6971668912855457E-2"/>
    <n v="1"/>
    <m/>
    <n v="2"/>
    <n v="9.3000000000000007"/>
    <n v="7.3000000000000007"/>
    <n v="2"/>
    <n v="2"/>
    <m/>
    <n v="1"/>
    <m/>
  </r>
  <r>
    <s v="ja.dg.go.jc"/>
    <s v="30.01.2015"/>
    <s v="C12.P2"/>
    <s v="C12"/>
    <s v="P2"/>
    <s v="BS Deciduo"/>
    <s v="semidenso"/>
    <n v="134"/>
    <s v="A"/>
    <n v="3704"/>
    <m/>
    <s v="A3704"/>
    <n v="1"/>
    <n v="3"/>
    <n v="134.69999999999999"/>
    <n v="24"/>
    <n v="17.059187372951822"/>
    <n v="23.118527132547911"/>
    <x v="17"/>
    <x v="0"/>
    <x v="12"/>
    <x v="17"/>
    <m/>
    <m/>
    <n v="18.7"/>
    <n v="2.746458837584537E-2"/>
    <n v="1"/>
    <m/>
    <n v="6"/>
    <n v="13.7"/>
    <n v="7.6999999999999993"/>
    <n v="2"/>
    <n v="2"/>
    <m/>
    <n v="1"/>
    <s v="Placa nueva"/>
  </r>
  <r>
    <s v="ja.dg.go.jc"/>
    <s v="30.01.2015"/>
    <s v="C12.P2"/>
    <s v="C12"/>
    <s v="P2"/>
    <s v="BS Deciduo"/>
    <s v="semidenso"/>
    <n v="135"/>
    <s v="C3P2-"/>
    <n v="156"/>
    <m/>
    <s v="C3P2-156"/>
    <n v="1"/>
    <n v="2"/>
    <n v="90.1"/>
    <n v="14.9"/>
    <n v="14.899977306007987"/>
    <n v="19.973994607348118"/>
    <x v="14"/>
    <x v="0"/>
    <x v="7"/>
    <x v="14"/>
    <m/>
    <m/>
    <n v="13.5"/>
    <n v="1.4313881527918494E-2"/>
    <n v="1"/>
    <m/>
    <n v="3.9"/>
    <n v="9.5"/>
    <n v="5.6"/>
    <n v="2"/>
    <n v="2"/>
    <m/>
    <n v="1"/>
    <m/>
  </r>
  <r>
    <s v="ja.dg.go.jc"/>
    <s v="30.01.2015"/>
    <s v="C12.P2"/>
    <s v="C12"/>
    <s v="P2"/>
    <s v="BS Deciduo"/>
    <s v="semidenso"/>
    <n v="136"/>
    <s v="C3P2-"/>
    <n v="155"/>
    <m/>
    <s v="C3P2-155"/>
    <n v="1"/>
    <n v="2"/>
    <n v="96.5"/>
    <n v="15.5"/>
    <n v="15.400363762987105"/>
    <n v="18.245350186597445"/>
    <x v="30"/>
    <x v="0"/>
    <x v="18"/>
    <x v="28"/>
    <m/>
    <m/>
    <n v="16.3"/>
    <n v="2.0867243803306804E-2"/>
    <n v="1"/>
    <m/>
    <n v="4.5999999999999996"/>
    <n v="12.2"/>
    <n v="7.6"/>
    <n v="2"/>
    <n v="2"/>
    <m/>
    <n v="1"/>
    <m/>
  </r>
  <r>
    <s v="ja.dg.go.jc"/>
    <s v="30.01.2015"/>
    <s v="C12.P2"/>
    <s v="C12"/>
    <s v="P2"/>
    <s v="BS Deciduo"/>
    <s v="semidenso"/>
    <n v="137"/>
    <s v="A"/>
    <n v="3705"/>
    <m/>
    <s v="A3705"/>
    <n v="1"/>
    <n v="2"/>
    <n v="97.9"/>
    <n v="15.7"/>
    <n v="15.550998572841447"/>
    <n v="17.842120627216797"/>
    <x v="30"/>
    <x v="0"/>
    <x v="18"/>
    <x v="28"/>
    <m/>
    <m/>
    <n v="11"/>
    <n v="9.5033177771091243E-3"/>
    <n v="1"/>
    <m/>
    <n v="6"/>
    <n v="9.3000000000000007"/>
    <n v="3.3000000000000007"/>
    <n v="2"/>
    <n v="2"/>
    <m/>
    <n v="1"/>
    <s v="Placa nueva"/>
  </r>
  <r>
    <s v="ja.dg.go.jc"/>
    <s v="30.01.2015"/>
    <s v="C12.P2"/>
    <s v="C12"/>
    <s v="P2"/>
    <s v="BS Deciduo"/>
    <s v="semidenso"/>
    <n v="138"/>
    <s v="C3P2-"/>
    <n v="157"/>
    <m/>
    <s v="C3P2-157"/>
    <n v="1"/>
    <n v="2"/>
    <n v="94.7"/>
    <n v="12.3"/>
    <n v="12.258639857861851"/>
    <n v="18.992156343850496"/>
    <x v="5"/>
    <x v="0"/>
    <x v="4"/>
    <x v="5"/>
    <m/>
    <m/>
    <n v="12.7"/>
    <n v="1.2667686977437443E-2"/>
    <n v="1"/>
    <m/>
    <n v="4.3"/>
    <n v="9.5"/>
    <n v="5.2"/>
    <n v="2"/>
    <n v="2"/>
    <m/>
    <n v="1"/>
    <m/>
  </r>
  <r>
    <s v="ja.dg.go.jc"/>
    <s v="30.01.2015"/>
    <s v="C12.P2"/>
    <s v="C12"/>
    <s v="P2"/>
    <s v="BS Deciduo"/>
    <s v="semidenso"/>
    <n v="139"/>
    <s v="C3P2-"/>
    <n v="185"/>
    <m/>
    <s v="C3P2-185"/>
    <n v="1"/>
    <n v="2"/>
    <n v="44.9"/>
    <n v="6.4"/>
    <n v="4.5175780523435582"/>
    <n v="24.533374961436984"/>
    <x v="38"/>
    <x v="0"/>
    <x v="5"/>
    <x v="35"/>
    <m/>
    <m/>
    <n v="14.5"/>
    <n v="1.6512996385431349E-2"/>
    <n v="1"/>
    <m/>
    <n v="7"/>
    <n v="11"/>
    <n v="4"/>
    <n v="2"/>
    <n v="2"/>
    <m/>
    <n v="1"/>
    <m/>
  </r>
  <r>
    <s v="ja.dg.go.jc"/>
    <s v="30.01.2015"/>
    <s v="C12.P2"/>
    <s v="C12"/>
    <s v="P2"/>
    <s v="BS Deciduo"/>
    <s v="semidenso"/>
    <n v="139"/>
    <s v="C3P2-"/>
    <n v="186"/>
    <m/>
    <s v="C3P2-186"/>
    <n v="1"/>
    <n v="2"/>
    <n v="44.9"/>
    <n v="6.4"/>
    <n v="4.5175780523435582"/>
    <n v="24.533374961436984"/>
    <x v="38"/>
    <x v="0"/>
    <x v="5"/>
    <x v="35"/>
    <m/>
    <m/>
    <n v="13.5"/>
    <n v="1.4313881527918494E-2"/>
    <n v="1"/>
    <m/>
    <n v="7"/>
    <n v="11"/>
    <n v="4"/>
    <n v="2"/>
    <n v="2"/>
    <m/>
    <n v="1"/>
    <m/>
  </r>
  <r>
    <s v="ja.dg.go.jc"/>
    <s v="30.01.2015"/>
    <s v="C12.P2"/>
    <s v="C12"/>
    <s v="P2"/>
    <s v="BS Deciduo"/>
    <s v="semidenso"/>
    <n v="140"/>
    <s v="C3P2-"/>
    <n v="175"/>
    <m/>
    <s v="C3P2-175"/>
    <n v="1"/>
    <n v="2"/>
    <n v="61.7"/>
    <n v="6.6"/>
    <n v="5.8111505331604691"/>
    <n v="23.128982179710967"/>
    <x v="1"/>
    <x v="0"/>
    <x v="1"/>
    <x v="1"/>
    <m/>
    <m/>
    <n v="15.6"/>
    <n v="1.9113449704440299E-2"/>
    <n v="1"/>
    <m/>
    <n v="4"/>
    <n v="9.6999999999999993"/>
    <n v="5.6999999999999993"/>
    <n v="2"/>
    <n v="2"/>
    <m/>
    <n v="1"/>
    <m/>
  </r>
  <r>
    <s v="ja.dg.go.jc"/>
    <s v="30.01.2015"/>
    <s v="C12.P2"/>
    <s v="C12"/>
    <s v="P2"/>
    <s v="BS Deciduo"/>
    <s v="semidenso"/>
    <n v="140"/>
    <s v="C3P2-"/>
    <n v="176"/>
    <m/>
    <s v="C3P2-176"/>
    <n v="1"/>
    <n v="2"/>
    <n v="61.7"/>
    <n v="6.6"/>
    <n v="5.8111505331604691"/>
    <n v="23.128982179710967"/>
    <x v="1"/>
    <x v="0"/>
    <x v="1"/>
    <x v="1"/>
    <m/>
    <m/>
    <n v="19"/>
    <n v="2.835287369864788E-2"/>
    <n v="1"/>
    <m/>
    <n v="4"/>
    <n v="9.6999999999999993"/>
    <n v="5.6999999999999993"/>
    <n v="2"/>
    <n v="2"/>
    <m/>
    <n v="1"/>
    <m/>
  </r>
  <r>
    <s v="ja.dg.go.jc"/>
    <s v="30.01.2015"/>
    <s v="C12.P2"/>
    <s v="C12"/>
    <s v="P2"/>
    <s v="BS Deciduo"/>
    <s v="semidenso"/>
    <n v="141"/>
    <s v="C3P2-"/>
    <n v="158"/>
    <m/>
    <s v="C3P2-158"/>
    <n v="1"/>
    <n v="2"/>
    <n v="85"/>
    <n v="7.6"/>
    <n v="7.5710797054972661"/>
    <n v="20.662383644882201"/>
    <x v="30"/>
    <x v="0"/>
    <x v="18"/>
    <x v="28"/>
    <m/>
    <m/>
    <n v="18.100000000000001"/>
    <n v="2.5730429231063806E-2"/>
    <n v="1"/>
    <m/>
    <n v="5.4"/>
    <n v="11.8"/>
    <n v="6.4"/>
    <n v="2"/>
    <n v="2"/>
    <m/>
    <n v="1"/>
    <m/>
  </r>
  <r>
    <s v="ja.dg.go.jc"/>
    <s v="30.01.2015"/>
    <s v="C12.P2"/>
    <s v="C12"/>
    <s v="P2"/>
    <s v="BS Deciduo"/>
    <s v="semidenso"/>
    <n v="142"/>
    <s v="C3P2-"/>
    <n v="172"/>
    <m/>
    <s v="C3P2-172"/>
    <n v="1"/>
    <n v="2"/>
    <n v="97.8"/>
    <n v="7.1"/>
    <n v="7.0343096673472489"/>
    <n v="19.036419435716439"/>
    <x v="30"/>
    <x v="0"/>
    <x v="18"/>
    <x v="28"/>
    <m/>
    <m/>
    <n v="16.100000000000001"/>
    <n v="2.035830579342526E-2"/>
    <n v="1"/>
    <m/>
    <n v="5"/>
    <n v="10.5"/>
    <n v="5.5"/>
    <n v="2"/>
    <n v="2"/>
    <m/>
    <n v="1"/>
    <m/>
  </r>
  <r>
    <s v="ja.dg.go.jc"/>
    <s v="30.01.2015"/>
    <s v="C12.P2"/>
    <s v="C12"/>
    <s v="P2"/>
    <s v="BS Deciduo"/>
    <s v="semidenso"/>
    <n v="143"/>
    <s v="C3P2-"/>
    <n v="172"/>
    <m/>
    <s v="C3P2-171"/>
    <n v="1"/>
    <n v="2"/>
    <n v="98.7"/>
    <n v="5.6"/>
    <n v="5.5355657661286273"/>
    <n v="19.152939406615573"/>
    <x v="38"/>
    <x v="0"/>
    <x v="5"/>
    <x v="35"/>
    <m/>
    <m/>
    <n v="10.199999999999999"/>
    <n v="8.171282491987052E-3"/>
    <n v="1"/>
    <m/>
    <n v="3"/>
    <n v="8.6"/>
    <n v="5.6"/>
    <n v="2"/>
    <n v="2"/>
    <m/>
    <n v="1"/>
    <m/>
  </r>
  <r>
    <s v="ja.dg.go.jc"/>
    <s v="30.01.2015"/>
    <s v="C12.P2"/>
    <s v="C12"/>
    <s v="P2"/>
    <s v="BS Deciduo"/>
    <s v="semidenso"/>
    <n v="144"/>
    <s v="C3P2-"/>
    <n v="170"/>
    <m/>
    <s v="C3P2-170"/>
    <n v="1"/>
    <n v="2"/>
    <n v="119"/>
    <n v="5.9"/>
    <n v="5.1602562721224361"/>
    <n v="17.139623240546612"/>
    <x v="38"/>
    <x v="0"/>
    <x v="5"/>
    <x v="35"/>
    <m/>
    <m/>
    <n v="10.9"/>
    <n v="9.3313155793250824E-3"/>
    <n v="1"/>
    <m/>
    <n v="2"/>
    <n v="7.6"/>
    <n v="5.6"/>
    <n v="2"/>
    <n v="2"/>
    <m/>
    <n v="1"/>
    <m/>
  </r>
  <r>
    <s v="ja.dg.go.jc"/>
    <s v="30.01.2015"/>
    <s v="C12.P2"/>
    <s v="C12"/>
    <s v="P2"/>
    <s v="BS Deciduo"/>
    <s v="semidenso"/>
    <n v="145"/>
    <s v="C3P2-"/>
    <n v="152"/>
    <m/>
    <s v="C3P2-152"/>
    <n v="1"/>
    <n v="2"/>
    <n v="112.4"/>
    <n v="9"/>
    <n v="8.3209143025108183"/>
    <n v="16.570366612847533"/>
    <x v="50"/>
    <x v="0"/>
    <x v="4"/>
    <x v="44"/>
    <m/>
    <m/>
    <n v="15.5"/>
    <n v="1.8869190875623696E-2"/>
    <n v="1"/>
    <m/>
    <n v="3.8"/>
    <n v="8.6"/>
    <n v="4.8"/>
    <n v="2"/>
    <n v="2"/>
    <m/>
    <n v="1"/>
    <m/>
  </r>
  <r>
    <s v="ja.dg.go.jc"/>
    <s v="30.01.2015"/>
    <s v="C12.P2"/>
    <s v="C12"/>
    <s v="P2"/>
    <s v="BS Deciduo"/>
    <s v="semidenso"/>
    <n v="146"/>
    <s v="C3P2-"/>
    <n v="153"/>
    <m/>
    <s v="C3P2-153"/>
    <n v="1"/>
    <n v="2"/>
    <n v="11.9"/>
    <n v="12.9"/>
    <n v="2.6600339916165221"/>
    <n v="32.622765907812941"/>
    <x v="30"/>
    <x v="0"/>
    <x v="18"/>
    <x v="28"/>
    <m/>
    <m/>
    <n v="16.8"/>
    <n v="2.216707776372958E-2"/>
    <n v="1"/>
    <m/>
    <n v="3"/>
    <n v="9"/>
    <n v="6"/>
    <n v="2"/>
    <n v="2"/>
    <m/>
    <n v="1"/>
    <m/>
  </r>
  <r>
    <s v="ja.dg.go.jc"/>
    <s v="30.01.2015"/>
    <s v="C12.P2"/>
    <s v="C12"/>
    <s v="P2"/>
    <s v="BS Deciduo"/>
    <s v="semidenso"/>
    <n v="146"/>
    <s v="C3P2-"/>
    <n v="154"/>
    <m/>
    <s v="C3P2-154"/>
    <n v="1"/>
    <n v="2"/>
    <n v="11.9"/>
    <n v="12.9"/>
    <n v="2.6600339916165221"/>
    <n v="32.622765907812941"/>
    <x v="30"/>
    <x v="0"/>
    <x v="18"/>
    <x v="28"/>
    <m/>
    <m/>
    <n v="20"/>
    <n v="3.1415926535897934E-2"/>
    <n v="2"/>
    <m/>
    <n v="3"/>
    <n v="9"/>
    <n v="6"/>
    <n v="2"/>
    <n v="2"/>
    <m/>
    <n v="1"/>
    <m/>
  </r>
  <r>
    <s v="ja.dg.go.jc"/>
    <s v="30.01.2015"/>
    <s v="C12.P2"/>
    <s v="C12"/>
    <s v="P2"/>
    <s v="BS Deciduo"/>
    <s v="semidenso"/>
    <n v="147"/>
    <s v="A"/>
    <n v="3706"/>
    <m/>
    <s v="A3706"/>
    <n v="1"/>
    <n v="2"/>
    <n v="112.8"/>
    <n v="14.7"/>
    <n v="13.551388328350958"/>
    <n v="14.303520879154089"/>
    <x v="5"/>
    <x v="0"/>
    <x v="4"/>
    <x v="5"/>
    <m/>
    <m/>
    <n v="10.199999999999999"/>
    <n v="8.171282491987052E-3"/>
    <n v="1"/>
    <m/>
    <n v="3.1"/>
    <n v="9.4"/>
    <n v="6.3000000000000007"/>
    <n v="2"/>
    <n v="2"/>
    <m/>
    <n v="1"/>
    <s v="Placa nueva"/>
  </r>
  <r>
    <s v="ja.dg.go.jc"/>
    <s v="30.01.2015"/>
    <s v="C12.P2"/>
    <s v="C12"/>
    <s v="P2"/>
    <s v="BS Deciduo"/>
    <s v="semidenso"/>
    <n v="148"/>
    <s v="C3P2-"/>
    <n v="149"/>
    <m/>
    <s v="C3P2-149"/>
    <n v="1"/>
    <n v="2"/>
    <n v="122.9"/>
    <n v="16"/>
    <n v="13.433917832550609"/>
    <n v="11.309208800789268"/>
    <x v="30"/>
    <x v="0"/>
    <x v="18"/>
    <x v="28"/>
    <m/>
    <m/>
    <n v="14.2"/>
    <n v="1.5836768566746148E-2"/>
    <n v="1"/>
    <m/>
    <n v="6"/>
    <n v="9.5"/>
    <n v="3.5"/>
    <n v="2"/>
    <n v="2"/>
    <m/>
    <n v="1"/>
    <m/>
  </r>
  <r>
    <s v="ja.dg.go.jc"/>
    <s v="30.01.2015"/>
    <s v="C12.P2"/>
    <s v="C12"/>
    <s v="P2"/>
    <s v="BS Deciduo"/>
    <s v="semidenso"/>
    <n v="149"/>
    <s v="C3P2-"/>
    <n v="150"/>
    <m/>
    <s v="C3P2-150"/>
    <n v="1"/>
    <n v="2"/>
    <n v="121.7"/>
    <n v="13.6"/>
    <n v="11.571031088167095"/>
    <n v="12.853585545417157"/>
    <x v="30"/>
    <x v="0"/>
    <x v="18"/>
    <x v="28"/>
    <m/>
    <m/>
    <n v="16.3"/>
    <n v="2.0867243803306804E-2"/>
    <n v="1"/>
    <m/>
    <n v="5"/>
    <n v="10.3"/>
    <n v="5.3000000000000007"/>
    <n v="2"/>
    <n v="2"/>
    <m/>
    <n v="1"/>
    <m/>
  </r>
  <r>
    <s v="ja.dg.go.jc"/>
    <s v="30.01.2015"/>
    <s v="C12.P2"/>
    <s v="C12"/>
    <s v="P2"/>
    <s v="BS Deciduo"/>
    <s v="semidenso"/>
    <n v="150"/>
    <s v="C3P2-"/>
    <n v="151"/>
    <m/>
    <s v="C3P2-151"/>
    <n v="1"/>
    <n v="2"/>
    <n v="137.69999999999999"/>
    <n v="9.4"/>
    <n v="6.3263176269918722"/>
    <n v="13.047467707201072"/>
    <x v="30"/>
    <x v="0"/>
    <x v="18"/>
    <x v="28"/>
    <m/>
    <m/>
    <n v="21.9"/>
    <n v="3.7668481314705016E-2"/>
    <n v="2"/>
    <m/>
    <n v="3"/>
    <n v="4.2"/>
    <n v="1.2000000000000002"/>
    <n v="2"/>
    <n v="2"/>
    <m/>
    <n v="1"/>
    <m/>
  </r>
  <r>
    <s v="ja.dg.go.jc"/>
    <s v="30.01.2015"/>
    <s v="C12.P2"/>
    <s v="C12"/>
    <s v="P2"/>
    <s v="BS Deciduo"/>
    <s v="semidenso"/>
    <n v="151"/>
    <s v="C3P2-"/>
    <n v="167"/>
    <m/>
    <s v="C3P2-167"/>
    <n v="1"/>
    <n v="2"/>
    <n v="145.4"/>
    <n v="8.5"/>
    <n v="4.8266718329513596"/>
    <n v="13.003340867457243"/>
    <x v="5"/>
    <x v="0"/>
    <x v="4"/>
    <x v="5"/>
    <m/>
    <m/>
    <n v="14"/>
    <n v="1.5393804002589986E-2"/>
    <n v="1"/>
    <m/>
    <n v="3"/>
    <n v="9.4"/>
    <n v="6.4"/>
    <n v="2"/>
    <n v="2"/>
    <m/>
    <n v="1"/>
    <m/>
  </r>
  <r>
    <s v="ja.dg.go.jc"/>
    <s v="30.01.2015"/>
    <s v="C12.P2"/>
    <s v="C12"/>
    <s v="P2"/>
    <s v="BS Deciduo"/>
    <s v="semidenso"/>
    <n v="152"/>
    <s v="C3P2-"/>
    <n v="168"/>
    <m/>
    <s v="C3P2-168"/>
    <n v="1"/>
    <n v="2"/>
    <n v="165.8"/>
    <n v="5.3"/>
    <n v="1.3001291451576527"/>
    <n v="14.861939645555765"/>
    <x v="38"/>
    <x v="0"/>
    <x v="5"/>
    <x v="35"/>
    <m/>
    <m/>
    <n v="12.2"/>
    <n v="1.1689866264007618E-2"/>
    <n v="1"/>
    <m/>
    <n v="4"/>
    <n v="8.8000000000000007"/>
    <n v="4.8000000000000007"/>
    <n v="2"/>
    <n v="2"/>
    <m/>
    <n v="1"/>
    <m/>
  </r>
  <r>
    <s v="ja.dg.go.jc"/>
    <s v="30.01.2015"/>
    <s v="C12.P2"/>
    <s v="C12"/>
    <s v="P2"/>
    <s v="BS Deciduo"/>
    <s v="semidenso"/>
    <n v="153"/>
    <s v="C3P2-"/>
    <n v="169"/>
    <m/>
    <s v="C3P2-169"/>
    <n v="1"/>
    <n v="2"/>
    <n v="160.1"/>
    <n v="3.3"/>
    <n v="1.1232525157030662"/>
    <n v="16.897049180865618"/>
    <x v="14"/>
    <x v="0"/>
    <x v="7"/>
    <x v="14"/>
    <m/>
    <m/>
    <n v="39"/>
    <n v="0.11945906065275187"/>
    <n v="3"/>
    <m/>
    <n v="3.4"/>
    <n v="12.9"/>
    <n v="9.5"/>
    <n v="2"/>
    <n v="2"/>
    <m/>
    <n v="1"/>
    <m/>
  </r>
  <r>
    <s v="ja.dg.go.jc"/>
    <s v="30.01.2015"/>
    <s v="C12.P2"/>
    <s v="C12"/>
    <s v="P2"/>
    <s v="BS Deciduo"/>
    <s v="semidenso"/>
    <n v="154"/>
    <s v="C3P2-"/>
    <n v="166"/>
    <m/>
    <s v="C3P2-166"/>
    <n v="1"/>
    <n v="2"/>
    <n v="177.1"/>
    <n v="9.5"/>
    <n v="0.48063293072877727"/>
    <n v="10.512166106750232"/>
    <x v="38"/>
    <x v="0"/>
    <x v="5"/>
    <x v="35"/>
    <m/>
    <m/>
    <n v="15.2"/>
    <n v="1.8145839167134643E-2"/>
    <n v="1"/>
    <m/>
    <n v="1.9"/>
    <n v="11.9"/>
    <n v="10"/>
    <n v="2"/>
    <n v="2"/>
    <m/>
    <n v="1"/>
    <m/>
  </r>
  <r>
    <s v="ja.dg.go.jc"/>
    <s v="30.01.2015"/>
    <s v="C12.P2"/>
    <s v="C12"/>
    <s v="P2"/>
    <s v="BS Deciduo"/>
    <s v="semidenso"/>
    <n v="155"/>
    <s v="C3P2-"/>
    <n v="165"/>
    <m/>
    <s v="C3P2-165"/>
    <n v="1"/>
    <n v="1"/>
    <n v="45.1"/>
    <n v="7.4"/>
    <n v="5.2417147991615129"/>
    <n v="5.2234496230222396"/>
    <x v="17"/>
    <x v="0"/>
    <x v="12"/>
    <x v="17"/>
    <m/>
    <m/>
    <n v="18.399999999999999"/>
    <n v="2.6590440219984003E-2"/>
    <n v="1"/>
    <m/>
    <n v="3.1"/>
    <n v="12.1"/>
    <n v="9"/>
    <n v="2"/>
    <n v="2"/>
    <m/>
    <n v="1"/>
    <m/>
  </r>
  <r>
    <s v="ja.dg.go.jc"/>
    <s v="30.01.2015"/>
    <s v="C12.P2"/>
    <s v="C12"/>
    <s v="P2"/>
    <s v="BS Deciduo"/>
    <s v="semidenso"/>
    <n v="156"/>
    <s v="C3P2-"/>
    <n v="160"/>
    <m/>
    <s v="C3P2-160"/>
    <n v="1"/>
    <n v="1"/>
    <n v="123.5"/>
    <n v="6.1"/>
    <n v="5.0867035146097255"/>
    <n v="-3.3668156104035547"/>
    <x v="1"/>
    <x v="0"/>
    <x v="1"/>
    <x v="1"/>
    <m/>
    <m/>
    <n v="17.899999999999999"/>
    <n v="2.5164942553417637E-2"/>
    <n v="1"/>
    <m/>
    <n v="4"/>
    <n v="8.1"/>
    <n v="4.0999999999999996"/>
    <n v="2"/>
    <n v="2"/>
    <m/>
    <n v="1"/>
    <m/>
  </r>
  <r>
    <s v="ja.dg.go.jc"/>
    <s v="30.01.2015"/>
    <s v="C12.P2"/>
    <s v="C12"/>
    <s v="P2"/>
    <s v="BS Deciduo"/>
    <s v="semidenso"/>
    <n v="157"/>
    <s v="C3P2-"/>
    <n v="147"/>
    <m/>
    <s v="C3P2-147"/>
    <n v="1"/>
    <n v="1"/>
    <n v="105"/>
    <n v="9.9"/>
    <n v="9.5626656802617767"/>
    <n v="-2.5623085465149567"/>
    <x v="1"/>
    <x v="0"/>
    <x v="1"/>
    <x v="1"/>
    <m/>
    <m/>
    <n v="10"/>
    <n v="7.8539816339744835E-3"/>
    <n v="1"/>
    <m/>
    <n v="2.9"/>
    <n v="8"/>
    <n v="5.0999999999999996"/>
    <n v="2"/>
    <n v="2"/>
    <m/>
    <n v="1"/>
    <m/>
  </r>
  <r>
    <s v="ja.dg.go.jc"/>
    <s v="30.01.2015"/>
    <s v="C12.P2"/>
    <s v="C12"/>
    <s v="P2"/>
    <s v="BS Deciduo"/>
    <s v="semidenso"/>
    <n v="158"/>
    <s v="C3P2-"/>
    <n v="144"/>
    <m/>
    <s v="C3P2-144"/>
    <n v="1"/>
    <n v="6"/>
    <n v="228.7"/>
    <n v="1.7"/>
    <n v="18.722850973044032"/>
    <n v="-1.1220028355335927"/>
    <x v="8"/>
    <x v="0"/>
    <x v="4"/>
    <x v="8"/>
    <m/>
    <m/>
    <n v="17.5"/>
    <n v="2.4052818754046853E-2"/>
    <n v="1"/>
    <m/>
    <n v="5.2"/>
    <n v="12.8"/>
    <n v="7.6000000000000005"/>
    <n v="2"/>
    <n v="2"/>
    <m/>
    <n v="1"/>
    <s v="Fuera parcela"/>
  </r>
  <r>
    <s v="ja.dg.go.jc"/>
    <s v="30.01.2015"/>
    <s v="C12.P2"/>
    <s v="C12"/>
    <s v="P2"/>
    <s v="BS Deciduo"/>
    <s v="semidenso"/>
    <n v="159"/>
    <s v="C3P2-"/>
    <n v="131"/>
    <m/>
    <s v="C3P2-131"/>
    <n v="1"/>
    <n v="6"/>
    <n v="183.2"/>
    <n v="2.1"/>
    <n v="19.882774839514354"/>
    <n v="-2.0967256047821601"/>
    <x v="38"/>
    <x v="0"/>
    <x v="5"/>
    <x v="35"/>
    <m/>
    <m/>
    <n v="16.5"/>
    <n v="2.138246499849553E-2"/>
    <n v="1"/>
    <m/>
    <n v="6"/>
    <n v="12.8"/>
    <n v="6.8000000000000007"/>
    <n v="2"/>
    <n v="2"/>
    <m/>
    <n v="1"/>
    <s v="Fuera parcela"/>
  </r>
  <r>
    <s v="ja.dg.go.jc"/>
    <s v="30.01.2015"/>
    <s v="C12.P2"/>
    <s v="C12"/>
    <s v="P2"/>
    <s v="BS Deciduo"/>
    <s v="semidenso"/>
    <n v="160"/>
    <s v="C3P2-"/>
    <n v="143"/>
    <m/>
    <s v="C3P2-143"/>
    <n v="1"/>
    <n v="6"/>
    <n v="150"/>
    <n v="2.2000000000000002"/>
    <n v="21.1"/>
    <n v="-1.9052558883257653"/>
    <x v="5"/>
    <x v="0"/>
    <x v="4"/>
    <x v="5"/>
    <m/>
    <m/>
    <n v="12"/>
    <n v="1.1309733552923255E-2"/>
    <n v="1"/>
    <m/>
    <n v="2"/>
    <n v="7.7"/>
    <n v="5.7"/>
    <n v="2"/>
    <n v="2"/>
    <m/>
    <n v="1"/>
    <m/>
  </r>
  <r>
    <s v="ja.dg.go.jc"/>
    <s v="30.01.2015"/>
    <s v="C12.P2"/>
    <s v="C12"/>
    <s v="P2"/>
    <s v="BS Deciduo"/>
    <s v="semidenso"/>
    <n v="161"/>
    <s v="C3P2-"/>
    <n v="148"/>
    <m/>
    <s v="C3P2-148"/>
    <n v="1"/>
    <n v="6"/>
    <n v="295.39999999999998"/>
    <n v="4.2"/>
    <n v="16.205991769974137"/>
    <n v="1.8015275602932117"/>
    <x v="0"/>
    <x v="0"/>
    <x v="0"/>
    <x v="0"/>
    <m/>
    <m/>
    <n v="12.5"/>
    <n v="1.2271846303085129E-2"/>
    <n v="1"/>
    <m/>
    <n v="0"/>
    <n v="6.1"/>
    <n v="6.1"/>
    <n v="3"/>
    <n v="2"/>
    <m/>
    <n v="1"/>
    <m/>
  </r>
  <r>
    <s v="ja.dg.go.jc"/>
    <s v="30.01.2015"/>
    <s v="C12.P2"/>
    <s v="C12"/>
    <s v="P2"/>
    <s v="BS Deciduo"/>
    <s v="semidenso"/>
    <n v="161"/>
    <s v="C3P2-"/>
    <n v="148"/>
    <m/>
    <s v="C3P2-148"/>
    <n v="1"/>
    <n v="6"/>
    <n v="295.39999999999998"/>
    <n v="4.2"/>
    <n v="16.205991769974137"/>
    <n v="1.8015275602932117"/>
    <x v="0"/>
    <x v="0"/>
    <x v="0"/>
    <x v="0"/>
    <m/>
    <m/>
    <n v="10.199999999999999"/>
    <n v="8.171282491987052E-3"/>
    <n v="1"/>
    <m/>
    <n v="0"/>
    <n v="6.1"/>
    <n v="6.1"/>
    <n v="3"/>
    <n v="2"/>
    <m/>
    <n v="1"/>
    <m/>
  </r>
  <r>
    <s v="ja.dg.go.jc"/>
    <s v="30.01.2015"/>
    <s v="C12.P2"/>
    <s v="C12"/>
    <s v="P2"/>
    <s v="BS Deciduo"/>
    <s v="semidenso"/>
    <n v="162"/>
    <s v="C3P2-"/>
    <n v="145"/>
    <m/>
    <s v="C3P2-145"/>
    <n v="1"/>
    <n v="6"/>
    <n v="307.3"/>
    <n v="5.7"/>
    <n v="15.465801159127093"/>
    <n v="3.4541338815145535"/>
    <x v="1"/>
    <x v="0"/>
    <x v="1"/>
    <x v="1"/>
    <m/>
    <m/>
    <n v="17.3"/>
    <n v="2.350618163232223E-2"/>
    <n v="1"/>
    <m/>
    <n v="3"/>
    <n v="10.3"/>
    <n v="7.3000000000000007"/>
    <n v="2"/>
    <n v="2"/>
    <m/>
    <n v="1"/>
    <m/>
  </r>
  <r>
    <s v="ja.dg.go.jc"/>
    <s v="30.01.2015"/>
    <s v="C12.P2"/>
    <s v="C12"/>
    <s v="P2"/>
    <s v="BS Deciduo"/>
    <s v="semidenso"/>
    <n v="163"/>
    <s v="A"/>
    <n v="3707"/>
    <m/>
    <s v="A3707"/>
    <n v="1"/>
    <n v="1"/>
    <n v="16.600000000000001"/>
    <n v="11.4"/>
    <n v="3.2568473884166984"/>
    <n v="10.92487734890252"/>
    <x v="38"/>
    <x v="0"/>
    <x v="5"/>
    <x v="35"/>
    <m/>
    <m/>
    <n v="12.8"/>
    <n v="1.2867963509103793E-2"/>
    <n v="1"/>
    <m/>
    <n v="5"/>
    <n v="9.3000000000000007"/>
    <n v="4.3000000000000007"/>
    <n v="3"/>
    <n v="4"/>
    <m/>
    <n v="2"/>
    <m/>
  </r>
  <r>
    <s v="sb.jc.edgar"/>
    <s v="12.12.2014"/>
    <s v="C12.P3"/>
    <s v="C12"/>
    <s v="P3"/>
    <s v="BS Deciduo"/>
    <s v="semidenso"/>
    <n v="1"/>
    <s v="C3P3-"/>
    <n v="4"/>
    <m/>
    <s v="C3P3-4"/>
    <n v="3"/>
    <n v="8"/>
    <n v="173"/>
    <n v="18.100000000000001"/>
    <n v="42.205835115633171"/>
    <n v="2.0349146552920701"/>
    <x v="5"/>
    <x v="0"/>
    <x v="4"/>
    <x v="5"/>
    <s v="1, 9, 18"/>
    <m/>
    <n v="24"/>
    <n v="4.5238934211693019E-2"/>
    <n v="2"/>
    <m/>
    <n v="2.2000000000000002"/>
    <n v="9.8000000000000007"/>
    <n v="7.6000000000000005"/>
    <n v="3"/>
    <n v="2"/>
    <m/>
    <n v="1"/>
    <m/>
  </r>
  <r>
    <s v="sb.jc.edgar"/>
    <s v="12.12.2014"/>
    <s v="C12.P3"/>
    <s v="C12"/>
    <s v="P3"/>
    <s v="BS Deciduo"/>
    <s v="semidenso"/>
    <n v="2"/>
    <s v="C3P3-"/>
    <n v="5"/>
    <m/>
    <s v="C3P3-5"/>
    <n v="3"/>
    <n v="8"/>
    <n v="175"/>
    <n v="16.899999999999999"/>
    <n v="41.472932052435425"/>
    <n v="3.164309602249503"/>
    <x v="1"/>
    <x v="0"/>
    <x v="1"/>
    <x v="1"/>
    <s v="1, 9"/>
    <m/>
    <n v="13"/>
    <n v="1.3273228961416876E-2"/>
    <n v="1"/>
    <m/>
    <n v="2.5"/>
    <n v="7.1"/>
    <n v="4.5999999999999996"/>
    <n v="3"/>
    <n v="2"/>
    <m/>
    <n v="1"/>
    <s v="C3 P3 6"/>
  </r>
  <r>
    <s v="sb.jc.edgar"/>
    <s v="12.12.2014"/>
    <s v="C12.P3"/>
    <s v="C12"/>
    <s v="P3"/>
    <s v="BS Deciduo"/>
    <s v="semidenso"/>
    <n v="2"/>
    <s v="C3P3-"/>
    <n v="5"/>
    <m/>
    <s v="C3P3-5"/>
    <n v="3"/>
    <n v="8"/>
    <n v="175"/>
    <n v="16.899999999999999"/>
    <n v="41.472932052435425"/>
    <n v="3.164309602249503"/>
    <x v="1"/>
    <x v="0"/>
    <x v="1"/>
    <x v="1"/>
    <s v="1, 9"/>
    <m/>
    <n v="11"/>
    <n v="9.5033177771091243E-3"/>
    <n v="1"/>
    <m/>
    <n v="2.5"/>
    <n v="7.1"/>
    <n v="4.5999999999999996"/>
    <n v="3"/>
    <n v="2"/>
    <m/>
    <n v="1"/>
    <s v="C3 P3 6"/>
  </r>
  <r>
    <s v="sb.jc.edgar"/>
    <s v="12.12.2014"/>
    <s v="C12.P3"/>
    <s v="C12"/>
    <s v="P3"/>
    <s v="BS Deciduo"/>
    <s v="semidenso"/>
    <n v="3"/>
    <s v="C3P3-"/>
    <n v="2"/>
    <m/>
    <s v="C3P3-2"/>
    <n v="3"/>
    <n v="8"/>
    <n v="158"/>
    <n v="15.7"/>
    <n v="45.88132351662982"/>
    <n v="5.4432134833014398"/>
    <x v="5"/>
    <x v="0"/>
    <x v="4"/>
    <x v="5"/>
    <s v="1, 9, 18"/>
    <m/>
    <n v="28.5"/>
    <n v="6.3793965821957732E-2"/>
    <n v="2"/>
    <m/>
    <n v="1.7"/>
    <n v="13.2"/>
    <n v="11.5"/>
    <n v="3"/>
    <n v="2"/>
    <m/>
    <n v="1"/>
    <m/>
  </r>
  <r>
    <s v="sb.jc.edgar"/>
    <s v="12.12.2014"/>
    <s v="C12.P3"/>
    <s v="C12"/>
    <s v="P3"/>
    <s v="BS Deciduo"/>
    <s v="semidenso"/>
    <n v="4"/>
    <s v="C3P3-"/>
    <n v="1"/>
    <m/>
    <s v="C3P3-1"/>
    <n v="3"/>
    <n v="8"/>
    <n v="150"/>
    <n v="17.8"/>
    <n v="48.9"/>
    <n v="4.5847478126369907"/>
    <x v="8"/>
    <x v="0"/>
    <x v="4"/>
    <x v="8"/>
    <s v="1, 7"/>
    <m/>
    <n v="11"/>
    <n v="9.5033177771091243E-3"/>
    <n v="1"/>
    <m/>
    <n v="1.5"/>
    <n v="7.2"/>
    <n v="5.7"/>
    <n v="3"/>
    <n v="2"/>
    <m/>
    <n v="1"/>
    <m/>
  </r>
  <r>
    <s v="sb.jc.edgar"/>
    <s v="12.12.2014"/>
    <s v="C12.P3"/>
    <s v="C12"/>
    <s v="P3"/>
    <s v="BS Deciduo"/>
    <s v="semidenso"/>
    <n v="5"/>
    <s v="C3P3-"/>
    <n v="7"/>
    <m/>
    <s v="C3P3-7"/>
    <n v="3"/>
    <n v="8"/>
    <n v="54"/>
    <n v="3.5"/>
    <n v="42.831559480312315"/>
    <n v="22.057248383023655"/>
    <x v="8"/>
    <x v="0"/>
    <x v="4"/>
    <x v="8"/>
    <s v="1, 7"/>
    <m/>
    <n v="17"/>
    <n v="2.2698006922186254E-2"/>
    <n v="1"/>
    <m/>
    <n v="3.3"/>
    <n v="11.4"/>
    <n v="8.1000000000000014"/>
    <n v="2"/>
    <n v="2"/>
    <m/>
    <n v="1"/>
    <m/>
  </r>
  <r>
    <s v="sb.jc.edgar"/>
    <s v="12.12.2014"/>
    <s v="C12.P3"/>
    <s v="C12"/>
    <s v="P3"/>
    <s v="BS Deciduo"/>
    <s v="semidenso"/>
    <n v="6"/>
    <s v="C3P3-"/>
    <n v="36"/>
    <m/>
    <s v="C3P3-36"/>
    <n v="3"/>
    <n v="8"/>
    <n v="0"/>
    <n v="4.8"/>
    <n v="40"/>
    <n v="24.8"/>
    <x v="8"/>
    <x v="0"/>
    <x v="4"/>
    <x v="8"/>
    <s v="1, 7"/>
    <m/>
    <n v="17.5"/>
    <n v="2.4052818754046853E-2"/>
    <n v="1"/>
    <m/>
    <n v="4.8"/>
    <n v="14.3"/>
    <n v="9.5"/>
    <n v="2"/>
    <n v="2"/>
    <m/>
    <n v="1"/>
    <m/>
  </r>
  <r>
    <s v="sb.jc.edgar"/>
    <s v="12.12.2014"/>
    <s v="C12.P3"/>
    <s v="C12"/>
    <s v="P3"/>
    <s v="BS Deciduo"/>
    <s v="semidenso"/>
    <n v="7"/>
    <s v="C3P3-"/>
    <n v="9"/>
    <m/>
    <s v="C3P3-9"/>
    <n v="3"/>
    <n v="8"/>
    <n v="47"/>
    <n v="15.4"/>
    <n v="51.262847004935225"/>
    <n v="30.502774744962476"/>
    <x v="2"/>
    <x v="0"/>
    <x v="2"/>
    <x v="2"/>
    <n v="1"/>
    <m/>
    <n v="21.3"/>
    <n v="3.563272927517884E-2"/>
    <n v="2"/>
    <m/>
    <n v="2.2999999999999998"/>
    <n v="7.3"/>
    <n v="5"/>
    <n v="3"/>
    <n v="2"/>
    <m/>
    <n v="1"/>
    <m/>
  </r>
  <r>
    <s v="sb.jc.edgar"/>
    <s v="12.12.2014"/>
    <s v="C12.P3"/>
    <s v="C12"/>
    <s v="P3"/>
    <s v="BS Deciduo"/>
    <s v="semidenso"/>
    <n v="8"/>
    <s v="C3P3-"/>
    <n v="11"/>
    <m/>
    <s v="C3P3-11"/>
    <n v="3"/>
    <n v="8"/>
    <n v="43"/>
    <n v="20.2"/>
    <n v="53.776366873262468"/>
    <n v="34.77334477270724"/>
    <x v="2"/>
    <x v="0"/>
    <x v="2"/>
    <x v="2"/>
    <n v="1"/>
    <m/>
    <n v="12"/>
    <n v="1.1309733552923255E-2"/>
    <n v="1"/>
    <m/>
    <n v="1.1000000000000001"/>
    <n v="4.5"/>
    <n v="3.4"/>
    <n v="3"/>
    <n v="2"/>
    <m/>
    <n v="1"/>
    <m/>
  </r>
  <r>
    <s v="sb.jc.edgar"/>
    <s v="12.12.2014"/>
    <s v="C12.P3"/>
    <s v="C12"/>
    <s v="P3"/>
    <s v="BS Deciduo"/>
    <s v="semidenso"/>
    <n v="8"/>
    <s v="C3P3-"/>
    <n v="11"/>
    <m/>
    <s v="C3P3-11"/>
    <n v="3"/>
    <n v="8"/>
    <n v="43"/>
    <n v="20.2"/>
    <n v="53.776366873262468"/>
    <n v="34.77334477270724"/>
    <x v="2"/>
    <x v="0"/>
    <x v="2"/>
    <x v="2"/>
    <n v="1"/>
    <m/>
    <n v="16"/>
    <n v="2.0106192982974676E-2"/>
    <n v="1"/>
    <m/>
    <n v="1.1000000000000001"/>
    <n v="4.5"/>
    <n v="3.4"/>
    <n v="3"/>
    <n v="2"/>
    <m/>
    <n v="1"/>
    <m/>
  </r>
  <r>
    <s v="sb.jc.edgar"/>
    <s v="12.12.2014"/>
    <s v="C12.P3"/>
    <s v="C12"/>
    <s v="P3"/>
    <s v="BS Deciduo"/>
    <s v="semidenso"/>
    <n v="9"/>
    <s v="C3P3-"/>
    <n v="15"/>
    <m/>
    <s v="C3P3-15"/>
    <n v="3"/>
    <n v="14"/>
    <n v="58"/>
    <n v="8.1"/>
    <n v="46.869189578867051"/>
    <n v="44.292346040288962"/>
    <x v="7"/>
    <x v="0"/>
    <x v="5"/>
    <x v="7"/>
    <n v="1"/>
    <m/>
    <n v="18.5"/>
    <n v="2.6880252142277669E-2"/>
    <n v="1"/>
    <m/>
    <n v="3"/>
    <n v="9.3000000000000007"/>
    <n v="6.3000000000000007"/>
    <n v="3"/>
    <n v="2"/>
    <m/>
    <n v="1"/>
    <m/>
  </r>
  <r>
    <s v="sb.jc.edgar"/>
    <s v="12.12.2014"/>
    <s v="C12.P3"/>
    <s v="C12"/>
    <s v="P3"/>
    <s v="BS Deciduo"/>
    <s v="semidenso"/>
    <n v="9"/>
    <s v="C3P3-"/>
    <n v="15"/>
    <m/>
    <s v="C3P3-15"/>
    <n v="3"/>
    <n v="14"/>
    <n v="58"/>
    <n v="8.1"/>
    <n v="46.869189578867051"/>
    <n v="44.292346040288962"/>
    <x v="7"/>
    <x v="0"/>
    <x v="5"/>
    <x v="7"/>
    <n v="1"/>
    <m/>
    <n v="14"/>
    <n v="1.5393804002589986E-2"/>
    <n v="1"/>
    <m/>
    <n v="3"/>
    <n v="9.3000000000000007"/>
    <n v="6.3000000000000007"/>
    <n v="3"/>
    <n v="2"/>
    <m/>
    <n v="1"/>
    <m/>
  </r>
  <r>
    <s v="sb.jc.edgar"/>
    <s v="12.12.2014"/>
    <s v="C12.P3"/>
    <s v="C12"/>
    <s v="P3"/>
    <s v="BS Deciduo"/>
    <s v="semidenso"/>
    <n v="10"/>
    <s v="C3P3-"/>
    <n v="16"/>
    <m/>
    <s v="C3P3-16"/>
    <n v="3"/>
    <n v="14"/>
    <n v="35"/>
    <n v="6.7"/>
    <n v="43.842962123552006"/>
    <n v="45.488318696736243"/>
    <x v="17"/>
    <x v="0"/>
    <x v="12"/>
    <x v="17"/>
    <n v="0"/>
    <m/>
    <n v="17.899999999999999"/>
    <n v="2.5164942553417637E-2"/>
    <n v="1"/>
    <m/>
    <n v="6.6"/>
    <n v="11.7"/>
    <n v="5.0999999999999996"/>
    <n v="2"/>
    <n v="2"/>
    <m/>
    <n v="1"/>
    <m/>
  </r>
  <r>
    <s v="sb.jc.edgar"/>
    <s v="12.12.2014"/>
    <s v="C12.P3"/>
    <s v="C12"/>
    <s v="P3"/>
    <s v="BS Deciduo"/>
    <s v="semidenso"/>
    <n v="11"/>
    <s v="C3P3-"/>
    <n v="12"/>
    <m/>
    <s v="C3P3-12"/>
    <n v="3"/>
    <n v="9"/>
    <n v="119"/>
    <n v="22.3"/>
    <n v="59.504019469208529"/>
    <n v="49.188745468506681"/>
    <x v="5"/>
    <x v="0"/>
    <x v="4"/>
    <x v="5"/>
    <s v="1, 9, 18"/>
    <m/>
    <n v="21.2"/>
    <n v="3.5298935055734913E-2"/>
    <n v="2"/>
    <m/>
    <n v="2.8"/>
    <n v="10.9"/>
    <n v="8.1000000000000014"/>
    <n v="2"/>
    <n v="2"/>
    <m/>
    <n v="1"/>
    <m/>
  </r>
  <r>
    <s v="sb.jc.edgar"/>
    <s v="12.12.2014"/>
    <s v="C12.P3"/>
    <s v="C12"/>
    <s v="P3"/>
    <s v="BS Deciduo"/>
    <s v="semidenso"/>
    <n v="12"/>
    <s v="C3P3-"/>
    <n v="13"/>
    <m/>
    <s v="C3P3-13"/>
    <n v="3"/>
    <n v="9"/>
    <n v="128"/>
    <n v="21"/>
    <n v="56.548225825741163"/>
    <n v="47.071109018161174"/>
    <x v="7"/>
    <x v="0"/>
    <x v="5"/>
    <x v="7"/>
    <m/>
    <m/>
    <n v="17"/>
    <n v="2.2698006922186254E-2"/>
    <n v="1"/>
    <m/>
    <n v="2.4"/>
    <n v="8.8000000000000007"/>
    <n v="6.4"/>
    <n v="2"/>
    <n v="2"/>
    <m/>
    <n v="1"/>
    <m/>
  </r>
  <r>
    <s v="sb.jc.edgar"/>
    <s v="12.12.2014"/>
    <s v="C12.P3"/>
    <s v="C12"/>
    <s v="P3"/>
    <s v="BS Deciduo"/>
    <s v="semidenso"/>
    <n v="13"/>
    <s v="C3P3-"/>
    <n v="22"/>
    <m/>
    <s v="C3P3-22"/>
    <n v="3"/>
    <n v="9"/>
    <n v="96"/>
    <n v="9.3000000000000007"/>
    <n v="49.24905362692494"/>
    <n v="59.027885291610822"/>
    <x v="7"/>
    <x v="0"/>
    <x v="5"/>
    <x v="7"/>
    <n v="1"/>
    <m/>
    <n v="14.8"/>
    <n v="1.7203361371057709E-2"/>
    <n v="1"/>
    <m/>
    <n v="2.7"/>
    <n v="12.2"/>
    <n v="9.5"/>
    <n v="4"/>
    <n v="3"/>
    <m/>
    <n v="2"/>
    <s v="C3 P3 21"/>
  </r>
  <r>
    <s v="sb.jc.edgar"/>
    <s v="12.12.2014"/>
    <s v="C12.P3"/>
    <s v="C12"/>
    <s v="P3"/>
    <s v="BS Deciduo"/>
    <s v="semidenso"/>
    <n v="13"/>
    <s v="C3P3-"/>
    <n v="22"/>
    <m/>
    <s v="C3P3-22"/>
    <n v="3"/>
    <n v="9"/>
    <n v="96"/>
    <n v="9.3000000000000007"/>
    <n v="49.24905362692494"/>
    <n v="59.027885291610822"/>
    <x v="7"/>
    <x v="0"/>
    <x v="5"/>
    <x v="7"/>
    <n v="1"/>
    <m/>
    <n v="22.5"/>
    <n v="3.9760782021995816E-2"/>
    <n v="2"/>
    <m/>
    <n v="2.7"/>
    <n v="12.2"/>
    <n v="9.5"/>
    <n v="4"/>
    <n v="3"/>
    <m/>
    <n v="2"/>
    <s v="C3 P3 21"/>
  </r>
  <r>
    <s v="sb.jc.edgar"/>
    <s v="12.12.2014"/>
    <s v="C12.P3"/>
    <s v="C12"/>
    <s v="P3"/>
    <s v="BS Deciduo"/>
    <s v="semidenso"/>
    <n v="14"/>
    <s v="A"/>
    <n v="2194"/>
    <m/>
    <s v="A2194"/>
    <n v="3"/>
    <n v="9"/>
    <n v="97"/>
    <n v="8.8000000000000007"/>
    <n v="48.734406134443631"/>
    <n v="58.927549778034702"/>
    <x v="5"/>
    <x v="0"/>
    <x v="4"/>
    <x v="5"/>
    <s v="1, 9, 18"/>
    <m/>
    <n v="14"/>
    <n v="1.5393804002589986E-2"/>
    <n v="1"/>
    <m/>
    <n v="2.2999999999999998"/>
    <n v="8.3000000000000007"/>
    <n v="6.0000000000000009"/>
    <n v="2"/>
    <n v="2"/>
    <m/>
    <n v="1"/>
    <m/>
  </r>
  <r>
    <s v="sb.jc.edgar"/>
    <s v="12.12.2014"/>
    <s v="C12.P3"/>
    <s v="C12"/>
    <s v="P3"/>
    <s v="BS Deciduo"/>
    <s v="semidenso"/>
    <n v="15"/>
    <s v="C3P3-"/>
    <n v="17"/>
    <m/>
    <s v="C3P3-17"/>
    <n v="3"/>
    <n v="9"/>
    <n v="120"/>
    <n v="9.8000000000000007"/>
    <n v="48.487048957087502"/>
    <n v="55.1"/>
    <x v="7"/>
    <x v="0"/>
    <x v="5"/>
    <x v="7"/>
    <n v="1"/>
    <m/>
    <n v="17.399999999999999"/>
    <n v="2.3778714795021139E-2"/>
    <n v="1"/>
    <m/>
    <n v="3.6"/>
    <n v="12.4"/>
    <n v="8.8000000000000007"/>
    <n v="3"/>
    <n v="3"/>
    <m/>
    <n v="2"/>
    <s v="C3 P3 18,19"/>
  </r>
  <r>
    <s v="sb.jc.edgar"/>
    <s v="12.12.2014"/>
    <s v="C12.P3"/>
    <s v="C12"/>
    <s v="P3"/>
    <s v="BS Deciduo"/>
    <s v="semidenso"/>
    <n v="15"/>
    <s v="C3P3-"/>
    <n v="17"/>
    <m/>
    <s v="C3P3-17"/>
    <n v="3"/>
    <n v="9"/>
    <n v="120"/>
    <n v="9.8000000000000007"/>
    <n v="48.487048957087502"/>
    <n v="55.1"/>
    <x v="7"/>
    <x v="0"/>
    <x v="5"/>
    <x v="7"/>
    <n v="1"/>
    <m/>
    <n v="19"/>
    <n v="2.835287369864788E-2"/>
    <n v="1"/>
    <m/>
    <n v="3.6"/>
    <n v="12.4"/>
    <n v="8.8000000000000007"/>
    <n v="3"/>
    <n v="3"/>
    <m/>
    <n v="2"/>
    <s v="C3 P3 18,19"/>
  </r>
  <r>
    <s v="sb.jc.edgar"/>
    <s v="12.12.2014"/>
    <s v="C12.P3"/>
    <s v="C12"/>
    <s v="P3"/>
    <s v="BS Deciduo"/>
    <s v="semidenso"/>
    <n v="15"/>
    <s v="C3P3-"/>
    <n v="17"/>
    <m/>
    <s v="C3P3-17"/>
    <n v="3"/>
    <n v="9"/>
    <n v="120"/>
    <n v="9.8000000000000007"/>
    <n v="48.487048957087502"/>
    <n v="55.1"/>
    <x v="7"/>
    <x v="0"/>
    <x v="5"/>
    <x v="7"/>
    <n v="1"/>
    <m/>
    <n v="26.5"/>
    <n v="5.5154586024585811E-2"/>
    <n v="2"/>
    <m/>
    <n v="3.6"/>
    <n v="12.4"/>
    <n v="8.8000000000000007"/>
    <n v="3"/>
    <n v="4"/>
    <m/>
    <n v="2"/>
    <s v="C3 P3 18,19"/>
  </r>
  <r>
    <s v="sb.jc.edgar"/>
    <s v="12.12.2014"/>
    <s v="C12.P3"/>
    <s v="C12"/>
    <s v="P3"/>
    <s v="BS Deciduo"/>
    <s v="semidenso"/>
    <n v="16"/>
    <s v="A"/>
    <n v="2195"/>
    <m/>
    <s v="A2195"/>
    <n v="2"/>
    <n v="16"/>
    <n v="33"/>
    <n v="21.9"/>
    <n v="31.927594866829093"/>
    <n v="58.366885438004786"/>
    <x v="5"/>
    <x v="0"/>
    <x v="4"/>
    <x v="5"/>
    <s v="1, 9, 18"/>
    <m/>
    <n v="13"/>
    <n v="1.3273228961416876E-2"/>
    <n v="1"/>
    <m/>
    <n v="2.6"/>
    <n v="7.1"/>
    <n v="4.5"/>
    <n v="3"/>
    <n v="2"/>
    <m/>
    <n v="1"/>
    <m/>
  </r>
  <r>
    <s v="sb.jc.edgar"/>
    <s v="12.12.2014"/>
    <s v="C12.P3"/>
    <s v="C12"/>
    <s v="P3"/>
    <s v="BS Deciduo"/>
    <s v="semidenso"/>
    <n v="17"/>
    <s v="A"/>
    <n v="2196"/>
    <m/>
    <s v="A2196"/>
    <n v="2"/>
    <n v="16"/>
    <n v="38"/>
    <n v="20.9"/>
    <n v="32.86732483430626"/>
    <n v="56.469424750380483"/>
    <x v="7"/>
    <x v="0"/>
    <x v="5"/>
    <x v="7"/>
    <n v="1"/>
    <m/>
    <n v="17.399999999999999"/>
    <n v="2.3778714795021139E-2"/>
    <n v="1"/>
    <m/>
    <n v="2.1"/>
    <n v="9.1"/>
    <n v="7"/>
    <n v="3"/>
    <n v="2"/>
    <m/>
    <n v="1"/>
    <m/>
  </r>
  <r>
    <s v="sb.jc.edgar"/>
    <s v="12.12.2014"/>
    <s v="C12.P3"/>
    <s v="C12"/>
    <s v="P3"/>
    <s v="BS Deciduo"/>
    <s v="semidenso"/>
    <n v="18"/>
    <s v="A"/>
    <n v="2197"/>
    <m/>
    <s v="A2197"/>
    <n v="2"/>
    <n v="16"/>
    <n v="29"/>
    <n v="20.9"/>
    <n v="30.132521063148445"/>
    <n v="58.279551879213372"/>
    <x v="16"/>
    <x v="0"/>
    <x v="0"/>
    <x v="16"/>
    <s v="1, 7"/>
    <m/>
    <n v="21.5"/>
    <n v="3.6305030103047045E-2"/>
    <n v="2"/>
    <m/>
    <n v="2.7"/>
    <n v="10.3"/>
    <n v="7.6000000000000005"/>
    <n v="2"/>
    <n v="2"/>
    <m/>
    <n v="1"/>
    <m/>
  </r>
  <r>
    <s v="sb.jc.edgar"/>
    <s v="12.12.2014"/>
    <s v="C12.P3"/>
    <s v="C12"/>
    <s v="P3"/>
    <s v="BS Deciduo"/>
    <s v="semidenso"/>
    <n v="19"/>
    <s v="A"/>
    <n v="2198"/>
    <m/>
    <s v="A2198"/>
    <n v="2"/>
    <n v="16"/>
    <n v="23"/>
    <n v="19.899999999999999"/>
    <n v="27.775549456936545"/>
    <n v="58.318046583703563"/>
    <x v="24"/>
    <x v="0"/>
    <x v="16"/>
    <x v="23"/>
    <m/>
    <m/>
    <n v="10.5"/>
    <n v="8.6590147514568668E-3"/>
    <n v="1"/>
    <m/>
    <n v="1.5"/>
    <n v="5.2"/>
    <n v="3.7"/>
    <n v="3"/>
    <n v="2"/>
    <m/>
    <n v="1"/>
    <m/>
  </r>
  <r>
    <s v="sb.jc.edgar"/>
    <s v="12.12.2014"/>
    <s v="C12.P3"/>
    <s v="C12"/>
    <s v="P3"/>
    <s v="BS Deciduo"/>
    <s v="semidenso"/>
    <n v="20"/>
    <s v="A"/>
    <n v="2199"/>
    <m/>
    <s v="A2199"/>
    <n v="2"/>
    <n v="16"/>
    <n v="11"/>
    <n v="19.399999999999999"/>
    <n v="23.701694510304968"/>
    <n v="59.04356735888468"/>
    <x v="7"/>
    <x v="0"/>
    <x v="5"/>
    <x v="7"/>
    <n v="1"/>
    <m/>
    <n v="14.5"/>
    <n v="1.6512996385431349E-2"/>
    <n v="1"/>
    <m/>
    <n v="1.9"/>
    <n v="5"/>
    <n v="3.1"/>
    <n v="3"/>
    <n v="4"/>
    <m/>
    <n v="2"/>
    <m/>
  </r>
  <r>
    <s v="sb.jc.edgar"/>
    <s v="12.12.2014"/>
    <s v="C12.P3"/>
    <s v="C12"/>
    <s v="P3"/>
    <s v="BS Deciduo"/>
    <s v="semidenso"/>
    <n v="21"/>
    <s v="A"/>
    <n v="2200"/>
    <m/>
    <s v="A2200"/>
    <n v="2"/>
    <n v="16"/>
    <n v="12"/>
    <n v="18.3"/>
    <n v="23.804783941964995"/>
    <n v="57.900101093428646"/>
    <x v="7"/>
    <x v="0"/>
    <x v="5"/>
    <x v="7"/>
    <n v="1"/>
    <m/>
    <n v="11.2"/>
    <n v="9.8520345616575893E-3"/>
    <n v="1"/>
    <m/>
    <n v="3.2"/>
    <n v="8.6"/>
    <n v="5.3999999999999995"/>
    <n v="2"/>
    <n v="2"/>
    <m/>
    <n v="1"/>
    <m/>
  </r>
  <r>
    <s v="sb.jc.edgar"/>
    <s v="12.12.2014"/>
    <s v="C12.P3"/>
    <s v="C12"/>
    <s v="P3"/>
    <s v="BS Deciduo"/>
    <s v="semidenso"/>
    <n v="22"/>
    <s v="A"/>
    <n v="2201"/>
    <m/>
    <s v="A2201"/>
    <n v="2"/>
    <n v="16"/>
    <n v="4"/>
    <n v="11.2"/>
    <n v="20.781272505934204"/>
    <n v="51.172717362910028"/>
    <x v="5"/>
    <x v="0"/>
    <x v="4"/>
    <x v="5"/>
    <s v="1, 9, 18"/>
    <m/>
    <n v="16"/>
    <n v="2.0106192982974676E-2"/>
    <n v="1"/>
    <m/>
    <n v="1.3"/>
    <n v="9"/>
    <n v="7.7"/>
    <n v="2"/>
    <n v="2"/>
    <m/>
    <n v="1"/>
    <m/>
  </r>
  <r>
    <s v="sb.jc.edgar"/>
    <s v="12.12.2014"/>
    <s v="C12.P3"/>
    <s v="C12"/>
    <s v="P3"/>
    <s v="BS Deciduo"/>
    <s v="semidenso"/>
    <n v="23"/>
    <s v="C3P3-"/>
    <n v="7"/>
    <m/>
    <s v="C3P3-7"/>
    <n v="2"/>
    <n v="16"/>
    <n v="24"/>
    <n v="10"/>
    <n v="24.067366430758003"/>
    <n v="49.135454576426007"/>
    <x v="30"/>
    <x v="0"/>
    <x v="18"/>
    <x v="28"/>
    <n v="5"/>
    <m/>
    <n v="29.2"/>
    <n v="6.6966189003920026E-2"/>
    <n v="2"/>
    <m/>
    <n v="1.7"/>
    <n v="11.9"/>
    <n v="10.200000000000001"/>
    <n v="3"/>
    <n v="2"/>
    <m/>
    <n v="1"/>
    <m/>
  </r>
  <r>
    <s v="sb.jc.edgar"/>
    <s v="12.12.2014"/>
    <s v="C12.P3"/>
    <s v="C12"/>
    <s v="P3"/>
    <s v="BS Deciduo"/>
    <s v="semidenso"/>
    <n v="24"/>
    <s v="C3P3-"/>
    <n v="67"/>
    <m/>
    <s v="C3P3-67"/>
    <n v="2"/>
    <n v="16"/>
    <n v="65"/>
    <n v="10.4"/>
    <n v="29.425600985181159"/>
    <n v="44.395229922103276"/>
    <x v="5"/>
    <x v="0"/>
    <x v="4"/>
    <x v="5"/>
    <s v="1, 9, 18"/>
    <m/>
    <n v="12.5"/>
    <n v="1.2271846303085129E-2"/>
    <n v="1"/>
    <m/>
    <n v="1.2"/>
    <n v="7.8"/>
    <n v="6.6"/>
    <n v="2"/>
    <n v="2"/>
    <m/>
    <n v="1"/>
    <s v="C3 P3 65,66"/>
  </r>
  <r>
    <s v="sb.jc.edgar"/>
    <s v="12.12.2014"/>
    <s v="C12.P3"/>
    <s v="C12"/>
    <s v="P3"/>
    <s v="BS Deciduo"/>
    <s v="semidenso"/>
    <n v="24"/>
    <s v="C3P3-"/>
    <n v="67"/>
    <m/>
    <s v="C3P3-67"/>
    <n v="2"/>
    <n v="16"/>
    <n v="65"/>
    <n v="10.4"/>
    <n v="29.425600985181159"/>
    <n v="44.395229922103276"/>
    <x v="5"/>
    <x v="0"/>
    <x v="4"/>
    <x v="5"/>
    <s v="1, 9, 18"/>
    <m/>
    <n v="11.8"/>
    <n v="1.093588402714607E-2"/>
    <n v="1"/>
    <m/>
    <n v="1.2"/>
    <n v="7.8"/>
    <n v="6.6"/>
    <n v="2"/>
    <n v="2"/>
    <m/>
    <n v="1"/>
    <s v="C3 P3 65,66"/>
  </r>
  <r>
    <s v="sb.jc.edgar"/>
    <s v="12.12.2014"/>
    <s v="C12.P3"/>
    <s v="C12"/>
    <s v="P3"/>
    <s v="BS Deciduo"/>
    <s v="semidenso"/>
    <n v="25"/>
    <s v="A"/>
    <n v="2202"/>
    <m/>
    <s v="A2202"/>
    <n v="2"/>
    <n v="16"/>
    <n v="83"/>
    <n v="12"/>
    <n v="31.910553819695863"/>
    <n v="41.46243212086177"/>
    <x v="7"/>
    <x v="0"/>
    <x v="5"/>
    <x v="7"/>
    <n v="1"/>
    <m/>
    <n v="17.399999999999999"/>
    <n v="2.3778714795021139E-2"/>
    <n v="1"/>
    <m/>
    <n v="1.4"/>
    <n v="9.1"/>
    <n v="7.6999999999999993"/>
    <n v="3"/>
    <n v="6"/>
    <n v="3"/>
    <n v="2"/>
    <m/>
  </r>
  <r>
    <s v="sb.jc.edgar"/>
    <s v="12.12.2014"/>
    <s v="C12.P3"/>
    <s v="C12"/>
    <s v="P3"/>
    <s v="BS Deciduo"/>
    <s v="semidenso"/>
    <n v="25"/>
    <s v="A"/>
    <n v="2202"/>
    <m/>
    <s v="A2202"/>
    <n v="2"/>
    <n v="16"/>
    <n v="83"/>
    <n v="12"/>
    <n v="31.910553819695863"/>
    <n v="41.46243212086177"/>
    <x v="7"/>
    <x v="0"/>
    <x v="5"/>
    <x v="7"/>
    <n v="1"/>
    <m/>
    <n v="12.2"/>
    <n v="1.1689866264007618E-2"/>
    <n v="1"/>
    <m/>
    <n v="1.4"/>
    <n v="9.1"/>
    <n v="7.6999999999999993"/>
    <n v="3"/>
    <n v="6"/>
    <n v="3"/>
    <n v="2"/>
    <m/>
  </r>
  <r>
    <s v="sb.jc.edgar"/>
    <s v="12.12.2014"/>
    <s v="C12.P3"/>
    <s v="C12"/>
    <s v="P3"/>
    <s v="BS Deciduo"/>
    <s v="semidenso"/>
    <n v="26"/>
    <s v="C3P3-"/>
    <n v="26"/>
    <m/>
    <s v="C3P3-26"/>
    <n v="2"/>
    <n v="16"/>
    <n v="90"/>
    <n v="13.8"/>
    <n v="33.799999999999997"/>
    <n v="40"/>
    <x v="1"/>
    <x v="0"/>
    <x v="1"/>
    <x v="1"/>
    <s v="1, 9"/>
    <m/>
    <n v="22.2"/>
    <n v="3.870756308487984E-2"/>
    <n v="2"/>
    <m/>
    <n v="0"/>
    <n v="9.1999999999999993"/>
    <n v="9.1999999999999993"/>
    <n v="3"/>
    <n v="4"/>
    <m/>
    <n v="2"/>
    <m/>
  </r>
  <r>
    <s v="sb.jc.edgar"/>
    <s v="12.12.2014"/>
    <s v="C12.P3"/>
    <s v="C12"/>
    <s v="P3"/>
    <s v="BS Deciduo"/>
    <s v="semidenso"/>
    <n v="27"/>
    <s v="C3P3-"/>
    <n v="28"/>
    <m/>
    <s v="C3P3-28"/>
    <n v="2"/>
    <n v="16"/>
    <n v="88"/>
    <n v="17"/>
    <n v="36.989644059324633"/>
    <n v="40.593291443942519"/>
    <x v="7"/>
    <x v="0"/>
    <x v="5"/>
    <x v="7"/>
    <n v="1"/>
    <m/>
    <n v="11"/>
    <n v="9.5033177771091243E-3"/>
    <n v="1"/>
    <m/>
    <n v="3.3"/>
    <n v="8.1999999999999993"/>
    <n v="4.8999999999999995"/>
    <n v="3"/>
    <n v="6"/>
    <n v="3"/>
    <n v="2"/>
    <s v="C3 P3 27"/>
  </r>
  <r>
    <s v="sb.jc.edgar"/>
    <s v="12.12.2014"/>
    <s v="C12.P3"/>
    <s v="C12"/>
    <s v="P3"/>
    <s v="BS Deciduo"/>
    <s v="semidenso"/>
    <n v="27"/>
    <s v="C3P3-"/>
    <n v="28"/>
    <m/>
    <s v="C3P3-28"/>
    <n v="2"/>
    <n v="16"/>
    <n v="88"/>
    <n v="17"/>
    <n v="36.989644059324633"/>
    <n v="40.593291443942519"/>
    <x v="7"/>
    <x v="0"/>
    <x v="5"/>
    <x v="7"/>
    <n v="1"/>
    <m/>
    <n v="21.5"/>
    <n v="3.6305030103047045E-2"/>
    <n v="2"/>
    <m/>
    <n v="3.3"/>
    <n v="8.1999999999999993"/>
    <n v="4.8999999999999995"/>
    <n v="3"/>
    <n v="6"/>
    <n v="3"/>
    <n v="2"/>
    <s v="C3 P3 27"/>
  </r>
  <r>
    <s v="sb.jc.edgar"/>
    <s v="12.12.2014"/>
    <s v="C12.P3"/>
    <s v="C12"/>
    <s v="P3"/>
    <s v="BS Deciduo"/>
    <s v="semidenso"/>
    <n v="28"/>
    <s v="C3P3-"/>
    <n v="29"/>
    <m/>
    <s v="C3P3-29"/>
    <n v="2"/>
    <n v="16"/>
    <n v="103"/>
    <n v="8.6999999999999993"/>
    <n v="28.477019563631544"/>
    <n v="38.042925827208371"/>
    <x v="5"/>
    <x v="0"/>
    <x v="4"/>
    <x v="5"/>
    <s v="1, 9, 18"/>
    <m/>
    <n v="23.5"/>
    <n v="4.3373613573624084E-2"/>
    <n v="2"/>
    <m/>
    <n v="3.6"/>
    <n v="13.3"/>
    <n v="9.7000000000000011"/>
    <n v="2"/>
    <n v="2"/>
    <m/>
    <n v="1"/>
    <m/>
  </r>
  <r>
    <s v="sb.jc.edgar"/>
    <s v="12.12.2014"/>
    <s v="C12.P3"/>
    <s v="C12"/>
    <s v="P3"/>
    <s v="BS Deciduo"/>
    <s v="semidenso"/>
    <n v="29"/>
    <s v="A"/>
    <n v="2203"/>
    <m/>
    <s v="A2203"/>
    <n v="2"/>
    <n v="16"/>
    <n v="104"/>
    <n v="9.1999999999999993"/>
    <n v="28.926720681739166"/>
    <n v="37.774318560483053"/>
    <x v="7"/>
    <x v="0"/>
    <x v="5"/>
    <x v="7"/>
    <n v="1"/>
    <m/>
    <n v="18"/>
    <n v="2.5446900494077322E-2"/>
    <n v="1"/>
    <m/>
    <n v="2.4"/>
    <n v="10.7"/>
    <n v="8.2999999999999989"/>
    <n v="2"/>
    <n v="2"/>
    <m/>
    <n v="1"/>
    <s v="placa antigua caida"/>
  </r>
  <r>
    <s v="sb.jc.edgar"/>
    <s v="12.12.2014"/>
    <s v="C12.P3"/>
    <s v="C12"/>
    <s v="P3"/>
    <s v="BS Deciduo"/>
    <s v="semidenso"/>
    <n v="30"/>
    <s v="C3P3-"/>
    <n v="61"/>
    <m/>
    <s v="C3P3-61"/>
    <n v="2"/>
    <n v="16"/>
    <n v="112"/>
    <n v="4.0999999999999996"/>
    <n v="23.801453803723827"/>
    <n v="38.464112966994762"/>
    <x v="1"/>
    <x v="0"/>
    <x v="1"/>
    <x v="1"/>
    <s v="1, 9"/>
    <m/>
    <n v="10"/>
    <n v="7.8539816339744835E-3"/>
    <n v="1"/>
    <m/>
    <n v="1.8"/>
    <n v="9.1999999999999993"/>
    <n v="7.3999999999999995"/>
    <n v="2"/>
    <n v="2"/>
    <m/>
    <n v="1"/>
    <m/>
  </r>
  <r>
    <s v="sb.jc.edgar"/>
    <s v="12.12.2014"/>
    <s v="C12.P3"/>
    <s v="C12"/>
    <s v="P3"/>
    <s v="BS Deciduo"/>
    <s v="semidenso"/>
    <n v="30"/>
    <s v="C3P3-"/>
    <n v="61"/>
    <m/>
    <s v="C3P3-61"/>
    <n v="2"/>
    <n v="16"/>
    <n v="112"/>
    <n v="4.0999999999999996"/>
    <n v="23.801453803723827"/>
    <n v="38.464112966994762"/>
    <x v="1"/>
    <x v="0"/>
    <x v="1"/>
    <x v="1"/>
    <s v="1, 9"/>
    <m/>
    <n v="10"/>
    <n v="7.8539816339744835E-3"/>
    <n v="1"/>
    <m/>
    <n v="1.8"/>
    <n v="9.1999999999999993"/>
    <n v="7.3999999999999995"/>
    <n v="2"/>
    <n v="2"/>
    <m/>
    <n v="1"/>
    <m/>
  </r>
  <r>
    <s v="sb.jc.edgar"/>
    <s v="12.12.2014"/>
    <s v="C12.P3"/>
    <s v="C12"/>
    <s v="P3"/>
    <s v="BS Deciduo"/>
    <s v="semidenso"/>
    <n v="30"/>
    <s v="C3P3-"/>
    <n v="61"/>
    <m/>
    <s v="C3P3-61"/>
    <n v="2"/>
    <n v="16"/>
    <n v="112"/>
    <n v="4.0999999999999996"/>
    <n v="23.801453803723827"/>
    <n v="38.464112966994762"/>
    <x v="1"/>
    <x v="0"/>
    <x v="1"/>
    <x v="1"/>
    <s v="1, 9"/>
    <m/>
    <n v="22.5"/>
    <n v="3.9760782021995816E-2"/>
    <n v="2"/>
    <m/>
    <n v="1.8"/>
    <n v="9.1999999999999993"/>
    <n v="7.3999999999999995"/>
    <n v="2"/>
    <n v="2"/>
    <m/>
    <n v="1"/>
    <m/>
  </r>
  <r>
    <s v="sb.jc.edgar"/>
    <s v="12.12.2014"/>
    <s v="C12.P3"/>
    <s v="C12"/>
    <s v="P3"/>
    <s v="BS Deciduo"/>
    <s v="semidenso"/>
    <n v="31"/>
    <s v="C3P3-"/>
    <n v="62"/>
    <m/>
    <s v="C3P3-62"/>
    <n v="2"/>
    <n v="16"/>
    <n v="179"/>
    <n v="2.4"/>
    <n v="20.041885775449479"/>
    <n v="37.600365531624661"/>
    <x v="17"/>
    <x v="0"/>
    <x v="12"/>
    <x v="17"/>
    <n v="0"/>
    <m/>
    <n v="27"/>
    <n v="5.7255526111673977E-2"/>
    <n v="2"/>
    <m/>
    <n v="8.1"/>
    <n v="13.1"/>
    <n v="5"/>
    <n v="2"/>
    <n v="2"/>
    <m/>
    <n v="1"/>
    <m/>
  </r>
  <r>
    <s v="sb.jc.edgar"/>
    <s v="12.12.2014"/>
    <s v="C12.P3"/>
    <s v="C12"/>
    <s v="P3"/>
    <s v="BS Deciduo"/>
    <s v="semidenso"/>
    <n v="32"/>
    <s v="C3P3-"/>
    <n v="64"/>
    <m/>
    <s v="C3P3-64"/>
    <n v="2"/>
    <n v="16"/>
    <n v="9"/>
    <n v="2.4"/>
    <n v="20.375442716096554"/>
    <n v="42.370452017428327"/>
    <x v="7"/>
    <x v="0"/>
    <x v="5"/>
    <x v="7"/>
    <n v="1"/>
    <m/>
    <n v="127"/>
    <n v="1.2667686977437442"/>
    <n v="10"/>
    <m/>
    <n v="2.2999999999999998"/>
    <n v="9.1999999999999993"/>
    <n v="6.8999999999999995"/>
    <n v="3"/>
    <n v="4.5999999999999996"/>
    <n v="3"/>
    <n v="2"/>
    <s v="C3P3 63"/>
  </r>
  <r>
    <s v="sb.jc.edgar"/>
    <s v="12.12.2014"/>
    <s v="C12.P3"/>
    <s v="C12"/>
    <s v="P3"/>
    <s v="BS Deciduo"/>
    <s v="semidenso"/>
    <n v="32"/>
    <s v="C3P3-"/>
    <n v="64"/>
    <m/>
    <s v="C3P3-64"/>
    <n v="2"/>
    <n v="16"/>
    <n v="9"/>
    <n v="2.4"/>
    <n v="20.375442716096554"/>
    <n v="42.370452017428327"/>
    <x v="7"/>
    <x v="0"/>
    <x v="5"/>
    <x v="7"/>
    <n v="1"/>
    <m/>
    <n v="17.5"/>
    <n v="2.4052818754046853E-2"/>
    <n v="1"/>
    <m/>
    <n v="2.2999999999999998"/>
    <n v="9.1999999999999993"/>
    <n v="6.8999999999999995"/>
    <n v="3"/>
    <n v="4.5999999999999996"/>
    <n v="3"/>
    <n v="2"/>
    <s v="C3P3 63"/>
  </r>
  <r>
    <s v="sb.jc.edgar"/>
    <s v="12.12.2014"/>
    <s v="C12.P3"/>
    <s v="C12"/>
    <s v="P3"/>
    <s v="BS Deciduo"/>
    <s v="semidenso"/>
    <n v="33"/>
    <s v="A"/>
    <n v="2204"/>
    <m/>
    <s v="A2204"/>
    <n v="2"/>
    <n v="16"/>
    <n v="136"/>
    <n v="6.7"/>
    <n v="24.654211082075282"/>
    <n v="35.180423337731035"/>
    <x v="5"/>
    <x v="0"/>
    <x v="4"/>
    <x v="5"/>
    <s v="1, 9, 18"/>
    <m/>
    <n v="11"/>
    <n v="9.5033177771091243E-3"/>
    <n v="1"/>
    <m/>
    <n v="2.5"/>
    <n v="6.9"/>
    <n v="4.4000000000000004"/>
    <n v="3"/>
    <n v="6"/>
    <n v="3"/>
    <n v="2"/>
    <m/>
  </r>
  <r>
    <s v="sb.jc.edgar"/>
    <s v="12.12.2014"/>
    <s v="C12.P3"/>
    <s v="C12"/>
    <s v="P3"/>
    <s v="BS Deciduo"/>
    <s v="semidenso"/>
    <n v="34"/>
    <s v="C3P3-"/>
    <n v="59"/>
    <m/>
    <s v="C3P3-59"/>
    <n v="2"/>
    <n v="15"/>
    <n v="8.3000000000000007"/>
    <n v="11.2"/>
    <n v="21.616789451210899"/>
    <n v="31.082688837572455"/>
    <x v="7"/>
    <x v="0"/>
    <x v="5"/>
    <x v="7"/>
    <n v="1"/>
    <m/>
    <n v="16"/>
    <n v="2.0106192982974676E-2"/>
    <n v="1"/>
    <m/>
    <n v="2"/>
    <n v="7.9"/>
    <n v="5.9"/>
    <n v="3"/>
    <n v="6"/>
    <n v="3"/>
    <n v="2"/>
    <m/>
  </r>
  <r>
    <s v="sb.jc.edgar"/>
    <s v="12.12.2014"/>
    <s v="C12.P3"/>
    <s v="C12"/>
    <s v="P3"/>
    <s v="BS Deciduo"/>
    <s v="semidenso"/>
    <n v="35"/>
    <s v="C3P3-"/>
    <n v="58"/>
    <m/>
    <s v="C3P3-58"/>
    <n v="2"/>
    <n v="15"/>
    <n v="20"/>
    <n v="9.1"/>
    <n v="23.112383304263584"/>
    <n v="28.551202849151764"/>
    <x v="7"/>
    <x v="0"/>
    <x v="5"/>
    <x v="7"/>
    <n v="1"/>
    <m/>
    <n v="18"/>
    <n v="2.5446900494077322E-2"/>
    <n v="1"/>
    <m/>
    <n v="3.3"/>
    <n v="10.199999999999999"/>
    <n v="6.8999999999999995"/>
    <n v="3"/>
    <n v="2"/>
    <m/>
    <n v="1"/>
    <m/>
  </r>
  <r>
    <s v="sb.jc.edgar"/>
    <s v="12.12.2014"/>
    <s v="C12.P3"/>
    <s v="C12"/>
    <s v="P3"/>
    <s v="BS Deciduo"/>
    <s v="semidenso"/>
    <n v="36"/>
    <s v="C3P3-"/>
    <n v="57"/>
    <m/>
    <s v="C3P3-57"/>
    <n v="2"/>
    <n v="15"/>
    <n v="33"/>
    <n v="8.1"/>
    <n v="24.411576183621719"/>
    <n v="26.793231600357934"/>
    <x v="1"/>
    <x v="0"/>
    <x v="1"/>
    <x v="1"/>
    <s v="1, 9"/>
    <m/>
    <n v="25.2"/>
    <n v="4.987592496839155E-2"/>
    <n v="2"/>
    <m/>
    <n v="4.2"/>
    <n v="12.1"/>
    <n v="7.8999999999999995"/>
    <n v="2"/>
    <n v="2"/>
    <m/>
    <n v="1"/>
    <m/>
  </r>
  <r>
    <s v="sb.jc.edgar"/>
    <s v="12.12.2014"/>
    <s v="C12.P3"/>
    <s v="C12"/>
    <s v="P3"/>
    <s v="BS Deciduo"/>
    <s v="semidenso"/>
    <n v="37"/>
    <s v="C3P3-"/>
    <n v="56"/>
    <m/>
    <s v="C3P3-56"/>
    <n v="2"/>
    <n v="15"/>
    <n v="46"/>
    <n v="8.5"/>
    <n v="26.114388302878535"/>
    <n v="25.904596148901476"/>
    <x v="7"/>
    <x v="0"/>
    <x v="5"/>
    <x v="7"/>
    <n v="1"/>
    <m/>
    <n v="13.3"/>
    <n v="1.3892908112337463E-2"/>
    <n v="1"/>
    <m/>
    <n v="3.3"/>
    <n v="7.8"/>
    <n v="4.5"/>
    <n v="3"/>
    <n v="6"/>
    <n v="3"/>
    <n v="2"/>
    <m/>
  </r>
  <r>
    <s v="sb.jc.edgar"/>
    <s v="12.12.2014"/>
    <s v="C12.P3"/>
    <s v="C12"/>
    <s v="P3"/>
    <s v="BS Deciduo"/>
    <s v="semidenso"/>
    <n v="38"/>
    <s v="C3P3-"/>
    <n v="33"/>
    <m/>
    <s v="C3P3-33"/>
    <n v="2"/>
    <n v="15"/>
    <n v="64"/>
    <n v="15.8"/>
    <n v="34.200945931526839"/>
    <n v="26.926264119267422"/>
    <x v="1"/>
    <x v="0"/>
    <x v="1"/>
    <x v="1"/>
    <s v="1, 9"/>
    <m/>
    <n v="11.8"/>
    <n v="1.093588402714607E-2"/>
    <n v="1"/>
    <m/>
    <n v="2.4"/>
    <n v="8"/>
    <n v="5.6"/>
    <n v="3"/>
    <n v="2"/>
    <m/>
    <n v="1"/>
    <m/>
  </r>
  <r>
    <s v="sb.jc.edgar"/>
    <s v="12.12.2014"/>
    <s v="C12.P3"/>
    <s v="C12"/>
    <s v="P3"/>
    <s v="BS Deciduo"/>
    <s v="semidenso"/>
    <n v="39"/>
    <s v="A"/>
    <n v="2205"/>
    <m/>
    <s v="A2205"/>
    <n v="2"/>
    <n v="15"/>
    <n v="67"/>
    <n v="13.6"/>
    <n v="32.518866006953189"/>
    <n v="25.313943347454121"/>
    <x v="8"/>
    <x v="0"/>
    <x v="4"/>
    <x v="8"/>
    <s v="1, 7"/>
    <m/>
    <n v="15"/>
    <n v="1.7671458676442587E-2"/>
    <n v="1"/>
    <m/>
    <n v="1.3"/>
    <n v="5.3"/>
    <n v="4"/>
    <n v="3"/>
    <n v="2"/>
    <m/>
    <n v="1"/>
    <m/>
  </r>
  <r>
    <s v="sb.jc.edgar"/>
    <s v="12.12.2014"/>
    <s v="C12.P3"/>
    <s v="C12"/>
    <s v="P3"/>
    <s v="BS Deciduo"/>
    <s v="semidenso"/>
    <n v="40"/>
    <s v="C3P3-"/>
    <n v="32"/>
    <m/>
    <s v="C3P3-32"/>
    <n v="2"/>
    <n v="15"/>
    <n v="63"/>
    <n v="14.3"/>
    <n v="32.741393295893658"/>
    <n v="26.492064146275521"/>
    <x v="17"/>
    <x v="0"/>
    <x v="12"/>
    <x v="17"/>
    <n v="0"/>
    <m/>
    <n v="22.5"/>
    <n v="3.9760782021995816E-2"/>
    <n v="2"/>
    <m/>
    <n v="7.2"/>
    <n v="14.5"/>
    <n v="7.3"/>
    <n v="2"/>
    <n v="2"/>
    <m/>
    <n v="1"/>
    <m/>
  </r>
  <r>
    <s v="sb.jc.edgar"/>
    <s v="12.12.2014"/>
    <s v="C12.P3"/>
    <s v="C12"/>
    <s v="P3"/>
    <s v="BS Deciduo"/>
    <s v="semidenso"/>
    <n v="41"/>
    <s v="C3P3-"/>
    <n v="35"/>
    <m/>
    <s v="C3P3-35"/>
    <n v="2"/>
    <n v="15"/>
    <n v="71"/>
    <n v="19.2"/>
    <n v="38.153956651506881"/>
    <n v="26.250908565577411"/>
    <x v="7"/>
    <x v="0"/>
    <x v="5"/>
    <x v="7"/>
    <n v="1"/>
    <m/>
    <n v="20.399999999999999"/>
    <n v="3.2685129967948208E-2"/>
    <n v="2"/>
    <m/>
    <n v="4.3"/>
    <n v="13"/>
    <n v="8.6999999999999993"/>
    <n v="2"/>
    <n v="2"/>
    <m/>
    <n v="1"/>
    <m/>
  </r>
  <r>
    <s v="sb.jc.edgar"/>
    <s v="12.12.2014"/>
    <s v="C12.P3"/>
    <s v="C12"/>
    <s v="P3"/>
    <s v="BS Deciduo"/>
    <s v="semidenso"/>
    <n v="42"/>
    <s v="C3P3-"/>
    <n v="31"/>
    <m/>
    <s v="C3P3-31"/>
    <n v="2"/>
    <n v="15"/>
    <n v="52"/>
    <n v="22.1"/>
    <n v="37.415037654708556"/>
    <n v="33.606118604697045"/>
    <x v="7"/>
    <x v="0"/>
    <x v="5"/>
    <x v="7"/>
    <n v="1"/>
    <m/>
    <n v="11"/>
    <n v="9.5033177771091243E-3"/>
    <n v="1"/>
    <m/>
    <n v="1.7"/>
    <n v="6.5"/>
    <n v="4.8"/>
    <n v="3"/>
    <n v="2"/>
    <m/>
    <n v="1"/>
    <s v="C3P3 30"/>
  </r>
  <r>
    <s v="sb.jc.edgar"/>
    <s v="12.12.2014"/>
    <s v="C12.P3"/>
    <s v="C12"/>
    <s v="P3"/>
    <s v="BS Deciduo"/>
    <s v="semidenso"/>
    <n v="42"/>
    <s v="C3P3-"/>
    <n v="31"/>
    <m/>
    <s v="C3P3-31"/>
    <n v="2"/>
    <n v="15"/>
    <n v="52"/>
    <n v="22.1"/>
    <n v="37.415037654708556"/>
    <n v="33.606118604697045"/>
    <x v="7"/>
    <x v="0"/>
    <x v="5"/>
    <x v="7"/>
    <n v="1"/>
    <m/>
    <n v="10"/>
    <n v="7.8539816339744835E-3"/>
    <n v="1"/>
    <m/>
    <n v="1.7"/>
    <n v="6.5"/>
    <n v="4.8"/>
    <n v="3"/>
    <n v="2"/>
    <m/>
    <n v="1"/>
    <s v="C3P3 30"/>
  </r>
  <r>
    <s v="sb.jc.edgar"/>
    <s v="12.12.2014"/>
    <s v="C12.P3"/>
    <s v="C12"/>
    <s v="P3"/>
    <s v="BS Deciduo"/>
    <s v="semidenso"/>
    <n v="42"/>
    <s v="C3P3-"/>
    <n v="31"/>
    <m/>
    <s v="C3P3-31"/>
    <n v="2"/>
    <n v="15"/>
    <n v="52"/>
    <n v="22.1"/>
    <n v="37.415037654708556"/>
    <n v="33.606118604697045"/>
    <x v="7"/>
    <x v="0"/>
    <x v="5"/>
    <x v="7"/>
    <n v="1"/>
    <m/>
    <n v="16"/>
    <n v="2.0106192982974676E-2"/>
    <n v="1"/>
    <m/>
    <n v="1.7"/>
    <n v="6.5"/>
    <n v="4.8"/>
    <n v="3"/>
    <n v="2"/>
    <m/>
    <n v="1"/>
    <s v="C3P3 30"/>
  </r>
  <r>
    <s v="sb.jc.edgar"/>
    <s v="12.12.2014"/>
    <s v="C12.P3"/>
    <s v="C12"/>
    <s v="P3"/>
    <s v="BS Deciduo"/>
    <s v="semidenso"/>
    <n v="43"/>
    <s v="C3P3-"/>
    <n v="37"/>
    <m/>
    <s v="C3P3-37"/>
    <n v="2"/>
    <n v="15"/>
    <n v="114"/>
    <n v="13"/>
    <n v="31.876090949353809"/>
    <n v="14.712423640014595"/>
    <x v="8"/>
    <x v="0"/>
    <x v="4"/>
    <x v="8"/>
    <s v="1, 7"/>
    <m/>
    <n v="13.7"/>
    <n v="1.4741138128806704E-2"/>
    <n v="1"/>
    <m/>
    <n v="3.7"/>
    <n v="10.199999999999999"/>
    <n v="6.4999999999999991"/>
    <n v="2"/>
    <n v="2"/>
    <m/>
    <n v="1"/>
    <m/>
  </r>
  <r>
    <s v="sb.jc.edgar"/>
    <s v="12.12.2014"/>
    <s v="C12.P3"/>
    <s v="C12"/>
    <s v="P3"/>
    <s v="BS Deciduo"/>
    <s v="semidenso"/>
    <n v="44"/>
    <s v="C3P3-"/>
    <n v="38"/>
    <m/>
    <s v="C3P3-38"/>
    <n v="2"/>
    <n v="15"/>
    <n v="121"/>
    <n v="14.1"/>
    <n v="32.086058939899786"/>
    <n v="12.737963143768235"/>
    <x v="5"/>
    <x v="0"/>
    <x v="4"/>
    <x v="5"/>
    <s v="1, 9, 18"/>
    <m/>
    <n v="19"/>
    <n v="2.835287369864788E-2"/>
    <n v="1"/>
    <m/>
    <n v="1.8"/>
    <n v="10.1"/>
    <n v="8.2999999999999989"/>
    <n v="2"/>
    <n v="2"/>
    <m/>
    <n v="1"/>
    <m/>
  </r>
  <r>
    <s v="sb.jc.edgar"/>
    <s v="12.12.2014"/>
    <s v="C12.P3"/>
    <s v="C12"/>
    <s v="P3"/>
    <s v="BS Deciduo"/>
    <s v="semidenso"/>
    <n v="45"/>
    <s v="C3P3-"/>
    <n v="49"/>
    <m/>
    <s v="C3P3-49"/>
    <n v="2"/>
    <n v="15"/>
    <n v="157"/>
    <n v="8.5"/>
    <n v="23.321214592158828"/>
    <n v="12.175708745654257"/>
    <x v="10"/>
    <x v="0"/>
    <x v="7"/>
    <x v="10"/>
    <n v="7"/>
    <m/>
    <n v="110"/>
    <n v="0.95033177771091248"/>
    <n v="10"/>
    <m/>
    <n v="10.3"/>
    <n v="21.3"/>
    <n v="11"/>
    <n v="2"/>
    <n v="2"/>
    <m/>
    <n v="1"/>
    <m/>
  </r>
  <r>
    <s v="sb.jc.edgar"/>
    <s v="12.12.2014"/>
    <s v="C12.P3"/>
    <s v="C12"/>
    <s v="P3"/>
    <s v="BS Deciduo"/>
    <s v="semidenso"/>
    <n v="46"/>
    <s v="C3P3-"/>
    <n v="50"/>
    <m/>
    <s v="C3P3-50"/>
    <n v="2"/>
    <n v="15"/>
    <n v="154"/>
    <n v="7.1"/>
    <n v="23.11243514220245"/>
    <n v="13.618562271275914"/>
    <x v="46"/>
    <x v="5"/>
    <x v="23"/>
    <x v="40"/>
    <m/>
    <m/>
    <n v="10"/>
    <n v="7.8539816339744835E-3"/>
    <n v="1"/>
    <m/>
    <n v="0.8"/>
    <n v="8.6999999999999993"/>
    <n v="7.8999999999999995"/>
    <n v="3"/>
    <n v="2"/>
    <m/>
    <n v="1"/>
    <m/>
  </r>
  <r>
    <s v="sb.jc.edgar"/>
    <s v="12.12.2014"/>
    <s v="C12.P3"/>
    <s v="C12"/>
    <s v="P3"/>
    <s v="BS Deciduo"/>
    <s v="semidenso"/>
    <n v="46"/>
    <s v="C3P3-"/>
    <n v="50"/>
    <m/>
    <s v="C3P3-50"/>
    <n v="2"/>
    <n v="15"/>
    <n v="154"/>
    <n v="7.1"/>
    <n v="23.11243514220245"/>
    <n v="13.618562271275914"/>
    <x v="46"/>
    <x v="5"/>
    <x v="23"/>
    <x v="40"/>
    <m/>
    <m/>
    <n v="15"/>
    <n v="1.7671458676442587E-2"/>
    <n v="1"/>
    <m/>
    <n v="0.8"/>
    <n v="8.6999999999999993"/>
    <n v="7.8999999999999995"/>
    <n v="3"/>
    <n v="2"/>
    <m/>
    <n v="1"/>
    <m/>
  </r>
  <r>
    <s v="sb.jc.edgar"/>
    <s v="12.12.2014"/>
    <s v="C12.P3"/>
    <s v="C12"/>
    <s v="P3"/>
    <s v="BS Deciduo"/>
    <s v="semidenso"/>
    <n v="47"/>
    <s v="C3P3-"/>
    <n v="42"/>
    <m/>
    <s v="C3P3-42"/>
    <n v="2"/>
    <n v="15"/>
    <n v="145"/>
    <n v="18"/>
    <n v="30.324375854318827"/>
    <n v="5.2552632027981456"/>
    <x v="7"/>
    <x v="0"/>
    <x v="5"/>
    <x v="7"/>
    <n v="1"/>
    <m/>
    <n v="19.5"/>
    <n v="2.9864765163187968E-2"/>
    <n v="1"/>
    <m/>
    <n v="3.6"/>
    <n v="9.6"/>
    <n v="6"/>
    <n v="3"/>
    <n v="2"/>
    <m/>
    <n v="1"/>
    <s v="C3P3 41"/>
  </r>
  <r>
    <s v="sb.jc.edgar"/>
    <s v="12.12.2014"/>
    <s v="C12.P3"/>
    <s v="C12"/>
    <s v="P3"/>
    <s v="BS Deciduo"/>
    <s v="semidenso"/>
    <n v="47"/>
    <s v="C3P3-"/>
    <n v="42"/>
    <m/>
    <s v="C3P3-42"/>
    <n v="2"/>
    <n v="15"/>
    <n v="145"/>
    <n v="18"/>
    <n v="30.324375854318827"/>
    <n v="5.2552632027981456"/>
    <x v="7"/>
    <x v="0"/>
    <x v="5"/>
    <x v="7"/>
    <n v="1"/>
    <m/>
    <n v="12"/>
    <n v="1.1309733552923255E-2"/>
    <n v="1"/>
    <m/>
    <n v="3.6"/>
    <n v="9.6"/>
    <n v="6"/>
    <n v="3"/>
    <n v="2"/>
    <m/>
    <n v="1"/>
    <m/>
  </r>
  <r>
    <s v="sb.jc.edgar"/>
    <s v="12.12.2014"/>
    <s v="C12.P3"/>
    <s v="C12"/>
    <s v="P3"/>
    <s v="BS Deciduo"/>
    <s v="semidenso"/>
    <n v="48"/>
    <s v="C3P3-"/>
    <n v="40"/>
    <m/>
    <s v="C3P3-40"/>
    <n v="2"/>
    <n v="15"/>
    <n v="133"/>
    <n v="20.100000000000001"/>
    <n v="34.700209402545326"/>
    <n v="6.291832962743781"/>
    <x v="7"/>
    <x v="0"/>
    <x v="5"/>
    <x v="7"/>
    <n v="1"/>
    <m/>
    <n v="19.2"/>
    <n v="2.8952917895483536E-2"/>
    <n v="1"/>
    <m/>
    <n v="3.7"/>
    <n v="12.7"/>
    <n v="9"/>
    <n v="2"/>
    <n v="2"/>
    <m/>
    <n v="1"/>
    <m/>
  </r>
  <r>
    <s v="sb.jc.edgar"/>
    <s v="12.12.2014"/>
    <s v="C12.P3"/>
    <s v="C12"/>
    <s v="P3"/>
    <s v="BS Deciduo"/>
    <s v="semidenso"/>
    <n v="48"/>
    <s v="C3P3-"/>
    <n v="40"/>
    <m/>
    <s v="C3P3-40"/>
    <n v="2"/>
    <n v="15"/>
    <n v="133"/>
    <n v="20.100000000000001"/>
    <n v="34.700209402545326"/>
    <n v="6.291832962743781"/>
    <x v="7"/>
    <x v="0"/>
    <x v="5"/>
    <x v="7"/>
    <n v="1"/>
    <m/>
    <n v="13.3"/>
    <n v="1.3892908112337463E-2"/>
    <n v="1"/>
    <m/>
    <n v="3.7"/>
    <n v="12.7"/>
    <n v="9"/>
    <n v="2"/>
    <n v="2"/>
    <m/>
    <n v="1"/>
    <m/>
  </r>
  <r>
    <s v="sb.jc.edgar"/>
    <s v="12.12.2014"/>
    <s v="C12.P3"/>
    <s v="C12"/>
    <s v="P3"/>
    <s v="BS Deciduo"/>
    <s v="semidenso"/>
    <n v="49"/>
    <s v="C3P3-"/>
    <n v="44"/>
    <m/>
    <s v="C3P3-44"/>
    <n v="2"/>
    <n v="15"/>
    <n v="150"/>
    <n v="20.3"/>
    <n v="30.15"/>
    <n v="2.4196843031758952"/>
    <x v="7"/>
    <x v="0"/>
    <x v="5"/>
    <x v="7"/>
    <n v="1"/>
    <m/>
    <n v="41"/>
    <n v="0.13202543126711105"/>
    <n v="4"/>
    <m/>
    <n v="2.9"/>
    <n v="11.9"/>
    <n v="9"/>
    <n v="3"/>
    <n v="2"/>
    <m/>
    <n v="1"/>
    <s v="C3P3 43"/>
  </r>
  <r>
    <s v="sb.jc.edgar"/>
    <s v="12.12.2014"/>
    <s v="C12.P3"/>
    <s v="C12"/>
    <s v="P3"/>
    <s v="BS Deciduo"/>
    <s v="semidenso"/>
    <n v="50"/>
    <s v="C3P3-"/>
    <n v="45"/>
    <m/>
    <s v="C3P3-45"/>
    <n v="2"/>
    <n v="15"/>
    <n v="158"/>
    <n v="21.8"/>
    <n v="28.166423736466889"/>
    <n v="-0.21260802955596247"/>
    <x v="5"/>
    <x v="0"/>
    <x v="4"/>
    <x v="5"/>
    <s v="1, 9, 18"/>
    <m/>
    <n v="29.3"/>
    <n v="6.7425646929507532E-2"/>
    <n v="2"/>
    <m/>
    <n v="11"/>
    <n v="17.3"/>
    <n v="6.3000000000000007"/>
    <n v="2"/>
    <n v="2"/>
    <m/>
    <n v="1"/>
    <m/>
  </r>
  <r>
    <s v="sb.jc.edgar"/>
    <s v="12.12.2014"/>
    <s v="C12.P3"/>
    <s v="C12"/>
    <s v="P3"/>
    <s v="BS Deciduo"/>
    <s v="semidenso"/>
    <n v="51"/>
    <s v="C3P3-"/>
    <n v="46"/>
    <m/>
    <s v="C3P3-46"/>
    <n v="2"/>
    <n v="15"/>
    <n v="161"/>
    <n v="19.8"/>
    <n v="26.4462494582517"/>
    <n v="1.2787322031335258"/>
    <x v="5"/>
    <x v="0"/>
    <x v="4"/>
    <x v="5"/>
    <s v="1, 9, 18"/>
    <m/>
    <n v="15"/>
    <n v="1.7671458676442587E-2"/>
    <n v="1"/>
    <m/>
    <n v="4.0999999999999996"/>
    <n v="11.9"/>
    <n v="7.8000000000000007"/>
    <n v="2"/>
    <n v="2"/>
    <m/>
    <n v="1"/>
    <m/>
  </r>
  <r>
    <s v="sb.jc.edgar"/>
    <s v="12.12.2014"/>
    <s v="C12.P3"/>
    <s v="C12"/>
    <s v="P3"/>
    <s v="BS Deciduo"/>
    <s v="semidenso"/>
    <n v="52"/>
    <s v="C3P3-"/>
    <n v="47"/>
    <m/>
    <s v="C3P3-47"/>
    <n v="2"/>
    <n v="15"/>
    <n v="169"/>
    <n v="10.3"/>
    <n v="21.965332652378414"/>
    <n v="9.8892400104890612"/>
    <x v="5"/>
    <x v="0"/>
    <x v="4"/>
    <x v="5"/>
    <s v="1, 9, 18"/>
    <m/>
    <n v="23"/>
    <n v="4.154756284372501E-2"/>
    <n v="2"/>
    <m/>
    <n v="3.8"/>
    <n v="9.3000000000000007"/>
    <n v="5.5000000000000009"/>
    <n v="3"/>
    <n v="2"/>
    <m/>
    <n v="1"/>
    <m/>
  </r>
  <r>
    <s v="sb.jc.edgar"/>
    <s v="12.12.2014"/>
    <s v="C12.P3"/>
    <s v="C12"/>
    <s v="P3"/>
    <s v="BS Deciduo"/>
    <s v="semidenso"/>
    <n v="53"/>
    <s v="C3P3-"/>
    <n v="48"/>
    <m/>
    <s v="C3P3-48"/>
    <n v="2"/>
    <n v="15"/>
    <n v="157"/>
    <n v="9.6999999999999993"/>
    <n v="23.790091946345957"/>
    <n v="11.071102921511329"/>
    <x v="5"/>
    <x v="0"/>
    <x v="4"/>
    <x v="5"/>
    <s v="1, 9, 18"/>
    <m/>
    <n v="17.2"/>
    <n v="2.3235219265950107E-2"/>
    <n v="1"/>
    <m/>
    <n v="4.5999999999999996"/>
    <n v="8.1"/>
    <n v="3.5"/>
    <n v="3"/>
    <n v="2"/>
    <m/>
    <n v="1"/>
    <m/>
  </r>
  <r>
    <s v="sb.jc.edgar"/>
    <s v="12.12.2014"/>
    <s v="C12.P3"/>
    <s v="C12"/>
    <s v="P3"/>
    <s v="BS Deciduo"/>
    <s v="semidenso"/>
    <n v="54"/>
    <s v="C3P3-"/>
    <n v="91"/>
    <m/>
    <s v="C3P3-91"/>
    <n v="1"/>
    <n v="15"/>
    <n v="206"/>
    <n v="21.8"/>
    <n v="10.443508999998111"/>
    <n v="0.40628979067815862"/>
    <x v="7"/>
    <x v="0"/>
    <x v="5"/>
    <x v="7"/>
    <n v="1"/>
    <m/>
    <n v="24"/>
    <n v="4.5238934211693019E-2"/>
    <n v="2"/>
    <m/>
    <n v="2.6"/>
    <n v="11.3"/>
    <n v="8.7000000000000011"/>
    <n v="3"/>
    <n v="4.5999999999999996"/>
    <n v="3"/>
    <n v="2"/>
    <m/>
  </r>
  <r>
    <s v="sb.jc.edgar"/>
    <s v="12.12.2014"/>
    <s v="C12.P3"/>
    <s v="C12"/>
    <s v="P3"/>
    <s v="BS Deciduo"/>
    <s v="semidenso"/>
    <n v="55"/>
    <s v="C3P3-"/>
    <n v="70"/>
    <m/>
    <s v="C3P3-70"/>
    <n v="1"/>
    <n v="15"/>
    <n v="212"/>
    <n v="20.5"/>
    <n v="9.136655083219301"/>
    <n v="2.6150140287932651"/>
    <x v="7"/>
    <x v="0"/>
    <x v="5"/>
    <x v="7"/>
    <n v="1"/>
    <m/>
    <n v="16.5"/>
    <n v="2.138246499849553E-2"/>
    <n v="1"/>
    <m/>
    <n v="2.7"/>
    <n v="6.7"/>
    <n v="4"/>
    <n v="3"/>
    <n v="4.5999999999999996"/>
    <n v="3"/>
    <n v="2"/>
    <m/>
  </r>
  <r>
    <s v="sb.jc.edgar"/>
    <s v="12.12.2014"/>
    <s v="C12.P3"/>
    <s v="C12"/>
    <s v="P3"/>
    <s v="BS Deciduo"/>
    <s v="semidenso"/>
    <n v="56"/>
    <s v="C3P3-"/>
    <n v="94"/>
    <m/>
    <s v="C3P3-94"/>
    <n v="1"/>
    <n v="15"/>
    <n v="107"/>
    <n v="10.7"/>
    <n v="30.232460888804482"/>
    <n v="16.871622759466717"/>
    <x v="1"/>
    <x v="0"/>
    <x v="1"/>
    <x v="1"/>
    <s v="1, 9"/>
    <m/>
    <n v="22.5"/>
    <n v="3.9760782021995816E-2"/>
    <n v="2"/>
    <m/>
    <n v="2.8"/>
    <n v="11.3"/>
    <n v="8.5"/>
    <n v="3"/>
    <n v="2"/>
    <m/>
    <n v="1"/>
    <m/>
  </r>
  <r>
    <s v="sb.jc.edgar"/>
    <s v="12.12.2014"/>
    <s v="C12.P3"/>
    <s v="C12"/>
    <s v="P3"/>
    <s v="BS Deciduo"/>
    <s v="semidenso"/>
    <n v="57"/>
    <s v="C3P3-"/>
    <n v="93"/>
    <m/>
    <s v="C3P3-93"/>
    <n v="1"/>
    <n v="15"/>
    <n v="194"/>
    <n v="16.3"/>
    <n v="16.056673101725419"/>
    <n v="4.1841796617012577"/>
    <x v="24"/>
    <x v="0"/>
    <x v="16"/>
    <x v="23"/>
    <m/>
    <m/>
    <n v="13.3"/>
    <n v="1.3892908112337463E-2"/>
    <n v="1"/>
    <m/>
    <n v="2.1"/>
    <n v="5.0999999999999996"/>
    <n v="2.9999999999999996"/>
    <n v="2"/>
    <n v="2"/>
    <m/>
    <n v="1"/>
    <m/>
  </r>
  <r>
    <s v="sb.jc.edgar"/>
    <s v="12.12.2014"/>
    <s v="C12.P3"/>
    <s v="C12"/>
    <s v="P3"/>
    <s v="BS Deciduo"/>
    <s v="semidenso"/>
    <n v="58"/>
    <s v="C3P3-"/>
    <n v="72"/>
    <m/>
    <s v="C3P3-72"/>
    <n v="1"/>
    <n v="15"/>
    <n v="261"/>
    <n v="10.199999999999999"/>
    <n v="9.9255789259295959"/>
    <n v="18.404368456589644"/>
    <x v="8"/>
    <x v="0"/>
    <x v="4"/>
    <x v="8"/>
    <m/>
    <m/>
    <n v="23.5"/>
    <n v="4.3373613573624084E-2"/>
    <n v="2"/>
    <m/>
    <n v="3.8"/>
    <n v="12.2"/>
    <n v="8.3999999999999986"/>
    <n v="2"/>
    <n v="2"/>
    <m/>
    <n v="1"/>
    <m/>
  </r>
  <r>
    <s v="sb.jc.edgar"/>
    <s v="12.12.2014"/>
    <s v="C12.P3"/>
    <s v="C12"/>
    <s v="P3"/>
    <s v="BS Deciduo"/>
    <s v="semidenso"/>
    <n v="59"/>
    <s v="C3P3-"/>
    <n v="75"/>
    <m/>
    <s v="C3P3-75"/>
    <n v="1"/>
    <n v="15"/>
    <n v="294"/>
    <n v="12.2"/>
    <n v="8.8547454167602666"/>
    <n v="24.962187045524757"/>
    <x v="7"/>
    <x v="0"/>
    <x v="5"/>
    <x v="7"/>
    <n v="1"/>
    <m/>
    <n v="14"/>
    <n v="1.5393804002589986E-2"/>
    <n v="1"/>
    <m/>
    <n v="0.8"/>
    <n v="8.4"/>
    <n v="7.6000000000000005"/>
    <n v="3"/>
    <n v="2"/>
    <m/>
    <n v="1"/>
    <m/>
  </r>
  <r>
    <s v="sb.jc.edgar"/>
    <s v="12.12.2014"/>
    <s v="C12.P3"/>
    <s v="C12"/>
    <s v="P3"/>
    <s v="BS Deciduo"/>
    <s v="semidenso"/>
    <n v="60"/>
    <s v="C3P3-"/>
    <n v="76"/>
    <m/>
    <s v="C3P3-76"/>
    <n v="1"/>
    <n v="15"/>
    <n v="294"/>
    <n v="12.2"/>
    <n v="8.8547454167602666"/>
    <n v="24.962187045524757"/>
    <x v="14"/>
    <x v="0"/>
    <x v="7"/>
    <x v="14"/>
    <n v="1"/>
    <m/>
    <n v="17.3"/>
    <n v="2.350618163232223E-2"/>
    <n v="1"/>
    <m/>
    <n v="5.3"/>
    <n v="12.5"/>
    <n v="7.2"/>
    <n v="2"/>
    <n v="2"/>
    <m/>
    <n v="1"/>
    <m/>
  </r>
  <r>
    <s v="sb.jc.edgar"/>
    <s v="12.12.2014"/>
    <s v="C12.P3"/>
    <s v="C12"/>
    <s v="P3"/>
    <s v="BS Deciduo"/>
    <s v="semidenso"/>
    <n v="61"/>
    <s v="C3P3-"/>
    <n v="77"/>
    <m/>
    <s v="C3P3-77"/>
    <n v="1"/>
    <n v="15"/>
    <n v="287"/>
    <n v="15.6"/>
    <n v="5.0816458069766473"/>
    <n v="24.560998593674693"/>
    <x v="1"/>
    <x v="0"/>
    <x v="1"/>
    <x v="1"/>
    <s v="1, 9"/>
    <m/>
    <n v="11.7"/>
    <n v="1.0751315458747667E-2"/>
    <n v="1"/>
    <m/>
    <n v="2.8"/>
    <n v="8.6"/>
    <n v="5.8"/>
    <n v="2"/>
    <n v="2"/>
    <m/>
    <n v="1"/>
    <m/>
  </r>
  <r>
    <s v="sb.jc.edgar"/>
    <s v="12.12.2014"/>
    <s v="C12.P3"/>
    <s v="C12"/>
    <s v="P3"/>
    <s v="BS Deciduo"/>
    <s v="semidenso"/>
    <n v="62"/>
    <s v="C3P3-"/>
    <n v="78"/>
    <m/>
    <s v="C3P3-78"/>
    <n v="1"/>
    <n v="15"/>
    <n v="293"/>
    <n v="16"/>
    <n v="5.2719223447609522"/>
    <n v="26.251698055828378"/>
    <x v="46"/>
    <x v="5"/>
    <x v="23"/>
    <x v="40"/>
    <m/>
    <m/>
    <n v="18.5"/>
    <n v="2.6880252142277669E-2"/>
    <n v="1"/>
    <m/>
    <n v="2"/>
    <n v="9.1"/>
    <n v="7.1"/>
    <n v="3"/>
    <n v="2"/>
    <m/>
    <n v="1"/>
    <m/>
  </r>
  <r>
    <s v="sb.jc.edgar"/>
    <s v="12.12.2014"/>
    <s v="C12.P3"/>
    <s v="C12"/>
    <s v="P3"/>
    <s v="BS Deciduo"/>
    <s v="semidenso"/>
    <n v="63"/>
    <s v="C3P3-"/>
    <n v="73"/>
    <m/>
    <s v="C3P3-73"/>
    <n v="1"/>
    <n v="15"/>
    <n v="273"/>
    <n v="17.399999999999999"/>
    <n v="2.6238460952704159"/>
    <n v="20.910645638627223"/>
    <x v="18"/>
    <x v="0"/>
    <x v="9"/>
    <x v="18"/>
    <n v="1"/>
    <m/>
    <n v="10"/>
    <n v="7.8539816339744835E-3"/>
    <n v="1"/>
    <m/>
    <n v="1.6"/>
    <n v="8.4"/>
    <n v="6.8000000000000007"/>
    <n v="3"/>
    <n v="2"/>
    <m/>
    <n v="1"/>
    <m/>
  </r>
  <r>
    <s v="sb.jc.edgar"/>
    <s v="12.12.2014"/>
    <s v="C12.P3"/>
    <s v="C12"/>
    <s v="P3"/>
    <s v="BS Deciduo"/>
    <s v="semidenso"/>
    <n v="63"/>
    <s v="C3P3-"/>
    <n v="73"/>
    <m/>
    <s v="C3P3-73"/>
    <n v="1"/>
    <n v="15"/>
    <n v="273"/>
    <n v="17.399999999999999"/>
    <n v="2.6238460952704159"/>
    <n v="20.910645638627223"/>
    <x v="18"/>
    <x v="0"/>
    <x v="9"/>
    <x v="18"/>
    <n v="1"/>
    <m/>
    <n v="14"/>
    <n v="1.5393804002589986E-2"/>
    <n v="1"/>
    <m/>
    <n v="1.6"/>
    <n v="8.4"/>
    <n v="6.8000000000000007"/>
    <n v="3"/>
    <n v="2"/>
    <m/>
    <n v="1"/>
    <m/>
  </r>
  <r>
    <s v="sb.jc.edgar"/>
    <s v="12.12.2014"/>
    <s v="C12.P3"/>
    <s v="C12"/>
    <s v="P3"/>
    <s v="BS Deciduo"/>
    <s v="semidenso"/>
    <n v="64"/>
    <s v="C3P3-"/>
    <n v="74"/>
    <m/>
    <s v="C3P3-74"/>
    <n v="1"/>
    <n v="15"/>
    <n v="273"/>
    <n v="17.5"/>
    <n v="2.5239831417949574"/>
    <n v="20.91587923425152"/>
    <x v="46"/>
    <x v="5"/>
    <x v="23"/>
    <x v="40"/>
    <m/>
    <m/>
    <n v="18"/>
    <n v="2.5446900494077322E-2"/>
    <n v="1"/>
    <m/>
    <n v="3"/>
    <n v="10"/>
    <n v="7"/>
    <n v="3"/>
    <n v="2"/>
    <m/>
    <n v="1"/>
    <m/>
  </r>
  <r>
    <s v="sb.jc.edgar"/>
    <s v="12.12.2014"/>
    <s v="C12.P3"/>
    <s v="C12"/>
    <s v="P3"/>
    <s v="BS Deciduo"/>
    <s v="semidenso"/>
    <n v="65"/>
    <s v="C3P3-"/>
    <n v="79"/>
    <m/>
    <s v="C3P3-79"/>
    <n v="1"/>
    <n v="16"/>
    <n v="237"/>
    <n v="21.1"/>
    <n v="2.3040510163515506"/>
    <n v="28.508116361182928"/>
    <x v="17"/>
    <x v="0"/>
    <x v="12"/>
    <x v="17"/>
    <n v="0"/>
    <m/>
    <n v="14.7"/>
    <n v="1.6971668912855457E-2"/>
    <n v="1"/>
    <m/>
    <n v="5.7"/>
    <n v="11.6"/>
    <n v="5.8999999999999995"/>
    <n v="2"/>
    <n v="2"/>
    <m/>
    <n v="1"/>
    <m/>
  </r>
  <r>
    <s v="sb.jc.edgar"/>
    <s v="12.12.2014"/>
    <s v="C12.P3"/>
    <s v="C12"/>
    <s v="P3"/>
    <s v="BS Deciduo"/>
    <s v="semidenso"/>
    <n v="66"/>
    <s v="C3P3-"/>
    <n v="66"/>
    <m/>
    <s v="C3P3-66"/>
    <n v="1"/>
    <n v="16"/>
    <n v="252"/>
    <n v="18.7"/>
    <n v="2.2152431452806312"/>
    <n v="34.221382205188483"/>
    <x v="1"/>
    <x v="0"/>
    <x v="1"/>
    <x v="1"/>
    <s v="1, 9"/>
    <m/>
    <n v="16"/>
    <n v="2.0106192982974676E-2"/>
    <n v="1"/>
    <m/>
    <n v="1.8"/>
    <n v="8.6"/>
    <n v="6.8"/>
    <n v="3"/>
    <n v="2"/>
    <m/>
    <n v="1"/>
    <m/>
  </r>
  <r>
    <s v="sb.jc.edgar"/>
    <s v="12.12.2014"/>
    <s v="C12.P3"/>
    <s v="C12"/>
    <s v="P3"/>
    <s v="BS Deciduo"/>
    <s v="semidenso"/>
    <n v="67"/>
    <s v="C3P3-"/>
    <n v="87"/>
    <m/>
    <s v="C3P3-87"/>
    <n v="1"/>
    <n v="16"/>
    <n v="273"/>
    <n v="19.2"/>
    <n v="0.82631293271218453"/>
    <n v="41.004850359864527"/>
    <x v="5"/>
    <x v="0"/>
    <x v="4"/>
    <x v="5"/>
    <s v="1, 9, 18"/>
    <m/>
    <n v="18.5"/>
    <n v="2.6880252142277669E-2"/>
    <n v="1"/>
    <m/>
    <n v="0"/>
    <n v="6.4"/>
    <n v="6.4"/>
    <n v="3"/>
    <n v="2"/>
    <m/>
    <n v="1"/>
    <m/>
  </r>
  <r>
    <s v="sb.jc.edgar"/>
    <s v="12.12.2014"/>
    <s v="C12.P3"/>
    <s v="C12"/>
    <s v="P3"/>
    <s v="BS Deciduo"/>
    <s v="semidenso"/>
    <n v="68"/>
    <s v="C3P3-"/>
    <n v="63"/>
    <m/>
    <s v="C3P3-63"/>
    <n v="1"/>
    <n v="16"/>
    <n v="246"/>
    <n v="17.2"/>
    <n v="4.2870181285472633"/>
    <n v="33.004129739096236"/>
    <x v="7"/>
    <x v="0"/>
    <x v="5"/>
    <x v="7"/>
    <n v="1"/>
    <m/>
    <n v="12"/>
    <n v="1.1309733552923255E-2"/>
    <n v="1"/>
    <m/>
    <n v="1.6"/>
    <n v="13.5"/>
    <n v="11.9"/>
    <n v="3"/>
    <n v="2"/>
    <m/>
    <n v="1"/>
    <s v="C3P3 80-82"/>
  </r>
  <r>
    <s v="sb.jc.edgar"/>
    <s v="12.12.2014"/>
    <s v="C12.P3"/>
    <s v="C12"/>
    <s v="P3"/>
    <s v="BS Deciduo"/>
    <s v="semidenso"/>
    <n v="68"/>
    <s v="C3P3-"/>
    <n v="63"/>
    <m/>
    <s v="C3P3-63"/>
    <n v="1"/>
    <n v="16"/>
    <n v="246"/>
    <n v="17.2"/>
    <n v="4.2870181285472633"/>
    <n v="33.004129739096236"/>
    <x v="7"/>
    <x v="0"/>
    <x v="5"/>
    <x v="7"/>
    <n v="1"/>
    <m/>
    <n v="13"/>
    <n v="1.3273228961416876E-2"/>
    <n v="1"/>
    <m/>
    <n v="1.6"/>
    <n v="13.5"/>
    <n v="11.9"/>
    <n v="3"/>
    <n v="2"/>
    <m/>
    <n v="1"/>
    <m/>
  </r>
  <r>
    <s v="sb.jc.edgar"/>
    <s v="12.12.2014"/>
    <s v="C12.P3"/>
    <s v="C12"/>
    <s v="P3"/>
    <s v="BS Deciduo"/>
    <s v="semidenso"/>
    <n v="68"/>
    <s v="C3P3-"/>
    <n v="63"/>
    <m/>
    <s v="C3P3-63"/>
    <n v="1"/>
    <n v="16"/>
    <n v="246"/>
    <n v="17.2"/>
    <n v="4.2870181285472633"/>
    <n v="33.004129739096236"/>
    <x v="7"/>
    <x v="0"/>
    <x v="5"/>
    <x v="7"/>
    <n v="1"/>
    <m/>
    <n v="19.3"/>
    <n v="2.9255296188391556E-2"/>
    <n v="1"/>
    <m/>
    <n v="1.6"/>
    <n v="13.5"/>
    <n v="11.9"/>
    <n v="3"/>
    <n v="2"/>
    <m/>
    <n v="1"/>
    <m/>
  </r>
  <r>
    <s v="sb.jc.edgar"/>
    <s v="12.12.2014"/>
    <s v="C12.P3"/>
    <s v="C12"/>
    <s v="P3"/>
    <s v="BS Deciduo"/>
    <s v="semidenso"/>
    <n v="68"/>
    <s v="C3P3-"/>
    <n v="63"/>
    <m/>
    <s v="C3P3-63"/>
    <n v="1"/>
    <n v="16"/>
    <n v="246"/>
    <n v="17.2"/>
    <n v="4.2870181285472633"/>
    <n v="33.004129739096236"/>
    <x v="7"/>
    <x v="0"/>
    <x v="5"/>
    <x v="7"/>
    <n v="1"/>
    <m/>
    <n v="15"/>
    <n v="1.7671458676442587E-2"/>
    <n v="1"/>
    <m/>
    <n v="1.6"/>
    <n v="13.5"/>
    <n v="11.9"/>
    <n v="3"/>
    <n v="2"/>
    <m/>
    <n v="1"/>
    <m/>
  </r>
  <r>
    <s v="sb.jc.edgar"/>
    <s v="12.12.2014"/>
    <s v="C12.P3"/>
    <s v="C12"/>
    <s v="P3"/>
    <s v="BS Deciduo"/>
    <s v="semidenso"/>
    <n v="69"/>
    <s v="C3P3-"/>
    <n v="84"/>
    <m/>
    <s v="C3P3-84"/>
    <n v="1"/>
    <n v="16"/>
    <n v="240"/>
    <n v="15.2"/>
    <n v="6.8364138624765367"/>
    <n v="32.399999999999991"/>
    <x v="46"/>
    <x v="5"/>
    <x v="23"/>
    <x v="40"/>
    <m/>
    <m/>
    <n v="17.3"/>
    <n v="2.350618163232223E-2"/>
    <n v="1"/>
    <m/>
    <n v="0"/>
    <n v="7.5"/>
    <n v="7.5"/>
    <n v="3"/>
    <n v="4.7"/>
    <m/>
    <n v="2"/>
    <m/>
  </r>
  <r>
    <s v="sb.jc.edgar"/>
    <s v="12.12.2014"/>
    <s v="C12.P3"/>
    <s v="C12"/>
    <s v="P3"/>
    <s v="BS Deciduo"/>
    <s v="semidenso"/>
    <n v="70"/>
    <s v="C3P3-"/>
    <n v="102"/>
    <m/>
    <s v="C3P3-102"/>
    <n v="1"/>
    <n v="16"/>
    <n v="226"/>
    <n v="12.1"/>
    <n v="11.29598841590232"/>
    <n v="31.594633717446133"/>
    <x v="17"/>
    <x v="0"/>
    <x v="12"/>
    <x v="17"/>
    <n v="0"/>
    <m/>
    <n v="14.9"/>
    <n v="1.743662462558675E-2"/>
    <n v="1"/>
    <m/>
    <n v="5"/>
    <n v="9.1"/>
    <n v="4.0999999999999996"/>
    <n v="2"/>
    <n v="2"/>
    <m/>
    <n v="1"/>
    <s v="muerto"/>
  </r>
  <r>
    <s v="sb.jc.edgar"/>
    <s v="12.12.2014"/>
    <s v="C12.P3"/>
    <s v="C12"/>
    <s v="P3"/>
    <s v="BS Deciduo"/>
    <s v="semidenso"/>
    <n v="71"/>
    <s v="C3P3-"/>
    <n v="103"/>
    <m/>
    <s v="C3P3-103"/>
    <n v="1"/>
    <n v="16"/>
    <n v="229"/>
    <n v="10.9"/>
    <n v="11.773665575571785"/>
    <n v="32.848956584003474"/>
    <x v="17"/>
    <x v="0"/>
    <x v="12"/>
    <x v="17"/>
    <n v="0"/>
    <m/>
    <n v="29.5"/>
    <n v="6.8349275169662937E-2"/>
    <n v="2"/>
    <m/>
    <n v="5.8"/>
    <n v="11.2"/>
    <n v="5.3999999999999995"/>
    <n v="2"/>
    <n v="2"/>
    <m/>
    <n v="1"/>
    <m/>
  </r>
  <r>
    <s v="sb.jc.edgar"/>
    <s v="12.12.2014"/>
    <s v="C12.P3"/>
    <s v="C12"/>
    <s v="P3"/>
    <s v="BS Deciduo"/>
    <s v="semidenso"/>
    <n v="72"/>
    <s v="C3P3-"/>
    <n v="100"/>
    <m/>
    <s v="C3P3-100"/>
    <n v="1"/>
    <n v="16"/>
    <n v="230"/>
    <n v="14.1"/>
    <n v="9.1987733520224122"/>
    <n v="30.936694703419793"/>
    <x v="5"/>
    <x v="0"/>
    <x v="4"/>
    <x v="5"/>
    <s v="1, 9, 18"/>
    <m/>
    <n v="16.100000000000001"/>
    <n v="2.035830579342526E-2"/>
    <n v="1"/>
    <m/>
    <n v="3.6"/>
    <n v="9.5"/>
    <n v="5.9"/>
    <n v="3"/>
    <n v="2"/>
    <m/>
    <n v="1"/>
    <m/>
  </r>
  <r>
    <s v="sb.jc.edgar"/>
    <s v="12.12.2014"/>
    <s v="C12.P3"/>
    <s v="C12"/>
    <s v="P3"/>
    <s v="BS Deciduo"/>
    <s v="semidenso"/>
    <n v="73"/>
    <s v="C3P3-"/>
    <n v="99"/>
    <m/>
    <s v="C3P3-99"/>
    <n v="1"/>
    <n v="16"/>
    <n v="240"/>
    <n v="13.9"/>
    <n v="7.9622468873963061"/>
    <n v="33.049999999999997"/>
    <x v="46"/>
    <x v="5"/>
    <x v="23"/>
    <x v="40"/>
    <m/>
    <m/>
    <n v="10.199999999999999"/>
    <n v="8.171282491987052E-3"/>
    <n v="1"/>
    <m/>
    <n v="0"/>
    <n v="5.3"/>
    <n v="5.3"/>
    <n v="3"/>
    <n v="2"/>
    <m/>
    <n v="1"/>
    <m/>
  </r>
  <r>
    <s v="sb.jc.edgar"/>
    <s v="12.12.2014"/>
    <s v="C12.P3"/>
    <s v="C12"/>
    <s v="P3"/>
    <s v="BS Deciduo"/>
    <s v="semidenso"/>
    <n v="74"/>
    <s v="C3P3-"/>
    <n v="95"/>
    <m/>
    <s v="C3P3-95"/>
    <n v="1"/>
    <n v="16"/>
    <n v="205"/>
    <n v="16.899999999999999"/>
    <n v="12.857751376582183"/>
    <n v="24.683398399080616"/>
    <x v="1"/>
    <x v="0"/>
    <x v="1"/>
    <x v="1"/>
    <s v="1, 9"/>
    <m/>
    <n v="12.4"/>
    <n v="1.2076282160399167E-2"/>
    <n v="1"/>
    <m/>
    <n v="1.8"/>
    <n v="8.1"/>
    <n v="6.3"/>
    <n v="3"/>
    <n v="2"/>
    <m/>
    <n v="1"/>
    <m/>
  </r>
  <r>
    <s v="sb.jc.edgar"/>
    <s v="12.12.2014"/>
    <s v="C12.P3"/>
    <s v="C12"/>
    <s v="P3"/>
    <s v="BS Deciduo"/>
    <s v="semidenso"/>
    <n v="75"/>
    <s v="C3P3-"/>
    <n v="98"/>
    <m/>
    <s v="C3P3-98"/>
    <n v="1"/>
    <n v="16"/>
    <n v="199"/>
    <n v="14.2"/>
    <n v="15.376932206708375"/>
    <n v="26.573636226489704"/>
    <x v="5"/>
    <x v="0"/>
    <x v="4"/>
    <x v="5"/>
    <s v="1, 9, 18"/>
    <m/>
    <n v="23.3"/>
    <n v="4.2638480892684065E-2"/>
    <n v="2"/>
    <m/>
    <n v="5.0999999999999996"/>
    <n v="9.5"/>
    <n v="4.4000000000000004"/>
    <n v="2"/>
    <n v="2"/>
    <m/>
    <n v="1"/>
    <m/>
  </r>
  <r>
    <s v="sb.jc.edgar"/>
    <s v="12.12.2014"/>
    <s v="C12.P3"/>
    <s v="C12"/>
    <s v="P3"/>
    <s v="BS Deciduo"/>
    <s v="semidenso"/>
    <n v="76"/>
    <s v="C3P3-"/>
    <n v="96"/>
    <m/>
    <s v="C3P3-96"/>
    <n v="1"/>
    <n v="16"/>
    <n v="184"/>
    <n v="14.9"/>
    <n v="18.960628541212532"/>
    <n v="25.13629565112862"/>
    <x v="7"/>
    <x v="0"/>
    <x v="5"/>
    <x v="7"/>
    <n v="1"/>
    <m/>
    <n v="13.4"/>
    <n v="1.4102609421964582E-2"/>
    <n v="1"/>
    <m/>
    <n v="0"/>
    <n v="8"/>
    <n v="8"/>
    <n v="3"/>
    <n v="4"/>
    <m/>
    <n v="2"/>
    <m/>
  </r>
  <r>
    <s v="sb.jc.edgar"/>
    <s v="12.12.2014"/>
    <s v="C12.P3"/>
    <s v="C12"/>
    <s v="P3"/>
    <s v="BS Deciduo"/>
    <s v="semidenso"/>
    <n v="77"/>
    <s v="C3P3-"/>
    <n v="97"/>
    <m/>
    <s v="C3P3-97"/>
    <n v="1"/>
    <n v="16"/>
    <n v="181"/>
    <n v="13"/>
    <n v="19.773118716315313"/>
    <n v="27.001979962966914"/>
    <x v="7"/>
    <x v="0"/>
    <x v="5"/>
    <x v="7"/>
    <n v="1"/>
    <m/>
    <n v="16"/>
    <n v="2.0106192982974676E-2"/>
    <n v="1"/>
    <m/>
    <n v="2.6"/>
    <n v="9.6"/>
    <n v="7"/>
    <n v="3"/>
    <n v="4"/>
    <m/>
    <n v="2"/>
    <m/>
  </r>
  <r>
    <s v="sb.jc.edgar"/>
    <s v="12.12.2014"/>
    <s v="C12.P3"/>
    <s v="C12"/>
    <s v="P3"/>
    <s v="BS Deciduo"/>
    <s v="semidenso"/>
    <n v="78"/>
    <s v="C3P3-"/>
    <n v="106"/>
    <m/>
    <s v="C3P3-106"/>
    <n v="1"/>
    <n v="16"/>
    <n v="193"/>
    <n v="9.9"/>
    <n v="17.772984561995738"/>
    <n v="30.353736358626172"/>
    <x v="7"/>
    <x v="0"/>
    <x v="5"/>
    <x v="7"/>
    <n v="1"/>
    <m/>
    <n v="19.5"/>
    <n v="2.9864765163187968E-2"/>
    <n v="1"/>
    <m/>
    <n v="0"/>
    <n v="8.3000000000000007"/>
    <n v="8.3000000000000007"/>
    <n v="3"/>
    <n v="2"/>
    <m/>
    <n v="1"/>
    <s v="C3P3 104,105"/>
  </r>
  <r>
    <s v="sb.jc.edgar"/>
    <s v="12.12.2014"/>
    <s v="C12.P3"/>
    <s v="C12"/>
    <s v="P3"/>
    <s v="BS Deciduo"/>
    <s v="semidenso"/>
    <n v="78"/>
    <s v="C3P3-"/>
    <n v="106"/>
    <m/>
    <s v="C3P3-106"/>
    <n v="1"/>
    <n v="16"/>
    <n v="193"/>
    <n v="9.9"/>
    <n v="17.772984561995738"/>
    <n v="30.353736358626172"/>
    <x v="7"/>
    <x v="0"/>
    <x v="5"/>
    <x v="7"/>
    <n v="1"/>
    <m/>
    <n v="15.2"/>
    <n v="1.8145839167134643E-2"/>
    <n v="1"/>
    <m/>
    <n v="0"/>
    <n v="8.3000000000000007"/>
    <n v="8.3000000000000007"/>
    <n v="3"/>
    <n v="2"/>
    <m/>
    <n v="1"/>
    <s v="C3P3 104,105"/>
  </r>
  <r>
    <s v="sb.jc.edgar"/>
    <s v="12.12.2014"/>
    <s v="C12.P3"/>
    <s v="C12"/>
    <s v="P3"/>
    <s v="BS Deciduo"/>
    <s v="semidenso"/>
    <n v="79"/>
    <s v="C3P3-"/>
    <n v="101"/>
    <m/>
    <s v="C3P3-101"/>
    <n v="1"/>
    <n v="16"/>
    <n v="211"/>
    <n v="11.1"/>
    <n v="14.2830773684984"/>
    <n v="30.485442962206555"/>
    <x v="7"/>
    <x v="0"/>
    <x v="5"/>
    <x v="7"/>
    <n v="1"/>
    <m/>
    <n v="20.2"/>
    <n v="3.2047386659269476E-2"/>
    <n v="2"/>
    <m/>
    <n v="4.5999999999999996"/>
    <n v="12.7"/>
    <n v="8.1"/>
    <n v="2"/>
    <n v="2"/>
    <m/>
    <n v="1"/>
    <m/>
  </r>
  <r>
    <s v="sb.jc.edgar"/>
    <s v="12.12.2014"/>
    <s v="C12.P3"/>
    <s v="C12"/>
    <s v="P3"/>
    <s v="BS Deciduo"/>
    <s v="semidenso"/>
    <n v="80"/>
    <s v="A"/>
    <n v="2206"/>
    <m/>
    <s v="A2206"/>
    <n v="1"/>
    <n v="16"/>
    <n v="233"/>
    <n v="7.6"/>
    <n v="13.930370123640575"/>
    <n v="35.42620582404443"/>
    <x v="5"/>
    <x v="0"/>
    <x v="4"/>
    <x v="5"/>
    <s v="1, 9, 18"/>
    <m/>
    <n v="11.2"/>
    <n v="9.8520345616575893E-3"/>
    <n v="1"/>
    <m/>
    <n v="8.1"/>
    <n v="12.4"/>
    <n v="4.3000000000000007"/>
    <n v="2"/>
    <n v="2"/>
    <m/>
    <n v="1"/>
    <m/>
  </r>
  <r>
    <s v="sb.jc.edgar"/>
    <s v="12.12.2014"/>
    <s v="C12.P3"/>
    <s v="C12"/>
    <s v="P3"/>
    <s v="BS Deciduo"/>
    <s v="semidenso"/>
    <n v="81"/>
    <s v="C3P3-"/>
    <n v="108"/>
    <m/>
    <s v="C3P3-108"/>
    <n v="1"/>
    <n v="16"/>
    <n v="245"/>
    <n v="7.1"/>
    <n v="13.565214712039785"/>
    <n v="36.999410341641038"/>
    <x v="17"/>
    <x v="0"/>
    <x v="12"/>
    <x v="17"/>
    <n v="0"/>
    <m/>
    <n v="24.1"/>
    <n v="4.5616710728287199E-2"/>
    <n v="2"/>
    <m/>
    <n v="6.4"/>
    <n v="12.8"/>
    <n v="6.4"/>
    <n v="3"/>
    <n v="2"/>
    <m/>
    <n v="1"/>
    <m/>
  </r>
  <r>
    <s v="sb.jc.edgar"/>
    <s v="12.12.2014"/>
    <s v="C12.P3"/>
    <s v="C12"/>
    <s v="P3"/>
    <s v="BS Deciduo"/>
    <s v="semidenso"/>
    <n v="82"/>
    <s v="C3P3-"/>
    <n v="111"/>
    <m/>
    <s v="C3P3-111"/>
    <n v="1"/>
    <n v="16"/>
    <n v="253"/>
    <n v="9.6"/>
    <n v="10.819474342754861"/>
    <n v="37.193231634661721"/>
    <x v="46"/>
    <x v="5"/>
    <x v="23"/>
    <x v="40"/>
    <m/>
    <m/>
    <n v="20"/>
    <n v="3.1415926535897934E-2"/>
    <n v="2"/>
    <m/>
    <n v="1"/>
    <n v="4.7"/>
    <n v="3.7"/>
    <n v="3"/>
    <n v="2"/>
    <m/>
    <n v="1"/>
    <s v="C3P3 110"/>
  </r>
  <r>
    <s v="sb.jc.edgar"/>
    <s v="12.12.2014"/>
    <s v="C12.P3"/>
    <s v="C12"/>
    <s v="P3"/>
    <s v="BS Deciduo"/>
    <s v="semidenso"/>
    <n v="82"/>
    <s v="C3P3-"/>
    <n v="111"/>
    <m/>
    <s v="C3P3-111"/>
    <n v="1"/>
    <n v="16"/>
    <n v="253"/>
    <n v="9.6"/>
    <n v="10.819474342754861"/>
    <n v="37.193231634661721"/>
    <x v="46"/>
    <x v="5"/>
    <x v="23"/>
    <x v="40"/>
    <m/>
    <m/>
    <n v="13.8"/>
    <n v="1.4957122623741007E-2"/>
    <n v="1"/>
    <m/>
    <n v="1"/>
    <n v="4.7"/>
    <n v="3.7"/>
    <n v="2"/>
    <n v="2"/>
    <m/>
    <n v="1"/>
    <s v="C3P3 110"/>
  </r>
  <r>
    <s v="sb.jc.edgar"/>
    <s v="12.12.2014"/>
    <s v="C12.P3"/>
    <s v="C12"/>
    <s v="P3"/>
    <s v="BS Deciduo"/>
    <s v="semidenso"/>
    <n v="83"/>
    <s v="C3P3-"/>
    <n v="109"/>
    <m/>
    <s v="C3P3-109"/>
    <n v="1"/>
    <n v="16"/>
    <n v="255"/>
    <n v="9.6999999999999993"/>
    <n v="10.630519484996038"/>
    <n v="37.489455262505551"/>
    <x v="17"/>
    <x v="0"/>
    <x v="12"/>
    <x v="17"/>
    <n v="0"/>
    <m/>
    <n v="23.5"/>
    <n v="4.3373613573624084E-2"/>
    <n v="2"/>
    <m/>
    <n v="2.5"/>
    <n v="10.5"/>
    <n v="8"/>
    <n v="3"/>
    <n v="2"/>
    <m/>
    <n v="1"/>
    <m/>
  </r>
  <r>
    <s v="sb.jc.edgar"/>
    <s v="12.12.2014"/>
    <s v="C12.P3"/>
    <s v="C12"/>
    <s v="P3"/>
    <s v="BS Deciduo"/>
    <s v="semidenso"/>
    <n v="84"/>
    <s v="C3P3-"/>
    <n v="112"/>
    <m/>
    <s v="C3P3-112"/>
    <n v="1"/>
    <n v="16"/>
    <n v="287"/>
    <n v="9.6999999999999993"/>
    <n v="10.723843867158557"/>
    <n v="42.836005535810543"/>
    <x v="46"/>
    <x v="5"/>
    <x v="23"/>
    <x v="40"/>
    <m/>
    <m/>
    <n v="23.6"/>
    <n v="4.374353610858428E-2"/>
    <n v="2"/>
    <m/>
    <n v="0"/>
    <n v="5.0999999999999996"/>
    <n v="5.0999999999999996"/>
    <n v="3"/>
    <n v="2"/>
    <m/>
    <n v="1"/>
    <m/>
  </r>
  <r>
    <s v="sb.jc.edgar"/>
    <s v="12.12.2014"/>
    <s v="C12.P3"/>
    <s v="C12"/>
    <s v="P3"/>
    <s v="BS Deciduo"/>
    <s v="semidenso"/>
    <n v="85"/>
    <s v="C3P3-"/>
    <n v="113"/>
    <m/>
    <s v="C3P3-113"/>
    <n v="1"/>
    <n v="16"/>
    <n v="294"/>
    <n v="6.4"/>
    <n v="14.153309071087353"/>
    <n v="42.603114515685121"/>
    <x v="7"/>
    <x v="0"/>
    <x v="5"/>
    <x v="7"/>
    <n v="1"/>
    <m/>
    <n v="17.5"/>
    <n v="2.4052818754046853E-2"/>
    <n v="1"/>
    <m/>
    <n v="1.7"/>
    <n v="8.6"/>
    <n v="6.8999999999999995"/>
    <n v="3"/>
    <n v="2"/>
    <m/>
    <n v="1"/>
    <m/>
  </r>
  <r>
    <s v="sb.jc.edgar"/>
    <s v="12.12.2014"/>
    <s v="C12.P3"/>
    <s v="C12"/>
    <s v="P3"/>
    <s v="BS Deciduo"/>
    <s v="semidenso"/>
    <n v="86"/>
    <s v="C3P3-"/>
    <n v="115"/>
    <m/>
    <s v="C3P3-115"/>
    <n v="1"/>
    <n v="16"/>
    <n v="351"/>
    <n v="10.6"/>
    <n v="18.341794670573549"/>
    <n v="50.469496410308459"/>
    <x v="5"/>
    <x v="0"/>
    <x v="4"/>
    <x v="5"/>
    <s v="1, 9, 18"/>
    <m/>
    <n v="19.399999999999999"/>
    <n v="2.9559245277626361E-2"/>
    <n v="1"/>
    <m/>
    <n v="1.9"/>
    <n v="9"/>
    <n v="7.1"/>
    <n v="3"/>
    <n v="2"/>
    <m/>
    <n v="1"/>
    <m/>
  </r>
  <r>
    <s v="sb.jc.edgar"/>
    <s v="12.12.2014"/>
    <s v="C12.P3"/>
    <s v="C12"/>
    <s v="P3"/>
    <s v="BS Deciduo"/>
    <s v="semidenso"/>
    <n v="87"/>
    <s v="C3P3-"/>
    <n v="116"/>
    <m/>
    <s v="C3P3-116"/>
    <n v="1"/>
    <n v="16"/>
    <n v="350"/>
    <n v="11.1"/>
    <n v="18.072505227897071"/>
    <n v="50.931366058435508"/>
    <x v="8"/>
    <x v="0"/>
    <x v="4"/>
    <x v="8"/>
    <s v="1, 7"/>
    <m/>
    <n v="12.2"/>
    <n v="1.1689866264007618E-2"/>
    <n v="1"/>
    <m/>
    <n v="4.0999999999999996"/>
    <n v="9.3000000000000007"/>
    <n v="5.2000000000000011"/>
    <n v="3"/>
    <n v="2"/>
    <m/>
    <n v="1"/>
    <m/>
  </r>
  <r>
    <s v="sb.jc.edgar"/>
    <s v="12.12.2014"/>
    <s v="C12.P3"/>
    <s v="C12"/>
    <s v="P3"/>
    <s v="BS Deciduo"/>
    <s v="semidenso"/>
    <n v="88"/>
    <s v="C3P3-"/>
    <n v="119"/>
    <m/>
    <s v="C3P3-119"/>
    <n v="1"/>
    <n v="16"/>
    <n v="305"/>
    <n v="21.7"/>
    <n v="2.2244006389288771"/>
    <n v="52.446608668817703"/>
    <x v="46"/>
    <x v="5"/>
    <x v="23"/>
    <x v="40"/>
    <m/>
    <m/>
    <n v="16.5"/>
    <n v="2.138246499849553E-2"/>
    <n v="1"/>
    <m/>
    <n v="1.7"/>
    <n v="10"/>
    <n v="8.3000000000000007"/>
    <n v="3"/>
    <n v="2"/>
    <m/>
    <n v="1"/>
    <m/>
  </r>
  <r>
    <s v="sb.jc.edgar"/>
    <s v="12.12.2014"/>
    <s v="C12.P3"/>
    <s v="C12"/>
    <s v="P3"/>
    <s v="BS Deciduo"/>
    <s v="semidenso"/>
    <n v="88"/>
    <s v="C3P3-"/>
    <n v="119"/>
    <m/>
    <s v="C3P3-119"/>
    <n v="1"/>
    <n v="16"/>
    <n v="305"/>
    <n v="21.7"/>
    <n v="2.2244006389288771"/>
    <n v="52.446608668817703"/>
    <x v="46"/>
    <x v="5"/>
    <x v="23"/>
    <x v="40"/>
    <m/>
    <m/>
    <n v="17.3"/>
    <n v="2.350618163232223E-2"/>
    <n v="1"/>
    <m/>
    <n v="1.7"/>
    <n v="10"/>
    <n v="8.3000000000000007"/>
    <n v="3"/>
    <n v="2"/>
    <m/>
    <n v="1"/>
    <m/>
  </r>
  <r>
    <s v="sb.jc.edgar"/>
    <s v="12.12.2014"/>
    <s v="C12.P3"/>
    <s v="C12"/>
    <s v="P3"/>
    <s v="BS Deciduo"/>
    <s v="semidenso"/>
    <n v="89"/>
    <s v="C3P3-"/>
    <n v="118"/>
    <m/>
    <s v="C3P3-118"/>
    <n v="1"/>
    <n v="16"/>
    <n v="300"/>
    <n v="19.2"/>
    <n v="3.3723122473387797"/>
    <n v="49.6"/>
    <x v="14"/>
    <x v="0"/>
    <x v="7"/>
    <x v="14"/>
    <n v="1"/>
    <m/>
    <n v="30.9"/>
    <n v="7.4990602039351761E-2"/>
    <n v="3"/>
    <m/>
    <n v="8"/>
    <n v="10.8"/>
    <n v="2.8000000000000007"/>
    <n v="3"/>
    <n v="2"/>
    <m/>
    <n v="1"/>
    <m/>
  </r>
  <r>
    <s v="sb.jc.edgar"/>
    <s v="12.12.2014"/>
    <s v="C12.P3"/>
    <s v="C12"/>
    <s v="P3"/>
    <s v="BS Deciduo"/>
    <s v="semidenso"/>
    <n v="90"/>
    <s v="A"/>
    <n v="2207"/>
    <m/>
    <s v="A2207"/>
    <n v="1"/>
    <n v="16"/>
    <n v="323"/>
    <n v="21.5"/>
    <n v="7.0609770022309615"/>
    <n v="57.170663466016791"/>
    <x v="8"/>
    <x v="0"/>
    <x v="4"/>
    <x v="8"/>
    <s v="1, 7"/>
    <m/>
    <n v="26.5"/>
    <n v="5.5154586024585811E-2"/>
    <n v="2"/>
    <m/>
    <n v="2.8"/>
    <n v="9"/>
    <n v="6.2"/>
    <n v="3"/>
    <n v="4"/>
    <m/>
    <n v="1"/>
    <m/>
  </r>
  <r>
    <s v="sb.jc.edgar"/>
    <s v="12.12.2014"/>
    <s v="C12.P3"/>
    <s v="C12"/>
    <s v="P3"/>
    <s v="BS Deciduo"/>
    <s v="semidenso"/>
    <n v="91"/>
    <s v="A"/>
    <n v="2208"/>
    <m/>
    <s v="A2208"/>
    <n v="1"/>
    <n v="16"/>
    <n v="319"/>
    <n v="19.600000000000001"/>
    <n v="7.141243031786054"/>
    <n v="54.792307772366328"/>
    <x v="17"/>
    <x v="0"/>
    <x v="12"/>
    <x v="17"/>
    <n v="0"/>
    <m/>
    <n v="16.5"/>
    <n v="2.138246499849553E-2"/>
    <n v="1"/>
    <m/>
    <n v="4"/>
    <n v="12.3"/>
    <n v="8.3000000000000007"/>
    <n v="2"/>
    <n v="2"/>
    <m/>
    <n v="1"/>
    <m/>
  </r>
  <r>
    <s v="sb.jc.edgar"/>
    <s v="12.12.2014"/>
    <s v="C12.P3"/>
    <s v="C12"/>
    <s v="P3"/>
    <s v="BS Deciduo"/>
    <s v="semidenso"/>
    <n v="92"/>
    <s v="C3P3-"/>
    <n v="116"/>
    <m/>
    <s v="C3P3-116"/>
    <n v="1"/>
    <n v="16"/>
    <n v="334"/>
    <n v="17.100000000000001"/>
    <n v="12.503853389906769"/>
    <n v="55.369378191715754"/>
    <x v="17"/>
    <x v="0"/>
    <x v="12"/>
    <x v="17"/>
    <n v="0"/>
    <m/>
    <n v="20"/>
    <n v="3.1415926535897934E-2"/>
    <n v="2"/>
    <m/>
    <n v="3"/>
    <n v="12.4"/>
    <n v="9.4"/>
    <n v="2"/>
    <n v="2"/>
    <m/>
    <n v="1"/>
    <m/>
  </r>
  <r>
    <s v="sb.jc.edgar"/>
    <s v="12.12.2014"/>
    <s v="C12.P3"/>
    <s v="C12"/>
    <s v="P3"/>
    <s v="BS Deciduo"/>
    <s v="semidenso"/>
    <n v="93"/>
    <s v="A"/>
    <n v="2209"/>
    <m/>
    <s v="A2209"/>
    <n v="1"/>
    <n v="16"/>
    <n v="339"/>
    <n v="11.2"/>
    <n v="15.986278965092632"/>
    <n v="50.456100776768658"/>
    <x v="5"/>
    <x v="0"/>
    <x v="4"/>
    <x v="5"/>
    <s v="1, 9, 18"/>
    <m/>
    <n v="12.5"/>
    <n v="1.2271846303085129E-2"/>
    <n v="1"/>
    <m/>
    <n v="2.5"/>
    <n v="7.2"/>
    <n v="4.7"/>
    <n v="2"/>
    <n v="2"/>
    <m/>
    <n v="1"/>
    <s v="placa interior caida"/>
  </r>
  <r>
    <s v="sb.jc.edgar"/>
    <s v="12.12.2014"/>
    <s v="C12.P3"/>
    <s v="C12"/>
    <s v="P3"/>
    <s v="BS Deciduo"/>
    <s v="semidenso"/>
    <n v="94"/>
    <s v="C3P3-"/>
    <n v="89"/>
    <m/>
    <s v="C3P3-89"/>
    <n v="1"/>
    <n v="16"/>
    <n v="299"/>
    <n v="14.6"/>
    <n v="7.2305522757648237"/>
    <n v="47.078220455596522"/>
    <x v="24"/>
    <x v="0"/>
    <x v="16"/>
    <x v="23"/>
    <m/>
    <m/>
    <n v="19.2"/>
    <n v="2.8952917895483536E-2"/>
    <n v="1"/>
    <m/>
    <n v="1.2"/>
    <n v="8.1999999999999993"/>
    <n v="6.9999999999999991"/>
    <n v="3"/>
    <n v="4"/>
    <m/>
    <n v="2"/>
    <m/>
  </r>
  <r>
    <s v="sb.jc.edgar"/>
    <s v="12.12.2014"/>
    <s v="C12.P3"/>
    <s v="C12"/>
    <s v="P3"/>
    <s v="BS Deciduo"/>
    <s v="semidenso"/>
    <n v="95"/>
    <s v="C3P3-"/>
    <n v="88"/>
    <m/>
    <s v="C3P3-88"/>
    <n v="1"/>
    <n v="16"/>
    <n v="298"/>
    <n v="13.6"/>
    <n v="7.9919127371185912"/>
    <n v="46.384813253888112"/>
    <x v="17"/>
    <x v="0"/>
    <x v="12"/>
    <x v="17"/>
    <n v="0"/>
    <m/>
    <n v="25.5"/>
    <n v="5.1070515574919075E-2"/>
    <n v="2"/>
    <m/>
    <n v="5.3"/>
    <n v="12.8"/>
    <n v="7.5000000000000009"/>
    <n v="2"/>
    <n v="2"/>
    <m/>
    <n v="1"/>
    <m/>
  </r>
  <r>
    <s v="sb.jc.edgar"/>
    <s v="12.12.2014"/>
    <s v="C12.P3"/>
    <s v="C12"/>
    <s v="P3"/>
    <s v="BS Deciduo"/>
    <s v="semidenso"/>
    <n v="96"/>
    <s v="A"/>
    <n v="2210"/>
    <m/>
    <s v="A2210"/>
    <n v="1"/>
    <n v="16"/>
    <n v="0"/>
    <n v="16.100000000000001"/>
    <n v="20"/>
    <n v="56.1"/>
    <x v="7"/>
    <x v="0"/>
    <x v="5"/>
    <x v="7"/>
    <n v="1"/>
    <m/>
    <n v="11.2"/>
    <n v="9.8520345616575893E-3"/>
    <n v="1"/>
    <m/>
    <n v="0"/>
    <n v="5.3"/>
    <n v="5.3"/>
    <n v="3"/>
    <n v="6"/>
    <n v="3"/>
    <n v="2"/>
    <m/>
  </r>
  <r>
    <s v="ja.ag.fo.dg"/>
    <s v="06.02.2015"/>
    <s v="C13.P1"/>
    <s v="C13"/>
    <s v="P1"/>
    <s v="BS Deciduo"/>
    <s v="semidenso"/>
    <n v="1"/>
    <m/>
    <m/>
    <m/>
    <s v="C2P1-6"/>
    <n v="3"/>
    <n v="8"/>
    <n v="136"/>
    <n v="25.2"/>
    <n v="57.505390935566723"/>
    <n v="1.8726370314659917"/>
    <x v="38"/>
    <x v="0"/>
    <x v="5"/>
    <x v="35"/>
    <m/>
    <m/>
    <n v="24"/>
    <n v="4.5238934211693019E-2"/>
    <n v="2"/>
    <m/>
    <n v="2"/>
    <n v="9.4"/>
    <n v="7.4"/>
    <n v="2"/>
    <n v="2"/>
    <m/>
    <n v="1"/>
    <m/>
  </r>
  <r>
    <s v="ja.ag.fo.dg"/>
    <s v="06.02.2015"/>
    <s v="C13.P1"/>
    <s v="C13"/>
    <s v="P1"/>
    <s v="BS Deciduo"/>
    <s v="semidenso"/>
    <n v="2"/>
    <m/>
    <m/>
    <m/>
    <s v="C2P1-7"/>
    <n v="3"/>
    <n v="8"/>
    <n v="134"/>
    <n v="22.7"/>
    <n v="56.329013467687375"/>
    <n v="4.2312549905807604"/>
    <x v="8"/>
    <x v="0"/>
    <x v="4"/>
    <x v="8"/>
    <m/>
    <m/>
    <n v="22.8"/>
    <n v="4.0828138126052953E-2"/>
    <n v="2"/>
    <m/>
    <n v="4"/>
    <n v="8.6999999999999993"/>
    <n v="4.6999999999999993"/>
    <n v="2"/>
    <n v="2"/>
    <m/>
    <n v="1"/>
    <m/>
  </r>
  <r>
    <s v="ja.ag.fo.dg"/>
    <s v="06.02.2015"/>
    <s v="C13.P1"/>
    <s v="C13"/>
    <s v="P1"/>
    <s v="BS Deciduo"/>
    <s v="semidenso"/>
    <n v="3"/>
    <m/>
    <m/>
    <m/>
    <s v="C2P1-8"/>
    <n v="3"/>
    <n v="8"/>
    <n v="150"/>
    <n v="21.2"/>
    <n v="50.599999999999994"/>
    <n v="1.6402614397699011"/>
    <x v="38"/>
    <x v="0"/>
    <x v="5"/>
    <x v="35"/>
    <m/>
    <m/>
    <n v="20"/>
    <n v="3.1415926535897934E-2"/>
    <n v="2"/>
    <m/>
    <n v="0"/>
    <n v="10.5"/>
    <n v="10.5"/>
    <n v="3"/>
    <n v="2"/>
    <m/>
    <n v="1"/>
    <m/>
  </r>
  <r>
    <s v="ja.ag.fo.dg"/>
    <s v="06.02.2015"/>
    <s v="C13.P1"/>
    <s v="C13"/>
    <s v="P1"/>
    <s v="BS Deciduo"/>
    <s v="semidenso"/>
    <n v="3"/>
    <m/>
    <m/>
    <m/>
    <s v="C2P1-9"/>
    <n v="3"/>
    <n v="8"/>
    <n v="150"/>
    <n v="21.2"/>
    <n v="50.599999999999994"/>
    <n v="1.6402614397699011"/>
    <x v="38"/>
    <x v="0"/>
    <x v="5"/>
    <x v="35"/>
    <m/>
    <m/>
    <n v="11"/>
    <n v="9.5033177771091243E-3"/>
    <n v="1"/>
    <m/>
    <n v="0"/>
    <n v="10.5"/>
    <n v="10.5"/>
    <n v="3"/>
    <n v="2"/>
    <m/>
    <n v="1"/>
    <m/>
  </r>
  <r>
    <s v="ja.ag.fo.dg"/>
    <s v="06.02.2015"/>
    <s v="C13.P1"/>
    <s v="C13"/>
    <s v="P1"/>
    <s v="BS Deciduo"/>
    <s v="semidenso"/>
    <n v="3"/>
    <m/>
    <m/>
    <m/>
    <s v="C2P1-5"/>
    <n v="3"/>
    <n v="8"/>
    <n v="150"/>
    <n v="21.2"/>
    <n v="50.599999999999994"/>
    <n v="1.6402614397699011"/>
    <x v="38"/>
    <x v="0"/>
    <x v="5"/>
    <x v="35"/>
    <m/>
    <m/>
    <n v="11.9"/>
    <n v="1.1122023391871266E-2"/>
    <n v="1"/>
    <m/>
    <n v="0"/>
    <n v="10.5"/>
    <n v="10.5"/>
    <n v="3"/>
    <n v="2"/>
    <m/>
    <n v="1"/>
    <m/>
  </r>
  <r>
    <s v="ja.ag.fo.dg"/>
    <s v="06.02.2015"/>
    <s v="C13.P1"/>
    <s v="C13"/>
    <s v="P1"/>
    <s v="BS Deciduo"/>
    <s v="semidenso"/>
    <n v="4"/>
    <m/>
    <m/>
    <m/>
    <s v="C2P1-22"/>
    <n v="3"/>
    <n v="8"/>
    <n v="149"/>
    <n v="14"/>
    <n v="47.210533048740764"/>
    <n v="7.9996577901704295"/>
    <x v="5"/>
    <x v="0"/>
    <x v="4"/>
    <x v="5"/>
    <m/>
    <m/>
    <n v="11.2"/>
    <n v="9.8520345616575893E-3"/>
    <n v="1"/>
    <m/>
    <n v="0"/>
    <n v="7.5"/>
    <n v="7.5"/>
    <n v="2"/>
    <n v="2"/>
    <m/>
    <n v="1"/>
    <m/>
  </r>
  <r>
    <s v="ja.ag.fo.dg"/>
    <s v="06.02.2015"/>
    <s v="C13.P1"/>
    <s v="C13"/>
    <s v="P1"/>
    <s v="BS Deciduo"/>
    <s v="semidenso"/>
    <n v="5"/>
    <m/>
    <m/>
    <m/>
    <s v="C2P1-23"/>
    <n v="3"/>
    <n v="8"/>
    <n v="154"/>
    <n v="14"/>
    <n v="46.137196055047085"/>
    <n v="7.416883351811661"/>
    <x v="5"/>
    <x v="0"/>
    <x v="4"/>
    <x v="5"/>
    <m/>
    <m/>
    <n v="14.2"/>
    <n v="1.5836768566746148E-2"/>
    <n v="1"/>
    <m/>
    <n v="0"/>
    <n v="7.8"/>
    <n v="7.8"/>
    <n v="2"/>
    <n v="2"/>
    <m/>
    <n v="1"/>
    <m/>
  </r>
  <r>
    <s v="ja.ag.fo.dg"/>
    <s v="06.02.2015"/>
    <s v="C13.P1"/>
    <s v="C13"/>
    <s v="P1"/>
    <s v="BS Deciduo"/>
    <s v="semidenso"/>
    <n v="5"/>
    <m/>
    <m/>
    <m/>
    <s v="C2P1-24"/>
    <n v="3"/>
    <n v="8"/>
    <n v="154"/>
    <n v="14"/>
    <n v="46.137196055047085"/>
    <n v="7.416883351811661"/>
    <x v="5"/>
    <x v="0"/>
    <x v="4"/>
    <x v="5"/>
    <m/>
    <m/>
    <n v="11.2"/>
    <n v="9.8520345616575893E-3"/>
    <n v="1"/>
    <m/>
    <n v="0"/>
    <n v="7.8"/>
    <n v="7.8"/>
    <n v="2"/>
    <n v="2"/>
    <m/>
    <n v="1"/>
    <m/>
  </r>
  <r>
    <s v="ja.ag.fo.dg"/>
    <s v="06.02.2015"/>
    <s v="C13.P1"/>
    <s v="C13"/>
    <s v="P1"/>
    <s v="BS Deciduo"/>
    <s v="semidenso"/>
    <n v="6"/>
    <m/>
    <m/>
    <m/>
    <s v="C2P1-19"/>
    <n v="3"/>
    <n v="8"/>
    <n v="126"/>
    <n v="14.5"/>
    <n v="51.730746418436738"/>
    <n v="11.477113841759142"/>
    <x v="1"/>
    <x v="0"/>
    <x v="1"/>
    <x v="1"/>
    <m/>
    <m/>
    <n v="13.1"/>
    <n v="1.3478217882063609E-2"/>
    <n v="1"/>
    <m/>
    <n v="0"/>
    <n v="6.7"/>
    <n v="6.7"/>
    <n v="2"/>
    <n v="2"/>
    <m/>
    <n v="1"/>
    <m/>
  </r>
  <r>
    <s v="ja.ag.fo.dg"/>
    <s v="06.02.2015"/>
    <s v="C13.P1"/>
    <s v="C13"/>
    <s v="P1"/>
    <s v="BS Deciduo"/>
    <s v="semidenso"/>
    <n v="6"/>
    <m/>
    <m/>
    <m/>
    <s v="C2P1-18"/>
    <n v="3"/>
    <n v="8"/>
    <n v="126"/>
    <n v="14.5"/>
    <n v="51.730746418436738"/>
    <n v="11.477113841759142"/>
    <x v="1"/>
    <x v="0"/>
    <x v="1"/>
    <x v="1"/>
    <m/>
    <m/>
    <n v="10.5"/>
    <n v="8.6590147514568668E-3"/>
    <n v="1"/>
    <m/>
    <n v="0"/>
    <n v="6.7"/>
    <n v="6.7"/>
    <n v="2"/>
    <n v="2"/>
    <m/>
    <n v="1"/>
    <m/>
  </r>
  <r>
    <s v="ja.ag.fo.dg"/>
    <s v="06.02.2015"/>
    <s v="C13.P1"/>
    <s v="C13"/>
    <s v="P1"/>
    <s v="BS Deciduo"/>
    <s v="semidenso"/>
    <n v="7"/>
    <m/>
    <m/>
    <m/>
    <s v="C2P1-30"/>
    <n v="3"/>
    <n v="8"/>
    <n v="110"/>
    <n v="13.8"/>
    <n v="52.967758166845535"/>
    <n v="15.280122022105772"/>
    <x v="1"/>
    <x v="0"/>
    <x v="1"/>
    <x v="1"/>
    <m/>
    <m/>
    <n v="13.7"/>
    <n v="1.4741138128806704E-2"/>
    <n v="1"/>
    <m/>
    <n v="2.4"/>
    <n v="9.6"/>
    <n v="7.1999999999999993"/>
    <n v="2"/>
    <n v="2"/>
    <m/>
    <n v="1"/>
    <m/>
  </r>
  <r>
    <s v="ja.ag.fo.dg"/>
    <s v="06.02.2015"/>
    <s v="C13.P1"/>
    <s v="C13"/>
    <s v="P1"/>
    <s v="BS Deciduo"/>
    <s v="semidenso"/>
    <n v="8"/>
    <m/>
    <m/>
    <m/>
    <s v="C2P1-29"/>
    <n v="3"/>
    <n v="8"/>
    <n v="139"/>
    <n v="8.8000000000000007"/>
    <n v="45.773319455116464"/>
    <n v="13.358555694039605"/>
    <x v="38"/>
    <x v="0"/>
    <x v="5"/>
    <x v="35"/>
    <m/>
    <m/>
    <n v="10.4"/>
    <n v="8.4948665353068008E-3"/>
    <n v="1"/>
    <m/>
    <n v="0"/>
    <n v="8.6999999999999993"/>
    <n v="8.6999999999999993"/>
    <n v="2"/>
    <n v="2"/>
    <m/>
    <n v="1"/>
    <m/>
  </r>
  <r>
    <s v="ja.ag.fo.dg"/>
    <s v="06.02.2015"/>
    <s v="C13.P1"/>
    <s v="C13"/>
    <s v="P1"/>
    <s v="BS Deciduo"/>
    <s v="semidenso"/>
    <n v="9"/>
    <m/>
    <m/>
    <m/>
    <s v="C2P1-28"/>
    <n v="3"/>
    <n v="8"/>
    <n v="179"/>
    <n v="9.5"/>
    <n v="40.165797861154189"/>
    <n v="10.501446896014283"/>
    <x v="1"/>
    <x v="0"/>
    <x v="1"/>
    <x v="1"/>
    <m/>
    <m/>
    <n v="10.199999999999999"/>
    <n v="8.171282491987052E-3"/>
    <n v="1"/>
    <m/>
    <n v="0"/>
    <n v="7.6"/>
    <n v="7.6"/>
    <n v="2"/>
    <n v="2"/>
    <m/>
    <n v="1"/>
    <m/>
  </r>
  <r>
    <s v="ja.ag.fo.dg"/>
    <s v="06.02.2015"/>
    <s v="C13.P1"/>
    <s v="C13"/>
    <s v="P1"/>
    <s v="BS Deciduo"/>
    <s v="semidenso"/>
    <n v="10"/>
    <m/>
    <m/>
    <m/>
    <s v="C2P1-132"/>
    <n v="2"/>
    <n v="8"/>
    <n v="203"/>
    <n v="10.5"/>
    <n v="35.897323150862626"/>
    <n v="10.334699038749376"/>
    <x v="38"/>
    <x v="0"/>
    <x v="5"/>
    <x v="35"/>
    <m/>
    <m/>
    <n v="10.1"/>
    <n v="8.0118466648173691E-3"/>
    <n v="1"/>
    <m/>
    <n v="0"/>
    <n v="10.1"/>
    <n v="10.1"/>
    <n v="3"/>
    <n v="2"/>
    <m/>
    <n v="1"/>
    <m/>
  </r>
  <r>
    <s v="ja.ag.fo.dg"/>
    <s v="06.02.2015"/>
    <s v="C13.P1"/>
    <s v="C13"/>
    <s v="P1"/>
    <s v="BS Deciduo"/>
    <s v="semidenso"/>
    <n v="11"/>
    <m/>
    <m/>
    <m/>
    <s v="C2P1-136"/>
    <n v="2"/>
    <n v="8"/>
    <n v="203"/>
    <n v="14.3"/>
    <n v="34.41254486260339"/>
    <n v="6.8367805956301027"/>
    <x v="38"/>
    <x v="0"/>
    <x v="5"/>
    <x v="35"/>
    <m/>
    <m/>
    <n v="13.5"/>
    <n v="1.4313881527918494E-2"/>
    <n v="1"/>
    <m/>
    <n v="1"/>
    <n v="11.8"/>
    <n v="10.8"/>
    <n v="2"/>
    <n v="2"/>
    <m/>
    <n v="1"/>
    <m/>
  </r>
  <r>
    <s v="ja.ag.fo.dg"/>
    <s v="06.02.2015"/>
    <s v="C13.P1"/>
    <s v="C13"/>
    <s v="P1"/>
    <s v="BS Deciduo"/>
    <s v="semidenso"/>
    <n v="11"/>
    <m/>
    <m/>
    <m/>
    <s v="C2P1-135"/>
    <n v="2"/>
    <n v="8"/>
    <n v="203"/>
    <n v="14.3"/>
    <n v="34.41254486260339"/>
    <n v="6.8367805956301027"/>
    <x v="38"/>
    <x v="0"/>
    <x v="5"/>
    <x v="35"/>
    <m/>
    <m/>
    <n v="15.8"/>
    <n v="1.9606679751053901E-2"/>
    <n v="1"/>
    <m/>
    <n v="1"/>
    <n v="11.8"/>
    <n v="10.8"/>
    <n v="2"/>
    <n v="2"/>
    <m/>
    <n v="1"/>
    <m/>
  </r>
  <r>
    <s v="ja.ag.fo.dg"/>
    <s v="06.02.2015"/>
    <s v="C13.P1"/>
    <s v="C13"/>
    <s v="P1"/>
    <s v="BS Deciduo"/>
    <s v="semidenso"/>
    <n v="11"/>
    <m/>
    <m/>
    <m/>
    <s v="C2P1-137"/>
    <n v="2"/>
    <n v="8"/>
    <n v="203"/>
    <n v="14.3"/>
    <n v="34.41254486260339"/>
    <n v="6.8367805956301027"/>
    <x v="38"/>
    <x v="0"/>
    <x v="5"/>
    <x v="35"/>
    <m/>
    <m/>
    <n v="12.5"/>
    <n v="1.2271846303085129E-2"/>
    <n v="1"/>
    <m/>
    <n v="1"/>
    <n v="11.8"/>
    <n v="10.8"/>
    <n v="2"/>
    <n v="2"/>
    <m/>
    <n v="1"/>
    <m/>
  </r>
  <r>
    <s v="ja.ag.fo.dg"/>
    <s v="06.02.2015"/>
    <s v="C13.P1"/>
    <s v="C13"/>
    <s v="P1"/>
    <s v="BS Deciduo"/>
    <s v="semidenso"/>
    <n v="12"/>
    <m/>
    <m/>
    <m/>
    <s v="C2P1-138"/>
    <n v="2"/>
    <n v="8"/>
    <n v="218"/>
    <n v="18"/>
    <n v="28.918093444138151"/>
    <n v="5.8158064350790042"/>
    <x v="1"/>
    <x v="0"/>
    <x v="1"/>
    <x v="1"/>
    <m/>
    <m/>
    <n v="15.2"/>
    <n v="1.8145839167134643E-2"/>
    <n v="1"/>
    <m/>
    <n v="0"/>
    <n v="9.1"/>
    <n v="9.1"/>
    <n v="2"/>
    <n v="2"/>
    <m/>
    <n v="1"/>
    <m/>
  </r>
  <r>
    <s v="ja.ag.fo.dg"/>
    <s v="06.02.2015"/>
    <s v="C13.P1"/>
    <s v="C13"/>
    <s v="P1"/>
    <s v="BS Deciduo"/>
    <s v="semidenso"/>
    <n v="13"/>
    <m/>
    <m/>
    <m/>
    <s v="C2P1-139"/>
    <n v="2"/>
    <n v="8"/>
    <n v="215"/>
    <n v="18.2"/>
    <n v="29.560908858410961"/>
    <n v="5.0914327939403492"/>
    <x v="38"/>
    <x v="0"/>
    <x v="5"/>
    <x v="35"/>
    <m/>
    <m/>
    <n v="13.4"/>
    <n v="1.4102609421964582E-2"/>
    <n v="1"/>
    <m/>
    <n v="1"/>
    <n v="8.9"/>
    <n v="7.9"/>
    <n v="2"/>
    <n v="2"/>
    <m/>
    <n v="1"/>
    <m/>
  </r>
  <r>
    <s v="ja.ag.fo.dg"/>
    <s v="06.02.2015"/>
    <s v="C13.P1"/>
    <s v="C13"/>
    <s v="P1"/>
    <s v="BS Deciduo"/>
    <s v="semidenso"/>
    <n v="14"/>
    <m/>
    <m/>
    <m/>
    <s v="TUM7545"/>
    <n v="2"/>
    <n v="8"/>
    <n v="230"/>
    <n v="16.2"/>
    <n v="27.590080021472559"/>
    <n v="9.5868407230780601"/>
    <x v="38"/>
    <x v="0"/>
    <x v="5"/>
    <x v="35"/>
    <m/>
    <m/>
    <n v="11.5"/>
    <n v="1.0386890710931252E-2"/>
    <n v="1"/>
    <m/>
    <n v="0"/>
    <n v="10.5"/>
    <n v="10.5"/>
    <n v="2"/>
    <n v="2"/>
    <m/>
    <n v="1"/>
    <m/>
  </r>
  <r>
    <s v="ja.ag.fo.dg"/>
    <s v="06.02.2015"/>
    <s v="C13.P1"/>
    <s v="C13"/>
    <s v="P1"/>
    <s v="BS Deciduo"/>
    <s v="semidenso"/>
    <n v="15"/>
    <m/>
    <m/>
    <m/>
    <s v="C2P1-135"/>
    <n v="2"/>
    <n v="8"/>
    <n v="236"/>
    <n v="18.899999999999999"/>
    <n v="24.331189878709708"/>
    <n v="9.4312541244028907"/>
    <x v="8"/>
    <x v="0"/>
    <x v="4"/>
    <x v="8"/>
    <m/>
    <m/>
    <n v="18.2"/>
    <n v="2.6015528764377075E-2"/>
    <n v="1"/>
    <m/>
    <n v="3"/>
    <n v="8.3000000000000007"/>
    <n v="5.3000000000000007"/>
    <n v="2"/>
    <n v="2"/>
    <m/>
    <n v="1"/>
    <m/>
  </r>
  <r>
    <s v="ja.ag.fo.dg"/>
    <s v="06.02.2015"/>
    <s v="C13.P1"/>
    <s v="C13"/>
    <s v="P1"/>
    <s v="BS Deciduo"/>
    <s v="semidenso"/>
    <n v="16"/>
    <m/>
    <m/>
    <m/>
    <s v="C2P1-130"/>
    <n v="2"/>
    <n v="8"/>
    <n v="234"/>
    <n v="21.8"/>
    <n v="22.363429522626149"/>
    <n v="7.1862815000240836"/>
    <x v="5"/>
    <x v="0"/>
    <x v="4"/>
    <x v="5"/>
    <m/>
    <m/>
    <n v="22.7"/>
    <n v="4.0470781961707107E-2"/>
    <n v="2"/>
    <m/>
    <n v="4"/>
    <n v="13.6"/>
    <n v="9.6"/>
    <n v="2"/>
    <n v="2"/>
    <m/>
    <n v="1"/>
    <m/>
  </r>
  <r>
    <s v="ja.ag.fo.dg"/>
    <s v="06.02.2015"/>
    <s v="C13.P1"/>
    <s v="C13"/>
    <s v="P1"/>
    <s v="BS Deciduo"/>
    <s v="semidenso"/>
    <n v="17"/>
    <m/>
    <m/>
    <m/>
    <s v="TUM7546"/>
    <n v="2"/>
    <n v="8"/>
    <n v="238"/>
    <n v="21.4"/>
    <n v="21.851770742252487"/>
    <n v="8.6597277454094144"/>
    <x v="38"/>
    <x v="0"/>
    <x v="5"/>
    <x v="35"/>
    <m/>
    <m/>
    <n v="10.1"/>
    <n v="8.0118466648173691E-3"/>
    <n v="1"/>
    <m/>
    <n v="0"/>
    <n v="8.1"/>
    <n v="8.1"/>
    <n v="2"/>
    <n v="2"/>
    <m/>
    <n v="1"/>
    <m/>
  </r>
  <r>
    <s v="ja.ag.fo.dg"/>
    <s v="06.02.2015"/>
    <s v="C13.P1"/>
    <s v="C13"/>
    <s v="P1"/>
    <s v="BS Deciduo"/>
    <s v="semidenso"/>
    <n v="18"/>
    <m/>
    <m/>
    <m/>
    <s v="TUM7547"/>
    <n v="2"/>
    <n v="8"/>
    <n v="253"/>
    <n v="18.8"/>
    <n v="22.021470587894935"/>
    <n v="14.503411951212541"/>
    <x v="38"/>
    <x v="0"/>
    <x v="5"/>
    <x v="35"/>
    <m/>
    <m/>
    <n v="13.1"/>
    <n v="1.3478217882063609E-2"/>
    <n v="1"/>
    <m/>
    <n v="3"/>
    <n v="10.1"/>
    <n v="7.1"/>
    <n v="2"/>
    <n v="6"/>
    <n v="3"/>
    <n v="2"/>
    <m/>
  </r>
  <r>
    <s v="ja.ag.fo.dg"/>
    <s v="06.02.2015"/>
    <s v="C13.P1"/>
    <s v="C13"/>
    <s v="P1"/>
    <s v="BS Deciduo"/>
    <s v="semidenso"/>
    <n v="19"/>
    <m/>
    <m/>
    <m/>
    <s v="C2P1-128"/>
    <n v="2"/>
    <n v="8"/>
    <n v="257"/>
    <n v="18.2"/>
    <n v="22.26646482090872"/>
    <n v="15.905890810941653"/>
    <x v="38"/>
    <x v="0"/>
    <x v="5"/>
    <x v="35"/>
    <m/>
    <m/>
    <n v="12.1"/>
    <n v="1.149901451030204E-2"/>
    <n v="1"/>
    <m/>
    <n v="6"/>
    <n v="8.5"/>
    <n v="2.5"/>
    <n v="2"/>
    <n v="2"/>
    <m/>
    <n v="1"/>
    <m/>
  </r>
  <r>
    <s v="ja.ag.fo.dg"/>
    <s v="06.02.2015"/>
    <s v="C13.P1"/>
    <s v="C13"/>
    <s v="P1"/>
    <s v="BS Deciduo"/>
    <s v="semidenso"/>
    <n v="20"/>
    <m/>
    <m/>
    <m/>
    <s v="C2P1-127"/>
    <n v="2"/>
    <n v="8"/>
    <n v="263"/>
    <n v="17.899999999999999"/>
    <n v="22.233423885620336"/>
    <n v="17.818538753047864"/>
    <x v="8"/>
    <x v="0"/>
    <x v="4"/>
    <x v="8"/>
    <m/>
    <m/>
    <n v="25.3"/>
    <n v="5.0272551040907269E-2"/>
    <n v="2"/>
    <m/>
    <n v="3"/>
    <n v="10"/>
    <n v="7"/>
    <n v="2"/>
    <n v="2"/>
    <m/>
    <n v="1"/>
    <m/>
  </r>
  <r>
    <s v="ja.ag.fo.dg"/>
    <s v="06.02.2015"/>
    <s v="C13.P1"/>
    <s v="C13"/>
    <s v="P1"/>
    <s v="BS Deciduo"/>
    <s v="semidenso"/>
    <n v="21"/>
    <m/>
    <m/>
    <m/>
    <s v="C2P1-125"/>
    <n v="2"/>
    <n v="8"/>
    <n v="272"/>
    <n v="13.5"/>
    <n v="26.508223835242205"/>
    <n v="20.471143205483767"/>
    <x v="5"/>
    <x v="0"/>
    <x v="4"/>
    <x v="5"/>
    <m/>
    <m/>
    <n v="25.2"/>
    <n v="4.987592496839155E-2"/>
    <n v="2"/>
    <m/>
    <n v="3.3"/>
    <n v="13.9"/>
    <n v="10.600000000000001"/>
    <n v="2"/>
    <n v="2"/>
    <m/>
    <n v="1"/>
    <m/>
  </r>
  <r>
    <s v="ja.ag.fo.dg"/>
    <s v="06.02.2015"/>
    <s v="C13.P1"/>
    <s v="C13"/>
    <s v="P1"/>
    <s v="BS Deciduo"/>
    <s v="semidenso"/>
    <n v="22"/>
    <m/>
    <m/>
    <m/>
    <s v="C2P1-124"/>
    <n v="2"/>
    <n v="8"/>
    <n v="270"/>
    <n v="11.5"/>
    <n v="28.5"/>
    <n v="19.999999999999996"/>
    <x v="1"/>
    <x v="0"/>
    <x v="1"/>
    <x v="1"/>
    <m/>
    <m/>
    <n v="13"/>
    <n v="1.3273228961416876E-2"/>
    <n v="1"/>
    <m/>
    <n v="5"/>
    <n v="9"/>
    <n v="4"/>
    <n v="2"/>
    <n v="2"/>
    <m/>
    <n v="1"/>
    <m/>
  </r>
  <r>
    <s v="ja.ag.fo.dg"/>
    <s v="06.02.2015"/>
    <s v="C13.P1"/>
    <s v="C13"/>
    <s v="P1"/>
    <s v="BS Deciduo"/>
    <s v="semidenso"/>
    <n v="22"/>
    <m/>
    <m/>
    <m/>
    <s v="C2P1-123"/>
    <n v="2"/>
    <n v="8"/>
    <n v="270"/>
    <n v="11.5"/>
    <n v="28.5"/>
    <n v="19.999999999999996"/>
    <x v="1"/>
    <x v="0"/>
    <x v="1"/>
    <x v="1"/>
    <m/>
    <m/>
    <n v="17"/>
    <n v="2.2698006922186254E-2"/>
    <n v="1"/>
    <m/>
    <n v="5"/>
    <n v="9"/>
    <n v="4"/>
    <n v="2"/>
    <n v="2"/>
    <m/>
    <n v="1"/>
    <m/>
  </r>
  <r>
    <s v="ja.ag.fo.dg"/>
    <s v="06.02.2015"/>
    <s v="C13.P1"/>
    <s v="C13"/>
    <s v="P1"/>
    <s v="BS Deciduo"/>
    <s v="semidenso"/>
    <n v="23"/>
    <m/>
    <m/>
    <m/>
    <s v="TUM7548"/>
    <n v="2"/>
    <n v="8"/>
    <n v="256"/>
    <n v="12.4"/>
    <n v="27.968332994177644"/>
    <n v="17.000168494564118"/>
    <x v="38"/>
    <x v="0"/>
    <x v="5"/>
    <x v="35"/>
    <m/>
    <m/>
    <n v="10.6"/>
    <n v="8.8247337639337283E-3"/>
    <n v="1"/>
    <m/>
    <n v="0"/>
    <n v="5.8"/>
    <n v="5.8"/>
    <n v="3"/>
    <n v="2"/>
    <m/>
    <n v="1"/>
    <m/>
  </r>
  <r>
    <s v="ja.ag.fo.dg"/>
    <s v="06.02.2015"/>
    <s v="C13.P1"/>
    <s v="C13"/>
    <s v="P1"/>
    <s v="BS Deciduo"/>
    <s v="semidenso"/>
    <n v="24"/>
    <m/>
    <m/>
    <m/>
    <s v="C2P1-139"/>
    <n v="2"/>
    <n v="8"/>
    <n v="245"/>
    <n v="12.4"/>
    <n v="28.761783440745539"/>
    <n v="14.759533554415331"/>
    <x v="38"/>
    <x v="0"/>
    <x v="5"/>
    <x v="35"/>
    <m/>
    <m/>
    <n v="17.899999999999999"/>
    <n v="2.5164942553417637E-2"/>
    <n v="1"/>
    <m/>
    <n v="2"/>
    <n v="9.4"/>
    <n v="7.4"/>
    <n v="2"/>
    <n v="2"/>
    <m/>
    <n v="1"/>
    <m/>
  </r>
  <r>
    <s v="ja.ag.fo.dg"/>
    <s v="06.02.2015"/>
    <s v="C13.P1"/>
    <s v="C13"/>
    <s v="P1"/>
    <s v="BS Deciduo"/>
    <s v="semidenso"/>
    <n v="25"/>
    <m/>
    <m/>
    <m/>
    <s v="C2P1-46"/>
    <n v="2"/>
    <n v="8"/>
    <n v="229"/>
    <n v="4.5"/>
    <n v="36.603806888997525"/>
    <n v="17.047734369542717"/>
    <x v="62"/>
    <x v="0"/>
    <x v="16"/>
    <x v="23"/>
    <m/>
    <m/>
    <n v="12.2"/>
    <n v="1.1689866264007618E-2"/>
    <n v="1"/>
    <m/>
    <n v="2"/>
    <n v="9.6999999999999993"/>
    <n v="7.6999999999999993"/>
    <n v="2"/>
    <n v="2"/>
    <m/>
    <n v="1"/>
    <m/>
  </r>
  <r>
    <s v="ja.ag.fo.dg"/>
    <s v="06.02.2015"/>
    <s v="C13.P1"/>
    <s v="C13"/>
    <s v="P1"/>
    <s v="BS Deciduo"/>
    <s v="semidenso"/>
    <n v="26"/>
    <m/>
    <m/>
    <m/>
    <s v="C2P1-37"/>
    <n v="2"/>
    <n v="8"/>
    <n v="207"/>
    <n v="6.5"/>
    <n v="37.049061751692946"/>
    <n v="14.208457592775609"/>
    <x v="38"/>
    <x v="0"/>
    <x v="5"/>
    <x v="35"/>
    <m/>
    <m/>
    <n v="11.5"/>
    <n v="1.0386890710931252E-2"/>
    <n v="1"/>
    <m/>
    <n v="0"/>
    <n v="3.7"/>
    <n v="3.7"/>
    <n v="3"/>
    <n v="4"/>
    <m/>
    <n v="2"/>
    <m/>
  </r>
  <r>
    <s v="ja.ag.fo.dg"/>
    <s v="06.02.2015"/>
    <s v="C13.P1"/>
    <s v="C13"/>
    <s v="P1"/>
    <s v="BS Deciduo"/>
    <s v="semidenso"/>
    <n v="27"/>
    <m/>
    <m/>
    <m/>
    <s v="C2P1-39"/>
    <n v="2"/>
    <n v="8"/>
    <n v="189"/>
    <n v="4.9000000000000004"/>
    <n v="39.23347112130287"/>
    <n v="15.160327131083825"/>
    <x v="1"/>
    <x v="0"/>
    <x v="1"/>
    <x v="1"/>
    <m/>
    <m/>
    <n v="15.1"/>
    <n v="1.7907863523625219E-2"/>
    <n v="1"/>
    <m/>
    <n v="0"/>
    <n v="12.1"/>
    <n v="12.1"/>
    <n v="2"/>
    <n v="2"/>
    <m/>
    <n v="1"/>
    <m/>
  </r>
  <r>
    <s v="ja.ag.fo.dg"/>
    <s v="06.02.2015"/>
    <s v="C13.P1"/>
    <s v="C13"/>
    <s v="P1"/>
    <s v="BS Deciduo"/>
    <s v="semidenso"/>
    <n v="27"/>
    <m/>
    <m/>
    <m/>
    <s v="C2P1-38"/>
    <n v="2"/>
    <n v="8"/>
    <n v="189"/>
    <n v="4.9000000000000004"/>
    <n v="39.23347112130287"/>
    <n v="15.160327131083825"/>
    <x v="1"/>
    <x v="0"/>
    <x v="1"/>
    <x v="1"/>
    <m/>
    <m/>
    <n v="14.2"/>
    <n v="1.5836768566746148E-2"/>
    <n v="1"/>
    <m/>
    <n v="0"/>
    <n v="12.1"/>
    <n v="12.1"/>
    <n v="2"/>
    <n v="2"/>
    <m/>
    <n v="1"/>
    <m/>
  </r>
  <r>
    <s v="ja.ag.fo.dg"/>
    <s v="06.02.2015"/>
    <s v="C13.P1"/>
    <s v="C13"/>
    <s v="P1"/>
    <s v="BS Deciduo"/>
    <s v="semidenso"/>
    <n v="28"/>
    <m/>
    <m/>
    <m/>
    <s v="C2P1-42"/>
    <n v="3"/>
    <n v="8"/>
    <n v="152"/>
    <n v="3.3"/>
    <n v="41.54925615719344"/>
    <n v="17.08627294356554"/>
    <x v="1"/>
    <x v="0"/>
    <x v="1"/>
    <x v="1"/>
    <m/>
    <m/>
    <n v="14"/>
    <n v="1.5393804002589986E-2"/>
    <n v="1"/>
    <m/>
    <n v="0"/>
    <n v="8.5"/>
    <n v="8.5"/>
    <n v="2"/>
    <n v="2"/>
    <m/>
    <n v="1"/>
    <m/>
  </r>
  <r>
    <s v="ja.ag.fo.dg"/>
    <s v="06.02.2015"/>
    <s v="C13.P1"/>
    <s v="C13"/>
    <s v="P1"/>
    <s v="BS Deciduo"/>
    <s v="semidenso"/>
    <n v="29"/>
    <m/>
    <m/>
    <m/>
    <s v="C2P1-31"/>
    <n v="3"/>
    <n v="8"/>
    <n v="118"/>
    <n v="8"/>
    <n v="47.063580742871416"/>
    <n v="16.244227497712874"/>
    <x v="38"/>
    <x v="0"/>
    <x v="5"/>
    <x v="35"/>
    <m/>
    <m/>
    <n v="12"/>
    <n v="1.1309733552923255E-2"/>
    <n v="1"/>
    <m/>
    <n v="7"/>
    <n v="11.2"/>
    <n v="4.1999999999999993"/>
    <n v="2"/>
    <n v="2"/>
    <m/>
    <n v="1"/>
    <m/>
  </r>
  <r>
    <s v="ja.ag.fo.dg"/>
    <s v="06.02.2015"/>
    <s v="C13.P1"/>
    <s v="C13"/>
    <s v="P1"/>
    <s v="BS Deciduo"/>
    <s v="semidenso"/>
    <n v="30"/>
    <m/>
    <m/>
    <m/>
    <s v="TUM7549"/>
    <n v="3"/>
    <n v="8"/>
    <n v="114"/>
    <n v="6.7"/>
    <n v="46.120754566205427"/>
    <n v="17.274864491392137"/>
    <x v="1"/>
    <x v="0"/>
    <x v="1"/>
    <x v="1"/>
    <m/>
    <m/>
    <n v="10"/>
    <n v="7.8539816339744835E-3"/>
    <n v="1"/>
    <m/>
    <n v="0"/>
    <n v="7.3"/>
    <n v="7.3"/>
    <n v="3"/>
    <n v="2"/>
    <m/>
    <n v="1"/>
    <m/>
  </r>
  <r>
    <s v="ja.ag.fo.dg"/>
    <s v="06.02.2015"/>
    <s v="C13.P1"/>
    <s v="C13"/>
    <s v="P1"/>
    <s v="BS Deciduo"/>
    <s v="semidenso"/>
    <n v="31"/>
    <m/>
    <m/>
    <m/>
    <s v="C2P1-43"/>
    <n v="3"/>
    <n v="8"/>
    <n v="94"/>
    <n v="10.8"/>
    <n v="50.773691742806101"/>
    <n v="19.246630083563446"/>
    <x v="1"/>
    <x v="0"/>
    <x v="1"/>
    <x v="1"/>
    <m/>
    <m/>
    <n v="11.6"/>
    <n v="1.0568317686676064E-2"/>
    <n v="1"/>
    <m/>
    <n v="0"/>
    <n v="8.4"/>
    <n v="8.4"/>
    <n v="2"/>
    <n v="2"/>
    <m/>
    <n v="1"/>
    <m/>
  </r>
  <r>
    <s v="ja.ag.fo.dg"/>
    <s v="06.02.2015"/>
    <s v="C13.P1"/>
    <s v="C13"/>
    <s v="P1"/>
    <s v="BS Deciduo"/>
    <s v="semidenso"/>
    <n v="32"/>
    <m/>
    <m/>
    <m/>
    <s v="C2P1-44"/>
    <n v="3"/>
    <n v="8"/>
    <n v="91"/>
    <n v="10.6"/>
    <n v="50.598385568657747"/>
    <n v="19.815004491764796"/>
    <x v="38"/>
    <x v="0"/>
    <x v="5"/>
    <x v="35"/>
    <m/>
    <m/>
    <n v="14.4"/>
    <n v="1.628601631620949E-2"/>
    <n v="1"/>
    <m/>
    <n v="6"/>
    <n v="9"/>
    <n v="3"/>
    <n v="2"/>
    <n v="2"/>
    <m/>
    <n v="1"/>
    <m/>
  </r>
  <r>
    <s v="ja.ag.fo.dg"/>
    <s v="06.02.2015"/>
    <s v="C13.P1"/>
    <s v="C13"/>
    <s v="P1"/>
    <s v="BS Deciduo"/>
    <s v="semidenso"/>
    <n v="33"/>
    <m/>
    <m/>
    <m/>
    <s v="TUM7550"/>
    <n v="3"/>
    <n v="8"/>
    <n v="74"/>
    <n v="10.7"/>
    <n v="50.285500146540009"/>
    <n v="22.949319707241891"/>
    <x v="1"/>
    <x v="0"/>
    <x v="1"/>
    <x v="1"/>
    <m/>
    <m/>
    <n v="15.5"/>
    <n v="1.8869190875623696E-2"/>
    <n v="1"/>
    <m/>
    <n v="0"/>
    <n v="7.4"/>
    <n v="7.4"/>
    <n v="3"/>
    <n v="4"/>
    <m/>
    <n v="2"/>
    <m/>
  </r>
  <r>
    <s v="ja.ag.fo.dg"/>
    <s v="06.02.2015"/>
    <s v="C13.P1"/>
    <s v="C13"/>
    <s v="P1"/>
    <s v="BS Deciduo"/>
    <s v="semidenso"/>
    <n v="34"/>
    <m/>
    <m/>
    <m/>
    <s v="C2P1-50"/>
    <n v="3"/>
    <n v="8"/>
    <n v="77"/>
    <n v="9.5"/>
    <n v="49.256515615459733"/>
    <n v="22.137035016266715"/>
    <x v="1"/>
    <x v="0"/>
    <x v="1"/>
    <x v="1"/>
    <m/>
    <m/>
    <n v="15.5"/>
    <n v="1.8869190875623696E-2"/>
    <n v="1"/>
    <m/>
    <n v="2"/>
    <n v="10.3"/>
    <n v="8.3000000000000007"/>
    <n v="2"/>
    <n v="2"/>
    <m/>
    <n v="1"/>
    <m/>
  </r>
  <r>
    <s v="ja.ag.fo.dg"/>
    <s v="06.02.2015"/>
    <s v="C13.P1"/>
    <s v="C13"/>
    <s v="P1"/>
    <s v="BS Deciduo"/>
    <s v="semidenso"/>
    <n v="35"/>
    <m/>
    <m/>
    <m/>
    <s v="C2P1-51"/>
    <n v="3"/>
    <n v="8"/>
    <n v="65"/>
    <n v="9.1999999999999993"/>
    <n v="48.338031640737178"/>
    <n v="23.888088008014435"/>
    <x v="38"/>
    <x v="0"/>
    <x v="5"/>
    <x v="35"/>
    <m/>
    <m/>
    <n v="10.8"/>
    <n v="9.1608841778678379E-3"/>
    <n v="1"/>
    <m/>
    <n v="2"/>
    <n v="8.6"/>
    <n v="6.6"/>
    <n v="2"/>
    <n v="2"/>
    <m/>
    <n v="1"/>
    <m/>
  </r>
  <r>
    <s v="ja.ag.fo.dg"/>
    <s v="06.02.2015"/>
    <s v="C13.P1"/>
    <s v="C13"/>
    <s v="P1"/>
    <s v="BS Deciduo"/>
    <s v="semidenso"/>
    <n v="36"/>
    <m/>
    <m/>
    <m/>
    <s v="C2P1-59"/>
    <n v="3"/>
    <n v="8"/>
    <n v="47"/>
    <n v="9"/>
    <n v="46.582183314572532"/>
    <n v="26.137985240562486"/>
    <x v="5"/>
    <x v="0"/>
    <x v="4"/>
    <x v="5"/>
    <m/>
    <m/>
    <n v="16.3"/>
    <n v="2.0867243803306804E-2"/>
    <n v="1"/>
    <m/>
    <n v="4"/>
    <n v="10.5"/>
    <n v="6.5"/>
    <n v="2"/>
    <n v="2"/>
    <m/>
    <n v="1"/>
    <m/>
  </r>
  <r>
    <s v="ja.ag.fo.dg"/>
    <s v="06.02.2015"/>
    <s v="C13.P1"/>
    <s v="C13"/>
    <s v="P1"/>
    <s v="BS Deciduo"/>
    <s v="semidenso"/>
    <n v="37"/>
    <m/>
    <m/>
    <m/>
    <s v="C2P1-52"/>
    <n v="3"/>
    <n v="8"/>
    <n v="57"/>
    <n v="6.7"/>
    <n v="45.619092805234345"/>
    <n v="23.649081534600683"/>
    <x v="5"/>
    <x v="0"/>
    <x v="4"/>
    <x v="5"/>
    <m/>
    <m/>
    <n v="14"/>
    <n v="1.5393804002589986E-2"/>
    <n v="1"/>
    <m/>
    <n v="4"/>
    <n v="10.8"/>
    <n v="6.8000000000000007"/>
    <n v="2"/>
    <n v="2"/>
    <m/>
    <n v="1"/>
    <m/>
  </r>
  <r>
    <s v="ja.ag.fo.dg"/>
    <s v="06.02.2015"/>
    <s v="C13.P1"/>
    <s v="C13"/>
    <s v="P1"/>
    <s v="BS Deciduo"/>
    <s v="semidenso"/>
    <n v="38"/>
    <m/>
    <m/>
    <m/>
    <s v="C2P1-49"/>
    <n v="3"/>
    <n v="8"/>
    <n v="77"/>
    <n v="7.4"/>
    <n v="47.210338479410744"/>
    <n v="21.6646378021446"/>
    <x v="38"/>
    <x v="0"/>
    <x v="5"/>
    <x v="35"/>
    <m/>
    <m/>
    <n v="11"/>
    <n v="9.5033177771091243E-3"/>
    <n v="1"/>
    <m/>
    <n v="1"/>
    <n v="6.6"/>
    <n v="5.6"/>
    <n v="2"/>
    <n v="2"/>
    <m/>
    <n v="1"/>
    <m/>
  </r>
  <r>
    <s v="ja.ag.fo.dg"/>
    <s v="06.02.2015"/>
    <s v="C13.P1"/>
    <s v="C13"/>
    <s v="P1"/>
    <s v="BS Deciduo"/>
    <s v="semidenso"/>
    <n v="39"/>
    <m/>
    <m/>
    <m/>
    <s v="C2P1-48"/>
    <n v="3"/>
    <n v="8"/>
    <n v="84"/>
    <n v="4.2"/>
    <n v="44.176991960546751"/>
    <n v="20.439019545724143"/>
    <x v="38"/>
    <x v="0"/>
    <x v="5"/>
    <x v="35"/>
    <m/>
    <m/>
    <n v="14.3"/>
    <n v="1.6060607043314419E-2"/>
    <n v="1"/>
    <m/>
    <n v="2"/>
    <n v="8.3000000000000007"/>
    <n v="6.3000000000000007"/>
    <n v="2"/>
    <n v="2"/>
    <m/>
    <n v="1"/>
    <m/>
  </r>
  <r>
    <s v="ja.ag.fo.dg"/>
    <s v="06.02.2015"/>
    <s v="C13.P1"/>
    <s v="C13"/>
    <s v="P1"/>
    <s v="BS Deciduo"/>
    <s v="semidenso"/>
    <n v="40"/>
    <m/>
    <m/>
    <m/>
    <s v="C2P1-53"/>
    <n v="3"/>
    <n v="8"/>
    <n v="30"/>
    <n v="3.2"/>
    <n v="41.6"/>
    <n v="22.771281292110203"/>
    <x v="62"/>
    <x v="0"/>
    <x v="16"/>
    <x v="23"/>
    <m/>
    <m/>
    <n v="10.7"/>
    <n v="8.9920235727373836E-3"/>
    <n v="1"/>
    <m/>
    <n v="3"/>
    <n v="9.8000000000000007"/>
    <n v="6.8000000000000007"/>
    <n v="2"/>
    <n v="2"/>
    <m/>
    <n v="1"/>
    <m/>
  </r>
  <r>
    <s v="ja.ag.fo.dg"/>
    <s v="06.02.2015"/>
    <s v="C13.P1"/>
    <s v="C13"/>
    <s v="P1"/>
    <s v="BS Deciduo"/>
    <s v="semidenso"/>
    <n v="41"/>
    <m/>
    <m/>
    <m/>
    <s v="C2P1-52"/>
    <n v="3"/>
    <n v="8"/>
    <n v="19"/>
    <n v="8.8000000000000007"/>
    <n v="42.864999759222982"/>
    <n v="28.320563465273988"/>
    <x v="38"/>
    <x v="0"/>
    <x v="5"/>
    <x v="35"/>
    <m/>
    <m/>
    <n v="11.5"/>
    <n v="1.0386890710931252E-2"/>
    <n v="1"/>
    <m/>
    <n v="1"/>
    <n v="8.8000000000000007"/>
    <n v="7.8000000000000007"/>
    <n v="2"/>
    <n v="2"/>
    <m/>
    <n v="1"/>
    <m/>
  </r>
  <r>
    <s v="ja.ag.fo.dg"/>
    <s v="06.02.2015"/>
    <s v="C13.P1"/>
    <s v="C13"/>
    <s v="P1"/>
    <s v="BS Deciduo"/>
    <s v="semidenso"/>
    <n v="42"/>
    <m/>
    <m/>
    <m/>
    <s v="C2P1-65"/>
    <n v="3"/>
    <n v="8"/>
    <n v="8"/>
    <n v="12.3"/>
    <n v="41.711829141808806"/>
    <n v="32.180297245521317"/>
    <x v="38"/>
    <x v="0"/>
    <x v="5"/>
    <x v="35"/>
    <m/>
    <m/>
    <n v="14.4"/>
    <n v="1.628601631620949E-2"/>
    <n v="1"/>
    <m/>
    <n v="6"/>
    <n v="8.1"/>
    <n v="2.0999999999999996"/>
    <n v="2"/>
    <n v="2"/>
    <m/>
    <n v="1"/>
    <m/>
  </r>
  <r>
    <s v="ja.ag.fo.dg"/>
    <s v="06.02.2015"/>
    <s v="C13.P1"/>
    <s v="C13"/>
    <s v="P1"/>
    <s v="BS Deciduo"/>
    <s v="semidenso"/>
    <n v="43"/>
    <m/>
    <m/>
    <m/>
    <s v="C2P1-62"/>
    <n v="3"/>
    <n v="8"/>
    <n v="25"/>
    <n v="12.2"/>
    <n v="45.155942793236534"/>
    <n v="31.056955001847129"/>
    <x v="18"/>
    <x v="0"/>
    <x v="9"/>
    <x v="18"/>
    <m/>
    <m/>
    <n v="18.2"/>
    <n v="2.6015528764377075E-2"/>
    <n v="1"/>
    <m/>
    <n v="0"/>
    <n v="6.9"/>
    <n v="6.9"/>
    <n v="3"/>
    <n v="2"/>
    <m/>
    <n v="1"/>
    <m/>
  </r>
  <r>
    <s v="ja.ag.fo.dg"/>
    <s v="06.02.2015"/>
    <s v="C13.P1"/>
    <s v="C13"/>
    <s v="P1"/>
    <s v="BS Deciduo"/>
    <s v="semidenso"/>
    <n v="43"/>
    <m/>
    <m/>
    <m/>
    <s v="C2P1-63"/>
    <n v="3"/>
    <n v="8"/>
    <n v="25"/>
    <n v="12.2"/>
    <n v="45.155942793236534"/>
    <n v="31.056955001847129"/>
    <x v="18"/>
    <x v="0"/>
    <x v="9"/>
    <x v="18"/>
    <m/>
    <m/>
    <n v="16.100000000000001"/>
    <n v="2.035830579342526E-2"/>
    <n v="1"/>
    <m/>
    <n v="0"/>
    <n v="6.9"/>
    <n v="6.9"/>
    <n v="3"/>
    <n v="2"/>
    <m/>
    <n v="1"/>
    <m/>
  </r>
  <r>
    <s v="ja.ag.fo.dg"/>
    <s v="06.02.2015"/>
    <s v="C13.P1"/>
    <s v="C13"/>
    <s v="P1"/>
    <s v="BS Deciduo"/>
    <s v="semidenso"/>
    <n v="43"/>
    <m/>
    <m/>
    <m/>
    <s v="C2P1-64"/>
    <n v="3"/>
    <n v="8"/>
    <n v="25"/>
    <n v="12.2"/>
    <n v="45.155942793236534"/>
    <n v="31.056955001847129"/>
    <x v="18"/>
    <x v="0"/>
    <x v="9"/>
    <x v="18"/>
    <m/>
    <m/>
    <n v="21.2"/>
    <n v="3.5298935055734913E-2"/>
    <n v="2"/>
    <m/>
    <n v="0"/>
    <n v="6.9"/>
    <n v="6.9"/>
    <n v="3"/>
    <n v="2"/>
    <m/>
    <n v="1"/>
    <m/>
  </r>
  <r>
    <s v="ja.ag.fo.dg"/>
    <s v="06.02.2015"/>
    <s v="C13.P1"/>
    <s v="C13"/>
    <s v="P1"/>
    <s v="BS Deciduo"/>
    <s v="semidenso"/>
    <n v="44"/>
    <m/>
    <m/>
    <m/>
    <s v="C2P1-61"/>
    <n v="3"/>
    <n v="8"/>
    <n v="26"/>
    <n v="13.7"/>
    <n v="46.00568471101036"/>
    <n v="32.313478434298588"/>
    <x v="30"/>
    <x v="0"/>
    <x v="18"/>
    <x v="28"/>
    <m/>
    <m/>
    <n v="22"/>
    <n v="3.8013271108436497E-2"/>
    <n v="2"/>
    <m/>
    <n v="0"/>
    <n v="12.2"/>
    <n v="12.2"/>
    <n v="3"/>
    <n v="2"/>
    <m/>
    <n v="1"/>
    <m/>
  </r>
  <r>
    <s v="ja.ag.fo.dg"/>
    <s v="06.02.2015"/>
    <s v="C13.P1"/>
    <s v="C13"/>
    <s v="P1"/>
    <s v="BS Deciduo"/>
    <s v="semidenso"/>
    <n v="45"/>
    <m/>
    <m/>
    <m/>
    <s v="C2P1-60"/>
    <n v="3"/>
    <n v="8"/>
    <n v="45"/>
    <n v="14.3"/>
    <n v="50.111626970967627"/>
    <n v="30.111626970967631"/>
    <x v="38"/>
    <x v="0"/>
    <x v="5"/>
    <x v="35"/>
    <m/>
    <m/>
    <n v="15.9"/>
    <n v="1.9855650968850891E-2"/>
    <n v="1"/>
    <m/>
    <n v="0"/>
    <n v="14"/>
    <n v="14"/>
    <n v="2"/>
    <n v="2"/>
    <m/>
    <n v="1"/>
    <m/>
  </r>
  <r>
    <s v="ja.ag.fo.dg"/>
    <s v="06.02.2015"/>
    <s v="C13.P1"/>
    <s v="C13"/>
    <s v="P1"/>
    <s v="BS Deciduo"/>
    <s v="semidenso"/>
    <n v="45"/>
    <m/>
    <m/>
    <m/>
    <s v="C2P1-59"/>
    <n v="3"/>
    <n v="8"/>
    <n v="45"/>
    <n v="14.3"/>
    <n v="50.111626970967627"/>
    <n v="30.111626970967631"/>
    <x v="38"/>
    <x v="0"/>
    <x v="5"/>
    <x v="35"/>
    <m/>
    <m/>
    <n v="22"/>
    <n v="3.8013271108436497E-2"/>
    <n v="2"/>
    <m/>
    <n v="0"/>
    <n v="14"/>
    <n v="14"/>
    <n v="2"/>
    <n v="2"/>
    <m/>
    <n v="1"/>
    <m/>
  </r>
  <r>
    <s v="ja.ag.fo.dg"/>
    <s v="06.02.2015"/>
    <s v="C13.P1"/>
    <s v="C13"/>
    <s v="P1"/>
    <s v="BS Deciduo"/>
    <s v="semidenso"/>
    <n v="45"/>
    <m/>
    <m/>
    <m/>
    <s v="C2P1-58"/>
    <n v="3"/>
    <n v="8"/>
    <n v="45"/>
    <n v="14.3"/>
    <n v="50.111626970967627"/>
    <n v="30.111626970967631"/>
    <x v="38"/>
    <x v="0"/>
    <x v="5"/>
    <x v="35"/>
    <m/>
    <m/>
    <n v="11"/>
    <n v="9.5033177771091243E-3"/>
    <n v="1"/>
    <m/>
    <n v="0"/>
    <n v="14"/>
    <n v="14"/>
    <n v="2"/>
    <n v="2"/>
    <m/>
    <n v="1"/>
    <m/>
  </r>
  <r>
    <s v="ja.ag.fo.dg"/>
    <s v="06.02.2015"/>
    <s v="C13.P1"/>
    <s v="C13"/>
    <s v="P1"/>
    <s v="BS Deciduo"/>
    <s v="semidenso"/>
    <n v="46"/>
    <m/>
    <m/>
    <m/>
    <s v="TUM7551"/>
    <n v="3"/>
    <n v="8"/>
    <n v="34"/>
    <n v="19.5"/>
    <n v="50.904261617679566"/>
    <n v="36.166232664823312"/>
    <x v="38"/>
    <x v="0"/>
    <x v="5"/>
    <x v="35"/>
    <m/>
    <m/>
    <n v="17.2"/>
    <n v="2.3235219265950107E-2"/>
    <n v="1"/>
    <m/>
    <n v="2"/>
    <n v="15.7"/>
    <n v="13.7"/>
    <n v="2"/>
    <n v="2"/>
    <m/>
    <n v="1"/>
    <m/>
  </r>
  <r>
    <s v="ja.ag.fo.dg"/>
    <s v="06.02.2015"/>
    <s v="C13.P1"/>
    <s v="C13"/>
    <s v="P1"/>
    <s v="BS Deciduo"/>
    <s v="semidenso"/>
    <n v="46"/>
    <m/>
    <m/>
    <m/>
    <s v="TUM7551"/>
    <n v="3"/>
    <n v="8"/>
    <n v="34"/>
    <n v="19.5"/>
    <n v="50.904261617679566"/>
    <n v="36.166232664823312"/>
    <x v="38"/>
    <x v="0"/>
    <x v="5"/>
    <x v="35"/>
    <m/>
    <m/>
    <n v="28.5"/>
    <n v="6.3793965821957732E-2"/>
    <n v="2"/>
    <m/>
    <n v="2"/>
    <n v="15.7"/>
    <n v="13.7"/>
    <n v="2"/>
    <n v="2"/>
    <m/>
    <n v="1"/>
    <m/>
  </r>
  <r>
    <s v="ja.ag.fo.dg"/>
    <s v="06.02.2015"/>
    <s v="C13.P1"/>
    <s v="C13"/>
    <s v="P1"/>
    <s v="BS Deciduo"/>
    <s v="semidenso"/>
    <n v="46"/>
    <m/>
    <m/>
    <m/>
    <s v="TUM7551"/>
    <n v="3"/>
    <n v="8"/>
    <n v="34"/>
    <n v="19.5"/>
    <n v="50.904261617679566"/>
    <n v="36.166232664823312"/>
    <x v="38"/>
    <x v="0"/>
    <x v="5"/>
    <x v="35"/>
    <m/>
    <m/>
    <n v="25.2"/>
    <n v="4.987592496839155E-2"/>
    <n v="2"/>
    <m/>
    <n v="2"/>
    <n v="15.7"/>
    <n v="13.7"/>
    <n v="2"/>
    <n v="2"/>
    <m/>
    <n v="1"/>
    <m/>
  </r>
  <r>
    <s v="ja.ag.fo.dg"/>
    <s v="06.02.2015"/>
    <s v="C13.P1"/>
    <s v="C13"/>
    <s v="P1"/>
    <s v="BS Deciduo"/>
    <s v="semidenso"/>
    <n v="47"/>
    <m/>
    <m/>
    <m/>
    <s v="C2P1-75"/>
    <n v="3"/>
    <n v="8"/>
    <n v="43"/>
    <n v="20.399999999999999"/>
    <n v="53.91276654527497"/>
    <n v="34.919615513031076"/>
    <x v="38"/>
    <x v="0"/>
    <x v="5"/>
    <x v="35"/>
    <m/>
    <m/>
    <n v="17.2"/>
    <n v="2.3235219265950107E-2"/>
    <n v="1"/>
    <m/>
    <n v="0"/>
    <n v="7.3"/>
    <n v="7.3"/>
    <n v="2"/>
    <n v="2"/>
    <m/>
    <n v="1"/>
    <m/>
  </r>
  <r>
    <s v="ja.ag.fo.dg"/>
    <s v="06.02.2015"/>
    <s v="C13.P1"/>
    <s v="C13"/>
    <s v="P1"/>
    <s v="BS Deciduo"/>
    <s v="semidenso"/>
    <n v="48"/>
    <m/>
    <m/>
    <m/>
    <s v="C2P1-72"/>
    <n v="3"/>
    <n v="8"/>
    <n v="16"/>
    <n v="20.8"/>
    <n v="45.733257000993582"/>
    <n v="39.994243275517036"/>
    <x v="14"/>
    <x v="0"/>
    <x v="7"/>
    <x v="14"/>
    <m/>
    <m/>
    <n v="34.200000000000003"/>
    <n v="9.1863310783619145E-2"/>
    <n v="3"/>
    <m/>
    <n v="6"/>
    <n v="11.3"/>
    <n v="5.3000000000000007"/>
    <n v="2"/>
    <n v="2"/>
    <m/>
    <n v="1"/>
    <m/>
  </r>
  <r>
    <s v="ja.ag.fo.dg"/>
    <s v="06.02.2015"/>
    <s v="C13.P1"/>
    <s v="C13"/>
    <s v="P1"/>
    <s v="BS Deciduo"/>
    <s v="semidenso"/>
    <n v="49"/>
    <m/>
    <m/>
    <m/>
    <s v="C2P1-71"/>
    <n v="3"/>
    <n v="8"/>
    <n v="20"/>
    <n v="17.600000000000001"/>
    <n v="46.01955452253177"/>
    <n v="36.538590125831988"/>
    <x v="38"/>
    <x v="0"/>
    <x v="5"/>
    <x v="35"/>
    <m/>
    <m/>
    <n v="13"/>
    <n v="1.3273228961416876E-2"/>
    <n v="1"/>
    <m/>
    <n v="1"/>
    <n v="7.6"/>
    <n v="6.6"/>
    <n v="2"/>
    <n v="2"/>
    <m/>
    <n v="1"/>
    <m/>
  </r>
  <r>
    <s v="ja.ag.fo.dg"/>
    <s v="06.02.2015"/>
    <s v="C13.P1"/>
    <s v="C13"/>
    <s v="P1"/>
    <s v="BS Deciduo"/>
    <s v="semidenso"/>
    <n v="50"/>
    <m/>
    <m/>
    <m/>
    <s v="C2P1-66"/>
    <n v="2"/>
    <n v="8"/>
    <n v="1"/>
    <n v="11.6"/>
    <n v="40.20244791467249"/>
    <n v="31.598233263814137"/>
    <x v="38"/>
    <x v="0"/>
    <x v="5"/>
    <x v="35"/>
    <m/>
    <m/>
    <n v="13.6"/>
    <n v="1.45267244301992E-2"/>
    <n v="1"/>
    <m/>
    <n v="6"/>
    <n v="8.1"/>
    <n v="2.0999999999999996"/>
    <n v="2"/>
    <n v="2"/>
    <m/>
    <n v="1"/>
    <m/>
  </r>
  <r>
    <s v="ja.ag.fo.dg"/>
    <s v="06.02.2015"/>
    <s v="C13.P1"/>
    <s v="C13"/>
    <s v="P1"/>
    <s v="BS Deciduo"/>
    <s v="semidenso"/>
    <n v="51"/>
    <m/>
    <m/>
    <m/>
    <s v="C2P1-61"/>
    <n v="2"/>
    <n v="8"/>
    <n v="352"/>
    <n v="11.3"/>
    <n v="38.427343959151258"/>
    <n v="31.190029176779746"/>
    <x v="5"/>
    <x v="0"/>
    <x v="4"/>
    <x v="5"/>
    <m/>
    <m/>
    <n v="18"/>
    <n v="2.5446900494077322E-2"/>
    <n v="1"/>
    <m/>
    <n v="2.9"/>
    <n v="11.7"/>
    <n v="8.7999999999999989"/>
    <n v="2"/>
    <n v="2"/>
    <m/>
    <n v="1"/>
    <m/>
  </r>
  <r>
    <s v="ja.ag.fo.dg"/>
    <s v="06.02.2015"/>
    <s v="C13.P1"/>
    <s v="C13"/>
    <s v="P1"/>
    <s v="BS Deciduo"/>
    <s v="semidenso"/>
    <n v="52"/>
    <m/>
    <m/>
    <m/>
    <s v="C2P1-69"/>
    <n v="2"/>
    <n v="8"/>
    <n v="349"/>
    <n v="16.600000000000001"/>
    <n v="36.832570676749356"/>
    <n v="36.295011245231223"/>
    <x v="38"/>
    <x v="0"/>
    <x v="5"/>
    <x v="35"/>
    <m/>
    <m/>
    <n v="10.5"/>
    <n v="8.6590147514568668E-3"/>
    <n v="1"/>
    <m/>
    <n v="0"/>
    <n v="5.2"/>
    <n v="5.2"/>
    <n v="3"/>
    <n v="2"/>
    <m/>
    <n v="1"/>
    <m/>
  </r>
  <r>
    <s v="ja.ag.fo.dg"/>
    <s v="06.02.2015"/>
    <s v="C13.P1"/>
    <s v="C13"/>
    <s v="P1"/>
    <s v="BS Deciduo"/>
    <s v="semidenso"/>
    <n v="53"/>
    <m/>
    <m/>
    <m/>
    <s v="C2P1-52"/>
    <n v="2"/>
    <n v="8"/>
    <n v="303"/>
    <n v="3"/>
    <n v="37.48398829616373"/>
    <n v="21.633917105045079"/>
    <x v="30"/>
    <x v="0"/>
    <x v="18"/>
    <x v="28"/>
    <m/>
    <m/>
    <n v="24.8"/>
    <n v="4.8305128641596667E-2"/>
    <n v="2"/>
    <m/>
    <n v="2"/>
    <n v="10.7"/>
    <n v="8.6999999999999993"/>
    <n v="2"/>
    <n v="2"/>
    <m/>
    <n v="1"/>
    <m/>
  </r>
  <r>
    <s v="ja.ag.fo.dg"/>
    <s v="06.02.2015"/>
    <s v="C13.P1"/>
    <s v="C13"/>
    <s v="P1"/>
    <s v="BS Deciduo"/>
    <s v="semidenso"/>
    <n v="54"/>
    <m/>
    <m/>
    <m/>
    <s v="TUM7553"/>
    <n v="2"/>
    <n v="8"/>
    <n v="322"/>
    <n v="7"/>
    <n v="35.690369672720394"/>
    <n v="25.516075275247054"/>
    <x v="38"/>
    <x v="0"/>
    <x v="5"/>
    <x v="35"/>
    <m/>
    <m/>
    <n v="10.6"/>
    <n v="8.8247337639337283E-3"/>
    <n v="1"/>
    <m/>
    <n v="2"/>
    <n v="8.6999999999999993"/>
    <n v="6.6999999999999993"/>
    <n v="2"/>
    <n v="2"/>
    <m/>
    <n v="1"/>
    <m/>
  </r>
  <r>
    <s v="ja.ag.fo.dg"/>
    <s v="06.02.2015"/>
    <s v="C13.P1"/>
    <s v="C13"/>
    <s v="P1"/>
    <s v="BS Deciduo"/>
    <s v="semidenso"/>
    <n v="55"/>
    <m/>
    <m/>
    <m/>
    <s v="TUM7554"/>
    <n v="2"/>
    <n v="8"/>
    <n v="335"/>
    <n v="9.1"/>
    <n v="36.154173818159634"/>
    <n v="28.247400862033516"/>
    <x v="38"/>
    <x v="0"/>
    <x v="5"/>
    <x v="35"/>
    <m/>
    <m/>
    <n v="10.1"/>
    <n v="8.0118466648173691E-3"/>
    <n v="1"/>
    <m/>
    <n v="3"/>
    <n v="7.6"/>
    <n v="4.5999999999999996"/>
    <n v="2"/>
    <n v="2"/>
    <m/>
    <n v="1"/>
    <m/>
  </r>
  <r>
    <s v="ja.ag.fo.dg"/>
    <s v="06.02.2015"/>
    <s v="C13.P1"/>
    <s v="C13"/>
    <s v="P1"/>
    <s v="BS Deciduo"/>
    <s v="semidenso"/>
    <n v="56"/>
    <m/>
    <m/>
    <m/>
    <s v="C2P1-68"/>
    <n v="2"/>
    <n v="8"/>
    <n v="340"/>
    <n v="14.9"/>
    <n v="34.903899864447538"/>
    <n v="34.001420049710035"/>
    <x v="1"/>
    <x v="0"/>
    <x v="1"/>
    <x v="1"/>
    <m/>
    <m/>
    <n v="10.7"/>
    <n v="8.9920235727373836E-3"/>
    <n v="1"/>
    <m/>
    <n v="0"/>
    <n v="11.8"/>
    <n v="11.8"/>
    <n v="2"/>
    <n v="2"/>
    <m/>
    <n v="1"/>
    <m/>
  </r>
  <r>
    <s v="ja.ag.fo.dg"/>
    <s v="06.02.2015"/>
    <s v="C13.P1"/>
    <s v="C13"/>
    <s v="P1"/>
    <s v="BS Deciduo"/>
    <s v="semidenso"/>
    <n v="57"/>
    <m/>
    <m/>
    <m/>
    <s v="C2P1-114"/>
    <n v="2"/>
    <n v="8"/>
    <n v="326"/>
    <n v="14.8"/>
    <n v="31.723945028632951"/>
    <n v="32.269756073814619"/>
    <x v="1"/>
    <x v="0"/>
    <x v="1"/>
    <x v="1"/>
    <m/>
    <m/>
    <n v="20.2"/>
    <n v="3.2047386659269476E-2"/>
    <n v="2"/>
    <m/>
    <n v="4"/>
    <n v="8.5"/>
    <n v="4.5"/>
    <n v="2"/>
    <n v="2"/>
    <m/>
    <n v="1"/>
    <m/>
  </r>
  <r>
    <s v="ja.ag.fo.dg"/>
    <s v="06.02.2015"/>
    <s v="C13.P1"/>
    <s v="C13"/>
    <s v="P1"/>
    <s v="BS Deciduo"/>
    <s v="semidenso"/>
    <n v="58"/>
    <m/>
    <m/>
    <m/>
    <s v="C2P1-115"/>
    <n v="2"/>
    <n v="8"/>
    <n v="316"/>
    <n v="14.5"/>
    <n v="29.927453628344537"/>
    <n v="30.430427104910436"/>
    <x v="8"/>
    <x v="0"/>
    <x v="4"/>
    <x v="8"/>
    <m/>
    <m/>
    <n v="22.3"/>
    <n v="3.9057065267591708E-2"/>
    <n v="2"/>
    <m/>
    <n v="5.2"/>
    <n v="10.8"/>
    <n v="5.6000000000000005"/>
    <n v="2"/>
    <n v="2"/>
    <m/>
    <n v="1"/>
    <m/>
  </r>
  <r>
    <s v="ja.ag.fo.dg"/>
    <s v="06.02.2015"/>
    <s v="C13.P1"/>
    <s v="C13"/>
    <s v="P1"/>
    <s v="BS Deciduo"/>
    <s v="semidenso"/>
    <n v="59"/>
    <m/>
    <m/>
    <m/>
    <s v="C2P1-116"/>
    <n v="2"/>
    <n v="8"/>
    <n v="306"/>
    <n v="11.3"/>
    <n v="30.858107963563093"/>
    <n v="26.641973350904944"/>
    <x v="38"/>
    <x v="0"/>
    <x v="5"/>
    <x v="35"/>
    <m/>
    <m/>
    <n v="15.3"/>
    <n v="1.838538560697087E-2"/>
    <n v="1"/>
    <m/>
    <n v="0"/>
    <n v="8"/>
    <n v="8"/>
    <n v="3"/>
    <n v="2"/>
    <m/>
    <n v="1"/>
    <m/>
  </r>
  <r>
    <s v="ja.ag.fo.dg"/>
    <s v="06.02.2015"/>
    <s v="C13.P1"/>
    <s v="C13"/>
    <s v="P1"/>
    <s v="BS Deciduo"/>
    <s v="semidenso"/>
    <n v="59"/>
    <m/>
    <m/>
    <m/>
    <s v="C2P1-116"/>
    <n v="2"/>
    <n v="8"/>
    <n v="306"/>
    <n v="11.3"/>
    <n v="30.858107963563093"/>
    <n v="26.641973350904944"/>
    <x v="38"/>
    <x v="0"/>
    <x v="5"/>
    <x v="35"/>
    <m/>
    <m/>
    <n v="11.2"/>
    <n v="9.8520345616575893E-3"/>
    <n v="1"/>
    <m/>
    <n v="0"/>
    <n v="8"/>
    <n v="8"/>
    <n v="3"/>
    <n v="2"/>
    <m/>
    <n v="1"/>
    <m/>
  </r>
  <r>
    <s v="ja.ag.fo.dg"/>
    <s v="06.02.2015"/>
    <s v="C13.P1"/>
    <s v="C13"/>
    <s v="P1"/>
    <s v="BS Deciduo"/>
    <s v="semidenso"/>
    <n v="60"/>
    <m/>
    <m/>
    <m/>
    <s v="C2P1-120"/>
    <n v="2"/>
    <n v="8"/>
    <n v="285"/>
    <n v="14.4"/>
    <n v="26.090668101437416"/>
    <n v="23.726994249476292"/>
    <x v="1"/>
    <x v="0"/>
    <x v="1"/>
    <x v="1"/>
    <m/>
    <m/>
    <n v="12.7"/>
    <n v="1.2667686977437443E-2"/>
    <n v="1"/>
    <m/>
    <n v="0"/>
    <n v="8"/>
    <n v="8"/>
    <n v="3"/>
    <n v="2"/>
    <m/>
    <n v="1"/>
    <m/>
  </r>
  <r>
    <s v="ja.ag.fo.dg"/>
    <s v="06.02.2015"/>
    <s v="C13.P1"/>
    <s v="C13"/>
    <s v="P1"/>
    <s v="BS Deciduo"/>
    <s v="semidenso"/>
    <n v="61"/>
    <m/>
    <m/>
    <m/>
    <s v="C2P1-122"/>
    <n v="2"/>
    <n v="8"/>
    <n v="291"/>
    <n v="14.8"/>
    <n v="26.183009687841412"/>
    <n v="25.303845653270447"/>
    <x v="1"/>
    <x v="0"/>
    <x v="1"/>
    <x v="1"/>
    <m/>
    <m/>
    <n v="11.8"/>
    <n v="1.093588402714607E-2"/>
    <n v="1"/>
    <m/>
    <n v="1"/>
    <n v="7.6"/>
    <n v="6.6"/>
    <n v="2"/>
    <n v="2"/>
    <m/>
    <n v="1"/>
    <m/>
  </r>
  <r>
    <s v="ja.ag.fo.dg"/>
    <s v="06.02.2015"/>
    <s v="C13.P1"/>
    <s v="C13"/>
    <s v="P1"/>
    <s v="BS Deciduo"/>
    <s v="semidenso"/>
    <n v="61"/>
    <m/>
    <m/>
    <m/>
    <s v="C2P1-121"/>
    <n v="2"/>
    <n v="8"/>
    <n v="291"/>
    <n v="14.8"/>
    <n v="26.183009687841412"/>
    <n v="25.303845653270447"/>
    <x v="1"/>
    <x v="0"/>
    <x v="1"/>
    <x v="1"/>
    <m/>
    <m/>
    <n v="10.6"/>
    <n v="8.8247337639337283E-3"/>
    <n v="1"/>
    <m/>
    <n v="1"/>
    <n v="7.6"/>
    <n v="6.6"/>
    <n v="2"/>
    <n v="2"/>
    <m/>
    <n v="1"/>
    <m/>
  </r>
  <r>
    <s v="ja.ag.fo.dg"/>
    <s v="06.02.2015"/>
    <s v="C13.P1"/>
    <s v="C13"/>
    <s v="P1"/>
    <s v="BS Deciduo"/>
    <s v="semidenso"/>
    <n v="62"/>
    <m/>
    <m/>
    <m/>
    <s v="C2P1-111"/>
    <n v="2"/>
    <n v="8"/>
    <n v="288"/>
    <n v="16.899999999999999"/>
    <n v="23.927144874611905"/>
    <n v="25.222387204936609"/>
    <x v="8"/>
    <x v="0"/>
    <x v="4"/>
    <x v="8"/>
    <m/>
    <m/>
    <n v="17.8"/>
    <n v="2.4884555409084755E-2"/>
    <n v="1"/>
    <m/>
    <n v="6"/>
    <n v="9"/>
    <n v="3"/>
    <n v="2"/>
    <n v="2"/>
    <m/>
    <n v="1"/>
    <m/>
  </r>
  <r>
    <s v="ja.ag.fo.dg"/>
    <s v="06.02.2015"/>
    <s v="C13.P1"/>
    <s v="C13"/>
    <s v="P1"/>
    <s v="BS Deciduo"/>
    <s v="semidenso"/>
    <n v="63"/>
    <m/>
    <m/>
    <m/>
    <s v="C2P1-110"/>
    <n v="2"/>
    <n v="8"/>
    <n v="281"/>
    <n v="17.7"/>
    <n v="22.62519885297635"/>
    <n v="23.37731921816485"/>
    <x v="14"/>
    <x v="0"/>
    <x v="7"/>
    <x v="14"/>
    <m/>
    <m/>
    <n v="41.4"/>
    <n v="0.13461410361366902"/>
    <n v="4"/>
    <m/>
    <n v="0"/>
    <n v="8.9"/>
    <n v="8.9"/>
    <n v="3"/>
    <n v="2"/>
    <m/>
    <n v="1"/>
    <m/>
  </r>
  <r>
    <s v="ja.ag.fo.dg"/>
    <s v="06.02.2015"/>
    <s v="C13.P1"/>
    <s v="C13"/>
    <s v="P1"/>
    <s v="BS Deciduo"/>
    <s v="semidenso"/>
    <n v="64"/>
    <m/>
    <m/>
    <m/>
    <s v="A3555"/>
    <n v="2"/>
    <n v="8"/>
    <n v="295"/>
    <n v="17.2"/>
    <n v="24.411506062969622"/>
    <n v="27.269034101940033"/>
    <x v="38"/>
    <x v="0"/>
    <x v="5"/>
    <x v="35"/>
    <m/>
    <m/>
    <n v="11.9"/>
    <n v="1.1122023391871266E-2"/>
    <n v="1"/>
    <m/>
    <n v="0"/>
    <n v="7.3"/>
    <n v="7.3"/>
    <n v="3"/>
    <n v="2"/>
    <m/>
    <n v="1"/>
    <m/>
  </r>
  <r>
    <s v="ja.ag.fo.dg"/>
    <s v="06.02.2015"/>
    <s v="C13.P1"/>
    <s v="C13"/>
    <s v="P1"/>
    <s v="BS Deciduo"/>
    <s v="semidenso"/>
    <n v="65"/>
    <m/>
    <m/>
    <m/>
    <s v="C2P1-113"/>
    <n v="2"/>
    <n v="8"/>
    <n v="315"/>
    <n v="17.5"/>
    <n v="27.625631329235418"/>
    <n v="32.374368670764582"/>
    <x v="38"/>
    <x v="0"/>
    <x v="5"/>
    <x v="35"/>
    <m/>
    <m/>
    <n v="11.5"/>
    <n v="1.0386890710931252E-2"/>
    <n v="1"/>
    <m/>
    <n v="0"/>
    <n v="7.5"/>
    <n v="7.5"/>
    <n v="2"/>
    <n v="2"/>
    <m/>
    <n v="1"/>
    <m/>
  </r>
  <r>
    <s v="ja.ag.fo.dg"/>
    <s v="06.02.2015"/>
    <s v="C13.P1"/>
    <s v="C13"/>
    <s v="P1"/>
    <s v="BS Deciduo"/>
    <s v="semidenso"/>
    <n v="66"/>
    <m/>
    <m/>
    <m/>
    <s v="C2P1-112"/>
    <n v="2"/>
    <n v="8"/>
    <n v="322"/>
    <n v="21.5"/>
    <n v="26.763278280498348"/>
    <n v="36.942231202544519"/>
    <x v="38"/>
    <x v="0"/>
    <x v="5"/>
    <x v="35"/>
    <m/>
    <m/>
    <n v="17.100000000000001"/>
    <n v="2.2965827695904786E-2"/>
    <n v="1"/>
    <m/>
    <n v="2"/>
    <n v="9.5"/>
    <n v="7.5"/>
    <n v="2"/>
    <n v="2"/>
    <m/>
    <n v="1"/>
    <m/>
  </r>
  <r>
    <s v="ja.ag.fo.dg"/>
    <s v="06.02.2015"/>
    <s v="C13.P1"/>
    <s v="C13"/>
    <s v="P1"/>
    <s v="BS Deciduo"/>
    <s v="semidenso"/>
    <n v="67"/>
    <m/>
    <m/>
    <m/>
    <s v="C2P1-95"/>
    <n v="2"/>
    <n v="8"/>
    <n v="325"/>
    <n v="21.5"/>
    <n v="27.668106618452498"/>
    <n v="37.611768952213318"/>
    <x v="38"/>
    <x v="0"/>
    <x v="5"/>
    <x v="35"/>
    <m/>
    <m/>
    <n v="10.4"/>
    <n v="8.4948665353068008E-3"/>
    <n v="1"/>
    <m/>
    <n v="2"/>
    <n v="8.1"/>
    <n v="6.1"/>
    <n v="2"/>
    <n v="2"/>
    <m/>
    <n v="1"/>
    <m/>
  </r>
  <r>
    <s v="ja.ag.fo.dg"/>
    <s v="06.02.2015"/>
    <s v="C13.P1"/>
    <s v="C13"/>
    <s v="P1"/>
    <s v="BS Deciduo"/>
    <s v="semidenso"/>
    <n v="68"/>
    <m/>
    <m/>
    <m/>
    <s v="C2P1-82"/>
    <n v="2"/>
    <n v="8"/>
    <n v="333"/>
    <n v="21.7"/>
    <n v="30.148406155651831"/>
    <n v="39.334841574887577"/>
    <x v="1"/>
    <x v="0"/>
    <x v="1"/>
    <x v="1"/>
    <m/>
    <m/>
    <n v="12.2"/>
    <n v="1.1689866264007618E-2"/>
    <n v="1"/>
    <m/>
    <n v="6"/>
    <n v="11.6"/>
    <n v="5.6"/>
    <n v="2"/>
    <n v="2"/>
    <m/>
    <n v="1"/>
    <m/>
  </r>
  <r>
    <s v="ja.ag.fo.dg"/>
    <s v="06.02.2015"/>
    <s v="C13.P1"/>
    <s v="C13"/>
    <s v="P1"/>
    <s v="BS Deciduo"/>
    <s v="semidenso"/>
    <n v="68"/>
    <m/>
    <m/>
    <m/>
    <s v="C2P1-81"/>
    <n v="2"/>
    <n v="8"/>
    <n v="333"/>
    <n v="21.7"/>
    <n v="30.148406155651831"/>
    <n v="39.334841574887577"/>
    <x v="1"/>
    <x v="0"/>
    <x v="1"/>
    <x v="1"/>
    <m/>
    <m/>
    <n v="12.6"/>
    <n v="1.2468981242097887E-2"/>
    <n v="1"/>
    <m/>
    <n v="6"/>
    <n v="11.6"/>
    <n v="5.6"/>
    <n v="2"/>
    <n v="2"/>
    <m/>
    <n v="1"/>
    <m/>
  </r>
  <r>
    <s v="ja.ag.fo.dg"/>
    <s v="06.02.2015"/>
    <s v="C13.P1"/>
    <s v="C13"/>
    <s v="P1"/>
    <s v="BS Deciduo"/>
    <s v="semidenso"/>
    <n v="69"/>
    <m/>
    <m/>
    <m/>
    <s v="C2P1-96"/>
    <n v="2"/>
    <n v="8"/>
    <n v="324"/>
    <n v="25.3"/>
    <n v="25.129033117000425"/>
    <n v="40.468129957686173"/>
    <x v="38"/>
    <x v="0"/>
    <x v="5"/>
    <x v="35"/>
    <m/>
    <m/>
    <n v="10.199999999999999"/>
    <n v="8.171282491987052E-3"/>
    <n v="1"/>
    <m/>
    <n v="4"/>
    <n v="6.3"/>
    <n v="2.2999999999999998"/>
    <n v="2"/>
    <n v="2"/>
    <m/>
    <n v="1"/>
    <m/>
  </r>
  <r>
    <s v="ja.ag.fo.dg"/>
    <s v="06.02.2015"/>
    <s v="C13.P1"/>
    <s v="C13"/>
    <s v="P1"/>
    <s v="BS Deciduo"/>
    <s v="semidenso"/>
    <n v="70"/>
    <m/>
    <m/>
    <m/>
    <s v="C2P1-97"/>
    <n v="2"/>
    <n v="8"/>
    <n v="319"/>
    <n v="28"/>
    <n v="21.630347188265795"/>
    <n v="41.131868246237616"/>
    <x v="1"/>
    <x v="0"/>
    <x v="1"/>
    <x v="1"/>
    <m/>
    <m/>
    <n v="11.2"/>
    <n v="9.8520345616575893E-3"/>
    <n v="1"/>
    <m/>
    <n v="4"/>
    <n v="7.7"/>
    <n v="3.7"/>
    <n v="2"/>
    <n v="2"/>
    <m/>
    <n v="1"/>
    <m/>
  </r>
  <r>
    <s v="ja.ag.fo.dg"/>
    <s v="06.02.2015"/>
    <s v="C13.P1"/>
    <s v="C13"/>
    <s v="P1"/>
    <s v="BS Deciduo"/>
    <s v="semidenso"/>
    <n v="71"/>
    <m/>
    <m/>
    <m/>
    <s v="C2P1-98"/>
    <n v="1"/>
    <n v="8"/>
    <n v="314"/>
    <n v="27"/>
    <n v="20.577825390856418"/>
    <n v="38.755776002392928"/>
    <x v="38"/>
    <x v="0"/>
    <x v="5"/>
    <x v="35"/>
    <m/>
    <m/>
    <n v="13.8"/>
    <n v="1.4957122623741007E-2"/>
    <n v="1"/>
    <m/>
    <n v="2"/>
    <n v="5"/>
    <n v="3"/>
    <n v="2"/>
    <n v="2"/>
    <m/>
    <n v="1"/>
    <m/>
  </r>
  <r>
    <s v="ja.ag.fo.dg"/>
    <s v="06.02.2015"/>
    <s v="C13.P1"/>
    <s v="C13"/>
    <s v="P1"/>
    <s v="BS Deciduo"/>
    <s v="semidenso"/>
    <n v="72"/>
    <m/>
    <m/>
    <m/>
    <s v="C2P1-73"/>
    <n v="3"/>
    <n v="14"/>
    <n v="38"/>
    <n v="5.5"/>
    <n v="43.386138114291121"/>
    <n v="44.334059144836971"/>
    <x v="8"/>
    <x v="0"/>
    <x v="4"/>
    <x v="8"/>
    <m/>
    <m/>
    <n v="21.2"/>
    <n v="3.5298935055734913E-2"/>
    <n v="2"/>
    <m/>
    <n v="1"/>
    <n v="8.4"/>
    <n v="7.4"/>
    <n v="2"/>
    <n v="2"/>
    <m/>
    <n v="1"/>
    <m/>
  </r>
  <r>
    <s v="ja.ag.fo.dg"/>
    <s v="06.02.2015"/>
    <s v="C13.P1"/>
    <s v="C13"/>
    <s v="P1"/>
    <s v="BS Deciduo"/>
    <s v="semidenso"/>
    <n v="73"/>
    <m/>
    <m/>
    <m/>
    <s v="C2P1-74"/>
    <n v="3"/>
    <n v="14"/>
    <n v="23"/>
    <n v="4.0999999999999996"/>
    <n v="41.601997626806025"/>
    <n v="43.774069899155002"/>
    <x v="38"/>
    <x v="0"/>
    <x v="5"/>
    <x v="35"/>
    <m/>
    <m/>
    <n v="13.8"/>
    <n v="1.4957122623741007E-2"/>
    <n v="1"/>
    <m/>
    <n v="0"/>
    <n v="8.3000000000000007"/>
    <n v="8.3000000000000007"/>
    <n v="2"/>
    <n v="2"/>
    <m/>
    <n v="1"/>
    <m/>
  </r>
  <r>
    <s v="ja.ag.fo.dg"/>
    <s v="06.02.2015"/>
    <s v="C13.P1"/>
    <s v="C13"/>
    <s v="P1"/>
    <s v="BS Deciduo"/>
    <s v="semidenso"/>
    <n v="73"/>
    <m/>
    <m/>
    <m/>
    <s v="C2P1-76"/>
    <n v="3"/>
    <n v="14"/>
    <n v="23"/>
    <n v="4.0999999999999996"/>
    <n v="41.601997626806025"/>
    <n v="43.774069899155002"/>
    <x v="38"/>
    <x v="0"/>
    <x v="5"/>
    <x v="35"/>
    <m/>
    <m/>
    <n v="17.5"/>
    <n v="2.4052818754046853E-2"/>
    <n v="1"/>
    <m/>
    <n v="0"/>
    <n v="8.3000000000000007"/>
    <n v="8.3000000000000007"/>
    <n v="2"/>
    <n v="2"/>
    <m/>
    <n v="1"/>
    <m/>
  </r>
  <r>
    <s v="ja.ag.fo.dg"/>
    <s v="06.02.2015"/>
    <s v="C13.P1"/>
    <s v="C13"/>
    <s v="P1"/>
    <s v="BS Deciduo"/>
    <s v="semidenso"/>
    <n v="74"/>
    <m/>
    <m/>
    <m/>
    <s v="C2P1-70"/>
    <n v="3"/>
    <n v="14"/>
    <n v="39"/>
    <n v="1"/>
    <n v="40.629320391049838"/>
    <n v="40.777145961456974"/>
    <x v="1"/>
    <x v="0"/>
    <x v="1"/>
    <x v="1"/>
    <m/>
    <m/>
    <n v="15.8"/>
    <n v="1.9606679751053901E-2"/>
    <n v="1"/>
    <m/>
    <n v="3"/>
    <n v="7.9"/>
    <n v="4.9000000000000004"/>
    <n v="2"/>
    <n v="2"/>
    <m/>
    <n v="1"/>
    <m/>
  </r>
  <r>
    <s v="ja.ag.fo.dg"/>
    <s v="06.02.2015"/>
    <s v="C13.P1"/>
    <s v="C13"/>
    <s v="P1"/>
    <s v="BS Deciduo"/>
    <s v="semidenso"/>
    <n v="75"/>
    <m/>
    <m/>
    <m/>
    <s v="C2P1-77"/>
    <n v="3"/>
    <n v="14"/>
    <n v="28"/>
    <n v="10.6"/>
    <n v="44.976398565530445"/>
    <n v="49.359244484304625"/>
    <x v="1"/>
    <x v="0"/>
    <x v="1"/>
    <x v="1"/>
    <m/>
    <m/>
    <n v="11.2"/>
    <n v="9.8520345616575893E-3"/>
    <n v="1"/>
    <m/>
    <n v="2.7"/>
    <n v="6.6"/>
    <n v="3.8999999999999995"/>
    <n v="2"/>
    <n v="2"/>
    <m/>
    <n v="1"/>
    <m/>
  </r>
  <r>
    <s v="ja.ag.fo.dg"/>
    <s v="06.02.2015"/>
    <s v="C13.P1"/>
    <s v="C13"/>
    <s v="P1"/>
    <s v="BS Deciduo"/>
    <s v="semidenso"/>
    <n v="76"/>
    <m/>
    <m/>
    <m/>
    <s v="C2P1-79"/>
    <n v="3"/>
    <n v="14"/>
    <n v="13"/>
    <n v="13"/>
    <n v="42.924363706470245"/>
    <n v="52.666810842208058"/>
    <x v="38"/>
    <x v="0"/>
    <x v="5"/>
    <x v="35"/>
    <m/>
    <m/>
    <n v="17.2"/>
    <n v="2.3235219265950107E-2"/>
    <n v="1"/>
    <m/>
    <n v="0"/>
    <n v="8.1999999999999993"/>
    <n v="8.1999999999999993"/>
    <n v="3"/>
    <n v="2"/>
    <m/>
    <n v="1"/>
    <m/>
  </r>
  <r>
    <s v="ja.ag.fo.dg"/>
    <s v="06.02.2015"/>
    <s v="C13.P1"/>
    <s v="C13"/>
    <s v="P1"/>
    <s v="BS Deciduo"/>
    <s v="semidenso"/>
    <n v="77"/>
    <m/>
    <m/>
    <m/>
    <s v="TUM7556"/>
    <n v="3"/>
    <n v="14"/>
    <n v="39"/>
    <n v="13.6"/>
    <n v="48.558757318277785"/>
    <n v="50.569185075814801"/>
    <x v="38"/>
    <x v="0"/>
    <x v="5"/>
    <x v="35"/>
    <m/>
    <m/>
    <n v="14.4"/>
    <n v="1.628601631620949E-2"/>
    <n v="1"/>
    <m/>
    <n v="0"/>
    <n v="5.9"/>
    <n v="5.9"/>
    <n v="3"/>
    <n v="2"/>
    <m/>
    <n v="1"/>
    <m/>
  </r>
  <r>
    <s v="ja.ag.fo.dg"/>
    <s v="06.02.2015"/>
    <s v="C13.P1"/>
    <s v="C13"/>
    <s v="P1"/>
    <s v="BS Deciduo"/>
    <s v="semidenso"/>
    <n v="77"/>
    <m/>
    <m/>
    <m/>
    <s v="TUM7556"/>
    <n v="3"/>
    <n v="14"/>
    <n v="39"/>
    <n v="13.6"/>
    <n v="48.558757318277785"/>
    <n v="50.569185075814801"/>
    <x v="38"/>
    <x v="0"/>
    <x v="5"/>
    <x v="35"/>
    <m/>
    <m/>
    <n v="16.8"/>
    <n v="2.216707776372958E-2"/>
    <n v="1"/>
    <m/>
    <n v="0"/>
    <n v="5.9"/>
    <n v="5.9"/>
    <n v="3"/>
    <n v="2"/>
    <m/>
    <n v="1"/>
    <m/>
  </r>
  <r>
    <s v="ja.ag.fo.dg"/>
    <s v="06.02.2015"/>
    <s v="C13.P1"/>
    <s v="C13"/>
    <s v="P1"/>
    <s v="BS Deciduo"/>
    <s v="semidenso"/>
    <n v="78"/>
    <m/>
    <m/>
    <m/>
    <s v="TUM7557"/>
    <n v="3"/>
    <n v="14"/>
    <n v="39"/>
    <n v="14.2"/>
    <n v="48.936349552907693"/>
    <n v="51.035472652688988"/>
    <x v="38"/>
    <x v="0"/>
    <x v="5"/>
    <x v="35"/>
    <m/>
    <m/>
    <n v="12.5"/>
    <n v="1.2271846303085129E-2"/>
    <n v="1"/>
    <m/>
    <n v="0"/>
    <n v="6.7"/>
    <n v="6.7"/>
    <n v="3"/>
    <n v="2"/>
    <m/>
    <n v="1"/>
    <m/>
  </r>
  <r>
    <s v="ja.ag.fo.dg"/>
    <s v="06.02.2015"/>
    <s v="C13.P1"/>
    <s v="C13"/>
    <s v="P1"/>
    <s v="BS Deciduo"/>
    <s v="semidenso"/>
    <n v="79"/>
    <m/>
    <m/>
    <m/>
    <s v="TUM7558"/>
    <n v="3"/>
    <n v="14"/>
    <n v="49"/>
    <n v="17.600000000000001"/>
    <n v="53.282888611920789"/>
    <n v="51.546638910232929"/>
    <x v="62"/>
    <x v="0"/>
    <x v="16"/>
    <x v="23"/>
    <m/>
    <m/>
    <n v="12"/>
    <n v="1.1309733552923255E-2"/>
    <n v="1"/>
    <m/>
    <n v="0"/>
    <n v="7.6"/>
    <n v="7.6"/>
    <n v="3"/>
    <n v="2"/>
    <m/>
    <n v="1"/>
    <m/>
  </r>
  <r>
    <s v="ja.ag.fo.dg"/>
    <s v="06.02.2015"/>
    <s v="C13.P1"/>
    <s v="C13"/>
    <s v="P1"/>
    <s v="BS Deciduo"/>
    <s v="semidenso"/>
    <n v="79"/>
    <m/>
    <m/>
    <m/>
    <s v="TUM7558"/>
    <n v="3"/>
    <n v="14"/>
    <n v="49"/>
    <n v="17.600000000000001"/>
    <n v="53.282888611920789"/>
    <n v="51.546638910232929"/>
    <x v="62"/>
    <x v="0"/>
    <x v="16"/>
    <x v="23"/>
    <m/>
    <m/>
    <n v="11.8"/>
    <n v="1.093588402714607E-2"/>
    <n v="1"/>
    <m/>
    <n v="0"/>
    <n v="7.6"/>
    <n v="7.6"/>
    <n v="3"/>
    <n v="2"/>
    <m/>
    <n v="1"/>
    <m/>
  </r>
  <r>
    <s v="ja.ag.fo.dg"/>
    <s v="06.02.2015"/>
    <s v="C13.P1"/>
    <s v="C13"/>
    <s v="P1"/>
    <s v="BS Deciduo"/>
    <s v="semidenso"/>
    <n v="80"/>
    <m/>
    <m/>
    <m/>
    <s v="TUM7559"/>
    <n v="3"/>
    <n v="14"/>
    <n v="40"/>
    <n v="17.399999999999999"/>
    <n v="51.184504408545784"/>
    <n v="53.329173310270214"/>
    <x v="38"/>
    <x v="0"/>
    <x v="5"/>
    <x v="35"/>
    <m/>
    <m/>
    <n v="10.3"/>
    <n v="8.3322891154835304E-3"/>
    <n v="1"/>
    <m/>
    <n v="0"/>
    <n v="8.6999999999999993"/>
    <n v="8.6999999999999993"/>
    <n v="2"/>
    <n v="2"/>
    <m/>
    <n v="1"/>
    <m/>
  </r>
  <r>
    <s v="ja.ag.fo.dg"/>
    <s v="06.02.2015"/>
    <s v="C13.P1"/>
    <s v="C13"/>
    <s v="P1"/>
    <s v="BS Deciduo"/>
    <s v="semidenso"/>
    <n v="81"/>
    <m/>
    <m/>
    <m/>
    <s v="TUM7560"/>
    <n v="3"/>
    <n v="14"/>
    <n v="37"/>
    <n v="22.4"/>
    <n v="53.480656518605883"/>
    <n v="57.889435425059361"/>
    <x v="38"/>
    <x v="0"/>
    <x v="5"/>
    <x v="35"/>
    <m/>
    <m/>
    <n v="19"/>
    <n v="2.835287369864788E-2"/>
    <n v="1"/>
    <m/>
    <n v="0"/>
    <n v="9.9"/>
    <n v="9.9"/>
    <n v="3"/>
    <n v="2"/>
    <m/>
    <n v="1"/>
    <m/>
  </r>
  <r>
    <s v="ja.ag.fo.dg"/>
    <s v="06.02.2015"/>
    <s v="C13.P1"/>
    <s v="C13"/>
    <s v="P1"/>
    <s v="BS Deciduo"/>
    <s v="semidenso"/>
    <n v="82"/>
    <m/>
    <m/>
    <m/>
    <s v="TUM7561"/>
    <n v="3"/>
    <n v="14"/>
    <n v="26"/>
    <n v="18.100000000000001"/>
    <n v="47.9345177568823"/>
    <n v="56.268172238014927"/>
    <x v="38"/>
    <x v="0"/>
    <x v="5"/>
    <x v="35"/>
    <m/>
    <m/>
    <n v="11.6"/>
    <n v="1.0568317686676064E-2"/>
    <n v="1"/>
    <m/>
    <n v="3"/>
    <n v="9.3000000000000007"/>
    <n v="6.3000000000000007"/>
    <n v="2"/>
    <n v="2"/>
    <m/>
    <n v="1"/>
    <m/>
  </r>
  <r>
    <s v="ja.ag.fo.dg"/>
    <s v="06.02.2015"/>
    <s v="C13.P1"/>
    <s v="C13"/>
    <s v="P1"/>
    <s v="BS Deciduo"/>
    <s v="semidenso"/>
    <n v="83"/>
    <m/>
    <m/>
    <m/>
    <s v="TUM7562"/>
    <n v="3"/>
    <n v="14"/>
    <n v="21"/>
    <n v="18.2"/>
    <n v="46.522296681724463"/>
    <n v="56.991163762249073"/>
    <x v="38"/>
    <x v="0"/>
    <x v="5"/>
    <x v="35"/>
    <m/>
    <m/>
    <n v="13.1"/>
    <n v="1.3478217882063609E-2"/>
    <n v="1"/>
    <m/>
    <n v="4"/>
    <n v="7.2"/>
    <n v="3.2"/>
    <n v="2"/>
    <n v="2"/>
    <m/>
    <n v="1"/>
    <m/>
  </r>
  <r>
    <s v="ja.ag.fo.dg"/>
    <s v="06.02.2015"/>
    <s v="C13.P1"/>
    <s v="C13"/>
    <s v="P1"/>
    <s v="BS Deciduo"/>
    <s v="semidenso"/>
    <n v="84"/>
    <m/>
    <m/>
    <m/>
    <s v="C2P1-78"/>
    <n v="3"/>
    <n v="14"/>
    <n v="18"/>
    <n v="15.2"/>
    <n v="44.697058314499202"/>
    <n v="54.456059047686331"/>
    <x v="38"/>
    <x v="0"/>
    <x v="5"/>
    <x v="35"/>
    <m/>
    <m/>
    <n v="11.1"/>
    <n v="9.6768907712199599E-3"/>
    <n v="1"/>
    <m/>
    <n v="1"/>
    <n v="7"/>
    <n v="6"/>
    <n v="2"/>
    <n v="2"/>
    <m/>
    <n v="1"/>
    <m/>
  </r>
  <r>
    <s v="ja.ag.fo.dg"/>
    <s v="06.02.2015"/>
    <s v="C13.P1"/>
    <s v="C13"/>
    <s v="P1"/>
    <s v="BS Deciduo"/>
    <s v="semidenso"/>
    <n v="84"/>
    <m/>
    <m/>
    <m/>
    <s v="C2P1-78"/>
    <n v="3"/>
    <n v="14"/>
    <n v="18"/>
    <n v="15.2"/>
    <n v="44.697058314499202"/>
    <n v="54.456059047686331"/>
    <x v="38"/>
    <x v="0"/>
    <x v="5"/>
    <x v="35"/>
    <m/>
    <m/>
    <n v="10.5"/>
    <n v="8.6590147514568668E-3"/>
    <n v="1"/>
    <m/>
    <n v="1"/>
    <n v="7"/>
    <n v="6"/>
    <n v="2"/>
    <n v="2"/>
    <m/>
    <n v="1"/>
    <m/>
  </r>
  <r>
    <s v="ja.ag.fo.dg"/>
    <s v="06.02.2015"/>
    <s v="C13.P1"/>
    <s v="C13"/>
    <s v="P1"/>
    <s v="BS Deciduo"/>
    <s v="semidenso"/>
    <n v="85"/>
    <m/>
    <m/>
    <m/>
    <s v="C2P1-79"/>
    <n v="3"/>
    <n v="14"/>
    <n v="14"/>
    <n v="13"/>
    <n v="43.144984642795677"/>
    <n v="52.613844441587958"/>
    <x v="38"/>
    <x v="0"/>
    <x v="5"/>
    <x v="35"/>
    <m/>
    <m/>
    <n v="17.899999999999999"/>
    <n v="2.5164942553417637E-2"/>
    <n v="1"/>
    <m/>
    <n v="0"/>
    <n v="8.9"/>
    <n v="8.9"/>
    <n v="3"/>
    <n v="2"/>
    <m/>
    <n v="1"/>
    <m/>
  </r>
  <r>
    <s v="ja.ag.fo.dg"/>
    <s v="06.02.2015"/>
    <s v="C13.P1"/>
    <s v="C13"/>
    <s v="P1"/>
    <s v="BS Deciduo"/>
    <s v="semidenso"/>
    <n v="86"/>
    <m/>
    <m/>
    <m/>
    <s v="TUM7563"/>
    <n v="3"/>
    <n v="14"/>
    <n v="6"/>
    <n v="18.3"/>
    <n v="41.912870877798056"/>
    <n v="58.199750685239401"/>
    <x v="38"/>
    <x v="0"/>
    <x v="5"/>
    <x v="35"/>
    <m/>
    <m/>
    <n v="11.3"/>
    <n v="1.0028749148422018E-2"/>
    <n v="1"/>
    <m/>
    <n v="0"/>
    <n v="8.3000000000000007"/>
    <n v="8.3000000000000007"/>
    <n v="3"/>
    <n v="2"/>
    <m/>
    <n v="1"/>
    <m/>
  </r>
  <r>
    <s v="ja.ag.fo.dg"/>
    <s v="06.02.2015"/>
    <s v="C13.P1"/>
    <s v="C13"/>
    <s v="P1"/>
    <s v="BS Deciduo"/>
    <s v="semidenso"/>
    <n v="87"/>
    <m/>
    <m/>
    <m/>
    <s v="C2P1-80"/>
    <n v="2"/>
    <n v="14"/>
    <n v="312"/>
    <n v="5.2"/>
    <n v="36.135646907517547"/>
    <n v="43.479479153066059"/>
    <x v="38"/>
    <x v="0"/>
    <x v="5"/>
    <x v="35"/>
    <m/>
    <m/>
    <n v="13.4"/>
    <n v="1.4102609421964582E-2"/>
    <n v="1"/>
    <m/>
    <n v="0"/>
    <n v="8.1999999999999993"/>
    <n v="8.1999999999999993"/>
    <n v="2"/>
    <n v="2"/>
    <m/>
    <n v="1"/>
    <m/>
  </r>
  <r>
    <s v="ja.ag.fo.dg"/>
    <s v="06.02.2015"/>
    <s v="C13.P1"/>
    <s v="C13"/>
    <s v="P1"/>
    <s v="BS Deciduo"/>
    <s v="semidenso"/>
    <n v="88"/>
    <m/>
    <m/>
    <m/>
    <s v="C2P1-83"/>
    <n v="2"/>
    <n v="14"/>
    <n v="299"/>
    <n v="10.9"/>
    <n v="30.466645192180586"/>
    <n v="45.284424860685078"/>
    <x v="8"/>
    <x v="0"/>
    <x v="4"/>
    <x v="8"/>
    <m/>
    <m/>
    <n v="24.3"/>
    <n v="4.6376976150455926E-2"/>
    <n v="2"/>
    <m/>
    <n v="4.8"/>
    <n v="10.6"/>
    <n v="5.8"/>
    <n v="2"/>
    <n v="2"/>
    <m/>
    <n v="1"/>
    <m/>
  </r>
  <r>
    <s v="ja.ag.fo.dg"/>
    <s v="06.02.2015"/>
    <s v="C13.P1"/>
    <s v="C13"/>
    <s v="P1"/>
    <s v="BS Deciduo"/>
    <s v="semidenso"/>
    <n v="89"/>
    <m/>
    <m/>
    <m/>
    <s v="C2P1-84"/>
    <n v="2"/>
    <n v="14"/>
    <n v="308"/>
    <n v="13.6"/>
    <n v="29.283053750948582"/>
    <n v="48.372996064428953"/>
    <x v="18"/>
    <x v="0"/>
    <x v="9"/>
    <x v="18"/>
    <m/>
    <m/>
    <n v="13.2"/>
    <n v="1.3684777599037136E-2"/>
    <n v="1"/>
    <m/>
    <n v="0"/>
    <n v="8.4"/>
    <n v="8.4"/>
    <n v="3"/>
    <n v="2"/>
    <m/>
    <n v="1"/>
    <m/>
  </r>
  <r>
    <s v="ja.ag.fo.dg"/>
    <s v="06.02.2015"/>
    <s v="C13.P1"/>
    <s v="C13"/>
    <s v="P1"/>
    <s v="BS Deciduo"/>
    <s v="semidenso"/>
    <n v="90"/>
    <m/>
    <m/>
    <m/>
    <s v="C2P1-85"/>
    <n v="2"/>
    <n v="14"/>
    <n v="314"/>
    <n v="13.7"/>
    <n v="30.145044735360479"/>
    <n v="49.516819675288261"/>
    <x v="1"/>
    <x v="0"/>
    <x v="1"/>
    <x v="1"/>
    <m/>
    <m/>
    <n v="11.8"/>
    <n v="1.093588402714607E-2"/>
    <n v="1"/>
    <m/>
    <n v="0"/>
    <n v="7.8"/>
    <n v="7.8"/>
    <n v="3"/>
    <n v="2"/>
    <m/>
    <n v="1"/>
    <m/>
  </r>
  <r>
    <s v="ja.ag.fo.dg"/>
    <s v="06.02.2015"/>
    <s v="C13.P1"/>
    <s v="C13"/>
    <s v="P1"/>
    <s v="BS Deciduo"/>
    <s v="semidenso"/>
    <n v="91"/>
    <m/>
    <m/>
    <m/>
    <s v="C2P1-86"/>
    <n v="2"/>
    <n v="14"/>
    <n v="324"/>
    <n v="13.8"/>
    <n v="31.888563518363867"/>
    <n v="51.164434522374272"/>
    <x v="38"/>
    <x v="0"/>
    <x v="5"/>
    <x v="35"/>
    <m/>
    <m/>
    <n v="13.7"/>
    <n v="1.4741138128806704E-2"/>
    <n v="1"/>
    <m/>
    <n v="0"/>
    <n v="13.2"/>
    <n v="13.2"/>
    <n v="3"/>
    <n v="2"/>
    <m/>
    <n v="1"/>
    <m/>
  </r>
  <r>
    <s v="ja.ag.fo.dg"/>
    <s v="06.02.2015"/>
    <s v="C13.P1"/>
    <s v="C13"/>
    <s v="P1"/>
    <s v="BS Deciduo"/>
    <s v="semidenso"/>
    <n v="91"/>
    <m/>
    <m/>
    <m/>
    <s v="C2P1-87"/>
    <n v="2"/>
    <n v="14"/>
    <n v="324"/>
    <n v="13.8"/>
    <n v="31.888563518363867"/>
    <n v="51.164434522374272"/>
    <x v="38"/>
    <x v="0"/>
    <x v="5"/>
    <x v="35"/>
    <m/>
    <m/>
    <n v="21.6"/>
    <n v="3.6643536711471351E-2"/>
    <n v="2"/>
    <m/>
    <n v="0"/>
    <n v="13.2"/>
    <n v="13.2"/>
    <n v="3"/>
    <n v="2"/>
    <m/>
    <n v="1"/>
    <m/>
  </r>
  <r>
    <s v="ja.ag.fo.dg"/>
    <s v="06.02.2015"/>
    <s v="C13.P1"/>
    <s v="C13"/>
    <s v="P1"/>
    <s v="BS Deciduo"/>
    <s v="semidenso"/>
    <n v="91"/>
    <m/>
    <m/>
    <m/>
    <s v="C2P1-90"/>
    <n v="2"/>
    <n v="14"/>
    <n v="324"/>
    <n v="13.8"/>
    <n v="31.888563518363867"/>
    <n v="51.164434522374272"/>
    <x v="38"/>
    <x v="0"/>
    <x v="5"/>
    <x v="35"/>
    <m/>
    <m/>
    <n v="21.5"/>
    <n v="3.6305030103047045E-2"/>
    <n v="2"/>
    <m/>
    <n v="0"/>
    <n v="13.2"/>
    <n v="13.2"/>
    <n v="3"/>
    <n v="2"/>
    <m/>
    <n v="1"/>
    <m/>
  </r>
  <r>
    <s v="ja.ag.fo.dg"/>
    <s v="06.02.2015"/>
    <s v="C13.P1"/>
    <s v="C13"/>
    <s v="P1"/>
    <s v="BS Deciduo"/>
    <s v="semidenso"/>
    <n v="91"/>
    <m/>
    <m/>
    <m/>
    <s v="C2P1-88"/>
    <n v="2"/>
    <n v="14"/>
    <n v="324"/>
    <n v="13.8"/>
    <n v="31.888563518363867"/>
    <n v="51.164434522374272"/>
    <x v="38"/>
    <x v="0"/>
    <x v="5"/>
    <x v="35"/>
    <m/>
    <m/>
    <n v="17.8"/>
    <n v="2.4884555409084755E-2"/>
    <n v="1"/>
    <m/>
    <n v="0"/>
    <n v="13.2"/>
    <n v="13.2"/>
    <n v="3"/>
    <n v="2"/>
    <m/>
    <n v="1"/>
    <m/>
  </r>
  <r>
    <s v="ja.ag.fo.dg"/>
    <s v="06.02.2015"/>
    <s v="C13.P1"/>
    <s v="C13"/>
    <s v="P1"/>
    <s v="BS Deciduo"/>
    <s v="semidenso"/>
    <n v="91"/>
    <m/>
    <m/>
    <m/>
    <s v="C2P1-89"/>
    <n v="2"/>
    <n v="14"/>
    <n v="324"/>
    <n v="13.8"/>
    <n v="31.888563518363867"/>
    <n v="51.164434522374272"/>
    <x v="38"/>
    <x v="0"/>
    <x v="5"/>
    <x v="35"/>
    <m/>
    <m/>
    <n v="21.3"/>
    <n v="3.563272927517884E-2"/>
    <n v="2"/>
    <m/>
    <n v="0"/>
    <n v="13.2"/>
    <n v="13.2"/>
    <n v="3"/>
    <n v="2"/>
    <m/>
    <n v="1"/>
    <m/>
  </r>
  <r>
    <s v="ja.ag.fo.dg"/>
    <s v="06.02.2015"/>
    <s v="C13.P1"/>
    <s v="C13"/>
    <s v="P1"/>
    <s v="BS Deciduo"/>
    <s v="semidenso"/>
    <n v="92"/>
    <m/>
    <m/>
    <m/>
    <s v="TUM7564"/>
    <n v="2"/>
    <n v="14"/>
    <n v="327"/>
    <n v="7.5"/>
    <n v="35.9152072373873"/>
    <n v="46.290029259590682"/>
    <x v="8"/>
    <x v="0"/>
    <x v="4"/>
    <x v="8"/>
    <m/>
    <m/>
    <n v="17.600000000000001"/>
    <n v="2.4328493509399363E-2"/>
    <n v="1"/>
    <m/>
    <n v="0"/>
    <n v="9.3000000000000007"/>
    <n v="9.3000000000000007"/>
    <n v="2"/>
    <n v="2"/>
    <m/>
    <n v="1"/>
    <m/>
  </r>
  <r>
    <s v="ja.ag.fo.dg"/>
    <s v="06.02.2015"/>
    <s v="C13.P1"/>
    <s v="C13"/>
    <s v="P1"/>
    <s v="BS Deciduo"/>
    <s v="semidenso"/>
    <n v="93"/>
    <m/>
    <m/>
    <m/>
    <s v="TUM7565"/>
    <n v="2"/>
    <n v="14"/>
    <n v="329"/>
    <n v="7.6"/>
    <n v="36.085710630683586"/>
    <n v="46.514471485336053"/>
    <x v="18"/>
    <x v="0"/>
    <x v="9"/>
    <x v="18"/>
    <m/>
    <m/>
    <n v="21.5"/>
    <n v="3.6305030103047045E-2"/>
    <n v="2"/>
    <m/>
    <n v="0"/>
    <n v="8"/>
    <n v="8"/>
    <n v="3"/>
    <n v="2"/>
    <m/>
    <n v="1"/>
    <m/>
  </r>
  <r>
    <s v="ja.ag.fo.dg"/>
    <s v="06.02.2015"/>
    <s v="C13.P1"/>
    <s v="C13"/>
    <s v="P1"/>
    <s v="BS Deciduo"/>
    <s v="semidenso"/>
    <n v="94"/>
    <m/>
    <m/>
    <m/>
    <s v="TUM7566"/>
    <n v="2"/>
    <n v="14"/>
    <n v="315"/>
    <n v="27.9"/>
    <n v="20.27172080489532"/>
    <n v="59.728279195104669"/>
    <x v="38"/>
    <x v="0"/>
    <x v="5"/>
    <x v="35"/>
    <m/>
    <m/>
    <n v="13.5"/>
    <n v="1.4313881527918494E-2"/>
    <n v="1"/>
    <m/>
    <n v="0"/>
    <n v="6.9"/>
    <n v="6.9"/>
    <n v="2"/>
    <n v="2"/>
    <m/>
    <n v="1"/>
    <m/>
  </r>
  <r>
    <s v="ja.ag.fo.dg"/>
    <s v="06.02.2015"/>
    <s v="C13.P1"/>
    <s v="C13"/>
    <s v="P1"/>
    <s v="BS Deciduo"/>
    <s v="semidenso"/>
    <n v="95"/>
    <m/>
    <m/>
    <m/>
    <s v="TUM7567"/>
    <n v="2"/>
    <n v="14"/>
    <n v="309"/>
    <n v="26.4"/>
    <n v="19.483346617535972"/>
    <n v="56.61405832371571"/>
    <x v="1"/>
    <x v="0"/>
    <x v="1"/>
    <x v="1"/>
    <m/>
    <m/>
    <n v="14.7"/>
    <n v="1.6971668912855457E-2"/>
    <n v="1"/>
    <m/>
    <n v="0"/>
    <n v="6.7"/>
    <n v="6.7"/>
    <n v="2"/>
    <n v="2"/>
    <m/>
    <n v="1"/>
    <m/>
  </r>
  <r>
    <s v="ja.ag.fo.dg"/>
    <s v="06.02.2015"/>
    <s v="C13.P1"/>
    <s v="C13"/>
    <s v="P1"/>
    <s v="BS Deciduo"/>
    <s v="semidenso"/>
    <n v="96"/>
    <m/>
    <m/>
    <m/>
    <s v="TUM7768"/>
    <n v="2"/>
    <n v="14"/>
    <n v="302"/>
    <n v="25.3"/>
    <n v="18.544383167242415"/>
    <n v="53.406957385100078"/>
    <x v="38"/>
    <x v="0"/>
    <x v="5"/>
    <x v="35"/>
    <m/>
    <m/>
    <n v="18"/>
    <n v="2.5446900494077322E-2"/>
    <n v="1"/>
    <m/>
    <n v="1"/>
    <n v="7.2"/>
    <n v="6.2"/>
    <n v="2"/>
    <n v="2"/>
    <m/>
    <n v="1"/>
    <m/>
  </r>
  <r>
    <s v="ja.ag.fo.dg"/>
    <s v="06.02.2015"/>
    <s v="C13.P1"/>
    <s v="C13"/>
    <s v="P1"/>
    <s v="BS Deciduo"/>
    <s v="semidenso"/>
    <n v="97"/>
    <m/>
    <m/>
    <m/>
    <s v="C2P1-92"/>
    <n v="2"/>
    <n v="14"/>
    <n v="301"/>
    <n v="20.3"/>
    <n v="22.599503795747118"/>
    <n v="50.455272920674098"/>
    <x v="38"/>
    <x v="0"/>
    <x v="5"/>
    <x v="35"/>
    <m/>
    <m/>
    <n v="12.1"/>
    <n v="1.149901451030204E-2"/>
    <n v="1"/>
    <m/>
    <n v="0"/>
    <n v="7.5"/>
    <n v="7.5"/>
    <n v="2"/>
    <n v="2"/>
    <m/>
    <n v="1"/>
    <m/>
  </r>
  <r>
    <s v="ja.ag.fo.dg"/>
    <s v="06.02.2015"/>
    <s v="C13.P1"/>
    <s v="C13"/>
    <s v="P1"/>
    <s v="BS Deciduo"/>
    <s v="semidenso"/>
    <n v="98"/>
    <m/>
    <m/>
    <m/>
    <s v="C2P1-93"/>
    <n v="2"/>
    <n v="14"/>
    <n v="316"/>
    <n v="16.7"/>
    <n v="28.399205213334739"/>
    <n v="52.01297466565547"/>
    <x v="38"/>
    <x v="0"/>
    <x v="5"/>
    <x v="35"/>
    <m/>
    <m/>
    <n v="11.6"/>
    <n v="1.0568317686676064E-2"/>
    <n v="1"/>
    <m/>
    <n v="0"/>
    <n v="8.6999999999999993"/>
    <n v="8.6999999999999993"/>
    <n v="2"/>
    <n v="2"/>
    <m/>
    <n v="1"/>
    <m/>
  </r>
  <r>
    <s v="ja.ag.fo.dg"/>
    <s v="06.02.2015"/>
    <s v="C13.P1"/>
    <s v="C13"/>
    <s v="P1"/>
    <s v="BS Deciduo"/>
    <s v="semidenso"/>
    <n v="99"/>
    <m/>
    <m/>
    <m/>
    <s v="C2P1-65"/>
    <n v="2"/>
    <n v="14"/>
    <n v="288"/>
    <n v="12.4"/>
    <n v="28.206899197940096"/>
    <n v="43.831810730249344"/>
    <x v="62"/>
    <x v="0"/>
    <x v="16"/>
    <x v="23"/>
    <m/>
    <m/>
    <n v="13.6"/>
    <n v="1.45267244301992E-2"/>
    <n v="1"/>
    <m/>
    <n v="0"/>
    <n v="7.6"/>
    <n v="7.6"/>
    <n v="2"/>
    <n v="2"/>
    <m/>
    <n v="1"/>
    <m/>
  </r>
  <r>
    <s v="ja.ag.fo.dg"/>
    <s v="06.02.2015"/>
    <s v="C13.P1"/>
    <s v="C13"/>
    <s v="P1"/>
    <s v="BS Deciduo"/>
    <s v="semidenso"/>
    <n v="100"/>
    <m/>
    <m/>
    <m/>
    <s v="C2P1-94"/>
    <n v="2"/>
    <n v="14"/>
    <n v="284"/>
    <n v="13.3"/>
    <n v="27.095066840529245"/>
    <n v="43.217561211475576"/>
    <x v="38"/>
    <x v="0"/>
    <x v="5"/>
    <x v="35"/>
    <m/>
    <m/>
    <n v="10"/>
    <n v="7.8539816339744835E-3"/>
    <n v="1"/>
    <m/>
    <n v="2"/>
    <n v="7"/>
    <n v="5"/>
    <n v="2"/>
    <n v="2"/>
    <m/>
    <n v="1"/>
    <m/>
  </r>
  <r>
    <s v="ja.ag.fo.dg"/>
    <s v="06.02.2015"/>
    <s v="C13.P1"/>
    <s v="C13"/>
    <s v="P1"/>
    <s v="BS Deciduo"/>
    <s v="semidenso"/>
    <n v="101"/>
    <m/>
    <m/>
    <m/>
    <s v="TUM7570"/>
    <n v="1"/>
    <n v="5"/>
    <n v="260"/>
    <n v="16.3"/>
    <n v="3.947633625901009"/>
    <n v="57.169534704029033"/>
    <x v="38"/>
    <x v="0"/>
    <x v="5"/>
    <x v="35"/>
    <m/>
    <m/>
    <n v="18.100000000000001"/>
    <n v="2.5730429231063806E-2"/>
    <n v="1"/>
    <m/>
    <n v="6"/>
    <n v="8.9"/>
    <n v="2.9000000000000004"/>
    <n v="2"/>
    <n v="2"/>
    <m/>
    <n v="1"/>
    <m/>
  </r>
  <r>
    <s v="ja.ag.fo.dg"/>
    <s v="06.02.2015"/>
    <s v="C13.P1"/>
    <s v="C13"/>
    <s v="P1"/>
    <s v="BS Deciduo"/>
    <s v="semidenso"/>
    <n v="102"/>
    <m/>
    <m/>
    <m/>
    <s v="TUM7571"/>
    <n v="1"/>
    <n v="5"/>
    <n v="249"/>
    <n v="15.8"/>
    <n v="5.2494292613442131"/>
    <n v="54.337786397184246"/>
    <x v="8"/>
    <x v="0"/>
    <x v="4"/>
    <x v="8"/>
    <m/>
    <m/>
    <n v="10.1"/>
    <n v="8.0118466648173691E-3"/>
    <n v="1"/>
    <m/>
    <n v="2"/>
    <n v="6.1"/>
    <n v="4.0999999999999996"/>
    <n v="2"/>
    <n v="2"/>
    <m/>
    <n v="1"/>
    <m/>
  </r>
  <r>
    <s v="ja.ag.fo.dg"/>
    <s v="06.02.2015"/>
    <s v="C13.P1"/>
    <s v="C13"/>
    <s v="P1"/>
    <s v="BS Deciduo"/>
    <s v="semidenso"/>
    <n v="103"/>
    <m/>
    <m/>
    <m/>
    <s v="TUM7572"/>
    <n v="1"/>
    <n v="5"/>
    <n v="251"/>
    <n v="18.5"/>
    <n v="2.5079063514126396"/>
    <n v="53.9769891425426"/>
    <x v="24"/>
    <x v="0"/>
    <x v="16"/>
    <x v="23"/>
    <m/>
    <m/>
    <n v="13.4"/>
    <n v="1.4102609421964582E-2"/>
    <n v="1"/>
    <m/>
    <n v="4"/>
    <n v="6.2"/>
    <n v="2.2000000000000002"/>
    <n v="2"/>
    <n v="2"/>
    <m/>
    <n v="1"/>
    <m/>
  </r>
  <r>
    <s v="ja.ag.fo.dg"/>
    <s v="06.02.2015"/>
    <s v="C13.P1"/>
    <s v="C13"/>
    <s v="P1"/>
    <s v="BS Deciduo"/>
    <s v="semidenso"/>
    <n v="104"/>
    <m/>
    <m/>
    <m/>
    <s v="TUM7573"/>
    <n v="1"/>
    <n v="5"/>
    <n v="245"/>
    <n v="17.3"/>
    <n v="4.3208752842659539"/>
    <n v="52.688704071885901"/>
    <x v="38"/>
    <x v="0"/>
    <x v="5"/>
    <x v="35"/>
    <m/>
    <m/>
    <n v="10.4"/>
    <n v="8.4948665353068008E-3"/>
    <n v="1"/>
    <m/>
    <n v="0"/>
    <n v="6.8"/>
    <n v="6.8"/>
    <n v="2"/>
    <n v="2"/>
    <m/>
    <n v="1"/>
    <m/>
  </r>
  <r>
    <s v="ja.ag.fo.dg"/>
    <s v="06.02.2015"/>
    <s v="C13.P1"/>
    <s v="C13"/>
    <s v="P1"/>
    <s v="BS Deciduo"/>
    <s v="semidenso"/>
    <n v="105"/>
    <m/>
    <m/>
    <m/>
    <s v="TUM7574"/>
    <n v="1"/>
    <n v="5"/>
    <n v="340"/>
    <n v="15"/>
    <n v="14.869697850114971"/>
    <n v="74.095389311788622"/>
    <x v="38"/>
    <x v="0"/>
    <x v="5"/>
    <x v="35"/>
    <m/>
    <m/>
    <n v="11.3"/>
    <n v="1.0028749148422018E-2"/>
    <n v="1"/>
    <m/>
    <n v="0"/>
    <n v="5.2"/>
    <n v="5.2"/>
    <n v="3"/>
    <n v="4"/>
    <m/>
    <n v="2"/>
    <m/>
  </r>
  <r>
    <s v="ja.ag.fo.dg"/>
    <s v="06.02.2015"/>
    <s v="C13.P1"/>
    <s v="C13"/>
    <s v="P1"/>
    <s v="BS Deciduo"/>
    <s v="semidenso"/>
    <n v="106"/>
    <m/>
    <m/>
    <m/>
    <s v="TUM7575"/>
    <n v="1"/>
    <n v="5"/>
    <n v="275"/>
    <n v="15.1"/>
    <n v="4.9574600588146431"/>
    <n v="61.316051715489635"/>
    <x v="65"/>
    <x v="0"/>
    <x v="14"/>
    <x v="45"/>
    <m/>
    <m/>
    <n v="16.899999999999999"/>
    <n v="2.2431756944794518E-2"/>
    <n v="1"/>
    <m/>
    <n v="5"/>
    <n v="8.1999999999999993"/>
    <n v="3.1999999999999993"/>
    <n v="2"/>
    <n v="2"/>
    <m/>
    <n v="1"/>
    <m/>
  </r>
  <r>
    <s v="ja.ag.fo.dg"/>
    <s v="06.02.2015"/>
    <s v="C13.P1"/>
    <s v="C13"/>
    <s v="P1"/>
    <s v="BS Deciduo"/>
    <s v="semidenso"/>
    <n v="107"/>
    <m/>
    <m/>
    <m/>
    <s v="TUM7576"/>
    <n v="1"/>
    <n v="5"/>
    <n v="235"/>
    <n v="14.4"/>
    <n v="8.2042105622385204"/>
    <n v="51.740499316544934"/>
    <x v="38"/>
    <x v="0"/>
    <x v="5"/>
    <x v="35"/>
    <m/>
    <m/>
    <n v="14.3"/>
    <n v="1.6060607043314419E-2"/>
    <n v="1"/>
    <m/>
    <n v="0"/>
    <n v="8.4"/>
    <n v="8.4"/>
    <n v="2"/>
    <n v="2"/>
    <m/>
    <n v="1"/>
    <m/>
  </r>
  <r>
    <s v="ja.ag.fo.dg"/>
    <s v="06.02.2015"/>
    <s v="C13.P1"/>
    <s v="C13"/>
    <s v="P1"/>
    <s v="BS Deciduo"/>
    <s v="semidenso"/>
    <n v="108"/>
    <m/>
    <m/>
    <m/>
    <s v="TUM7577"/>
    <n v="1"/>
    <n v="5"/>
    <n v="230"/>
    <n v="11.1"/>
    <n v="11.496906681379345"/>
    <n v="52.865057532479412"/>
    <x v="38"/>
    <x v="0"/>
    <x v="5"/>
    <x v="35"/>
    <m/>
    <m/>
    <n v="14.2"/>
    <n v="1.5836768566746148E-2"/>
    <n v="1"/>
    <m/>
    <n v="2"/>
    <n v="7.8"/>
    <n v="5.8"/>
    <n v="3"/>
    <n v="2"/>
    <m/>
    <n v="1"/>
    <m/>
  </r>
  <r>
    <s v="ja.ag.fo.dg"/>
    <s v="06.02.2015"/>
    <s v="C13.P1"/>
    <s v="C13"/>
    <s v="P1"/>
    <s v="BS Deciduo"/>
    <s v="semidenso"/>
    <n v="109"/>
    <m/>
    <m/>
    <m/>
    <s v="TUM7578"/>
    <n v="1"/>
    <n v="5"/>
    <n v="251"/>
    <n v="12.4"/>
    <n v="8.2755696625684703"/>
    <n v="55.962954884731261"/>
    <x v="38"/>
    <x v="0"/>
    <x v="5"/>
    <x v="35"/>
    <m/>
    <m/>
    <n v="16.3"/>
    <n v="2.0867243803306804E-2"/>
    <n v="1"/>
    <m/>
    <n v="0"/>
    <n v="8.5"/>
    <n v="8.5"/>
    <n v="2"/>
    <n v="2"/>
    <m/>
    <n v="1"/>
    <m/>
  </r>
  <r>
    <s v="ja.ag.fo.dg"/>
    <s v="06.02.2015"/>
    <s v="C13.P1"/>
    <s v="C13"/>
    <s v="P1"/>
    <s v="BS Deciduo"/>
    <s v="semidenso"/>
    <n v="110"/>
    <m/>
    <m/>
    <m/>
    <s v="TUM7579"/>
    <n v="1"/>
    <n v="5"/>
    <n v="269"/>
    <n v="9.3000000000000007"/>
    <n v="10.701416435045561"/>
    <n v="59.837692620133261"/>
    <x v="38"/>
    <x v="0"/>
    <x v="5"/>
    <x v="35"/>
    <m/>
    <m/>
    <n v="12"/>
    <n v="1.1309733552923255E-2"/>
    <n v="1"/>
    <m/>
    <n v="3"/>
    <n v="6.7"/>
    <n v="3.7"/>
    <n v="2"/>
    <n v="2"/>
    <m/>
    <n v="1"/>
    <m/>
  </r>
  <r>
    <s v="ja.ag.fo.dg"/>
    <s v="06.02.2015"/>
    <s v="C13.P1"/>
    <s v="C13"/>
    <s v="P1"/>
    <s v="BS Deciduo"/>
    <s v="semidenso"/>
    <n v="111"/>
    <m/>
    <m/>
    <m/>
    <s v="TUM7580"/>
    <n v="1"/>
    <n v="5"/>
    <n v="244"/>
    <n v="8.4"/>
    <n v="12.450130011086998"/>
    <n v="56.317682366971745"/>
    <x v="8"/>
    <x v="0"/>
    <x v="4"/>
    <x v="8"/>
    <m/>
    <m/>
    <n v="20.399999999999999"/>
    <n v="3.2685129967948208E-2"/>
    <n v="2"/>
    <m/>
    <n v="3"/>
    <n v="11.2"/>
    <n v="8.1999999999999993"/>
    <n v="2"/>
    <n v="2"/>
    <m/>
    <n v="1"/>
    <m/>
  </r>
  <r>
    <s v="ja.ag.fo.dg"/>
    <s v="06.02.2015"/>
    <s v="C13.P1"/>
    <s v="C13"/>
    <s v="P1"/>
    <s v="BS Deciduo"/>
    <s v="semidenso"/>
    <n v="112"/>
    <m/>
    <m/>
    <m/>
    <s v="TUM7581"/>
    <n v="1"/>
    <n v="5"/>
    <n v="210"/>
    <n v="13.5"/>
    <n v="13.249999999999998"/>
    <n v="48.308657048910078"/>
    <x v="38"/>
    <x v="0"/>
    <x v="5"/>
    <x v="35"/>
    <m/>
    <m/>
    <n v="15.1"/>
    <n v="1.7907863523625219E-2"/>
    <n v="1"/>
    <m/>
    <n v="0"/>
    <n v="5.8"/>
    <n v="5.8"/>
    <n v="3"/>
    <n v="4"/>
    <m/>
    <n v="2"/>
    <m/>
  </r>
  <r>
    <s v="ja.ag.fo.dg"/>
    <s v="06.02.2015"/>
    <s v="C13.P1"/>
    <s v="C13"/>
    <s v="P1"/>
    <s v="BS Deciduo"/>
    <s v="semidenso"/>
    <n v="113"/>
    <m/>
    <m/>
    <m/>
    <s v="TUM7582"/>
    <n v="1"/>
    <n v="5"/>
    <n v="210"/>
    <n v="14"/>
    <n v="12.999999999999998"/>
    <n v="47.875644347017861"/>
    <x v="38"/>
    <x v="0"/>
    <x v="5"/>
    <x v="35"/>
    <m/>
    <m/>
    <n v="10.199999999999999"/>
    <n v="8.171282491987052E-3"/>
    <n v="1"/>
    <m/>
    <n v="0"/>
    <n v="6.1"/>
    <n v="6.1"/>
    <n v="3"/>
    <n v="2"/>
    <m/>
    <n v="1"/>
    <m/>
  </r>
  <r>
    <s v="ja.ag.fo.dg"/>
    <s v="06.02.2015"/>
    <s v="C13.P1"/>
    <s v="C13"/>
    <s v="P1"/>
    <s v="BS Deciduo"/>
    <s v="semidenso"/>
    <n v="114"/>
    <m/>
    <m/>
    <m/>
    <s v="C2P1-99"/>
    <n v="1"/>
    <n v="5"/>
    <n v="220"/>
    <n v="17"/>
    <n v="9.0726106353288323"/>
    <n v="46.977244466977375"/>
    <x v="38"/>
    <x v="0"/>
    <x v="5"/>
    <x v="35"/>
    <m/>
    <m/>
    <n v="15"/>
    <n v="1.7671458676442587E-2"/>
    <n v="1"/>
    <m/>
    <n v="0"/>
    <n v="11.2"/>
    <n v="11.2"/>
    <n v="2"/>
    <n v="2"/>
    <m/>
    <n v="1"/>
    <m/>
  </r>
  <r>
    <s v="ja.ag.fo.dg"/>
    <s v="06.02.2015"/>
    <s v="C13.P1"/>
    <s v="C13"/>
    <s v="P1"/>
    <s v="BS Deciduo"/>
    <s v="semidenso"/>
    <n v="115"/>
    <m/>
    <m/>
    <m/>
    <s v="C2P1-185"/>
    <n v="1"/>
    <n v="5"/>
    <n v="221"/>
    <n v="16.8"/>
    <n v="8.978208312959481"/>
    <n v="47.320879052257425"/>
    <x v="62"/>
    <x v="0"/>
    <x v="16"/>
    <x v="23"/>
    <m/>
    <m/>
    <n v="12.3"/>
    <n v="1.1882288814039996E-2"/>
    <n v="1"/>
    <m/>
    <n v="0"/>
    <n v="6"/>
    <n v="6"/>
    <n v="2"/>
    <n v="2"/>
    <m/>
    <n v="1"/>
    <m/>
  </r>
  <r>
    <s v="ja.ag.fo.dg"/>
    <s v="06.02.2015"/>
    <s v="C13.P1"/>
    <s v="C13"/>
    <s v="P1"/>
    <s v="BS Deciduo"/>
    <s v="semidenso"/>
    <n v="116"/>
    <m/>
    <m/>
    <m/>
    <s v="TUM7583"/>
    <n v="1"/>
    <n v="5"/>
    <n v="234"/>
    <n v="19.899999999999999"/>
    <n v="3.9005618119385481"/>
    <n v="48.303073479379783"/>
    <x v="18"/>
    <x v="0"/>
    <x v="9"/>
    <x v="18"/>
    <m/>
    <m/>
    <n v="27.5"/>
    <n v="5.939573610693203E-2"/>
    <n v="2"/>
    <m/>
    <n v="0"/>
    <n v="7.4"/>
    <n v="7.4"/>
    <n v="3"/>
    <n v="4"/>
    <m/>
    <n v="1"/>
    <m/>
  </r>
  <r>
    <s v="ja.ag.fo.dg"/>
    <s v="06.02.2015"/>
    <s v="C13.P1"/>
    <s v="C13"/>
    <s v="P1"/>
    <s v="BS Deciduo"/>
    <s v="semidenso"/>
    <n v="117"/>
    <m/>
    <m/>
    <m/>
    <s v="C2P1-184"/>
    <n v="1"/>
    <n v="5"/>
    <n v="212"/>
    <n v="21"/>
    <n v="8.8716954511026991"/>
    <n v="42.190989980715052"/>
    <x v="38"/>
    <x v="0"/>
    <x v="5"/>
    <x v="35"/>
    <m/>
    <m/>
    <n v="13.7"/>
    <n v="1.4741138128806704E-2"/>
    <n v="1"/>
    <m/>
    <n v="0"/>
    <n v="7.4"/>
    <n v="7.4"/>
    <n v="2"/>
    <n v="2"/>
    <m/>
    <n v="1"/>
    <m/>
  </r>
  <r>
    <s v="ja.ag.fo.dg"/>
    <s v="06.02.2015"/>
    <s v="C13.P1"/>
    <s v="C13"/>
    <s v="P1"/>
    <s v="BS Deciduo"/>
    <s v="semidenso"/>
    <n v="118"/>
    <m/>
    <m/>
    <m/>
    <s v="C2P1-101"/>
    <n v="1"/>
    <n v="5"/>
    <n v="206"/>
    <n v="20.399999999999999"/>
    <n v="11.05722860550282"/>
    <n v="41.664601455496992"/>
    <x v="38"/>
    <x v="0"/>
    <x v="5"/>
    <x v="35"/>
    <m/>
    <m/>
    <n v="15.4"/>
    <n v="1.8626502843133885E-2"/>
    <n v="1"/>
    <m/>
    <n v="0"/>
    <n v="7.4"/>
    <n v="7.4"/>
    <n v="2"/>
    <n v="2"/>
    <m/>
    <n v="1"/>
    <m/>
  </r>
  <r>
    <s v="ja.ag.fo.dg"/>
    <s v="06.02.2015"/>
    <s v="C13.P1"/>
    <s v="C13"/>
    <s v="P1"/>
    <s v="BS Deciduo"/>
    <s v="semidenso"/>
    <n v="118"/>
    <m/>
    <m/>
    <m/>
    <s v="C2P1-100"/>
    <n v="1"/>
    <n v="5"/>
    <n v="206"/>
    <n v="20.399999999999999"/>
    <n v="11.05722860550282"/>
    <n v="41.664601455496992"/>
    <x v="38"/>
    <x v="0"/>
    <x v="5"/>
    <x v="35"/>
    <m/>
    <m/>
    <n v="13.6"/>
    <n v="1.45267244301992E-2"/>
    <n v="1"/>
    <m/>
    <n v="0"/>
    <n v="7.4"/>
    <n v="7.4"/>
    <n v="2"/>
    <n v="2"/>
    <m/>
    <n v="1"/>
    <m/>
  </r>
  <r>
    <s v="ja.ag.fo.dg"/>
    <s v="06.02.2015"/>
    <s v="C13.P1"/>
    <s v="C13"/>
    <s v="P1"/>
    <s v="BS Deciduo"/>
    <s v="semidenso"/>
    <n v="119"/>
    <m/>
    <m/>
    <m/>
    <s v="C2P1-103"/>
    <n v="1"/>
    <n v="5"/>
    <n v="198"/>
    <n v="19.899999999999999"/>
    <n v="13.850561811938549"/>
    <n v="41.073975325726444"/>
    <x v="38"/>
    <x v="0"/>
    <x v="5"/>
    <x v="35"/>
    <m/>
    <m/>
    <n v="11.6"/>
    <n v="1.0568317686676064E-2"/>
    <n v="1"/>
    <m/>
    <n v="3"/>
    <n v="8.8000000000000007"/>
    <n v="5.8000000000000007"/>
    <n v="2"/>
    <n v="2"/>
    <m/>
    <n v="1"/>
    <m/>
  </r>
  <r>
    <s v="ja.ag.fo.dg"/>
    <s v="06.02.2015"/>
    <s v="C13.P1"/>
    <s v="C13"/>
    <s v="P1"/>
    <s v="BS Deciduo"/>
    <s v="semidenso"/>
    <n v="120"/>
    <m/>
    <m/>
    <m/>
    <s v="C2P1-183"/>
    <n v="1"/>
    <n v="5"/>
    <n v="204"/>
    <n v="27.6"/>
    <n v="8.774068651107914"/>
    <n v="34.786145369064215"/>
    <x v="8"/>
    <x v="0"/>
    <x v="4"/>
    <x v="8"/>
    <m/>
    <m/>
    <n v="27.8"/>
    <n v="6.0698711660008391E-2"/>
    <n v="2"/>
    <m/>
    <n v="6.2"/>
    <n v="12.5"/>
    <n v="6.3"/>
    <n v="2"/>
    <n v="2"/>
    <m/>
    <n v="1"/>
    <m/>
  </r>
  <r>
    <s v="ja.ag.fo.dg"/>
    <s v="06.02.2015"/>
    <s v="C13.P1"/>
    <s v="C13"/>
    <s v="P1"/>
    <s v="BS Deciduo"/>
    <s v="semidenso"/>
    <n v="120"/>
    <m/>
    <m/>
    <m/>
    <s v="TUM7584"/>
    <n v="1"/>
    <n v="5"/>
    <n v="204"/>
    <n v="26.6"/>
    <n v="9.1808052941837133"/>
    <n v="35.699690826706814"/>
    <x v="38"/>
    <x v="0"/>
    <x v="5"/>
    <x v="35"/>
    <m/>
    <m/>
    <n v="12.5"/>
    <n v="1.2271846303085129E-2"/>
    <n v="1"/>
    <m/>
    <n v="4"/>
    <n v="7.1"/>
    <n v="3.0999999999999996"/>
    <n v="2"/>
    <n v="2"/>
    <m/>
    <n v="1"/>
    <m/>
  </r>
  <r>
    <s v="ja.ag.fo.dg"/>
    <s v="06.02.2015"/>
    <s v="C13.P1"/>
    <s v="C13"/>
    <s v="P1"/>
    <s v="BS Deciduo"/>
    <s v="semidenso"/>
    <n v="121"/>
    <m/>
    <m/>
    <m/>
    <s v="C2P1-169"/>
    <n v="1"/>
    <n v="15"/>
    <n v="228"/>
    <n v="24.3"/>
    <n v="1.9415807408993153"/>
    <n v="3.7401262654797485"/>
    <x v="5"/>
    <x v="0"/>
    <x v="4"/>
    <x v="5"/>
    <m/>
    <m/>
    <n v="13"/>
    <n v="1.3273228961416876E-2"/>
    <n v="1"/>
    <m/>
    <n v="3.4"/>
    <n v="9.5"/>
    <n v="6.1"/>
    <n v="2"/>
    <n v="2"/>
    <m/>
    <n v="1"/>
    <m/>
  </r>
  <r>
    <s v="ja.ag.fo.dg"/>
    <s v="06.02.2015"/>
    <s v="C13.P1"/>
    <s v="C13"/>
    <s v="P1"/>
    <s v="BS Deciduo"/>
    <s v="semidenso"/>
    <n v="122"/>
    <m/>
    <m/>
    <m/>
    <s v="C2P1-171"/>
    <n v="1"/>
    <n v="15"/>
    <n v="229"/>
    <n v="22.2"/>
    <n v="3.2454473190544633"/>
    <n v="5.4354895564107384"/>
    <x v="38"/>
    <x v="0"/>
    <x v="5"/>
    <x v="35"/>
    <m/>
    <m/>
    <n v="12.5"/>
    <n v="1.2271846303085129E-2"/>
    <n v="1"/>
    <m/>
    <n v="0"/>
    <n v="8.1"/>
    <n v="8.1"/>
    <n v="2"/>
    <n v="2"/>
    <m/>
    <n v="1"/>
    <m/>
  </r>
  <r>
    <s v="ja.ag.fo.dg"/>
    <s v="06.02.2015"/>
    <s v="C13.P1"/>
    <s v="C13"/>
    <s v="P1"/>
    <s v="BS Deciduo"/>
    <s v="semidenso"/>
    <n v="123"/>
    <m/>
    <m/>
    <m/>
    <s v="C2P1-170"/>
    <n v="1"/>
    <n v="15"/>
    <n v="220"/>
    <n v="19.8"/>
    <n v="7.2728053282065215"/>
    <n v="4.8323200262442345"/>
    <x v="62"/>
    <x v="0"/>
    <x v="16"/>
    <x v="23"/>
    <m/>
    <m/>
    <n v="11.4"/>
    <n v="1.0207034531513238E-2"/>
    <n v="1"/>
    <m/>
    <n v="1"/>
    <n v="7.1"/>
    <n v="6.1"/>
    <n v="2"/>
    <n v="2"/>
    <m/>
    <n v="1"/>
    <m/>
  </r>
  <r>
    <s v="ja.ag.fo.dg"/>
    <s v="06.02.2015"/>
    <s v="C13.P1"/>
    <s v="C13"/>
    <s v="P1"/>
    <s v="BS Deciduo"/>
    <s v="semidenso"/>
    <n v="124"/>
    <m/>
    <m/>
    <m/>
    <s v="C2P1-173"/>
    <n v="1"/>
    <n v="15"/>
    <n v="231"/>
    <n v="16.8"/>
    <n v="6.9439478475228942"/>
    <n v="9.4274174303627234"/>
    <x v="38"/>
    <x v="0"/>
    <x v="5"/>
    <x v="35"/>
    <m/>
    <m/>
    <n v="14.5"/>
    <n v="1.6512996385431349E-2"/>
    <n v="1"/>
    <m/>
    <n v="6"/>
    <n v="7.9"/>
    <n v="1.9000000000000004"/>
    <n v="2"/>
    <n v="2"/>
    <m/>
    <n v="1"/>
    <m/>
  </r>
  <r>
    <s v="ja.ag.fo.dg"/>
    <s v="06.02.2015"/>
    <s v="C13.P1"/>
    <s v="C13"/>
    <s v="P1"/>
    <s v="BS Deciduo"/>
    <s v="semidenso"/>
    <n v="125"/>
    <m/>
    <m/>
    <m/>
    <s v="C2P1-158"/>
    <n v="1"/>
    <n v="15"/>
    <n v="213"/>
    <n v="19.5"/>
    <n v="9.3795388172069725"/>
    <n v="3.6459239250642312"/>
    <x v="38"/>
    <x v="0"/>
    <x v="5"/>
    <x v="35"/>
    <m/>
    <m/>
    <n v="15.3"/>
    <n v="1.838538560697087E-2"/>
    <n v="1"/>
    <m/>
    <n v="3"/>
    <n v="9.6"/>
    <n v="6.6"/>
    <n v="2"/>
    <n v="2"/>
    <m/>
    <n v="1"/>
    <m/>
  </r>
  <r>
    <s v="ja.ag.fo.dg"/>
    <s v="06.02.2015"/>
    <s v="C13.P1"/>
    <s v="C13"/>
    <s v="P1"/>
    <s v="BS Deciduo"/>
    <s v="semidenso"/>
    <n v="125"/>
    <m/>
    <m/>
    <m/>
    <s v="C2P1-157"/>
    <n v="1"/>
    <n v="15"/>
    <n v="213"/>
    <n v="19.5"/>
    <n v="9.3795388172069725"/>
    <n v="3.6459239250642312"/>
    <x v="38"/>
    <x v="0"/>
    <x v="5"/>
    <x v="35"/>
    <m/>
    <m/>
    <n v="11"/>
    <n v="9.5033177771091243E-3"/>
    <n v="1"/>
    <m/>
    <n v="3"/>
    <n v="9.6"/>
    <n v="6.6"/>
    <n v="2"/>
    <n v="2"/>
    <m/>
    <n v="1"/>
    <m/>
  </r>
  <r>
    <s v="ja.ag.fo.dg"/>
    <s v="06.02.2015"/>
    <s v="C13.P1"/>
    <s v="C13"/>
    <s v="P1"/>
    <s v="BS Deciduo"/>
    <s v="semidenso"/>
    <n v="125"/>
    <m/>
    <m/>
    <m/>
    <s v="C2P1-157"/>
    <n v="1"/>
    <n v="15"/>
    <n v="213"/>
    <n v="19.5"/>
    <n v="9.3795388172069725"/>
    <n v="3.6459239250642312"/>
    <x v="38"/>
    <x v="0"/>
    <x v="5"/>
    <x v="35"/>
    <m/>
    <m/>
    <n v="10.5"/>
    <n v="8.6590147514568668E-3"/>
    <n v="1"/>
    <m/>
    <n v="3"/>
    <n v="9.6"/>
    <n v="6.6"/>
    <n v="2"/>
    <n v="2"/>
    <m/>
    <n v="1"/>
    <m/>
  </r>
  <r>
    <s v="ja.ag.fo.dg"/>
    <s v="06.02.2015"/>
    <s v="C13.P1"/>
    <s v="C13"/>
    <s v="P1"/>
    <s v="BS Deciduo"/>
    <s v="semidenso"/>
    <n v="126"/>
    <m/>
    <m/>
    <m/>
    <s v="C2P1-153"/>
    <n v="1"/>
    <n v="15"/>
    <n v="196"/>
    <n v="20.399999999999999"/>
    <n v="14.376997941333221"/>
    <n v="0.39026140285829669"/>
    <x v="38"/>
    <x v="0"/>
    <x v="5"/>
    <x v="35"/>
    <m/>
    <m/>
    <n v="11.5"/>
    <n v="1.0386890710931252E-2"/>
    <n v="1"/>
    <m/>
    <n v="3"/>
    <n v="7.2"/>
    <n v="4.2"/>
    <n v="2"/>
    <n v="2"/>
    <m/>
    <n v="1"/>
    <m/>
  </r>
  <r>
    <s v="ja.ag.fo.dg"/>
    <s v="06.02.2015"/>
    <s v="C13.P1"/>
    <s v="C13"/>
    <s v="P1"/>
    <s v="BS Deciduo"/>
    <s v="semidenso"/>
    <n v="127"/>
    <m/>
    <m/>
    <m/>
    <s v="TUM7585"/>
    <n v="1"/>
    <n v="15"/>
    <n v="197"/>
    <n v="17.7"/>
    <n v="14.82502082640756"/>
    <n v="3.0734058194542726"/>
    <x v="38"/>
    <x v="0"/>
    <x v="5"/>
    <x v="35"/>
    <m/>
    <m/>
    <n v="14.3"/>
    <n v="1.6060607043314419E-2"/>
    <n v="1"/>
    <m/>
    <n v="1"/>
    <n v="7.2"/>
    <n v="6.2"/>
    <n v="2"/>
    <n v="2"/>
    <m/>
    <n v="1"/>
    <m/>
  </r>
  <r>
    <s v="ja.ag.fo.dg"/>
    <s v="06.02.2015"/>
    <s v="C13.P1"/>
    <s v="C13"/>
    <s v="P1"/>
    <s v="BS Deciduo"/>
    <s v="semidenso"/>
    <n v="128"/>
    <m/>
    <m/>
    <m/>
    <s v="C2P1-154"/>
    <n v="1"/>
    <n v="15"/>
    <n v="187"/>
    <n v="17.399999999999999"/>
    <n v="17.879473424750437"/>
    <n v="2.7296969614409967"/>
    <x v="14"/>
    <x v="0"/>
    <x v="7"/>
    <x v="14"/>
    <m/>
    <m/>
    <n v="28.2"/>
    <n v="6.245800354601868E-2"/>
    <n v="2"/>
    <m/>
    <n v="6.3"/>
    <n v="12"/>
    <n v="5.7"/>
    <n v="2"/>
    <n v="2"/>
    <m/>
    <n v="1"/>
    <m/>
  </r>
  <r>
    <s v="ja.ag.fo.dg"/>
    <s v="06.02.2015"/>
    <s v="C13.P1"/>
    <s v="C13"/>
    <s v="P1"/>
    <s v="BS Deciduo"/>
    <s v="semidenso"/>
    <n v="129"/>
    <m/>
    <m/>
    <m/>
    <s v="C2P1-155"/>
    <n v="1"/>
    <n v="15"/>
    <n v="190"/>
    <n v="14.2"/>
    <n v="17.534195877129587"/>
    <n v="6.0157299072266461"/>
    <x v="38"/>
    <x v="0"/>
    <x v="5"/>
    <x v="35"/>
    <m/>
    <m/>
    <n v="18.3"/>
    <n v="2.6302199094017147E-2"/>
    <n v="1"/>
    <m/>
    <n v="0"/>
    <n v="10.4"/>
    <n v="10.4"/>
    <n v="3"/>
    <n v="2"/>
    <m/>
    <n v="1"/>
    <m/>
  </r>
  <r>
    <s v="ja.ag.fo.dg"/>
    <s v="06.02.2015"/>
    <s v="C13.P1"/>
    <s v="C13"/>
    <s v="P1"/>
    <s v="BS Deciduo"/>
    <s v="semidenso"/>
    <n v="130"/>
    <m/>
    <m/>
    <m/>
    <s v="C2P1-156"/>
    <n v="1"/>
    <n v="15"/>
    <n v="202"/>
    <n v="15.5"/>
    <n v="14.193597802053365"/>
    <n v="5.6286502542147954"/>
    <x v="8"/>
    <x v="0"/>
    <x v="4"/>
    <x v="8"/>
    <m/>
    <m/>
    <n v="25.5"/>
    <n v="5.1070515574919075E-2"/>
    <n v="2"/>
    <m/>
    <n v="4.3"/>
    <n v="11.7"/>
    <n v="7.3999999999999995"/>
    <n v="3"/>
    <n v="2"/>
    <m/>
    <n v="1"/>
    <m/>
  </r>
  <r>
    <s v="ja.ag.fo.dg"/>
    <s v="06.02.2015"/>
    <s v="C13.P1"/>
    <s v="C13"/>
    <s v="P1"/>
    <s v="BS Deciduo"/>
    <s v="semidenso"/>
    <n v="131"/>
    <m/>
    <m/>
    <m/>
    <s v="C2P1-159"/>
    <n v="1"/>
    <n v="15"/>
    <n v="225"/>
    <n v="12.8"/>
    <n v="10.949033200812192"/>
    <n v="10.94903320081219"/>
    <x v="1"/>
    <x v="0"/>
    <x v="1"/>
    <x v="1"/>
    <m/>
    <m/>
    <n v="13"/>
    <n v="1.3273228961416876E-2"/>
    <n v="1"/>
    <m/>
    <n v="3"/>
    <n v="8.4"/>
    <n v="5.4"/>
    <n v="2"/>
    <n v="2"/>
    <m/>
    <n v="1"/>
    <m/>
  </r>
  <r>
    <s v="ja.ag.fo.dg"/>
    <s v="06.02.2015"/>
    <s v="C13.P1"/>
    <s v="C13"/>
    <s v="P1"/>
    <s v="BS Deciduo"/>
    <s v="semidenso"/>
    <n v="132"/>
    <m/>
    <m/>
    <m/>
    <s v="C2P1-160"/>
    <n v="1"/>
    <n v="15"/>
    <n v="243"/>
    <n v="10.5"/>
    <n v="10.644431496022138"/>
    <n v="15.233099752734757"/>
    <x v="8"/>
    <x v="0"/>
    <x v="4"/>
    <x v="8"/>
    <m/>
    <m/>
    <n v="23.5"/>
    <n v="4.3373613573624084E-2"/>
    <n v="2"/>
    <m/>
    <n v="6"/>
    <n v="9.6"/>
    <n v="3.5999999999999996"/>
    <n v="2"/>
    <n v="2"/>
    <m/>
    <n v="1"/>
    <m/>
  </r>
  <r>
    <s v="ja.ag.fo.dg"/>
    <s v="06.02.2015"/>
    <s v="C13.P1"/>
    <s v="C13"/>
    <s v="P1"/>
    <s v="BS Deciduo"/>
    <s v="semidenso"/>
    <n v="133"/>
    <m/>
    <m/>
    <m/>
    <s v="C2P1-176"/>
    <n v="1"/>
    <n v="15"/>
    <n v="105"/>
    <n v="13.8"/>
    <n v="33.329776402789143"/>
    <n v="16.428297177585211"/>
    <x v="38"/>
    <x v="0"/>
    <x v="5"/>
    <x v="35"/>
    <m/>
    <m/>
    <n v="15.3"/>
    <n v="1.838538560697087E-2"/>
    <n v="1"/>
    <m/>
    <n v="0"/>
    <n v="10.199999999999999"/>
    <n v="10.199999999999999"/>
    <n v="3"/>
    <n v="2"/>
    <m/>
    <n v="1"/>
    <m/>
  </r>
  <r>
    <s v="ja.ag.fo.dg"/>
    <s v="06.02.2015"/>
    <s v="C13.P1"/>
    <s v="C13"/>
    <s v="P1"/>
    <s v="BS Deciduo"/>
    <s v="semidenso"/>
    <n v="133"/>
    <m/>
    <m/>
    <m/>
    <s v="C2P1-177"/>
    <n v="1"/>
    <n v="15"/>
    <n v="105"/>
    <n v="13.8"/>
    <n v="33.329776402789143"/>
    <n v="16.428297177585211"/>
    <x v="38"/>
    <x v="0"/>
    <x v="5"/>
    <x v="35"/>
    <m/>
    <m/>
    <n v="16.2"/>
    <n v="2.0611989400202632E-2"/>
    <n v="1"/>
    <m/>
    <n v="0"/>
    <n v="10.199999999999999"/>
    <n v="10.199999999999999"/>
    <n v="3"/>
    <n v="2"/>
    <m/>
    <n v="1"/>
    <m/>
  </r>
  <r>
    <s v="ja.ag.fo.dg"/>
    <s v="06.02.2015"/>
    <s v="C13.P1"/>
    <s v="C13"/>
    <s v="P1"/>
    <s v="BS Deciduo"/>
    <s v="semidenso"/>
    <n v="134"/>
    <m/>
    <m/>
    <m/>
    <s v="C2P1-180"/>
    <n v="1"/>
    <n v="15"/>
    <n v="287"/>
    <n v="20.9"/>
    <n v="1.3230600372562407E-2"/>
    <n v="26.110568628705195"/>
    <x v="38"/>
    <x v="0"/>
    <x v="5"/>
    <x v="35"/>
    <m/>
    <m/>
    <n v="11.3"/>
    <n v="1.0028749148422018E-2"/>
    <n v="1"/>
    <m/>
    <n v="2"/>
    <n v="6.6"/>
    <n v="4.5999999999999996"/>
    <n v="2"/>
    <n v="2"/>
    <m/>
    <n v="1"/>
    <m/>
  </r>
  <r>
    <s v="ja.ag.fo.dg"/>
    <s v="06.02.2015"/>
    <s v="C13.P1"/>
    <s v="C13"/>
    <s v="P1"/>
    <s v="BS Deciduo"/>
    <s v="semidenso"/>
    <n v="135"/>
    <m/>
    <m/>
    <m/>
    <s v="C2P1-105"/>
    <n v="1"/>
    <n v="15"/>
    <n v="344"/>
    <n v="9.4"/>
    <n v="17.409008855320209"/>
    <n v="29.035859941820199"/>
    <x v="38"/>
    <x v="0"/>
    <x v="5"/>
    <x v="35"/>
    <m/>
    <m/>
    <n v="12.6"/>
    <n v="1.2468981242097887E-2"/>
    <n v="1"/>
    <m/>
    <n v="0"/>
    <n v="15.3"/>
    <n v="15.3"/>
    <n v="3"/>
    <n v="2"/>
    <m/>
    <n v="1"/>
    <m/>
  </r>
  <r>
    <s v="ja.ag.fo.dg"/>
    <s v="06.02.2015"/>
    <s v="C13.P1"/>
    <s v="C13"/>
    <s v="P1"/>
    <s v="BS Deciduo"/>
    <s v="semidenso"/>
    <n v="136"/>
    <m/>
    <m/>
    <m/>
    <s v="C2P1-104"/>
    <n v="1"/>
    <n v="15"/>
    <n v="357"/>
    <n v="13.3"/>
    <n v="19.303931781968839"/>
    <n v="33.281772812235829"/>
    <x v="8"/>
    <x v="0"/>
    <x v="4"/>
    <x v="8"/>
    <m/>
    <m/>
    <n v="23.1"/>
    <n v="4.1909631397051235E-2"/>
    <n v="2"/>
    <m/>
    <n v="5"/>
    <n v="11.7"/>
    <n v="6.6999999999999993"/>
    <n v="2"/>
    <n v="2"/>
    <m/>
    <n v="1"/>
    <m/>
  </r>
  <r>
    <s v="ja.ag.fo.dg"/>
    <s v="06.02.2015"/>
    <s v="C13.P1"/>
    <s v="C13"/>
    <s v="P1"/>
    <s v="BS Deciduo"/>
    <s v="semidenso"/>
    <n v="136"/>
    <m/>
    <m/>
    <m/>
    <s v="C2P1-107"/>
    <n v="1"/>
    <n v="15"/>
    <n v="357"/>
    <n v="13.3"/>
    <n v="19.303931781968839"/>
    <n v="33.281772812235829"/>
    <x v="8"/>
    <x v="0"/>
    <x v="4"/>
    <x v="8"/>
    <m/>
    <m/>
    <n v="11.1"/>
    <n v="9.6768907712199599E-3"/>
    <n v="1"/>
    <m/>
    <n v="5"/>
    <n v="11.7"/>
    <n v="6.6999999999999993"/>
    <n v="2"/>
    <n v="2"/>
    <m/>
    <n v="1"/>
    <m/>
  </r>
  <r>
    <s v="ja.ag.fo.dg"/>
    <s v="06.02.2015"/>
    <s v="C13.P1"/>
    <s v="C13"/>
    <s v="P1"/>
    <s v="BS Deciduo"/>
    <s v="semidenso"/>
    <n v="136"/>
    <m/>
    <m/>
    <m/>
    <s v="C2P1-106"/>
    <n v="1"/>
    <n v="15"/>
    <n v="357"/>
    <n v="13.3"/>
    <n v="19.303931781968839"/>
    <n v="33.281772812235829"/>
    <x v="8"/>
    <x v="0"/>
    <x v="4"/>
    <x v="8"/>
    <m/>
    <m/>
    <n v="22"/>
    <n v="3.8013271108436497E-2"/>
    <n v="2"/>
    <m/>
    <n v="5"/>
    <n v="11.7"/>
    <n v="6.6999999999999993"/>
    <n v="2"/>
    <n v="2"/>
    <m/>
    <n v="1"/>
    <m/>
  </r>
  <r>
    <s v="ja.ag.fo.dg"/>
    <s v="06.02.2015"/>
    <s v="C13.P1"/>
    <s v="C13"/>
    <s v="P1"/>
    <s v="BS Deciduo"/>
    <s v="semidenso"/>
    <n v="136"/>
    <m/>
    <m/>
    <m/>
    <s v="C2P1-108"/>
    <n v="1"/>
    <n v="15"/>
    <n v="357"/>
    <n v="13.3"/>
    <n v="19.303931781968839"/>
    <n v="33.281772812235829"/>
    <x v="8"/>
    <x v="0"/>
    <x v="4"/>
    <x v="8"/>
    <m/>
    <m/>
    <n v="16.600000000000001"/>
    <n v="2.1642431790580091E-2"/>
    <n v="1"/>
    <m/>
    <n v="5"/>
    <n v="11.7"/>
    <n v="6.6999999999999993"/>
    <n v="2"/>
    <n v="2"/>
    <m/>
    <n v="1"/>
    <m/>
  </r>
  <r>
    <s v="ja.ag.fo.dg"/>
    <s v="06.02.2015"/>
    <s v="C13.P1"/>
    <s v="C13"/>
    <s v="P1"/>
    <s v="BS Deciduo"/>
    <s v="semidenso"/>
    <n v="136"/>
    <m/>
    <m/>
    <m/>
    <s v="C2P1-109"/>
    <n v="1"/>
    <n v="15"/>
    <n v="357"/>
    <n v="13.3"/>
    <n v="19.303931781968839"/>
    <n v="33.281772812235829"/>
    <x v="8"/>
    <x v="0"/>
    <x v="4"/>
    <x v="8"/>
    <m/>
    <m/>
    <n v="13.2"/>
    <n v="1.3684777599037136E-2"/>
    <n v="1"/>
    <m/>
    <n v="5"/>
    <n v="11.7"/>
    <n v="6.6999999999999993"/>
    <n v="2"/>
    <n v="2"/>
    <m/>
    <n v="1"/>
    <m/>
  </r>
  <r>
    <s v="ja.og.es.jcam"/>
    <s v="05.02.2015"/>
    <s v="C13.P2"/>
    <s v="C13"/>
    <s v="P2"/>
    <s v="BS Deciduo"/>
    <s v="semidenso"/>
    <n v="1"/>
    <s v="TUM"/>
    <n v="7538"/>
    <m/>
    <s v="TUM7538"/>
    <n v="1"/>
    <n v="6"/>
    <n v="287.39999999999998"/>
    <n v="15.9"/>
    <n v="4.8275787765911939"/>
    <n v="4.7547485968717718"/>
    <x v="38"/>
    <x v="0"/>
    <x v="5"/>
    <x v="35"/>
    <m/>
    <m/>
    <n v="19.5"/>
    <n v="2.9864765163187968E-2"/>
    <n v="1"/>
    <m/>
    <n v="0"/>
    <n v="12.4"/>
    <n v="12.4"/>
    <n v="2"/>
    <n v="2"/>
    <m/>
    <n v="1"/>
    <m/>
  </r>
  <r>
    <s v="ja.og.es.jcam"/>
    <s v="05.02.2015"/>
    <s v="C13.P2"/>
    <s v="C13"/>
    <s v="P2"/>
    <s v="BS Deciduo"/>
    <s v="semidenso"/>
    <n v="2"/>
    <s v="TUM"/>
    <n v="7539"/>
    <m/>
    <s v="TUM7539"/>
    <n v="1"/>
    <n v="6"/>
    <n v="300"/>
    <n v="13.4"/>
    <n v="8.3952595892885231"/>
    <n v="6.700000000000002"/>
    <x v="8"/>
    <x v="0"/>
    <x v="4"/>
    <x v="8"/>
    <m/>
    <m/>
    <n v="10.5"/>
    <n v="8.6590147514568668E-3"/>
    <n v="1"/>
    <m/>
    <n v="0"/>
    <n v="6.3"/>
    <n v="6.3"/>
    <n v="2"/>
    <n v="2"/>
    <m/>
    <n v="1"/>
    <m/>
  </r>
  <r>
    <s v="ja.og.es.jcam"/>
    <s v="05.02.2015"/>
    <s v="C13.P2"/>
    <s v="C13"/>
    <s v="P2"/>
    <s v="BS Deciduo"/>
    <s v="semidenso"/>
    <n v="3"/>
    <s v="C2P2-"/>
    <n v="114"/>
    <m/>
    <s v="C2P2-114"/>
    <n v="1"/>
    <n v="6"/>
    <n v="219.4"/>
    <n v="23.6"/>
    <n v="5.0203598884264817"/>
    <n v="-18.236512334537483"/>
    <x v="8"/>
    <x v="0"/>
    <x v="4"/>
    <x v="8"/>
    <m/>
    <m/>
    <n v="13.5"/>
    <n v="1.4313881527918494E-2"/>
    <n v="1"/>
    <m/>
    <n v="0"/>
    <n v="6.4"/>
    <n v="6.4"/>
    <n v="2"/>
    <n v="2"/>
    <m/>
    <n v="1"/>
    <m/>
  </r>
  <r>
    <s v="ja.og.es.jcam"/>
    <s v="05.02.2015"/>
    <s v="C13.P2"/>
    <s v="C13"/>
    <s v="P2"/>
    <s v="BS Deciduo"/>
    <s v="semidenso"/>
    <n v="4"/>
    <s v="C2P2-"/>
    <n v="115"/>
    <m/>
    <s v="C2P2-115"/>
    <n v="1"/>
    <n v="6"/>
    <n v="318.5"/>
    <n v="18.5"/>
    <n v="7.7415291080088497"/>
    <n v="13.855680834596534"/>
    <x v="38"/>
    <x v="0"/>
    <x v="5"/>
    <x v="35"/>
    <m/>
    <m/>
    <n v="22"/>
    <n v="3.8013271108436497E-2"/>
    <n v="2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4"/>
    <s v="C2P2-"/>
    <n v="115"/>
    <m/>
    <s v="C2P2-115"/>
    <n v="1"/>
    <n v="6"/>
    <n v="318.5"/>
    <n v="18.5"/>
    <n v="7.7415291080088497"/>
    <n v="13.855680834596534"/>
    <x v="38"/>
    <x v="0"/>
    <x v="5"/>
    <x v="35"/>
    <m/>
    <m/>
    <n v="20"/>
    <n v="3.1415926535897934E-2"/>
    <n v="2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4"/>
    <s v="C2P2-"/>
    <n v="115"/>
    <m/>
    <s v="C2P2-115"/>
    <n v="1"/>
    <n v="6"/>
    <n v="318.5"/>
    <n v="18.5"/>
    <n v="7.7415291080088497"/>
    <n v="13.855680834596534"/>
    <x v="38"/>
    <x v="0"/>
    <x v="5"/>
    <x v="35"/>
    <m/>
    <m/>
    <n v="17.5"/>
    <n v="2.4052818754046853E-2"/>
    <n v="1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4"/>
    <s v="C2P2-"/>
    <n v="115"/>
    <m/>
    <s v="C2P2-115"/>
    <n v="1"/>
    <n v="6"/>
    <n v="318.5"/>
    <n v="18.5"/>
    <n v="7.7415291080088497"/>
    <n v="13.855680834596534"/>
    <x v="38"/>
    <x v="0"/>
    <x v="5"/>
    <x v="35"/>
    <m/>
    <m/>
    <n v="18.5"/>
    <n v="2.6880252142277669E-2"/>
    <n v="1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5"/>
    <s v="C2P2-"/>
    <n v="102"/>
    <m/>
    <s v="C2P2-102"/>
    <n v="1"/>
    <n v="6"/>
    <n v="312.2"/>
    <n v="12"/>
    <n v="11.110344844558993"/>
    <n v="8.0606470718758754"/>
    <x v="38"/>
    <x v="0"/>
    <x v="5"/>
    <x v="35"/>
    <m/>
    <m/>
    <n v="30.5"/>
    <n v="7.3061664150047625E-2"/>
    <n v="3"/>
    <m/>
    <n v="0"/>
    <n v="10.5"/>
    <n v="10.5"/>
    <n v="3"/>
    <n v="2"/>
    <m/>
    <n v="1"/>
    <m/>
  </r>
  <r>
    <s v="ja.og.es.jcam"/>
    <s v="05.02.2015"/>
    <s v="C13.P2"/>
    <s v="C13"/>
    <s v="P2"/>
    <s v="BS Deciduo"/>
    <s v="semidenso"/>
    <n v="5"/>
    <s v="C2P2-"/>
    <n v="102"/>
    <m/>
    <s v="C2P2-102"/>
    <n v="1"/>
    <n v="6"/>
    <n v="312.2"/>
    <n v="12"/>
    <n v="11.110344844558993"/>
    <n v="8.0606470718758754"/>
    <x v="38"/>
    <x v="0"/>
    <x v="5"/>
    <x v="35"/>
    <m/>
    <m/>
    <n v="34.5"/>
    <n v="9.3482016398381274E-2"/>
    <n v="3"/>
    <m/>
    <n v="0"/>
    <n v="10.5"/>
    <n v="10.5"/>
    <n v="3"/>
    <n v="2"/>
    <m/>
    <n v="1"/>
    <m/>
  </r>
  <r>
    <s v="ja.og.es.jcam"/>
    <s v="05.02.2015"/>
    <s v="C13.P2"/>
    <s v="C13"/>
    <s v="P2"/>
    <s v="BS Deciduo"/>
    <s v="semidenso"/>
    <n v="6"/>
    <s v="C2P2-"/>
    <n v="95"/>
    <m/>
    <s v="C2P2-95"/>
    <n v="1"/>
    <n v="6"/>
    <n v="315"/>
    <n v="7.9"/>
    <n v="14.413856428626273"/>
    <n v="5.5861435713737242"/>
    <x v="38"/>
    <x v="0"/>
    <x v="5"/>
    <x v="35"/>
    <m/>
    <m/>
    <n v="15.2"/>
    <n v="1.8145839167134643E-2"/>
    <n v="1"/>
    <m/>
    <n v="0"/>
    <n v="11.1"/>
    <n v="11.1"/>
    <n v="3"/>
    <n v="2"/>
    <m/>
    <n v="1"/>
    <m/>
  </r>
  <r>
    <s v="ja.og.es.jcam"/>
    <s v="05.02.2015"/>
    <s v="C13.P2"/>
    <s v="C13"/>
    <s v="P2"/>
    <s v="BS Deciduo"/>
    <s v="semidenso"/>
    <n v="6"/>
    <s v="C2P2-"/>
    <n v="95"/>
    <m/>
    <s v="C2P2-95"/>
    <n v="1"/>
    <n v="6"/>
    <n v="315"/>
    <n v="7.9"/>
    <n v="14.413856428626273"/>
    <n v="5.5861435713737242"/>
    <x v="38"/>
    <x v="0"/>
    <x v="5"/>
    <x v="35"/>
    <m/>
    <m/>
    <n v="16"/>
    <n v="2.0106192982974676E-2"/>
    <n v="1"/>
    <m/>
    <n v="0"/>
    <n v="11.1"/>
    <n v="11.1"/>
    <n v="3"/>
    <n v="2"/>
    <m/>
    <n v="1"/>
    <m/>
  </r>
  <r>
    <s v="ja.og.es.jcam"/>
    <s v="05.02.2015"/>
    <s v="C13.P2"/>
    <s v="C13"/>
    <s v="P2"/>
    <s v="BS Deciduo"/>
    <s v="semidenso"/>
    <n v="7"/>
    <s v="C2P2-"/>
    <n v="94"/>
    <m/>
    <s v="C2P2-94"/>
    <n v="1"/>
    <n v="6"/>
    <n v="316"/>
    <n v="7.3"/>
    <n v="14.928993895649317"/>
    <n v="5.2511805424721514"/>
    <x v="38"/>
    <x v="0"/>
    <x v="5"/>
    <x v="35"/>
    <m/>
    <m/>
    <n v="11.5"/>
    <n v="1.0386890710931252E-2"/>
    <n v="1"/>
    <m/>
    <n v="0"/>
    <n v="11.1"/>
    <n v="11.1"/>
    <n v="3"/>
    <n v="2"/>
    <m/>
    <n v="1"/>
    <m/>
  </r>
  <r>
    <s v="ja.og.es.jcam"/>
    <s v="05.02.2015"/>
    <s v="C13.P2"/>
    <s v="C13"/>
    <s v="P2"/>
    <s v="BS Deciduo"/>
    <s v="semidenso"/>
    <n v="8"/>
    <s v="A"/>
    <n v="1540"/>
    <m/>
    <s v="A1540"/>
    <n v="1"/>
    <n v="6"/>
    <n v="298.2"/>
    <n v="4.7"/>
    <n v="15.857873775294536"/>
    <n v="2.2209885948845511"/>
    <x v="5"/>
    <x v="0"/>
    <x v="4"/>
    <x v="5"/>
    <m/>
    <m/>
    <n v="11.7"/>
    <n v="1.0751315458747667E-2"/>
    <n v="1"/>
    <m/>
    <n v="0"/>
    <n v="7.9"/>
    <n v="7.9"/>
    <n v="2"/>
    <n v="2"/>
    <m/>
    <n v="1"/>
    <m/>
  </r>
  <r>
    <s v="ja.og.es.jcam"/>
    <s v="05.02.2015"/>
    <s v="C13.P2"/>
    <s v="C13"/>
    <s v="P2"/>
    <s v="BS Deciduo"/>
    <s v="semidenso"/>
    <n v="8"/>
    <s v="A"/>
    <n v="1540"/>
    <m/>
    <s v="A1540"/>
    <n v="1"/>
    <n v="6"/>
    <n v="298.2"/>
    <n v="4.7"/>
    <n v="15.857873775294536"/>
    <n v="2.2209885948845511"/>
    <x v="5"/>
    <x v="0"/>
    <x v="4"/>
    <x v="5"/>
    <m/>
    <m/>
    <n v="11.5"/>
    <n v="1.0386890710931252E-2"/>
    <n v="1"/>
    <m/>
    <n v="0"/>
    <n v="7.9"/>
    <n v="7.9"/>
    <n v="2"/>
    <n v="2"/>
    <m/>
    <n v="1"/>
    <m/>
  </r>
  <r>
    <s v="ja.og.es.jcam"/>
    <s v="05.02.2015"/>
    <s v="C13.P2"/>
    <s v="C13"/>
    <s v="P2"/>
    <s v="BS Deciduo"/>
    <s v="semidenso"/>
    <n v="9"/>
    <s v="TUM"/>
    <n v="7541"/>
    <m/>
    <s v="TUM7541"/>
    <n v="1"/>
    <n v="6"/>
    <n v="318.7"/>
    <n v="7.5"/>
    <n v="15.04998749029297"/>
    <n v="5.6344810012763302"/>
    <x v="5"/>
    <x v="0"/>
    <x v="4"/>
    <x v="5"/>
    <m/>
    <m/>
    <n v="7.2"/>
    <n v="4.0715040790523724E-3"/>
    <n v="1"/>
    <m/>
    <n v="0"/>
    <n v="4.7"/>
    <n v="4.7"/>
    <n v="2"/>
    <n v="2"/>
    <m/>
    <n v="1"/>
    <m/>
  </r>
  <r>
    <s v="ja.og.es.jcam"/>
    <s v="05.02.2015"/>
    <s v="C13.P2"/>
    <s v="C13"/>
    <s v="P2"/>
    <s v="BS Deciduo"/>
    <s v="semidenso"/>
    <n v="10"/>
    <s v="C2P2-"/>
    <n v="97"/>
    <m/>
    <s v="C2P2-97"/>
    <n v="1"/>
    <n v="6"/>
    <n v="332"/>
    <n v="7.6"/>
    <n v="16.432016122827228"/>
    <n v="6.7104017057278442"/>
    <x v="38"/>
    <x v="0"/>
    <x v="5"/>
    <x v="35"/>
    <m/>
    <m/>
    <n v="23.5"/>
    <n v="4.3373613573624084E-2"/>
    <n v="2"/>
    <m/>
    <n v="0"/>
    <n v="14.1"/>
    <n v="14.1"/>
    <n v="2"/>
    <n v="2"/>
    <m/>
    <n v="1"/>
    <m/>
  </r>
  <r>
    <s v="ja.og.es.jcam"/>
    <s v="05.02.2015"/>
    <s v="C13.P2"/>
    <s v="C13"/>
    <s v="P2"/>
    <s v="BS Deciduo"/>
    <s v="semidenso"/>
    <n v="10"/>
    <s v="C2P2-"/>
    <n v="97"/>
    <m/>
    <s v="C2P2-97"/>
    <n v="1"/>
    <n v="6"/>
    <n v="332"/>
    <n v="7.6"/>
    <n v="16.432016122827228"/>
    <n v="6.7104017057278442"/>
    <x v="38"/>
    <x v="0"/>
    <x v="5"/>
    <x v="35"/>
    <m/>
    <m/>
    <n v="23.15"/>
    <n v="4.2091254722336893E-2"/>
    <n v="2"/>
    <m/>
    <n v="0"/>
    <n v="14.1"/>
    <n v="14.1"/>
    <n v="2"/>
    <n v="2"/>
    <m/>
    <n v="1"/>
    <m/>
  </r>
  <r>
    <s v="ja.og.es.jcam"/>
    <s v="05.02.2015"/>
    <s v="C13.P2"/>
    <s v="C13"/>
    <s v="P2"/>
    <s v="BS Deciduo"/>
    <s v="semidenso"/>
    <n v="11"/>
    <s v="C2P2-"/>
    <n v="103"/>
    <m/>
    <s v="C2P2-103"/>
    <n v="1"/>
    <n v="6"/>
    <n v="346.9"/>
    <n v="12.1"/>
    <n v="17.25751918001405"/>
    <n v="11.785109204076523"/>
    <x v="8"/>
    <x v="0"/>
    <x v="4"/>
    <x v="8"/>
    <m/>
    <m/>
    <n v="20.5"/>
    <n v="3.3006357816777764E-2"/>
    <n v="2"/>
    <m/>
    <n v="3"/>
    <n v="7.8"/>
    <n v="4.8"/>
    <n v="2"/>
    <n v="2"/>
    <m/>
    <n v="1"/>
    <m/>
  </r>
  <r>
    <s v="ja.og.es.jcam"/>
    <s v="05.02.2015"/>
    <s v="C13.P2"/>
    <s v="C13"/>
    <s v="P2"/>
    <s v="BS Deciduo"/>
    <s v="semidenso"/>
    <n v="12"/>
    <s v="C2P2-"/>
    <n v="82"/>
    <m/>
    <s v="C2P2-82"/>
    <n v="1"/>
    <n v="6"/>
    <n v="5"/>
    <n v="10.3"/>
    <n v="20.897704150300878"/>
    <n v="10.260805390344979"/>
    <x v="8"/>
    <x v="0"/>
    <x v="4"/>
    <x v="8"/>
    <m/>
    <m/>
    <n v="27.8"/>
    <n v="6.0698711660008391E-2"/>
    <n v="2"/>
    <m/>
    <n v="0"/>
    <n v="8.5"/>
    <n v="8.5"/>
    <n v="3"/>
    <n v="2"/>
    <m/>
    <n v="1"/>
    <m/>
  </r>
  <r>
    <s v="ja.og.es.jcam"/>
    <s v="05.02.2015"/>
    <s v="C13.P2"/>
    <s v="C13"/>
    <s v="P2"/>
    <s v="BS Deciduo"/>
    <s v="semidenso"/>
    <n v="13"/>
    <s v="C2P2-"/>
    <n v="79"/>
    <m/>
    <s v="C2P2-79"/>
    <n v="1"/>
    <n v="6"/>
    <n v="15.5"/>
    <n v="10.4"/>
    <n v="22.779279111213871"/>
    <n v="10.02175671336968"/>
    <x v="0"/>
    <x v="0"/>
    <x v="0"/>
    <x v="0"/>
    <m/>
    <m/>
    <n v="19"/>
    <n v="2.835287369864788E-2"/>
    <n v="1"/>
    <m/>
    <n v="0"/>
    <n v="5.3"/>
    <n v="5.3"/>
    <n v="3"/>
    <n v="2"/>
    <m/>
    <n v="1"/>
    <m/>
  </r>
  <r>
    <s v="ja.og.es.jcam"/>
    <s v="05.02.2015"/>
    <s v="C13.P2"/>
    <s v="C13"/>
    <s v="P2"/>
    <s v="BS Deciduo"/>
    <s v="semidenso"/>
    <n v="13"/>
    <s v="C2P2-"/>
    <n v="79"/>
    <m/>
    <s v="C2P2-79"/>
    <n v="1"/>
    <n v="6"/>
    <n v="15.5"/>
    <n v="10.4"/>
    <n v="22.779279111213871"/>
    <n v="10.02175671336968"/>
    <x v="0"/>
    <x v="0"/>
    <x v="0"/>
    <x v="0"/>
    <m/>
    <m/>
    <n v="13"/>
    <n v="1.3273228961416876E-2"/>
    <n v="1"/>
    <m/>
    <n v="0"/>
    <n v="5.3"/>
    <n v="5.3"/>
    <n v="3"/>
    <n v="2"/>
    <m/>
    <n v="1"/>
    <m/>
  </r>
  <r>
    <s v="ja.og.es.jcam"/>
    <s v="05.02.2015"/>
    <s v="C13.P2"/>
    <s v="C13"/>
    <s v="P2"/>
    <s v="BS Deciduo"/>
    <s v="semidenso"/>
    <n v="13"/>
    <s v="C2P2-"/>
    <n v="79"/>
    <m/>
    <s v="C2P2-79"/>
    <n v="1"/>
    <n v="6"/>
    <n v="15.5"/>
    <n v="10.4"/>
    <n v="22.779279111213871"/>
    <n v="10.02175671336968"/>
    <x v="0"/>
    <x v="0"/>
    <x v="0"/>
    <x v="0"/>
    <m/>
    <m/>
    <n v="15"/>
    <n v="1.7671458676442587E-2"/>
    <n v="1"/>
    <m/>
    <n v="0"/>
    <n v="5.3"/>
    <n v="5.3"/>
    <n v="3"/>
    <n v="2"/>
    <m/>
    <n v="1"/>
    <m/>
  </r>
  <r>
    <s v="ja.og.es.jcam"/>
    <s v="05.02.2015"/>
    <s v="C13.P2"/>
    <s v="C13"/>
    <s v="P2"/>
    <s v="BS Deciduo"/>
    <s v="semidenso"/>
    <n v="14"/>
    <s v="C2P2-"/>
    <n v="83"/>
    <m/>
    <s v="C2P2-83"/>
    <n v="1"/>
    <n v="6"/>
    <n v="40.200000000000003"/>
    <n v="6.2"/>
    <n v="24.001837663888494"/>
    <n v="4.7355353775347817"/>
    <x v="0"/>
    <x v="0"/>
    <x v="0"/>
    <x v="0"/>
    <m/>
    <m/>
    <n v="20.5"/>
    <n v="3.3006357816777764E-2"/>
    <n v="2"/>
    <m/>
    <n v="0"/>
    <n v="7"/>
    <n v="7"/>
    <n v="3"/>
    <n v="2"/>
    <m/>
    <n v="1"/>
    <m/>
  </r>
  <r>
    <s v="ja.og.es.jcam"/>
    <s v="05.02.2015"/>
    <s v="C13.P2"/>
    <s v="C13"/>
    <s v="P2"/>
    <s v="BS Deciduo"/>
    <s v="semidenso"/>
    <n v="15"/>
    <s v="TUM"/>
    <n v="7542"/>
    <m/>
    <s v="TUM7542"/>
    <n v="1"/>
    <n v="6"/>
    <n v="74"/>
    <n v="3.4"/>
    <n v="23.268289766190286"/>
    <n v="0.9371670097777971"/>
    <x v="5"/>
    <x v="0"/>
    <x v="4"/>
    <x v="5"/>
    <m/>
    <m/>
    <n v="13.11"/>
    <n v="1.3498803167926255E-2"/>
    <n v="1"/>
    <m/>
    <n v="0"/>
    <n v="6.5"/>
    <n v="6.5"/>
    <n v="2"/>
    <n v="2"/>
    <m/>
    <n v="1"/>
    <m/>
  </r>
  <r>
    <s v="ja.og.es.jcam"/>
    <s v="05.02.2015"/>
    <s v="C13.P2"/>
    <s v="C13"/>
    <s v="P2"/>
    <s v="BS Deciduo"/>
    <s v="semidenso"/>
    <n v="16"/>
    <s v="C2P2-"/>
    <n v="72"/>
    <m/>
    <s v="C2P2-72"/>
    <n v="1"/>
    <n v="6"/>
    <n v="56.5"/>
    <n v="17.600000000000001"/>
    <n v="34.676390468382159"/>
    <n v="9.7140909414922234"/>
    <x v="17"/>
    <x v="0"/>
    <x v="12"/>
    <x v="17"/>
    <m/>
    <m/>
    <n v="40.700000000000003"/>
    <n v="0.13010042036862393"/>
    <n v="4"/>
    <m/>
    <n v="8"/>
    <n v="10.8"/>
    <n v="2.8000000000000007"/>
    <n v="2"/>
    <n v="2"/>
    <m/>
    <n v="1"/>
    <m/>
  </r>
  <r>
    <s v="ja.og.es.jcam"/>
    <s v="05.02.2015"/>
    <s v="C13.P2"/>
    <s v="C13"/>
    <s v="P2"/>
    <s v="BS Deciduo"/>
    <s v="semidenso"/>
    <n v="17"/>
    <s v="C2P2-"/>
    <n v="73"/>
    <m/>
    <s v="C2P2-73"/>
    <n v="1"/>
    <n v="6"/>
    <n v="90.6"/>
    <n v="13.6"/>
    <n v="33.599254303370962"/>
    <n v="-0.14241626398094215"/>
    <x v="8"/>
    <x v="0"/>
    <x v="4"/>
    <x v="8"/>
    <m/>
    <m/>
    <n v="33"/>
    <n v="8.5529859993982119E-2"/>
    <n v="3"/>
    <m/>
    <n v="3.3"/>
    <n v="8.9"/>
    <n v="5.6000000000000005"/>
    <n v="2"/>
    <n v="2"/>
    <m/>
    <n v="1"/>
    <m/>
  </r>
  <r>
    <s v="ja.og.es.jcam"/>
    <s v="05.02.2015"/>
    <s v="C13.P2"/>
    <s v="C13"/>
    <s v="P2"/>
    <s v="BS Deciduo"/>
    <s v="semidenso"/>
    <n v="18"/>
    <s v="C2P2-"/>
    <n v="78"/>
    <m/>
    <s v="C2P2-78"/>
    <n v="1"/>
    <n v="6"/>
    <n v="31.4"/>
    <n v="17.399999999999999"/>
    <n v="29.065567594026028"/>
    <n v="14.851783872590696"/>
    <x v="38"/>
    <x v="0"/>
    <x v="5"/>
    <x v="35"/>
    <m/>
    <m/>
    <n v="16.5"/>
    <n v="2.138246499849553E-2"/>
    <n v="1"/>
    <m/>
    <n v="0"/>
    <n v="7.9"/>
    <n v="7.9"/>
    <n v="3"/>
    <n v="2"/>
    <m/>
    <n v="1"/>
    <m/>
  </r>
  <r>
    <s v="ja.og.es.jcam"/>
    <s v="05.02.2015"/>
    <s v="C13.P2"/>
    <s v="C13"/>
    <s v="P2"/>
    <s v="BS Deciduo"/>
    <s v="semidenso"/>
    <n v="18"/>
    <s v="C2P2-"/>
    <n v="78"/>
    <m/>
    <s v="C2P2-78"/>
    <n v="1"/>
    <n v="6"/>
    <n v="31.4"/>
    <n v="17.399999999999999"/>
    <n v="29.065567594026028"/>
    <n v="14.851783872590696"/>
    <x v="38"/>
    <x v="0"/>
    <x v="5"/>
    <x v="35"/>
    <m/>
    <m/>
    <n v="16.5"/>
    <n v="2.138246499849553E-2"/>
    <n v="1"/>
    <m/>
    <n v="0"/>
    <n v="7.9"/>
    <n v="7.9"/>
    <n v="3"/>
    <n v="2"/>
    <m/>
    <n v="1"/>
    <m/>
  </r>
  <r>
    <s v="ja.og.es.jcam"/>
    <s v="05.02.2015"/>
    <s v="C13.P2"/>
    <s v="C13"/>
    <s v="P2"/>
    <s v="BS Deciduo"/>
    <s v="semidenso"/>
    <n v="19"/>
    <s v="C2P2-"/>
    <n v="76"/>
    <m/>
    <s v="C2P2-76"/>
    <n v="1"/>
    <n v="15"/>
    <n v="92"/>
    <n v="6.4"/>
    <n v="26.396101292922214"/>
    <n v="19.776643221103996"/>
    <x v="5"/>
    <x v="0"/>
    <x v="4"/>
    <x v="5"/>
    <m/>
    <m/>
    <n v="13.5"/>
    <n v="1.4313881527918494E-2"/>
    <n v="1"/>
    <m/>
    <n v="7"/>
    <n v="8.5"/>
    <n v="1.5"/>
    <n v="2"/>
    <n v="2"/>
    <m/>
    <n v="1"/>
    <m/>
  </r>
  <r>
    <s v="ja.og.es.jcam"/>
    <s v="05.02.2015"/>
    <s v="C13.P2"/>
    <s v="C13"/>
    <s v="P2"/>
    <s v="BS Deciduo"/>
    <s v="semidenso"/>
    <n v="20"/>
    <s v="C2P2-"/>
    <n v="70"/>
    <m/>
    <s v="C2P2-70"/>
    <n v="1"/>
    <n v="15"/>
    <n v="99.5"/>
    <n v="11"/>
    <n v="30.849141616909545"/>
    <n v="18.184476335532544"/>
    <x v="5"/>
    <x v="0"/>
    <x v="4"/>
    <x v="5"/>
    <m/>
    <m/>
    <n v="15.5"/>
    <n v="1.8869190875623696E-2"/>
    <n v="1"/>
    <m/>
    <n v="3"/>
    <n v="7.1"/>
    <n v="4.0999999999999996"/>
    <n v="2"/>
    <n v="2"/>
    <m/>
    <n v="1"/>
    <m/>
  </r>
  <r>
    <s v="ja.og.es.jcam"/>
    <s v="05.02.2015"/>
    <s v="C13.P2"/>
    <s v="C13"/>
    <s v="P2"/>
    <s v="BS Deciduo"/>
    <s v="semidenso"/>
    <n v="21"/>
    <s v="C2P2-"/>
    <n v="71"/>
    <m/>
    <s v="C2P2-71"/>
    <n v="1"/>
    <n v="15"/>
    <n v="120.5"/>
    <n v="13.7"/>
    <n v="31.804319498048901"/>
    <n v="13.046724427438352"/>
    <x v="5"/>
    <x v="0"/>
    <x v="4"/>
    <x v="5"/>
    <m/>
    <m/>
    <n v="14"/>
    <n v="1.5393804002589986E-2"/>
    <n v="1"/>
    <m/>
    <n v="7"/>
    <n v="9.9"/>
    <n v="2.9000000000000004"/>
    <n v="2"/>
    <n v="2"/>
    <m/>
    <n v="1"/>
    <m/>
  </r>
  <r>
    <s v="ja.og.es.jcam"/>
    <s v="05.02.2015"/>
    <s v="C13.P2"/>
    <s v="C13"/>
    <s v="P2"/>
    <s v="BS Deciduo"/>
    <s v="semidenso"/>
    <n v="22"/>
    <s v="C2P2-"/>
    <n v="13"/>
    <m/>
    <s v="C2P2-13"/>
    <n v="1"/>
    <n v="15"/>
    <n v="120.7"/>
    <n v="21.3"/>
    <n v="38.314853385013407"/>
    <n v="9.1254358484827982"/>
    <x v="5"/>
    <x v="0"/>
    <x v="4"/>
    <x v="5"/>
    <m/>
    <m/>
    <n v="16.8"/>
    <n v="2.216707776372958E-2"/>
    <n v="1"/>
    <m/>
    <n v="1"/>
    <n v="9.4"/>
    <n v="8.4"/>
    <n v="2"/>
    <n v="2"/>
    <m/>
    <n v="1"/>
    <m/>
  </r>
  <r>
    <s v="ja.og.es.jcam"/>
    <s v="05.02.2015"/>
    <s v="C13.P2"/>
    <s v="C13"/>
    <s v="P2"/>
    <s v="BS Deciduo"/>
    <s v="semidenso"/>
    <n v="22"/>
    <s v="C2P2-"/>
    <n v="13"/>
    <m/>
    <s v="C2P2-13"/>
    <n v="1"/>
    <n v="15"/>
    <n v="120.7"/>
    <n v="21.3"/>
    <n v="38.314853385013407"/>
    <n v="9.1254358484827982"/>
    <x v="5"/>
    <x v="0"/>
    <x v="4"/>
    <x v="5"/>
    <m/>
    <m/>
    <n v="14.7"/>
    <n v="1.6971668912855457E-2"/>
    <n v="1"/>
    <m/>
    <n v="1"/>
    <n v="9.4"/>
    <n v="8.4"/>
    <n v="2"/>
    <n v="2"/>
    <m/>
    <n v="1"/>
    <m/>
  </r>
  <r>
    <s v="ja.og.es.jcam"/>
    <s v="05.02.2015"/>
    <s v="C13.P2"/>
    <s v="C13"/>
    <s v="P2"/>
    <s v="BS Deciduo"/>
    <s v="semidenso"/>
    <n v="23"/>
    <s v="C2P2-"/>
    <n v="69"/>
    <m/>
    <s v="C2P2-69"/>
    <n v="1"/>
    <n v="15"/>
    <n v="101"/>
    <n v="19.5"/>
    <n v="39.141730077229447"/>
    <n v="16.279224590157376"/>
    <x v="5"/>
    <x v="0"/>
    <x v="4"/>
    <x v="5"/>
    <m/>
    <m/>
    <n v="15.3"/>
    <n v="1.838538560697087E-2"/>
    <n v="1"/>
    <m/>
    <n v="2"/>
    <n v="7.2"/>
    <n v="5.2"/>
    <n v="2"/>
    <n v="2"/>
    <m/>
    <n v="1"/>
    <m/>
  </r>
  <r>
    <s v="ja.og.es.jcam"/>
    <s v="05.02.2015"/>
    <s v="C13.P2"/>
    <s v="C13"/>
    <s v="P2"/>
    <s v="BS Deciduo"/>
    <s v="semidenso"/>
    <n v="24"/>
    <s v="C2P2-"/>
    <n v="68"/>
    <m/>
    <s v="C2P2-68"/>
    <n v="1"/>
    <n v="15"/>
    <n v="84.7"/>
    <n v="17.7"/>
    <n v="37.6243271578671"/>
    <n v="21.634959397804142"/>
    <x v="5"/>
    <x v="0"/>
    <x v="4"/>
    <x v="5"/>
    <m/>
    <m/>
    <n v="15"/>
    <n v="1.7671458676442587E-2"/>
    <n v="1"/>
    <m/>
    <n v="1.9"/>
    <n v="8.9"/>
    <n v="7"/>
    <n v="2"/>
    <n v="2"/>
    <m/>
    <n v="1"/>
    <m/>
  </r>
  <r>
    <s v="ja.og.es.jcam"/>
    <s v="05.02.2015"/>
    <s v="C13.P2"/>
    <s v="C13"/>
    <s v="P2"/>
    <s v="BS Deciduo"/>
    <s v="semidenso"/>
    <n v="25"/>
    <s v="C2P2-"/>
    <n v="66"/>
    <m/>
    <s v="C2P2-66"/>
    <n v="1"/>
    <n v="15"/>
    <n v="59.5"/>
    <n v="19.600000000000001"/>
    <n v="36.88793154465391"/>
    <n v="29.947751914029801"/>
    <x v="50"/>
    <x v="0"/>
    <x v="4"/>
    <x v="44"/>
    <m/>
    <m/>
    <n v="42"/>
    <n v="0.13854423602330987"/>
    <n v="4"/>
    <m/>
    <n v="1"/>
    <n v="13.8"/>
    <n v="12.8"/>
    <n v="2"/>
    <n v="2"/>
    <m/>
    <n v="1"/>
    <m/>
  </r>
  <r>
    <s v="ja.og.es.jcam"/>
    <s v="05.02.2015"/>
    <s v="C13.P2"/>
    <s v="C13"/>
    <s v="P2"/>
    <s v="BS Deciduo"/>
    <s v="semidenso"/>
    <n v="26"/>
    <s v="C2P2-"/>
    <n v="67"/>
    <m/>
    <s v="C2P2-67"/>
    <n v="1"/>
    <n v="15"/>
    <n v="71.2"/>
    <n v="22"/>
    <n v="40.82628372254532"/>
    <n v="27.089845295071246"/>
    <x v="8"/>
    <x v="0"/>
    <x v="4"/>
    <x v="8"/>
    <m/>
    <m/>
    <n v="21.2"/>
    <n v="3.5298935055734913E-2"/>
    <n v="2"/>
    <m/>
    <n v="0"/>
    <n v="6.9"/>
    <n v="6.9"/>
    <n v="3"/>
    <n v="2"/>
    <m/>
    <n v="1"/>
    <m/>
  </r>
  <r>
    <s v="ja.og.es.jcam"/>
    <s v="05.02.2015"/>
    <s v="C13.P2"/>
    <s v="C13"/>
    <s v="P2"/>
    <s v="BS Deciduo"/>
    <s v="semidenso"/>
    <n v="27"/>
    <s v="C2P2-"/>
    <n v="65"/>
    <m/>
    <s v="C2P2-65"/>
    <n v="1"/>
    <n v="15"/>
    <n v="66.8"/>
    <n v="14.8"/>
    <n v="33.603203020977467"/>
    <n v="25.830340261946077"/>
    <x v="50"/>
    <x v="0"/>
    <x v="4"/>
    <x v="44"/>
    <m/>
    <m/>
    <n v="28.56"/>
    <n v="6.4062854737178487E-2"/>
    <n v="2"/>
    <m/>
    <n v="1"/>
    <n v="11.3"/>
    <n v="10.3"/>
    <n v="2"/>
    <n v="2"/>
    <m/>
    <n v="1"/>
    <m/>
  </r>
  <r>
    <s v="ja.og.es.jcam"/>
    <s v="05.02.2015"/>
    <s v="C13.P2"/>
    <s v="C13"/>
    <s v="P2"/>
    <s v="BS Deciduo"/>
    <s v="semidenso"/>
    <n v="28"/>
    <s v="C2P2-"/>
    <n v="75"/>
    <m/>
    <s v="C2P2-75"/>
    <n v="1"/>
    <n v="15"/>
    <n v="49"/>
    <n v="4"/>
    <n v="23.018838320891089"/>
    <n v="22.624236115962027"/>
    <x v="0"/>
    <x v="0"/>
    <x v="0"/>
    <x v="0"/>
    <m/>
    <m/>
    <n v="23.5"/>
    <n v="4.3373613573624084E-2"/>
    <n v="2"/>
    <m/>
    <n v="0"/>
    <n v="5.5"/>
    <n v="5.5"/>
    <n v="3"/>
    <n v="2"/>
    <m/>
    <n v="1"/>
    <m/>
  </r>
  <r>
    <s v="ja.og.es.jcam"/>
    <s v="05.02.2015"/>
    <s v="C13.P2"/>
    <s v="C13"/>
    <s v="P2"/>
    <s v="BS Deciduo"/>
    <s v="semidenso"/>
    <n v="28"/>
    <s v="C2P2-"/>
    <n v="75"/>
    <m/>
    <s v="C2P2-75"/>
    <n v="1"/>
    <n v="15"/>
    <n v="49"/>
    <n v="4"/>
    <n v="23.018838320891089"/>
    <n v="22.624236115962027"/>
    <x v="0"/>
    <x v="0"/>
    <x v="0"/>
    <x v="0"/>
    <m/>
    <m/>
    <n v="18"/>
    <n v="2.5446900494077322E-2"/>
    <n v="1"/>
    <m/>
    <n v="0"/>
    <n v="5.5"/>
    <n v="5.5"/>
    <n v="3"/>
    <n v="2"/>
    <m/>
    <n v="1"/>
    <m/>
  </r>
  <r>
    <s v="ja.og.es.jcam"/>
    <s v="05.02.2015"/>
    <s v="C13.P2"/>
    <s v="C13"/>
    <s v="P2"/>
    <s v="BS Deciduo"/>
    <s v="semidenso"/>
    <n v="29"/>
    <s v="C2P2-"/>
    <n v="63"/>
    <m/>
    <s v="C2P2-63"/>
    <n v="1"/>
    <n v="15"/>
    <n v="50"/>
    <n v="5"/>
    <n v="23.83022221559489"/>
    <n v="23.213938048432695"/>
    <x v="8"/>
    <x v="0"/>
    <x v="4"/>
    <x v="8"/>
    <m/>
    <m/>
    <n v="12.7"/>
    <n v="1.2667686977437443E-2"/>
    <n v="1"/>
    <m/>
    <n v="3.5"/>
    <n v="7.3"/>
    <n v="3.8"/>
    <n v="2"/>
    <n v="2"/>
    <m/>
    <n v="1"/>
    <m/>
  </r>
  <r>
    <s v="ja.og.es.jcam"/>
    <s v="05.02.2015"/>
    <s v="C13.P2"/>
    <s v="C13"/>
    <s v="P2"/>
    <s v="BS Deciduo"/>
    <s v="semidenso"/>
    <n v="30"/>
    <s v="C2P2-"/>
    <n v="62"/>
    <m/>
    <s v="C2P2-62"/>
    <n v="1"/>
    <n v="15"/>
    <n v="19.5"/>
    <n v="6.3"/>
    <n v="22.102983213172756"/>
    <n v="25.938641393880722"/>
    <x v="5"/>
    <x v="0"/>
    <x v="4"/>
    <x v="5"/>
    <m/>
    <m/>
    <n v="15.7"/>
    <n v="1.9359279329583701E-2"/>
    <n v="1"/>
    <m/>
    <n v="3.5"/>
    <n v="7.2"/>
    <n v="3.7"/>
    <n v="2"/>
    <n v="2"/>
    <m/>
    <n v="1"/>
    <m/>
  </r>
  <r>
    <s v="ja.og.es.jcam"/>
    <s v="05.02.2015"/>
    <s v="C13.P2"/>
    <s v="C13"/>
    <s v="P2"/>
    <s v="BS Deciduo"/>
    <s v="semidenso"/>
    <n v="31"/>
    <s v="C2P2-"/>
    <n v="59"/>
    <m/>
    <s v="C2P2-59"/>
    <n v="1"/>
    <n v="15"/>
    <n v="354.6"/>
    <n v="13.1"/>
    <n v="18.767181095527466"/>
    <n v="33.041861736300348"/>
    <x v="38"/>
    <x v="0"/>
    <x v="5"/>
    <x v="35"/>
    <m/>
    <m/>
    <n v="20.3"/>
    <n v="3.2365472915445455E-2"/>
    <n v="2"/>
    <m/>
    <n v="0"/>
    <n v="13.5"/>
    <n v="13.5"/>
    <n v="3"/>
    <n v="2"/>
    <m/>
    <n v="1"/>
    <m/>
  </r>
  <r>
    <s v="ja.og.es.jcam"/>
    <s v="05.02.2015"/>
    <s v="C13.P2"/>
    <s v="C13"/>
    <s v="P2"/>
    <s v="BS Deciduo"/>
    <s v="semidenso"/>
    <n v="31"/>
    <s v="C2P2-"/>
    <n v="59"/>
    <m/>
    <s v="C2P2-59"/>
    <n v="1"/>
    <n v="15"/>
    <n v="354.6"/>
    <n v="13.1"/>
    <n v="18.767181095527466"/>
    <n v="33.041861736300348"/>
    <x v="38"/>
    <x v="0"/>
    <x v="5"/>
    <x v="35"/>
    <m/>
    <m/>
    <n v="23.7"/>
    <n v="4.4115029439871264E-2"/>
    <n v="2"/>
    <m/>
    <n v="0"/>
    <n v="13.5"/>
    <n v="13.5"/>
    <n v="3"/>
    <n v="2"/>
    <m/>
    <n v="1"/>
    <m/>
  </r>
  <r>
    <s v="ja.og.es.jcam"/>
    <s v="05.02.2015"/>
    <s v="C13.P2"/>
    <s v="C13"/>
    <s v="P2"/>
    <s v="BS Deciduo"/>
    <s v="semidenso"/>
    <n v="31"/>
    <s v="C2P2-"/>
    <n v="59"/>
    <m/>
    <s v="C2P2-59"/>
    <n v="1"/>
    <n v="15"/>
    <n v="354.6"/>
    <n v="13.1"/>
    <n v="18.767181095527466"/>
    <n v="33.041861736300348"/>
    <x v="38"/>
    <x v="0"/>
    <x v="5"/>
    <x v="35"/>
    <m/>
    <m/>
    <n v="19.5"/>
    <n v="2.9864765163187968E-2"/>
    <n v="1"/>
    <m/>
    <n v="0"/>
    <n v="13.5"/>
    <n v="13.5"/>
    <n v="3"/>
    <n v="2"/>
    <m/>
    <n v="1"/>
    <m/>
  </r>
  <r>
    <s v="ja.og.es.jcam"/>
    <s v="05.02.2015"/>
    <s v="C13.P2"/>
    <s v="C13"/>
    <s v="P2"/>
    <s v="BS Deciduo"/>
    <s v="semidenso"/>
    <n v="32"/>
    <s v="C2P2-"/>
    <n v="54"/>
    <m/>
    <s v="C2P2-54"/>
    <n v="2"/>
    <n v="15"/>
    <n v="21"/>
    <n v="18.899999999999999"/>
    <n v="26.773154246406175"/>
    <n v="37.644670060797111"/>
    <x v="38"/>
    <x v="0"/>
    <x v="5"/>
    <x v="35"/>
    <m/>
    <m/>
    <n v="32"/>
    <n v="8.0424771931898703E-2"/>
    <n v="3"/>
    <m/>
    <n v="0"/>
    <n v="12.6"/>
    <n v="12.6"/>
    <n v="3"/>
    <n v="2"/>
    <m/>
    <n v="1"/>
    <m/>
  </r>
  <r>
    <s v="ja.og.es.jcam"/>
    <s v="05.02.2015"/>
    <s v="C13.P2"/>
    <s v="C13"/>
    <s v="P2"/>
    <s v="BS Deciduo"/>
    <s v="semidenso"/>
    <n v="32"/>
    <s v="C2P2-"/>
    <n v="54"/>
    <m/>
    <s v="C2P2-54"/>
    <n v="2"/>
    <n v="15"/>
    <n v="21"/>
    <n v="18.899999999999999"/>
    <n v="26.773154246406175"/>
    <n v="37.644670060797111"/>
    <x v="38"/>
    <x v="0"/>
    <x v="5"/>
    <x v="35"/>
    <m/>
    <m/>
    <n v="16.25"/>
    <n v="2.0739420252213869E-2"/>
    <n v="1"/>
    <m/>
    <n v="0"/>
    <n v="12.6"/>
    <n v="12.6"/>
    <n v="3"/>
    <n v="2"/>
    <m/>
    <n v="1"/>
    <m/>
  </r>
  <r>
    <s v="ja.og.es.jcam"/>
    <s v="05.02.2015"/>
    <s v="C13.P2"/>
    <s v="C13"/>
    <s v="P2"/>
    <s v="BS Deciduo"/>
    <s v="semidenso"/>
    <n v="33"/>
    <s v="C2P2-"/>
    <n v="49"/>
    <m/>
    <s v="C2P2-49"/>
    <n v="2"/>
    <n v="15"/>
    <n v="24.5"/>
    <n v="25"/>
    <n v="30.367331066405974"/>
    <n v="42.749031771913579"/>
    <x v="5"/>
    <x v="0"/>
    <x v="4"/>
    <x v="5"/>
    <m/>
    <m/>
    <n v="14.5"/>
    <n v="1.6512996385431349E-2"/>
    <n v="1"/>
    <m/>
    <n v="1"/>
    <n v="7.4"/>
    <n v="6.4"/>
    <n v="2"/>
    <n v="2"/>
    <m/>
    <n v="1"/>
    <m/>
  </r>
  <r>
    <s v="ja.og.es.jcam"/>
    <s v="05.02.2015"/>
    <s v="C13.P2"/>
    <s v="C13"/>
    <s v="P2"/>
    <s v="BS Deciduo"/>
    <s v="semidenso"/>
    <n v="34"/>
    <s v="C2P2-"/>
    <n v="50"/>
    <m/>
    <s v="C2P2-50"/>
    <n v="2"/>
    <n v="15"/>
    <n v="38"/>
    <n v="25.8"/>
    <n v="35.884066063401988"/>
    <n v="40.330677443053425"/>
    <x v="50"/>
    <x v="0"/>
    <x v="4"/>
    <x v="44"/>
    <m/>
    <m/>
    <n v="70"/>
    <n v="0.38484510006474965"/>
    <n v="7"/>
    <m/>
    <n v="2"/>
    <n v="15.8"/>
    <n v="13.8"/>
    <n v="2"/>
    <n v="2"/>
    <m/>
    <n v="1"/>
    <m/>
  </r>
  <r>
    <s v="ja.og.es.jcam"/>
    <s v="05.02.2015"/>
    <s v="C13.P2"/>
    <s v="C13"/>
    <s v="P2"/>
    <s v="BS Deciduo"/>
    <s v="semidenso"/>
    <n v="34"/>
    <s v="C2P2-"/>
    <n v="50"/>
    <m/>
    <s v="C2P2-50"/>
    <n v="2"/>
    <n v="15"/>
    <n v="38"/>
    <n v="25.8"/>
    <n v="35.884066063401988"/>
    <n v="40.330677443053425"/>
    <x v="50"/>
    <x v="0"/>
    <x v="4"/>
    <x v="44"/>
    <m/>
    <m/>
    <n v="22.5"/>
    <n v="3.9760782021995816E-2"/>
    <n v="2"/>
    <m/>
    <n v="2"/>
    <n v="15.8"/>
    <n v="13.8"/>
    <n v="2"/>
    <n v="2"/>
    <m/>
    <n v="1"/>
    <m/>
  </r>
  <r>
    <s v="ja.og.es.jcam"/>
    <s v="05.02.2015"/>
    <s v="C13.P2"/>
    <s v="C13"/>
    <s v="P2"/>
    <s v="BS Deciduo"/>
    <s v="semidenso"/>
    <n v="35"/>
    <s v="C2P2-"/>
    <n v="50"/>
    <m/>
    <s v="C2P2-50"/>
    <n v="2"/>
    <n v="15"/>
    <n v="37.9"/>
    <n v="16.100000000000001"/>
    <n v="29.889991721592985"/>
    <n v="32.704253765838523"/>
    <x v="5"/>
    <x v="0"/>
    <x v="4"/>
    <x v="5"/>
    <m/>
    <m/>
    <n v="11.7"/>
    <n v="1.0751315458747667E-2"/>
    <n v="1"/>
    <m/>
    <n v="0"/>
    <n v="6.3"/>
    <n v="6.3"/>
    <n v="2"/>
    <n v="2"/>
    <m/>
    <n v="1"/>
    <m/>
  </r>
  <r>
    <s v="ja.og.es.jcam"/>
    <s v="05.02.2015"/>
    <s v="C13.P2"/>
    <s v="C13"/>
    <s v="P2"/>
    <s v="BS Deciduo"/>
    <s v="semidenso"/>
    <n v="36"/>
    <s v="C2P2-"/>
    <n v="55"/>
    <m/>
    <s v="C2P2-55"/>
    <n v="2"/>
    <n v="15"/>
    <n v="28"/>
    <n v="14.2"/>
    <n v="26.666496191559649"/>
    <n v="32.537855818596761"/>
    <x v="5"/>
    <x v="0"/>
    <x v="4"/>
    <x v="5"/>
    <m/>
    <m/>
    <n v="12"/>
    <n v="1.1309733552923255E-2"/>
    <n v="1"/>
    <m/>
    <n v="0"/>
    <n v="7.6"/>
    <n v="7.6"/>
    <n v="2"/>
    <n v="2"/>
    <m/>
    <n v="1"/>
    <m/>
  </r>
  <r>
    <s v="ja.og.es.jcam"/>
    <s v="05.02.2015"/>
    <s v="C13.P2"/>
    <s v="C13"/>
    <s v="P2"/>
    <s v="BS Deciduo"/>
    <s v="semidenso"/>
    <n v="37"/>
    <s v="C2P2-"/>
    <n v="64"/>
    <m/>
    <s v="C2P2-64"/>
    <n v="1"/>
    <n v="15"/>
    <n v="48.2"/>
    <n v="13.6"/>
    <n v="30.138473595686925"/>
    <n v="29.064841595392554"/>
    <x v="14"/>
    <x v="0"/>
    <x v="7"/>
    <x v="14"/>
    <m/>
    <m/>
    <n v="61"/>
    <n v="0.2922466566001905"/>
    <n v="6"/>
    <m/>
    <n v="6.7"/>
    <n v="17.7"/>
    <n v="11"/>
    <n v="2"/>
    <n v="2"/>
    <m/>
    <n v="1"/>
    <m/>
  </r>
  <r>
    <s v="ja.og.es.jcam"/>
    <s v="05.02.2015"/>
    <s v="C13.P2"/>
    <s v="C13"/>
    <s v="P2"/>
    <s v="BS Deciduo"/>
    <s v="semidenso"/>
    <n v="38"/>
    <s v="TUM"/>
    <n v="7543"/>
    <m/>
    <s v="TUM7543"/>
    <n v="1"/>
    <n v="15"/>
    <n v="338"/>
    <n v="10.7"/>
    <n v="15.991709450449738"/>
    <n v="29.920867243864624"/>
    <x v="8"/>
    <x v="0"/>
    <x v="4"/>
    <x v="8"/>
    <m/>
    <m/>
    <n v="10.5"/>
    <n v="8.6590147514568668E-3"/>
    <n v="1"/>
    <m/>
    <n v="0"/>
    <n v="5.9"/>
    <n v="5.9"/>
    <n v="2"/>
    <n v="2"/>
    <m/>
    <n v="1"/>
    <m/>
  </r>
  <r>
    <s v="ja.og.es.jcam"/>
    <s v="05.02.2015"/>
    <s v="C13.P2"/>
    <s v="C13"/>
    <s v="P2"/>
    <s v="BS Deciduo"/>
    <s v="semidenso"/>
    <n v="39"/>
    <s v="C2P2-"/>
    <n v="104"/>
    <m/>
    <s v="C2P2-104"/>
    <n v="1"/>
    <n v="15"/>
    <n v="316"/>
    <n v="9.6999999999999993"/>
    <n v="13.261813806547725"/>
    <n v="26.977596063284913"/>
    <x v="5"/>
    <x v="0"/>
    <x v="4"/>
    <x v="5"/>
    <m/>
    <m/>
    <n v="20"/>
    <n v="3.1415926535897934E-2"/>
    <n v="2"/>
    <m/>
    <n v="1.6"/>
    <n v="9.3000000000000007"/>
    <n v="7.7000000000000011"/>
    <n v="2"/>
    <n v="2"/>
    <m/>
    <n v="1"/>
    <m/>
  </r>
  <r>
    <s v="ja.og.es.jcam"/>
    <s v="05.02.2015"/>
    <s v="C13.P2"/>
    <s v="C13"/>
    <s v="P2"/>
    <s v="BS Deciduo"/>
    <s v="semidenso"/>
    <n v="40"/>
    <s v="C2P2-"/>
    <n v="121"/>
    <m/>
    <s v="C2P2-121"/>
    <n v="1"/>
    <n v="16"/>
    <n v="304"/>
    <n v="17.100000000000001"/>
    <n v="5.8234575093087866"/>
    <n v="49.562198649349774"/>
    <x v="14"/>
    <x v="0"/>
    <x v="7"/>
    <x v="14"/>
    <m/>
    <m/>
    <n v="37"/>
    <n v="0.10752100856911068"/>
    <n v="3"/>
    <m/>
    <n v="0"/>
    <n v="5.5"/>
    <n v="5.5"/>
    <n v="3"/>
    <n v="2"/>
    <m/>
    <n v="1"/>
    <m/>
  </r>
  <r>
    <s v="ja.og.es.jcam"/>
    <s v="05.02.2015"/>
    <s v="C13.P2"/>
    <s v="C13"/>
    <s v="P2"/>
    <s v="BS Deciduo"/>
    <s v="semidenso"/>
    <n v="41"/>
    <s v="C2P2-"/>
    <n v="122"/>
    <m/>
    <s v="C2P2-122"/>
    <n v="1"/>
    <n v="16"/>
    <n v="292"/>
    <n v="16.399999999999999"/>
    <n v="4.7941847851046884"/>
    <n v="46.143548132020953"/>
    <x v="38"/>
    <x v="0"/>
    <x v="5"/>
    <x v="35"/>
    <m/>
    <m/>
    <n v="17"/>
    <n v="2.2698006922186254E-2"/>
    <n v="1"/>
    <m/>
    <n v="0"/>
    <n v="11.5"/>
    <n v="11.5"/>
    <n v="3"/>
    <n v="2"/>
    <m/>
    <n v="1"/>
    <m/>
  </r>
  <r>
    <s v="ja.og.es.jcam"/>
    <s v="05.02.2015"/>
    <s v="C13.P2"/>
    <s v="C13"/>
    <s v="P2"/>
    <s v="BS Deciduo"/>
    <s v="semidenso"/>
    <n v="42"/>
    <s v="C2P2-"/>
    <n v="105"/>
    <m/>
    <s v="C2P2-105"/>
    <n v="1"/>
    <n v="16"/>
    <n v="297"/>
    <n v="9"/>
    <n v="11.980941282304689"/>
    <n v="44.085914497655921"/>
    <x v="5"/>
    <x v="0"/>
    <x v="4"/>
    <x v="5"/>
    <m/>
    <m/>
    <n v="19"/>
    <n v="2.835287369864788E-2"/>
    <n v="1"/>
    <m/>
    <n v="3.9"/>
    <n v="10.5"/>
    <n v="6.6"/>
    <n v="2"/>
    <n v="2"/>
    <m/>
    <n v="1"/>
    <m/>
  </r>
  <r>
    <s v="ja.og.es.jcam"/>
    <s v="05.02.2015"/>
    <s v="C13.P2"/>
    <s v="C13"/>
    <s v="P2"/>
    <s v="BS Deciduo"/>
    <s v="semidenso"/>
    <n v="43"/>
    <s v="C2P2-"/>
    <n v="106"/>
    <m/>
    <s v="C2P2-106"/>
    <n v="1"/>
    <n v="16"/>
    <n v="323"/>
    <n v="8"/>
    <n v="15.185479814783614"/>
    <n v="46.389084080378339"/>
    <x v="0"/>
    <x v="0"/>
    <x v="0"/>
    <x v="0"/>
    <m/>
    <m/>
    <n v="13.5"/>
    <n v="1.4313881527918494E-2"/>
    <n v="1"/>
    <m/>
    <n v="5"/>
    <n v="9"/>
    <n v="4"/>
    <n v="3"/>
    <n v="4"/>
    <m/>
    <n v="2"/>
    <m/>
  </r>
  <r>
    <s v="ja.og.es.jcam"/>
    <s v="05.02.2015"/>
    <s v="C13.P2"/>
    <s v="C13"/>
    <s v="P2"/>
    <s v="BS Deciduo"/>
    <s v="semidenso"/>
    <n v="44"/>
    <s v="C2P2-"/>
    <n v="107"/>
    <m/>
    <s v="C2P2-107"/>
    <n v="1"/>
    <n v="16"/>
    <n v="339"/>
    <n v="10.3"/>
    <n v="16.3088101196834"/>
    <n v="49.615878392921175"/>
    <x v="38"/>
    <x v="0"/>
    <x v="5"/>
    <x v="35"/>
    <m/>
    <m/>
    <n v="19.5"/>
    <n v="2.9864765163187968E-2"/>
    <n v="1"/>
    <m/>
    <n v="6"/>
    <n v="14.2"/>
    <n v="8.1999999999999993"/>
    <n v="2"/>
    <n v="2"/>
    <m/>
    <n v="1"/>
    <m/>
  </r>
  <r>
    <s v="ja.og.es.jcam"/>
    <s v="05.02.2015"/>
    <s v="C13.P2"/>
    <s v="C13"/>
    <s v="P2"/>
    <s v="BS Deciduo"/>
    <s v="semidenso"/>
    <n v="44"/>
    <s v="C2P2-"/>
    <n v="107"/>
    <m/>
    <s v="C2P2-107"/>
    <n v="1"/>
    <n v="16"/>
    <n v="339"/>
    <n v="10.3"/>
    <n v="16.3088101196834"/>
    <n v="49.615878392921175"/>
    <x v="38"/>
    <x v="0"/>
    <x v="5"/>
    <x v="35"/>
    <m/>
    <m/>
    <n v="18"/>
    <n v="2.5446900494077322E-2"/>
    <n v="1"/>
    <m/>
    <n v="6"/>
    <n v="14.2"/>
    <n v="8.1999999999999993"/>
    <n v="2"/>
    <n v="2"/>
    <m/>
    <n v="1"/>
    <m/>
  </r>
  <r>
    <s v="ja.og.es.jcam"/>
    <s v="05.02.2015"/>
    <s v="C13.P2"/>
    <s v="C13"/>
    <s v="P2"/>
    <s v="BS Deciduo"/>
    <s v="semidenso"/>
    <n v="45"/>
    <s v="C2P2-"/>
    <n v="109"/>
    <m/>
    <s v="C2P2-109"/>
    <n v="1"/>
    <n v="16"/>
    <n v="318"/>
    <n v="10.9"/>
    <n v="12.706476390688447"/>
    <n v="48.1002785977036"/>
    <x v="38"/>
    <x v="0"/>
    <x v="5"/>
    <x v="35"/>
    <m/>
    <m/>
    <n v="20.5"/>
    <n v="3.3006357816777764E-2"/>
    <n v="2"/>
    <m/>
    <n v="2"/>
    <n v="10.1"/>
    <n v="8.1"/>
    <n v="2"/>
    <n v="2"/>
    <m/>
    <n v="1"/>
    <m/>
  </r>
  <r>
    <s v="ja.og.es.jcam"/>
    <s v="05.02.2015"/>
    <s v="C13.P2"/>
    <s v="C13"/>
    <s v="P2"/>
    <s v="BS Deciduo"/>
    <s v="semidenso"/>
    <n v="46"/>
    <s v="C2P2-"/>
    <n v="110"/>
    <m/>
    <s v="C2P2-110"/>
    <n v="1"/>
    <n v="16"/>
    <n v="318"/>
    <n v="15"/>
    <n v="9.9630409046171273"/>
    <n v="51.147172382160917"/>
    <x v="38"/>
    <x v="0"/>
    <x v="5"/>
    <x v="35"/>
    <m/>
    <m/>
    <n v="26"/>
    <n v="5.3092915845667506E-2"/>
    <n v="2"/>
    <m/>
    <n v="6"/>
    <n v="12.6"/>
    <n v="6.6"/>
    <n v="2"/>
    <n v="2"/>
    <m/>
    <n v="1"/>
    <m/>
  </r>
  <r>
    <s v="ja.og.es.jcam"/>
    <s v="05.02.2015"/>
    <s v="C13.P2"/>
    <s v="C13"/>
    <s v="P2"/>
    <s v="BS Deciduo"/>
    <s v="semidenso"/>
    <n v="46"/>
    <s v="C2P2-"/>
    <n v="110"/>
    <m/>
    <s v="C2P2-110"/>
    <n v="1"/>
    <n v="16"/>
    <n v="318"/>
    <n v="15"/>
    <n v="9.9630409046171273"/>
    <n v="51.147172382160917"/>
    <x v="38"/>
    <x v="0"/>
    <x v="5"/>
    <x v="35"/>
    <m/>
    <m/>
    <n v="20.5"/>
    <n v="3.3006357816777764E-2"/>
    <n v="2"/>
    <m/>
    <n v="6"/>
    <n v="12.6"/>
    <n v="6.6"/>
    <n v="2"/>
    <n v="2"/>
    <m/>
    <n v="1"/>
    <m/>
  </r>
  <r>
    <s v="ja.og.es.jcam"/>
    <s v="05.02.2015"/>
    <s v="C13.P2"/>
    <s v="C13"/>
    <s v="P2"/>
    <s v="BS Deciduo"/>
    <s v="semidenso"/>
    <n v="47"/>
    <s v="C2P2-"/>
    <n v="123"/>
    <m/>
    <s v="C2P2-123"/>
    <n v="1"/>
    <n v="16"/>
    <n v="346.2"/>
    <n v="20.6"/>
    <n v="15.086210773881227"/>
    <n v="60.005366166138501"/>
    <x v="5"/>
    <x v="0"/>
    <x v="4"/>
    <x v="5"/>
    <m/>
    <m/>
    <n v="16.5"/>
    <n v="2.138246499849553E-2"/>
    <n v="1"/>
    <m/>
    <n v="3"/>
    <n v="8.9"/>
    <n v="5.9"/>
    <n v="2"/>
    <n v="2"/>
    <m/>
    <n v="1"/>
    <m/>
  </r>
  <r>
    <s v="ja.og.es.jcam"/>
    <s v="05.02.2015"/>
    <s v="C13.P2"/>
    <s v="C13"/>
    <s v="P2"/>
    <s v="BS Deciduo"/>
    <s v="semidenso"/>
    <n v="47"/>
    <s v="C2P2-"/>
    <n v="123"/>
    <m/>
    <s v="C2P2-123"/>
    <n v="1"/>
    <n v="16"/>
    <n v="346.2"/>
    <n v="20.6"/>
    <n v="15.086210773881227"/>
    <n v="60.005366166138501"/>
    <x v="5"/>
    <x v="0"/>
    <x v="4"/>
    <x v="5"/>
    <m/>
    <m/>
    <n v="15"/>
    <n v="1.7671458676442587E-2"/>
    <n v="1"/>
    <m/>
    <n v="3"/>
    <n v="8.9"/>
    <n v="5.9"/>
    <n v="2"/>
    <n v="2"/>
    <m/>
    <n v="1"/>
    <m/>
  </r>
  <r>
    <s v="ja.og.es.jcam"/>
    <s v="05.02.2015"/>
    <s v="C13.P2"/>
    <s v="C13"/>
    <s v="P2"/>
    <s v="BS Deciduo"/>
    <s v="semidenso"/>
    <n v="48"/>
    <s v="C2P2-"/>
    <n v="129"/>
    <m/>
    <s v="C2P2-129"/>
    <n v="2"/>
    <n v="16"/>
    <n v="21"/>
    <n v="19"/>
    <n v="26.808991041360706"/>
    <n v="57.738028103446837"/>
    <x v="5"/>
    <x v="0"/>
    <x v="4"/>
    <x v="5"/>
    <m/>
    <m/>
    <n v="14"/>
    <n v="1.5393804002589986E-2"/>
    <n v="1"/>
    <m/>
    <n v="0"/>
    <n v="9.6"/>
    <n v="9.6"/>
    <n v="3"/>
    <n v="2"/>
    <m/>
    <n v="1"/>
    <m/>
  </r>
  <r>
    <s v="ja.og.es.jcam"/>
    <s v="05.02.2015"/>
    <s v="C13.P2"/>
    <s v="C13"/>
    <s v="P2"/>
    <s v="BS Deciduo"/>
    <s v="semidenso"/>
    <n v="48"/>
    <s v="C2P2-"/>
    <n v="129"/>
    <m/>
    <s v="C2P2-129"/>
    <n v="2"/>
    <n v="16"/>
    <n v="21"/>
    <n v="19"/>
    <n v="26.808991041360706"/>
    <n v="57.738028103446837"/>
    <x v="5"/>
    <x v="0"/>
    <x v="4"/>
    <x v="5"/>
    <m/>
    <m/>
    <n v="18"/>
    <n v="2.5446900494077322E-2"/>
    <n v="1"/>
    <m/>
    <n v="0"/>
    <n v="9.6"/>
    <n v="9.6"/>
    <n v="3"/>
    <n v="2"/>
    <m/>
    <n v="1"/>
    <m/>
  </r>
  <r>
    <s v="ja.og.es.jcam"/>
    <s v="05.02.2015"/>
    <s v="C13.P2"/>
    <s v="C13"/>
    <s v="P2"/>
    <s v="BS Deciduo"/>
    <s v="semidenso"/>
    <n v="49"/>
    <s v="C2P2-"/>
    <n v="48"/>
    <m/>
    <s v="C2P2-48"/>
    <n v="2"/>
    <n v="16"/>
    <n v="29"/>
    <n v="6.1"/>
    <n v="22.957338683502655"/>
    <n v="45.335180213550316"/>
    <x v="8"/>
    <x v="0"/>
    <x v="4"/>
    <x v="8"/>
    <m/>
    <m/>
    <n v="22.5"/>
    <n v="3.9760782021995816E-2"/>
    <n v="2"/>
    <m/>
    <n v="3.3"/>
    <n v="9.6999999999999993"/>
    <n v="6.3999999999999995"/>
    <n v="2"/>
    <n v="2"/>
    <m/>
    <n v="1"/>
    <m/>
  </r>
  <r>
    <s v="ja.og.es.jcam"/>
    <s v="05.02.2015"/>
    <s v="C13.P2"/>
    <s v="C13"/>
    <s v="P2"/>
    <s v="BS Deciduo"/>
    <s v="semidenso"/>
    <n v="50"/>
    <s v="C2P2-"/>
    <n v="45"/>
    <m/>
    <s v="C2P2-45"/>
    <n v="2"/>
    <n v="16"/>
    <n v="78"/>
    <n v="6.7"/>
    <n v="26.553588924916497"/>
    <n v="41.393008328478992"/>
    <x v="0"/>
    <x v="0"/>
    <x v="0"/>
    <x v="0"/>
    <m/>
    <m/>
    <n v="14"/>
    <n v="1.5393804002589986E-2"/>
    <n v="1"/>
    <m/>
    <n v="0"/>
    <n v="4"/>
    <n v="4"/>
    <n v="3"/>
    <n v="2"/>
    <m/>
    <n v="1"/>
    <m/>
  </r>
  <r>
    <s v="ja.og.es.jcam"/>
    <s v="05.02.2015"/>
    <s v="C13.P2"/>
    <s v="C13"/>
    <s v="P2"/>
    <s v="BS Deciduo"/>
    <s v="semidenso"/>
    <n v="50"/>
    <s v="C2P2-"/>
    <n v="45"/>
    <m/>
    <s v="C2P2-45"/>
    <n v="2"/>
    <n v="16"/>
    <n v="78"/>
    <n v="6.7"/>
    <n v="26.553588924916497"/>
    <n v="41.393008328478992"/>
    <x v="0"/>
    <x v="0"/>
    <x v="0"/>
    <x v="0"/>
    <m/>
    <m/>
    <n v="12.5"/>
    <n v="1.2271846303085129E-2"/>
    <n v="1"/>
    <m/>
    <n v="0"/>
    <n v="4"/>
    <n v="4"/>
    <n v="3"/>
    <n v="2"/>
    <m/>
    <n v="1"/>
    <m/>
  </r>
  <r>
    <s v="ja.og.es.jcam"/>
    <s v="05.02.2015"/>
    <s v="C13.P2"/>
    <s v="C13"/>
    <s v="P2"/>
    <s v="BS Deciduo"/>
    <s v="semidenso"/>
    <n v="51"/>
    <s v="C2P2-"/>
    <n v="49"/>
    <m/>
    <s v="C2P2-49"/>
    <n v="2"/>
    <n v="16"/>
    <n v="36.6"/>
    <n v="8.6999999999999993"/>
    <n v="25.187156412200856"/>
    <n v="46.984512034162698"/>
    <x v="5"/>
    <x v="0"/>
    <x v="4"/>
    <x v="5"/>
    <m/>
    <m/>
    <n v="14.5"/>
    <n v="1.6512996385431349E-2"/>
    <n v="1"/>
    <m/>
    <n v="2.2000000000000002"/>
    <n v="8.6"/>
    <n v="6.3999999999999995"/>
    <n v="2"/>
    <n v="2"/>
    <m/>
    <n v="1"/>
    <m/>
  </r>
  <r>
    <s v="ja.og.es.jcam"/>
    <s v="05.02.2015"/>
    <s v="C13.P2"/>
    <s v="C13"/>
    <s v="P2"/>
    <s v="BS Deciduo"/>
    <s v="semidenso"/>
    <n v="52"/>
    <s v="C2P2-"/>
    <n v="44"/>
    <m/>
    <s v="C2P2-44"/>
    <n v="2"/>
    <n v="16"/>
    <n v="21"/>
    <n v="12"/>
    <n v="24.300415394543602"/>
    <n v="51.202965117966421"/>
    <x v="30"/>
    <x v="0"/>
    <x v="18"/>
    <x v="28"/>
    <m/>
    <m/>
    <n v="23.5"/>
    <n v="4.3373613573624084E-2"/>
    <n v="2"/>
    <m/>
    <n v="1.7"/>
    <n v="8.3000000000000007"/>
    <n v="6.6000000000000005"/>
    <n v="2"/>
    <n v="2"/>
    <m/>
    <n v="1"/>
    <m/>
  </r>
  <r>
    <s v="ja.og.es.jcam"/>
    <s v="05.02.2015"/>
    <s v="C13.P2"/>
    <s v="C13"/>
    <s v="P2"/>
    <s v="BS Deciduo"/>
    <s v="semidenso"/>
    <n v="53"/>
    <s v="C2P2-"/>
    <n v="42"/>
    <m/>
    <s v="C2P2-42"/>
    <n v="3"/>
    <n v="14"/>
    <n v="25.5"/>
    <n v="18.2"/>
    <n v="47.835301961910972"/>
    <n v="56.427052175167461"/>
    <x v="38"/>
    <x v="0"/>
    <x v="5"/>
    <x v="35"/>
    <m/>
    <m/>
    <n v="20.2"/>
    <n v="3.2047386659269476E-2"/>
    <n v="2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53"/>
    <s v="C2P2-"/>
    <n v="42"/>
    <m/>
    <s v="C2P2-42"/>
    <n v="3"/>
    <n v="14"/>
    <n v="25.5"/>
    <n v="18.2"/>
    <n v="47.835301961910972"/>
    <n v="56.427052175167461"/>
    <x v="38"/>
    <x v="0"/>
    <x v="5"/>
    <x v="35"/>
    <m/>
    <m/>
    <n v="22.5"/>
    <n v="3.9760782021995816E-2"/>
    <n v="2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53"/>
    <s v="C2P2-"/>
    <n v="42"/>
    <m/>
    <s v="C2P2-42"/>
    <n v="3"/>
    <n v="14"/>
    <n v="25.5"/>
    <n v="18.2"/>
    <n v="47.835301961910972"/>
    <n v="56.427052175167461"/>
    <x v="38"/>
    <x v="0"/>
    <x v="5"/>
    <x v="35"/>
    <m/>
    <m/>
    <n v="16.5"/>
    <n v="2.138246499849553E-2"/>
    <n v="1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53"/>
    <s v="C2P2-"/>
    <n v="42"/>
    <m/>
    <s v="C2P2-42"/>
    <n v="3"/>
    <n v="14"/>
    <n v="25.5"/>
    <n v="18.2"/>
    <n v="47.835301961910972"/>
    <n v="56.427052175167461"/>
    <x v="38"/>
    <x v="0"/>
    <x v="5"/>
    <x v="35"/>
    <m/>
    <m/>
    <n v="20.2"/>
    <n v="3.2047386659269476E-2"/>
    <n v="2"/>
    <m/>
    <n v="0"/>
    <n v="13.1"/>
    <n v="13.1"/>
    <n v="3"/>
    <n v="2"/>
    <m/>
    <n v="1"/>
    <m/>
  </r>
  <r>
    <s v="ja.og.es.jcam"/>
    <s v="05.02.2015"/>
    <s v="C13.P2"/>
    <s v="C13"/>
    <s v="P2"/>
    <s v="BS Deciduo"/>
    <s v="semidenso"/>
    <n v="54"/>
    <s v="C2P2-"/>
    <n v="26"/>
    <m/>
    <s v="C2P2-26"/>
    <n v="3"/>
    <n v="14"/>
    <n v="26"/>
    <n v="19.100000000000001"/>
    <n v="48.372888903671381"/>
    <n v="57.166966284314093"/>
    <x v="38"/>
    <x v="0"/>
    <x v="5"/>
    <x v="35"/>
    <m/>
    <m/>
    <n v="16.5"/>
    <n v="2.138246499849553E-2"/>
    <n v="1"/>
    <m/>
    <n v="0"/>
    <n v="9.8000000000000007"/>
    <n v="9.8000000000000007"/>
    <n v="2"/>
    <n v="2"/>
    <m/>
    <n v="1"/>
    <m/>
  </r>
  <r>
    <s v="ja.og.es.jcam"/>
    <s v="05.02.2015"/>
    <s v="C13.P2"/>
    <s v="C13"/>
    <s v="P2"/>
    <s v="BS Deciduo"/>
    <s v="semidenso"/>
    <n v="54"/>
    <s v="C2P2-"/>
    <n v="26"/>
    <m/>
    <s v="C2P2-26"/>
    <n v="3"/>
    <n v="14"/>
    <n v="26"/>
    <n v="19.100000000000001"/>
    <n v="48.372888903671381"/>
    <n v="57.166966284314093"/>
    <x v="38"/>
    <x v="0"/>
    <x v="5"/>
    <x v="35"/>
    <m/>
    <m/>
    <n v="16.2"/>
    <n v="2.0611989400202632E-2"/>
    <n v="1"/>
    <m/>
    <n v="0"/>
    <n v="9.8000000000000007"/>
    <n v="9.8000000000000007"/>
    <n v="2"/>
    <n v="2"/>
    <m/>
    <n v="1"/>
    <m/>
  </r>
  <r>
    <s v="ja.og.es.jcam"/>
    <s v="05.02.2015"/>
    <s v="C13.P2"/>
    <s v="C13"/>
    <s v="P2"/>
    <s v="BS Deciduo"/>
    <s v="semidenso"/>
    <n v="55"/>
    <s v="C2P2-"/>
    <n v="25"/>
    <m/>
    <s v="C2P2-25"/>
    <n v="3"/>
    <n v="14"/>
    <n v="87"/>
    <n v="13.9"/>
    <n v="53.88095053308858"/>
    <n v="40.727469791776919"/>
    <x v="38"/>
    <x v="0"/>
    <x v="5"/>
    <x v="35"/>
    <m/>
    <m/>
    <n v="18.7"/>
    <n v="2.746458837584537E-2"/>
    <n v="1"/>
    <m/>
    <n v="1"/>
    <n v="7.5"/>
    <n v="6.5"/>
    <n v="2"/>
    <n v="2"/>
    <m/>
    <n v="1"/>
    <m/>
  </r>
  <r>
    <s v="ja.og.es.jcam"/>
    <s v="05.02.2015"/>
    <s v="C13.P2"/>
    <s v="C13"/>
    <s v="P2"/>
    <s v="BS Deciduo"/>
    <s v="semidenso"/>
    <n v="56"/>
    <s v="C2P2-"/>
    <n v="24"/>
    <m/>
    <s v="C2P2-24"/>
    <n v="3"/>
    <n v="14"/>
    <n v="129.5"/>
    <n v="16"/>
    <n v="52.34599333420352"/>
    <n v="29.822748475555777"/>
    <x v="8"/>
    <x v="0"/>
    <x v="4"/>
    <x v="8"/>
    <m/>
    <m/>
    <n v="11"/>
    <n v="9.5033177771091243E-3"/>
    <n v="1"/>
    <m/>
    <n v="0"/>
    <n v="5.3"/>
    <n v="5.3"/>
    <n v="3"/>
    <n v="2"/>
    <m/>
    <n v="1"/>
    <m/>
  </r>
  <r>
    <s v="ja.og.es.jcam"/>
    <s v="05.02.2015"/>
    <s v="C13.P2"/>
    <s v="C13"/>
    <s v="P2"/>
    <s v="BS Deciduo"/>
    <s v="semidenso"/>
    <n v="57"/>
    <s v="C2P2-"/>
    <n v="22"/>
    <m/>
    <s v="C2P2-22"/>
    <n v="3"/>
    <n v="14"/>
    <n v="141"/>
    <n v="11.3"/>
    <n v="47.111320418863166"/>
    <n v="31.218250635536229"/>
    <x v="0"/>
    <x v="0"/>
    <x v="0"/>
    <x v="0"/>
    <m/>
    <m/>
    <n v="13.5"/>
    <n v="1.4313881527918494E-2"/>
    <n v="1"/>
    <m/>
    <n v="0"/>
    <n v="7"/>
    <n v="7"/>
    <n v="3"/>
    <n v="2"/>
    <m/>
    <n v="1"/>
    <m/>
  </r>
  <r>
    <s v="ja.og.es.jcam"/>
    <s v="05.02.2015"/>
    <s v="C13.P2"/>
    <s v="C13"/>
    <s v="P2"/>
    <s v="BS Deciduo"/>
    <s v="semidenso"/>
    <n v="58"/>
    <s v="C2P2-"/>
    <n v="21"/>
    <m/>
    <s v="C2P2-21"/>
    <n v="3"/>
    <n v="14"/>
    <n v="161"/>
    <n v="11.9"/>
    <n v="43.87426103804016"/>
    <n v="28.74832895036813"/>
    <x v="8"/>
    <x v="0"/>
    <x v="4"/>
    <x v="8"/>
    <m/>
    <m/>
    <n v="19.5"/>
    <n v="2.9864765163187968E-2"/>
    <n v="1"/>
    <m/>
    <n v="2"/>
    <n v="7.6"/>
    <n v="5.6"/>
    <n v="2"/>
    <n v="2"/>
    <m/>
    <n v="1"/>
    <m/>
  </r>
  <r>
    <s v="ja.og.es.jcam"/>
    <s v="05.02.2015"/>
    <s v="C13.P2"/>
    <s v="C13"/>
    <s v="P2"/>
    <s v="BS Deciduo"/>
    <s v="semidenso"/>
    <n v="59"/>
    <s v="C2P2-"/>
    <n v="15"/>
    <m/>
    <s v="C2P2-15"/>
    <n v="3"/>
    <n v="14"/>
    <n v="168.5"/>
    <n v="14.8"/>
    <n v="42.950645429374518"/>
    <n v="25.497114371611723"/>
    <x v="8"/>
    <x v="0"/>
    <x v="4"/>
    <x v="8"/>
    <m/>
    <m/>
    <n v="25"/>
    <n v="4.9087385212340517E-2"/>
    <n v="2"/>
    <m/>
    <n v="3"/>
    <n v="9.5"/>
    <n v="6.5"/>
    <n v="2"/>
    <n v="2"/>
    <m/>
    <n v="1"/>
    <m/>
  </r>
  <r>
    <s v="ja.og.es.jcam"/>
    <s v="05.02.2015"/>
    <s v="C13.P2"/>
    <s v="C13"/>
    <s v="P2"/>
    <s v="BS Deciduo"/>
    <s v="semidenso"/>
    <n v="60"/>
    <s v="C2P2-"/>
    <n v="16"/>
    <m/>
    <s v="C2P2-16"/>
    <n v="3"/>
    <n v="14"/>
    <n v="73.400000000000006"/>
    <n v="12.7"/>
    <n v="52.170696695707193"/>
    <n v="43.628242266043166"/>
    <x v="8"/>
    <x v="0"/>
    <x v="4"/>
    <x v="8"/>
    <m/>
    <m/>
    <n v="15"/>
    <n v="1.7671458676442587E-2"/>
    <n v="1"/>
    <m/>
    <n v="4"/>
    <n v="7.5"/>
    <n v="3.5"/>
    <n v="2"/>
    <n v="4"/>
    <m/>
    <n v="2"/>
    <m/>
  </r>
  <r>
    <s v="ja.og.es.jcam"/>
    <s v="05.02.2015"/>
    <s v="C13.P2"/>
    <s v="C13"/>
    <s v="P2"/>
    <s v="BS Deciduo"/>
    <s v="semidenso"/>
    <n v="61"/>
    <s v="TUM"/>
    <n v="7544"/>
    <m/>
    <s v="TUM7544"/>
    <n v="3"/>
    <n v="8"/>
    <n v="79"/>
    <n v="14.9"/>
    <n v="54.626245033370196"/>
    <n v="22.843054031110519"/>
    <x v="50"/>
    <x v="0"/>
    <x v="4"/>
    <x v="44"/>
    <m/>
    <m/>
    <n v="10.4"/>
    <n v="8.4948665353068008E-3"/>
    <n v="1"/>
    <m/>
    <n v="0"/>
    <n v="4"/>
    <n v="4"/>
    <n v="2"/>
    <n v="2"/>
    <m/>
    <n v="1"/>
    <m/>
  </r>
  <r>
    <s v="ja.og.es.jcam"/>
    <s v="05.02.2015"/>
    <s v="C13.P2"/>
    <s v="C13"/>
    <s v="P2"/>
    <s v="BS Deciduo"/>
    <s v="semidenso"/>
    <n v="62"/>
    <s v="C2P2-"/>
    <n v="20"/>
    <m/>
    <s v="C2P2-20"/>
    <n v="3"/>
    <n v="8"/>
    <m/>
    <n v="20.9"/>
    <n v="40"/>
    <n v="40.9"/>
    <x v="38"/>
    <x v="0"/>
    <x v="5"/>
    <x v="35"/>
    <m/>
    <m/>
    <n v="15"/>
    <n v="1.7671458676442587E-2"/>
    <n v="1"/>
    <m/>
    <n v="0"/>
    <n v="6.4"/>
    <n v="6.4"/>
    <n v="3"/>
    <n v="2"/>
    <m/>
    <n v="1"/>
    <m/>
  </r>
  <r>
    <s v="ja.og.es.jcam"/>
    <s v="05.02.2015"/>
    <s v="C13.P2"/>
    <s v="C13"/>
    <s v="P2"/>
    <s v="BS Deciduo"/>
    <s v="semidenso"/>
    <n v="63"/>
    <s v="C2P2-"/>
    <n v="18"/>
    <m/>
    <s v="C2P2-18"/>
    <n v="3"/>
    <n v="8"/>
    <n v="84.6"/>
    <n v="20.3"/>
    <n v="60.209907881442525"/>
    <n v="21.910398760365844"/>
    <x v="50"/>
    <x v="0"/>
    <x v="4"/>
    <x v="44"/>
    <m/>
    <m/>
    <n v="44"/>
    <n v="0.15205308443374599"/>
    <n v="4"/>
    <m/>
    <n v="3.4"/>
    <n v="14.4"/>
    <n v="11"/>
    <n v="2"/>
    <n v="2"/>
    <m/>
    <n v="1"/>
    <m/>
  </r>
  <r>
    <s v="ja.og.es.jcam"/>
    <s v="05.02.2015"/>
    <s v="C13.P2"/>
    <s v="C13"/>
    <s v="P2"/>
    <s v="BS Deciduo"/>
    <s v="semidenso"/>
    <n v="64"/>
    <s v="C2P2-"/>
    <n v="5"/>
    <m/>
    <s v="C2P2-5"/>
    <n v="3"/>
    <n v="8"/>
    <n v="104"/>
    <n v="20.7"/>
    <n v="60.085121533913124"/>
    <n v="14.992216761086876"/>
    <x v="8"/>
    <x v="0"/>
    <x v="4"/>
    <x v="8"/>
    <m/>
    <m/>
    <n v="24"/>
    <n v="4.5238934211693019E-2"/>
    <n v="2"/>
    <m/>
    <n v="3"/>
    <n v="9.5"/>
    <n v="6.5"/>
    <n v="2"/>
    <n v="2"/>
    <m/>
    <n v="1"/>
    <m/>
  </r>
  <r>
    <s v="ja.og.es.jcam"/>
    <s v="05.02.2015"/>
    <s v="C13.P2"/>
    <s v="C13"/>
    <s v="P2"/>
    <s v="BS Deciduo"/>
    <s v="semidenso"/>
    <n v="65"/>
    <s v="C2P2-"/>
    <n v="4"/>
    <m/>
    <s v="C2P2-4"/>
    <n v="3"/>
    <n v="8"/>
    <n v="144.19999999999999"/>
    <n v="18"/>
    <n v="50.529238149769881"/>
    <n v="5.4008512581921231"/>
    <x v="8"/>
    <x v="0"/>
    <x v="4"/>
    <x v="8"/>
    <m/>
    <m/>
    <n v="14"/>
    <n v="1.5393804002589986E-2"/>
    <n v="1"/>
    <m/>
    <n v="0"/>
    <n v="4.2"/>
    <n v="4.2"/>
    <n v="3"/>
    <n v="2"/>
    <m/>
    <n v="1"/>
    <m/>
  </r>
  <r>
    <s v="ja.og.es.jcam"/>
    <s v="05.02.2015"/>
    <s v="C13.P2"/>
    <s v="C13"/>
    <s v="P2"/>
    <s v="BS Deciduo"/>
    <s v="semidenso"/>
    <n v="66"/>
    <s v="C2P2-"/>
    <n v="2"/>
    <m/>
    <s v="C2P2-2"/>
    <n v="3"/>
    <n v="8"/>
    <n v="145.19999999999999"/>
    <n v="19.8"/>
    <n v="51.300128640151748"/>
    <n v="3.7412456591526606"/>
    <x v="38"/>
    <x v="0"/>
    <x v="5"/>
    <x v="35"/>
    <m/>
    <m/>
    <n v="14"/>
    <n v="1.5393804002589986E-2"/>
    <n v="1"/>
    <m/>
    <n v="3"/>
    <n v="6.8"/>
    <n v="3.8"/>
    <n v="2"/>
    <n v="2"/>
    <m/>
    <n v="1"/>
    <m/>
  </r>
  <r>
    <s v="ja.og.es.jcam"/>
    <s v="05.02.2015"/>
    <s v="C13.P2"/>
    <s v="C13"/>
    <s v="P2"/>
    <s v="BS Deciduo"/>
    <s v="semidenso"/>
    <n v="67"/>
    <s v="C2P2-"/>
    <n v="6"/>
    <m/>
    <s v="C2P2-6"/>
    <n v="3"/>
    <n v="8"/>
    <n v="152"/>
    <n v="12"/>
    <n v="45.633658753430687"/>
    <n v="9.4046288856928761"/>
    <x v="0"/>
    <x v="0"/>
    <x v="0"/>
    <x v="0"/>
    <m/>
    <m/>
    <n v="11.6"/>
    <n v="1.0568317686676064E-2"/>
    <n v="1"/>
    <m/>
    <n v="0"/>
    <n v="5.8"/>
    <n v="5.8"/>
    <n v="3"/>
    <n v="2"/>
    <m/>
    <n v="1"/>
    <m/>
  </r>
  <r>
    <s v="ja.og.es.jcam"/>
    <s v="05.02.2015"/>
    <s v="C13.P2"/>
    <s v="C13"/>
    <s v="P2"/>
    <s v="BS Deciduo"/>
    <s v="semidenso"/>
    <n v="68"/>
    <s v="C2P2-"/>
    <n v="10"/>
    <m/>
    <s v="C2P2-10"/>
    <n v="3"/>
    <n v="8"/>
    <n v="152.1"/>
    <n v="12"/>
    <n v="45.615157771126881"/>
    <n v="9.3948124389356789"/>
    <x v="8"/>
    <x v="0"/>
    <x v="4"/>
    <x v="8"/>
    <m/>
    <m/>
    <n v="17.5"/>
    <n v="2.4052818754046853E-2"/>
    <n v="1"/>
    <m/>
    <n v="4"/>
    <n v="7.6"/>
    <n v="3.5999999999999996"/>
    <n v="2"/>
    <n v="2"/>
    <m/>
    <n v="1"/>
    <m/>
  </r>
  <r>
    <s v="ja.og.es.jcam"/>
    <s v="05.02.2015"/>
    <s v="C13.P2"/>
    <s v="C13"/>
    <s v="P2"/>
    <s v="BS Deciduo"/>
    <s v="semidenso"/>
    <n v="69"/>
    <s v="C2P2-"/>
    <n v="11"/>
    <m/>
    <s v="C2P2-11"/>
    <n v="3"/>
    <n v="8"/>
    <n v="152"/>
    <n v="11.2"/>
    <n v="45.258081503201979"/>
    <n v="10.110986959980018"/>
    <x v="38"/>
    <x v="0"/>
    <x v="5"/>
    <x v="35"/>
    <m/>
    <m/>
    <n v="11"/>
    <n v="9.5033177771091243E-3"/>
    <n v="1"/>
    <m/>
    <n v="3"/>
    <n v="9.1999999999999993"/>
    <n v="6.1999999999999993"/>
    <n v="2"/>
    <n v="2"/>
    <m/>
    <n v="1"/>
    <m/>
  </r>
  <r>
    <s v="ag.fo.jc"/>
    <s v="05.02.2015"/>
    <s v="C13.P3"/>
    <s v="C13"/>
    <s v="P3"/>
    <s v="BS Deciduo"/>
    <s v="semidenso"/>
    <n v="1"/>
    <m/>
    <m/>
    <m/>
    <s v="C2P3-4"/>
    <n v="3"/>
    <n v="8"/>
    <n v="135"/>
    <n v="26.9"/>
    <n v="59.02117241391813"/>
    <n v="0.97882758608187359"/>
    <x v="5"/>
    <x v="0"/>
    <x v="4"/>
    <x v="5"/>
    <m/>
    <m/>
    <n v="32.799999999999997"/>
    <n v="8.4496276010951069E-2"/>
    <n v="3"/>
    <m/>
    <n v="5.9"/>
    <n v="14.5"/>
    <n v="8.6"/>
    <n v="2"/>
    <n v="2"/>
    <m/>
    <n v="1"/>
    <m/>
  </r>
  <r>
    <s v="ag.fo.jc"/>
    <s v="05.02.2015"/>
    <s v="C13.P3"/>
    <s v="C13"/>
    <s v="P3"/>
    <s v="BS Deciduo"/>
    <s v="semidenso"/>
    <n v="2"/>
    <m/>
    <m/>
    <m/>
    <s v="C2P3-1"/>
    <n v="3"/>
    <n v="8"/>
    <n v="144"/>
    <n v="21.8"/>
    <n v="52.81371849997592"/>
    <n v="2.3634295226261486"/>
    <x v="14"/>
    <x v="0"/>
    <x v="7"/>
    <x v="14"/>
    <m/>
    <m/>
    <n v="24.6"/>
    <n v="4.7529155256159986E-2"/>
    <n v="2"/>
    <m/>
    <n v="2.5"/>
    <n v="11.5"/>
    <n v="9"/>
    <n v="2"/>
    <n v="2"/>
    <m/>
    <n v="1"/>
    <m/>
  </r>
  <r>
    <s v="ag.fo.jc"/>
    <s v="05.02.2015"/>
    <s v="C13.P3"/>
    <s v="C13"/>
    <s v="P3"/>
    <s v="BS Deciduo"/>
    <s v="semidenso"/>
    <n v="3"/>
    <m/>
    <m/>
    <m/>
    <s v="C2P3-5"/>
    <n v="3"/>
    <n v="8"/>
    <n v="118"/>
    <n v="21.6"/>
    <n v="59.071668005752827"/>
    <n v="9.8594142438247552"/>
    <x v="23"/>
    <x v="0"/>
    <x v="5"/>
    <x v="22"/>
    <m/>
    <m/>
    <n v="33.700000000000003"/>
    <n v="8.9196884018884828E-2"/>
    <n v="3"/>
    <m/>
    <n v="2.7"/>
    <n v="14.8"/>
    <n v="12.100000000000001"/>
    <n v="2"/>
    <n v="2"/>
    <m/>
    <n v="1"/>
    <m/>
  </r>
  <r>
    <s v="ag.fo.jc"/>
    <s v="05.02.2015"/>
    <s v="C13.P3"/>
    <s v="C13"/>
    <s v="P3"/>
    <s v="BS Deciduo"/>
    <s v="semidenso"/>
    <n v="4"/>
    <m/>
    <m/>
    <m/>
    <s v="C2P3-6"/>
    <n v="3"/>
    <n v="8"/>
    <n v="114"/>
    <n v="19"/>
    <n v="57.357363695209415"/>
    <n v="12.272003781559796"/>
    <x v="5"/>
    <x v="0"/>
    <x v="4"/>
    <x v="5"/>
    <m/>
    <m/>
    <n v="24.1"/>
    <n v="4.5616710728287199E-2"/>
    <n v="2"/>
    <m/>
    <n v="4.5"/>
    <n v="14.3"/>
    <n v="9.8000000000000007"/>
    <n v="2"/>
    <n v="2"/>
    <m/>
    <n v="1"/>
    <m/>
  </r>
  <r>
    <s v="ag.fo.jc"/>
    <s v="05.02.2015"/>
    <s v="C13.P3"/>
    <s v="C13"/>
    <s v="P3"/>
    <s v="BS Deciduo"/>
    <s v="semidenso"/>
    <n v="4"/>
    <m/>
    <m/>
    <m/>
    <s v="C2P3-7"/>
    <n v="3"/>
    <n v="8"/>
    <n v="114"/>
    <n v="19"/>
    <n v="57.357363695209415"/>
    <n v="12.272003781559796"/>
    <x v="5"/>
    <x v="0"/>
    <x v="4"/>
    <x v="5"/>
    <m/>
    <m/>
    <n v="18.899999999999999"/>
    <n v="2.8055207794720247E-2"/>
    <n v="1"/>
    <m/>
    <n v="4.5"/>
    <n v="14.3"/>
    <n v="9.8000000000000007"/>
    <n v="2"/>
    <n v="2"/>
    <m/>
    <n v="1"/>
    <m/>
  </r>
  <r>
    <s v="ag.fo.jc"/>
    <s v="05.02.2015"/>
    <s v="C13.P3"/>
    <s v="C13"/>
    <s v="P3"/>
    <s v="BS Deciduo"/>
    <s v="semidenso"/>
    <n v="5"/>
    <m/>
    <m/>
    <m/>
    <s v="C2P3-9"/>
    <n v="3"/>
    <n v="8"/>
    <n v="109"/>
    <n v="19.899999999999999"/>
    <n v="58.815819654426406"/>
    <n v="13.521193726302585"/>
    <x v="23"/>
    <x v="0"/>
    <x v="5"/>
    <x v="22"/>
    <m/>
    <m/>
    <n v="15.8"/>
    <n v="1.9606679751053901E-2"/>
    <n v="1"/>
    <m/>
    <n v="4.5"/>
    <n v="13.6"/>
    <n v="9.1"/>
    <n v="2"/>
    <n v="2"/>
    <m/>
    <n v="1"/>
    <m/>
  </r>
  <r>
    <s v="ag.fo.jc"/>
    <s v="05.02.2015"/>
    <s v="C13.P3"/>
    <s v="C13"/>
    <s v="P3"/>
    <s v="BS Deciduo"/>
    <s v="semidenso"/>
    <n v="5"/>
    <m/>
    <m/>
    <m/>
    <s v="C2P3-8"/>
    <n v="3"/>
    <n v="8"/>
    <n v="109"/>
    <n v="19.899999999999999"/>
    <n v="58.815819654426406"/>
    <n v="13.521193726302585"/>
    <x v="23"/>
    <x v="0"/>
    <x v="5"/>
    <x v="22"/>
    <m/>
    <m/>
    <n v="25.8"/>
    <n v="5.2279243348387752E-2"/>
    <n v="2"/>
    <m/>
    <n v="4.5"/>
    <n v="13.6"/>
    <n v="9.1"/>
    <n v="2"/>
    <n v="2"/>
    <m/>
    <n v="1"/>
    <m/>
  </r>
  <r>
    <s v="ag.fo.jc"/>
    <s v="05.02.2015"/>
    <s v="C13.P3"/>
    <s v="C13"/>
    <s v="P3"/>
    <s v="BS Deciduo"/>
    <s v="semidenso"/>
    <n v="6"/>
    <m/>
    <m/>
    <m/>
    <s v="C2P3-12"/>
    <n v="3"/>
    <n v="8"/>
    <n v="119"/>
    <n v="7.4"/>
    <n v="46.472185832831528"/>
    <n v="16.412408810177105"/>
    <x v="14"/>
    <x v="0"/>
    <x v="7"/>
    <x v="14"/>
    <m/>
    <m/>
    <n v="46.7"/>
    <n v="0.1712867000571861"/>
    <n v="4"/>
    <m/>
    <n v="7"/>
    <n v="14.4"/>
    <n v="7.4"/>
    <n v="2"/>
    <n v="2"/>
    <m/>
    <n v="1"/>
    <m/>
  </r>
  <r>
    <s v="ag.fo.jc"/>
    <s v="05.02.2015"/>
    <s v="C13.P3"/>
    <s v="C13"/>
    <s v="P3"/>
    <s v="BS Deciduo"/>
    <s v="semidenso"/>
    <n v="7"/>
    <m/>
    <m/>
    <m/>
    <s v="C2P3-13"/>
    <n v="3"/>
    <n v="8"/>
    <n v="113"/>
    <n v="7.3"/>
    <n v="46.719685430202816"/>
    <n v="17.1476627620283"/>
    <x v="5"/>
    <x v="0"/>
    <x v="4"/>
    <x v="5"/>
    <m/>
    <m/>
    <n v="18.100000000000001"/>
    <n v="2.5730429231063806E-2"/>
    <n v="1"/>
    <m/>
    <n v="2.7"/>
    <n v="17.3"/>
    <n v="14.600000000000001"/>
    <n v="2"/>
    <n v="2"/>
    <m/>
    <n v="1"/>
    <m/>
  </r>
  <r>
    <s v="ag.fo.jc"/>
    <s v="05.02.2015"/>
    <s v="C13.P3"/>
    <s v="C13"/>
    <s v="P3"/>
    <s v="BS Deciduo"/>
    <s v="semidenso"/>
    <n v="8"/>
    <m/>
    <m/>
    <m/>
    <s v="C2P3-14"/>
    <n v="3"/>
    <n v="8"/>
    <n v="107"/>
    <n v="8.1999999999999993"/>
    <n v="47.841698998896888"/>
    <n v="17.60255202127356"/>
    <x v="42"/>
    <x v="0"/>
    <x v="5"/>
    <x v="22"/>
    <m/>
    <m/>
    <n v="12.5"/>
    <n v="1.2271846303085129E-2"/>
    <n v="1"/>
    <m/>
    <n v="4.5999999999999996"/>
    <n v="16.5"/>
    <n v="11.9"/>
    <n v="3"/>
    <n v="2"/>
    <m/>
    <n v="1"/>
    <m/>
  </r>
  <r>
    <s v="ag.fo.jc"/>
    <s v="05.02.2015"/>
    <s v="C13.P3"/>
    <s v="C13"/>
    <s v="P3"/>
    <s v="BS Deciduo"/>
    <s v="semidenso"/>
    <n v="8"/>
    <m/>
    <m/>
    <m/>
    <s v="C2P3-15"/>
    <n v="3"/>
    <n v="8"/>
    <n v="107"/>
    <n v="8.1999999999999993"/>
    <n v="47.841698998896888"/>
    <n v="17.60255202127356"/>
    <x v="42"/>
    <x v="0"/>
    <x v="5"/>
    <x v="22"/>
    <m/>
    <m/>
    <n v="21"/>
    <n v="3.4636059005827467E-2"/>
    <n v="2"/>
    <m/>
    <n v="4.5999999999999996"/>
    <n v="16.5"/>
    <n v="11.9"/>
    <n v="3"/>
    <n v="4"/>
    <m/>
    <n v="2"/>
    <m/>
  </r>
  <r>
    <s v="ag.fo.jc"/>
    <s v="05.02.2015"/>
    <s v="C13.P3"/>
    <s v="C13"/>
    <s v="P3"/>
    <s v="BS Deciduo"/>
    <s v="semidenso"/>
    <n v="9"/>
    <m/>
    <m/>
    <m/>
    <s v="C2P3-18"/>
    <n v="3"/>
    <n v="8"/>
    <n v="79"/>
    <n v="12.3"/>
    <n v="52.074014356406266"/>
    <n v="22.346950643131503"/>
    <x v="8"/>
    <x v="0"/>
    <x v="4"/>
    <x v="8"/>
    <m/>
    <m/>
    <n v="41.5"/>
    <n v="0.13526519869112552"/>
    <n v="4"/>
    <m/>
    <n v="5.7"/>
    <n v="14"/>
    <n v="8.3000000000000007"/>
    <n v="3"/>
    <n v="2"/>
    <m/>
    <n v="1"/>
    <m/>
  </r>
  <r>
    <s v="ag.fo.jc"/>
    <s v="05.02.2015"/>
    <s v="C13.P3"/>
    <s v="C13"/>
    <s v="P3"/>
    <s v="BS Deciduo"/>
    <s v="semidenso"/>
    <n v="10"/>
    <m/>
    <m/>
    <m/>
    <s v="C2P3-16"/>
    <n v="3"/>
    <n v="8"/>
    <n v="65"/>
    <n v="7.6"/>
    <n v="46.887939181478536"/>
    <n v="23.211898789229316"/>
    <x v="5"/>
    <x v="0"/>
    <x v="4"/>
    <x v="5"/>
    <m/>
    <m/>
    <n v="14.8"/>
    <n v="1.7203361371057709E-2"/>
    <n v="1"/>
    <m/>
    <n v="1.5"/>
    <n v="12.7"/>
    <n v="11.2"/>
    <n v="2"/>
    <n v="2"/>
    <m/>
    <n v="1"/>
    <m/>
  </r>
  <r>
    <s v="ag.fo.jc"/>
    <s v="05.02.2015"/>
    <s v="C13.P3"/>
    <s v="C13"/>
    <s v="P3"/>
    <s v="BS Deciduo"/>
    <s v="semidenso"/>
    <n v="11"/>
    <m/>
    <m/>
    <m/>
    <s v="C2P3-11"/>
    <n v="3"/>
    <n v="8"/>
    <n v="167"/>
    <n v="11.6"/>
    <n v="42.609432230388833"/>
    <n v="8.6973072484912723"/>
    <x v="8"/>
    <x v="0"/>
    <x v="4"/>
    <x v="8"/>
    <m/>
    <m/>
    <n v="29.8"/>
    <n v="6.9746498502347001E-2"/>
    <n v="2"/>
    <m/>
    <n v="5.5"/>
    <n v="14.1"/>
    <n v="8.6"/>
    <n v="2"/>
    <n v="2"/>
    <m/>
    <n v="1"/>
    <m/>
  </r>
  <r>
    <s v="ag.fo.jc"/>
    <s v="05.02.2015"/>
    <s v="C13.P3"/>
    <s v="C13"/>
    <s v="P3"/>
    <s v="BS Deciduo"/>
    <s v="semidenso"/>
    <n v="12"/>
    <m/>
    <m/>
    <m/>
    <s v="C2P3-44"/>
    <n v="2"/>
    <n v="8"/>
    <n v="199"/>
    <n v="16.3"/>
    <n v="34.693239082348342"/>
    <n v="4.5880472177311358"/>
    <x v="8"/>
    <x v="0"/>
    <x v="4"/>
    <x v="8"/>
    <m/>
    <m/>
    <n v="27.4"/>
    <n v="5.8964552515226816E-2"/>
    <n v="2"/>
    <m/>
    <n v="1.9"/>
    <n v="8"/>
    <n v="6.1"/>
    <n v="2"/>
    <n v="4"/>
    <m/>
    <n v="2"/>
    <m/>
  </r>
  <r>
    <s v="ag.fo.jc"/>
    <s v="05.02.2015"/>
    <s v="C13.P3"/>
    <s v="C13"/>
    <s v="P3"/>
    <s v="BS Deciduo"/>
    <s v="semidenso"/>
    <n v="13"/>
    <m/>
    <m/>
    <m/>
    <s v="C2P3-43"/>
    <n v="2"/>
    <n v="8"/>
    <n v="206"/>
    <n v="17.100000000000001"/>
    <n v="32.503853389906773"/>
    <n v="4.6306218082842445"/>
    <x v="1"/>
    <x v="0"/>
    <x v="1"/>
    <x v="1"/>
    <m/>
    <m/>
    <n v="16.899999999999999"/>
    <n v="2.2431756944794518E-2"/>
    <n v="1"/>
    <m/>
    <n v="2.6"/>
    <n v="8.5"/>
    <n v="5.9"/>
    <n v="3"/>
    <n v="4"/>
    <m/>
    <n v="3"/>
    <m/>
  </r>
  <r>
    <s v="ag.fo.jc"/>
    <s v="05.02.2015"/>
    <s v="C13.P3"/>
    <s v="C13"/>
    <s v="P3"/>
    <s v="BS Deciduo"/>
    <s v="semidenso"/>
    <n v="14"/>
    <m/>
    <m/>
    <m/>
    <s v="C2P3-42"/>
    <n v="2"/>
    <n v="8"/>
    <n v="217"/>
    <n v="20.9"/>
    <n v="27.422066016122187"/>
    <n v="3.3085178400115822"/>
    <x v="18"/>
    <x v="0"/>
    <x v="9"/>
    <x v="18"/>
    <m/>
    <m/>
    <n v="26.5"/>
    <n v="5.5154586024585811E-2"/>
    <n v="2"/>
    <m/>
    <n v="0"/>
    <n v="7.6"/>
    <n v="7.6"/>
    <n v="2"/>
    <n v="4"/>
    <m/>
    <n v="3"/>
    <m/>
  </r>
  <r>
    <s v="ag.fo.jc"/>
    <s v="05.02.2015"/>
    <s v="C13.P3"/>
    <s v="C13"/>
    <s v="P3"/>
    <s v="BS Deciduo"/>
    <s v="semidenso"/>
    <n v="15"/>
    <m/>
    <m/>
    <m/>
    <s v="C2P3-41"/>
    <n v="2"/>
    <n v="8"/>
    <n v="240"/>
    <n v="21.5"/>
    <n v="21.380453818634575"/>
    <n v="9.2499999999999911"/>
    <x v="1"/>
    <x v="0"/>
    <x v="1"/>
    <x v="1"/>
    <m/>
    <m/>
    <n v="14"/>
    <n v="1.5393804002589986E-2"/>
    <n v="1"/>
    <m/>
    <n v="2.2999999999999998"/>
    <n v="7.1"/>
    <n v="4.8"/>
    <n v="2"/>
    <n v="2"/>
    <m/>
    <n v="1"/>
    <m/>
  </r>
  <r>
    <s v="ag.fo.jc"/>
    <s v="05.02.2015"/>
    <s v="C13.P3"/>
    <s v="C13"/>
    <s v="P3"/>
    <s v="BS Deciduo"/>
    <s v="semidenso"/>
    <n v="16"/>
    <m/>
    <m/>
    <m/>
    <s v="C2P3-40"/>
    <n v="2"/>
    <n v="8"/>
    <n v="243"/>
    <n v="21.8"/>
    <n v="20.576057772693581"/>
    <n v="10.103007105677877"/>
    <x v="5"/>
    <x v="0"/>
    <x v="4"/>
    <x v="5"/>
    <m/>
    <m/>
    <n v="16.600000000000001"/>
    <n v="2.1642431790580091E-2"/>
    <n v="1"/>
    <m/>
    <n v="6.1"/>
    <n v="11.9"/>
    <n v="5.8000000000000007"/>
    <n v="2"/>
    <n v="2"/>
    <m/>
    <n v="1"/>
    <m/>
  </r>
  <r>
    <s v="ag.fo.jc"/>
    <s v="05.02.2015"/>
    <s v="C13.P3"/>
    <s v="C13"/>
    <s v="P3"/>
    <s v="BS Deciduo"/>
    <s v="semidenso"/>
    <n v="17"/>
    <m/>
    <m/>
    <m/>
    <s v="C2P3-38"/>
    <n v="2"/>
    <n v="8"/>
    <n v="236"/>
    <n v="14.7"/>
    <n v="27.813147683440885"/>
    <n v="11.779864318980026"/>
    <x v="23"/>
    <x v="0"/>
    <x v="5"/>
    <x v="22"/>
    <m/>
    <m/>
    <n v="24.5"/>
    <n v="4.7143524757931835E-2"/>
    <n v="2"/>
    <m/>
    <n v="3.8"/>
    <n v="10.9"/>
    <n v="7.1000000000000005"/>
    <n v="3"/>
    <n v="4"/>
    <m/>
    <n v="2"/>
    <m/>
  </r>
  <r>
    <s v="ag.fo.jc"/>
    <s v="05.02.2015"/>
    <s v="C13.P3"/>
    <s v="C13"/>
    <s v="P3"/>
    <s v="BS Deciduo"/>
    <s v="semidenso"/>
    <n v="18"/>
    <m/>
    <m/>
    <m/>
    <s v="C2P3-37"/>
    <n v="2"/>
    <n v="8"/>
    <n v="226"/>
    <n v="12.6"/>
    <n v="30.936318515732996"/>
    <n v="11.247304532216635"/>
    <x v="8"/>
    <x v="0"/>
    <x v="4"/>
    <x v="8"/>
    <m/>
    <m/>
    <n v="35"/>
    <n v="9.6211275016187411E-2"/>
    <n v="3"/>
    <m/>
    <n v="0"/>
    <n v="10.1"/>
    <n v="10.1"/>
    <n v="3"/>
    <n v="4"/>
    <m/>
    <n v="3"/>
    <m/>
  </r>
  <r>
    <s v="ag.fo.jc"/>
    <s v="05.02.2015"/>
    <s v="C13.P3"/>
    <s v="C13"/>
    <s v="P3"/>
    <s v="BS Deciduo"/>
    <s v="semidenso"/>
    <n v="19"/>
    <m/>
    <m/>
    <m/>
    <s v="C2P3-44"/>
    <n v="2"/>
    <n v="8"/>
    <n v="258"/>
    <n v="10.8"/>
    <n v="29.436005912074897"/>
    <n v="17.754553739168195"/>
    <x v="23"/>
    <x v="0"/>
    <x v="5"/>
    <x v="22"/>
    <m/>
    <m/>
    <n v="26.4"/>
    <n v="5.4739110396148545E-2"/>
    <n v="2"/>
    <m/>
    <n v="3.9"/>
    <n v="11.2"/>
    <n v="7.2999999999999989"/>
    <n v="3"/>
    <n v="2"/>
    <m/>
    <n v="1"/>
    <m/>
  </r>
  <r>
    <s v="ag.fo.jc"/>
    <s v="05.02.2015"/>
    <s v="C13.P3"/>
    <s v="C13"/>
    <s v="P3"/>
    <s v="BS Deciduo"/>
    <s v="semidenso"/>
    <n v="20"/>
    <m/>
    <m/>
    <m/>
    <s v="C2P3-33"/>
    <n v="2"/>
    <n v="8"/>
    <n v="265"/>
    <n v="17.3"/>
    <n v="22.765831723012802"/>
    <n v="18.492205650465511"/>
    <x v="5"/>
    <x v="0"/>
    <x v="4"/>
    <x v="5"/>
    <m/>
    <m/>
    <n v="17.7"/>
    <n v="2.4605739061078654E-2"/>
    <n v="1"/>
    <m/>
    <n v="4"/>
    <n v="14.2"/>
    <n v="10.199999999999999"/>
    <n v="3"/>
    <n v="2"/>
    <m/>
    <n v="1"/>
    <m/>
  </r>
  <r>
    <s v="ag.fo.jc"/>
    <s v="05.02.2015"/>
    <s v="C13.P3"/>
    <s v="C13"/>
    <s v="P3"/>
    <s v="BS Deciduo"/>
    <s v="semidenso"/>
    <n v="21"/>
    <m/>
    <m/>
    <m/>
    <s v="C2P3-31"/>
    <n v="2"/>
    <n v="8"/>
    <n v="276"/>
    <n v="9.1999999999999993"/>
    <n v="30.850398562611886"/>
    <n v="20.961661862062407"/>
    <x v="5"/>
    <x v="0"/>
    <x v="4"/>
    <x v="5"/>
    <m/>
    <m/>
    <n v="17.399999999999999"/>
    <n v="2.3778714795021139E-2"/>
    <n v="1"/>
    <m/>
    <n v="1.9"/>
    <n v="9.4"/>
    <n v="7.5"/>
    <n v="3"/>
    <n v="2"/>
    <m/>
    <n v="1"/>
    <m/>
  </r>
  <r>
    <s v="ag.fo.jc"/>
    <s v="05.02.2015"/>
    <s v="C13.P3"/>
    <s v="C13"/>
    <s v="P3"/>
    <s v="BS Deciduo"/>
    <s v="semidenso"/>
    <n v="22"/>
    <m/>
    <m/>
    <m/>
    <s v="C2P3-35"/>
    <n v="2"/>
    <n v="8"/>
    <n v="245"/>
    <n v="5.3"/>
    <n v="35.196568728705756"/>
    <n v="17.760123212774296"/>
    <x v="5"/>
    <x v="0"/>
    <x v="4"/>
    <x v="5"/>
    <m/>
    <m/>
    <n v="17.8"/>
    <n v="2.4884555409084755E-2"/>
    <n v="1"/>
    <m/>
    <n v="5.7"/>
    <n v="11.7"/>
    <n v="5.9999999999999991"/>
    <n v="2"/>
    <n v="2"/>
    <m/>
    <n v="1"/>
    <m/>
  </r>
  <r>
    <s v="ag.fo.jc"/>
    <s v="05.02.2015"/>
    <s v="C13.P3"/>
    <s v="C13"/>
    <s v="P3"/>
    <s v="BS Deciduo"/>
    <s v="semidenso"/>
    <n v="23"/>
    <m/>
    <m/>
    <m/>
    <s v="C2P3-36"/>
    <n v="2"/>
    <n v="8"/>
    <n v="255"/>
    <n v="3"/>
    <n v="37.102222521132795"/>
    <n v="19.223542864692437"/>
    <x v="16"/>
    <x v="0"/>
    <x v="0"/>
    <x v="16"/>
    <m/>
    <m/>
    <n v="41.6"/>
    <n v="0.13591786456490881"/>
    <n v="4"/>
    <m/>
    <n v="4"/>
    <n v="17"/>
    <n v="13"/>
    <n v="2"/>
    <n v="2"/>
    <m/>
    <n v="1"/>
    <m/>
  </r>
  <r>
    <s v="ag.fo.jc"/>
    <s v="05.02.2015"/>
    <s v="C13.P3"/>
    <s v="C13"/>
    <s v="P3"/>
    <s v="BS Deciduo"/>
    <s v="semidenso"/>
    <n v="24"/>
    <m/>
    <m/>
    <m/>
    <s v="C2P3-30"/>
    <n v="2"/>
    <n v="8"/>
    <n v="294"/>
    <n v="5.5"/>
    <n v="34.975499982965694"/>
    <n v="22.237051536916898"/>
    <x v="42"/>
    <x v="0"/>
    <x v="5"/>
    <x v="22"/>
    <m/>
    <m/>
    <n v="22"/>
    <n v="3.8013271108436497E-2"/>
    <n v="2"/>
    <m/>
    <n v="2.2999999999999998"/>
    <n v="15.8"/>
    <n v="13.5"/>
    <n v="3"/>
    <n v="2"/>
    <m/>
    <n v="1"/>
    <m/>
  </r>
  <r>
    <s v="ag.fo.jc"/>
    <s v="05.02.2015"/>
    <s v="C13.P3"/>
    <s v="C13"/>
    <s v="P3"/>
    <s v="BS Deciduo"/>
    <s v="semidenso"/>
    <n v="24"/>
    <m/>
    <m/>
    <m/>
    <s v="C2P3-29"/>
    <n v="2"/>
    <n v="8"/>
    <n v="294"/>
    <n v="5.5"/>
    <n v="34.975499982965694"/>
    <n v="22.237051536916898"/>
    <x v="42"/>
    <x v="0"/>
    <x v="5"/>
    <x v="22"/>
    <m/>
    <m/>
    <n v="37.5"/>
    <n v="0.11044661672776618"/>
    <n v="3"/>
    <m/>
    <n v="2.2999999999999998"/>
    <n v="15.8"/>
    <n v="13.5"/>
    <n v="3"/>
    <n v="4"/>
    <m/>
    <n v="2"/>
    <m/>
  </r>
  <r>
    <s v="ag.fo.jc"/>
    <s v="05.02.2015"/>
    <s v="C13.P3"/>
    <s v="C13"/>
    <s v="P3"/>
    <s v="BS Deciduo"/>
    <s v="semidenso"/>
    <n v="25"/>
    <m/>
    <m/>
    <m/>
    <s v="C2P3-26"/>
    <n v="2"/>
    <n v="8"/>
    <n v="307"/>
    <n v="6.8"/>
    <n v="34.569278531678407"/>
    <n v="24.092342157433926"/>
    <x v="5"/>
    <x v="0"/>
    <x v="4"/>
    <x v="5"/>
    <m/>
    <m/>
    <n v="12.6"/>
    <n v="1.2468981242097887E-2"/>
    <n v="1"/>
    <m/>
    <n v="1.7"/>
    <n v="6.8"/>
    <n v="5.0999999999999996"/>
    <n v="3"/>
    <n v="2"/>
    <m/>
    <n v="1"/>
    <m/>
  </r>
  <r>
    <s v="ag.fo.jc"/>
    <s v="05.02.2015"/>
    <s v="C13.P3"/>
    <s v="C13"/>
    <s v="P3"/>
    <s v="BS Deciduo"/>
    <s v="semidenso"/>
    <n v="26"/>
    <m/>
    <m/>
    <m/>
    <s v="C2P3-27"/>
    <n v="2"/>
    <n v="8"/>
    <n v="301"/>
    <n v="5"/>
    <n v="35.714163496489441"/>
    <n v="22.575190374550271"/>
    <x v="5"/>
    <x v="0"/>
    <x v="4"/>
    <x v="5"/>
    <m/>
    <m/>
    <n v="13.2"/>
    <n v="1.3684777599037136E-2"/>
    <n v="1"/>
    <m/>
    <n v="5.5"/>
    <n v="11.9"/>
    <n v="6.4"/>
    <n v="3"/>
    <n v="2"/>
    <m/>
    <n v="1"/>
    <m/>
  </r>
  <r>
    <s v="ag.fo.jc"/>
    <s v="05.02.2015"/>
    <s v="C13.P3"/>
    <s v="C13"/>
    <s v="P3"/>
    <s v="BS Deciduo"/>
    <s v="semidenso"/>
    <n v="27"/>
    <m/>
    <m/>
    <m/>
    <s v="C2P3-25"/>
    <n v="2"/>
    <n v="8"/>
    <n v="344"/>
    <n v="9.5"/>
    <n v="37.381445119738508"/>
    <n v="29.131986111414029"/>
    <x v="8"/>
    <x v="0"/>
    <x v="4"/>
    <x v="8"/>
    <m/>
    <m/>
    <n v="18.600000000000001"/>
    <n v="2.717163486089812E-2"/>
    <n v="1"/>
    <m/>
    <n v="2.9"/>
    <n v="9.4"/>
    <n v="6.5"/>
    <n v="2"/>
    <n v="2"/>
    <m/>
    <n v="1"/>
    <m/>
  </r>
  <r>
    <s v="ag.fo.jc"/>
    <s v="05.02.2015"/>
    <s v="C13.P3"/>
    <s v="C13"/>
    <s v="P3"/>
    <s v="BS Deciduo"/>
    <s v="semidenso"/>
    <n v="28"/>
    <m/>
    <m/>
    <m/>
    <s v="C2P3-21"/>
    <n v="3"/>
    <n v="8"/>
    <n v="10"/>
    <n v="15.8"/>
    <n v="42.7436412071375"/>
    <n v="35.559962497592892"/>
    <x v="5"/>
    <x v="0"/>
    <x v="4"/>
    <x v="5"/>
    <m/>
    <m/>
    <n v="25"/>
    <n v="4.9087385212340517E-2"/>
    <n v="2"/>
    <m/>
    <n v="2.2999999999999998"/>
    <n v="11"/>
    <n v="8.6999999999999993"/>
    <n v="2"/>
    <n v="2"/>
    <m/>
    <n v="1"/>
    <m/>
  </r>
  <r>
    <s v="ag.fo.jc"/>
    <s v="05.02.2015"/>
    <s v="C13.P3"/>
    <s v="C13"/>
    <s v="P3"/>
    <s v="BS Deciduo"/>
    <s v="semidenso"/>
    <n v="29"/>
    <m/>
    <m/>
    <m/>
    <s v="C2P3-19"/>
    <n v="3"/>
    <n v="8"/>
    <n v="67"/>
    <n v="19.100000000000001"/>
    <n v="57.581642700941615"/>
    <n v="27.462964554145127"/>
    <x v="5"/>
    <x v="0"/>
    <x v="4"/>
    <x v="5"/>
    <m/>
    <m/>
    <n v="20.100000000000001"/>
    <n v="3.1730871199420314E-2"/>
    <n v="2"/>
    <m/>
    <n v="2.1"/>
    <n v="11.1"/>
    <n v="9"/>
    <n v="2"/>
    <n v="2"/>
    <m/>
    <n v="1"/>
    <m/>
  </r>
  <r>
    <s v="ag.fo.jc"/>
    <s v="05.02.2015"/>
    <s v="C13.P3"/>
    <s v="C13"/>
    <s v="P3"/>
    <s v="BS Deciduo"/>
    <s v="semidenso"/>
    <n v="30"/>
    <m/>
    <m/>
    <m/>
    <s v="C2P3-23"/>
    <n v="2"/>
    <n v="16"/>
    <n v="45"/>
    <n v="10.8"/>
    <n v="27.636753236814712"/>
    <n v="47.636753236814712"/>
    <x v="66"/>
    <x v="0"/>
    <x v="0"/>
    <x v="54"/>
    <m/>
    <m/>
    <n v="21.6"/>
    <n v="3.6643536711471351E-2"/>
    <n v="2"/>
    <m/>
    <n v="1.9"/>
    <n v="9.6"/>
    <n v="7.6999999999999993"/>
    <n v="3"/>
    <n v="2"/>
    <m/>
    <n v="1"/>
    <m/>
  </r>
  <r>
    <s v="ag.fo.jc"/>
    <s v="05.02.2015"/>
    <s v="C13.P3"/>
    <s v="C13"/>
    <s v="P3"/>
    <s v="BS Deciduo"/>
    <s v="semidenso"/>
    <n v="30"/>
    <m/>
    <m/>
    <m/>
    <s v="C2P3-22"/>
    <n v="2"/>
    <n v="16"/>
    <n v="45"/>
    <n v="10.8"/>
    <n v="27.636753236814712"/>
    <n v="47.636753236814712"/>
    <x v="66"/>
    <x v="0"/>
    <x v="0"/>
    <x v="54"/>
    <m/>
    <m/>
    <n v="12"/>
    <n v="1.1309733552923255E-2"/>
    <n v="1"/>
    <m/>
    <n v="1.9"/>
    <n v="9.6"/>
    <n v="7.6999999999999993"/>
    <n v="2"/>
    <n v="2"/>
    <m/>
    <n v="1"/>
    <m/>
  </r>
  <r>
    <s v="ag.fo.jc"/>
    <s v="05.02.2015"/>
    <s v="C13.P3"/>
    <s v="C13"/>
    <s v="P3"/>
    <s v="BS Deciduo"/>
    <s v="semidenso"/>
    <n v="31"/>
    <m/>
    <m/>
    <m/>
    <s v="C2P3-24"/>
    <n v="2"/>
    <n v="16"/>
    <n v="120"/>
    <n v="9.6999999999999993"/>
    <n v="28.400446416709055"/>
    <n v="35.150000000000006"/>
    <x v="5"/>
    <x v="0"/>
    <x v="4"/>
    <x v="5"/>
    <m/>
    <m/>
    <n v="20.5"/>
    <n v="3.3006357816777764E-2"/>
    <n v="2"/>
    <m/>
    <n v="0"/>
    <n v="7.7"/>
    <n v="7.7"/>
    <n v="3"/>
    <n v="2"/>
    <m/>
    <n v="1"/>
    <m/>
  </r>
  <r>
    <s v="ag.fo.jc"/>
    <s v="05.02.2015"/>
    <s v="C13.P3"/>
    <s v="C13"/>
    <s v="P3"/>
    <s v="BS Deciduo"/>
    <s v="semidenso"/>
    <n v="32"/>
    <m/>
    <m/>
    <m/>
    <s v="C2P3-32"/>
    <n v="2"/>
    <n v="16"/>
    <n v="173"/>
    <n v="12.1"/>
    <n v="21.474619055202286"/>
    <n v="27.990191565140002"/>
    <x v="17"/>
    <x v="0"/>
    <x v="12"/>
    <x v="17"/>
    <m/>
    <m/>
    <n v="30.7"/>
    <n v="7.4022991502046095E-2"/>
    <n v="3"/>
    <m/>
    <n v="4.5999999999999996"/>
    <n v="14.1"/>
    <n v="9.5"/>
    <n v="2"/>
    <n v="2"/>
    <m/>
    <n v="1"/>
    <m/>
  </r>
  <r>
    <s v="ag.fo.jc"/>
    <s v="05.02.2015"/>
    <s v="C13.P3"/>
    <s v="C13"/>
    <s v="P3"/>
    <s v="BS Deciduo"/>
    <s v="semidenso"/>
    <n v="33"/>
    <m/>
    <m/>
    <m/>
    <s v="C2P3-62"/>
    <n v="1"/>
    <n v="16"/>
    <n v="235"/>
    <n v="7.3"/>
    <n v="14.020190076690362"/>
    <n v="35.812892014637363"/>
    <x v="23"/>
    <x v="0"/>
    <x v="5"/>
    <x v="22"/>
    <m/>
    <m/>
    <n v="18.8"/>
    <n v="2.7759112687119416E-2"/>
    <n v="1"/>
    <m/>
    <n v="3.3"/>
    <n v="10.6"/>
    <n v="7.3"/>
    <n v="3"/>
    <n v="2"/>
    <m/>
    <n v="1"/>
    <m/>
  </r>
  <r>
    <s v="ag.fo.jc"/>
    <s v="05.02.2015"/>
    <s v="C13.P3"/>
    <s v="C13"/>
    <s v="P3"/>
    <s v="BS Deciduo"/>
    <s v="semidenso"/>
    <n v="33"/>
    <m/>
    <m/>
    <m/>
    <s v="C2P3-61"/>
    <n v="1"/>
    <n v="16"/>
    <n v="235"/>
    <n v="7.3"/>
    <n v="14.020190076690362"/>
    <n v="35.812892014637363"/>
    <x v="23"/>
    <x v="0"/>
    <x v="5"/>
    <x v="22"/>
    <m/>
    <m/>
    <n v="20"/>
    <n v="3.1415926535897934E-2"/>
    <n v="2"/>
    <m/>
    <n v="3.3"/>
    <n v="10.6"/>
    <n v="7.3"/>
    <n v="3"/>
    <n v="2"/>
    <m/>
    <n v="1"/>
    <m/>
  </r>
  <r>
    <s v="ag.fo.jc"/>
    <s v="05.02.2015"/>
    <s v="C13.P3"/>
    <s v="C13"/>
    <s v="P3"/>
    <s v="BS Deciduo"/>
    <s v="semidenso"/>
    <n v="34"/>
    <m/>
    <m/>
    <m/>
    <s v="C2P3-60"/>
    <n v="1"/>
    <n v="16"/>
    <n v="239"/>
    <n v="12.3"/>
    <n v="9.4568422013640205"/>
    <n v="33.665031678606326"/>
    <x v="5"/>
    <x v="0"/>
    <x v="4"/>
    <x v="5"/>
    <m/>
    <m/>
    <n v="32.9"/>
    <n v="8.5012282604303185E-2"/>
    <n v="3"/>
    <m/>
    <n v="4.7"/>
    <n v="15.9"/>
    <n v="11.2"/>
    <n v="2"/>
    <n v="2"/>
    <m/>
    <n v="1"/>
    <m/>
  </r>
  <r>
    <s v="ag.fo.jc"/>
    <s v="05.02.2015"/>
    <s v="C13.P3"/>
    <s v="C13"/>
    <s v="P3"/>
    <s v="BS Deciduo"/>
    <s v="semidenso"/>
    <n v="35"/>
    <m/>
    <m/>
    <m/>
    <s v="C2P3-59"/>
    <n v="1"/>
    <n v="2"/>
    <n v="38"/>
    <n v="7"/>
    <n v="4.3096303272796082"/>
    <n v="25.516075275247054"/>
    <x v="23"/>
    <x v="0"/>
    <x v="5"/>
    <x v="22"/>
    <m/>
    <m/>
    <n v="25.8"/>
    <n v="5.2279243348387752E-2"/>
    <n v="2"/>
    <m/>
    <n v="0"/>
    <n v="8.1999999999999993"/>
    <n v="8.1999999999999993"/>
    <n v="3"/>
    <n v="6"/>
    <n v="3"/>
    <n v="2"/>
    <m/>
  </r>
  <r>
    <s v="ag.fo.jc"/>
    <s v="05.02.2015"/>
    <s v="C13.P3"/>
    <s v="C13"/>
    <s v="P3"/>
    <s v="BS Deciduo"/>
    <s v="semidenso"/>
    <n v="36"/>
    <m/>
    <m/>
    <m/>
    <s v="C2P3-58"/>
    <n v="1"/>
    <n v="2"/>
    <n v="103"/>
    <n v="9.9"/>
    <n v="9.6462636413738299"/>
    <n v="17.772984561995735"/>
    <x v="18"/>
    <x v="0"/>
    <x v="9"/>
    <x v="18"/>
    <m/>
    <m/>
    <n v="38.299999999999997"/>
    <n v="0.11520927119060827"/>
    <n v="3"/>
    <m/>
    <n v="2.1"/>
    <n v="12"/>
    <n v="9.9"/>
    <n v="3"/>
    <n v="2"/>
    <m/>
    <n v="1"/>
    <m/>
  </r>
  <r>
    <s v="ag.fo.jc"/>
    <s v="05.02.2015"/>
    <s v="C13.P3"/>
    <s v="C13"/>
    <s v="P3"/>
    <s v="BS Deciduo"/>
    <s v="semidenso"/>
    <n v="37"/>
    <m/>
    <m/>
    <m/>
    <s v="C2P3-53"/>
    <n v="1"/>
    <n v="2"/>
    <n v="118"/>
    <n v="8.3000000000000007"/>
    <n v="7.3284650207290936"/>
    <n v="16.103386028877104"/>
    <x v="1"/>
    <x v="0"/>
    <x v="1"/>
    <x v="1"/>
    <m/>
    <m/>
    <n v="10.7"/>
    <n v="8.9920235727373836E-3"/>
    <n v="1"/>
    <m/>
    <n v="0"/>
    <n v="9.6"/>
    <n v="9.6"/>
    <n v="2"/>
    <n v="2"/>
    <m/>
    <n v="1"/>
    <m/>
  </r>
  <r>
    <s v="ag.fo.jc"/>
    <s v="05.02.2015"/>
    <s v="C13.P3"/>
    <s v="C13"/>
    <s v="P3"/>
    <s v="BS Deciduo"/>
    <s v="semidenso"/>
    <n v="38"/>
    <m/>
    <m/>
    <m/>
    <s v="C2P3-54"/>
    <n v="1"/>
    <n v="2"/>
    <n v="108"/>
    <n v="14"/>
    <n v="13.314791228132151"/>
    <n v="15.673762078750737"/>
    <x v="23"/>
    <x v="0"/>
    <x v="5"/>
    <x v="22"/>
    <m/>
    <m/>
    <n v="19.2"/>
    <n v="2.8952917895483536E-2"/>
    <n v="1"/>
    <m/>
    <n v="2.2000000000000002"/>
    <n v="12.7"/>
    <n v="10.5"/>
    <n v="3"/>
    <n v="2"/>
    <m/>
    <n v="1"/>
    <m/>
  </r>
  <r>
    <s v="ag.fo.jc"/>
    <s v="05.02.2015"/>
    <s v="C13.P3"/>
    <s v="C13"/>
    <s v="P3"/>
    <s v="BS Deciduo"/>
    <s v="semidenso"/>
    <n v="38"/>
    <m/>
    <m/>
    <m/>
    <s v="C2P3-55"/>
    <n v="1"/>
    <n v="2"/>
    <n v="108"/>
    <n v="14"/>
    <n v="13.314791228132151"/>
    <n v="15.673762078750737"/>
    <x v="23"/>
    <x v="0"/>
    <x v="5"/>
    <x v="22"/>
    <m/>
    <m/>
    <n v="19.5"/>
    <n v="2.9864765163187968E-2"/>
    <n v="1"/>
    <m/>
    <n v="2.2000000000000002"/>
    <n v="12.7"/>
    <n v="10.5"/>
    <n v="3"/>
    <n v="6"/>
    <n v="3"/>
    <n v="2"/>
    <m/>
  </r>
  <r>
    <s v="ag.fo.jc"/>
    <s v="05.02.2015"/>
    <s v="C13.P3"/>
    <s v="C13"/>
    <s v="P3"/>
    <s v="BS Deciduo"/>
    <s v="semidenso"/>
    <n v="38"/>
    <m/>
    <m/>
    <m/>
    <s v="C2P3-56"/>
    <n v="1"/>
    <n v="2"/>
    <n v="108"/>
    <n v="14"/>
    <n v="13.314791228132151"/>
    <n v="15.673762078750737"/>
    <x v="23"/>
    <x v="0"/>
    <x v="5"/>
    <x v="22"/>
    <m/>
    <m/>
    <n v="15"/>
    <n v="1.7671458676442587E-2"/>
    <n v="1"/>
    <m/>
    <n v="2.2000000000000002"/>
    <n v="12.7"/>
    <n v="10.5"/>
    <n v="3"/>
    <n v="2"/>
    <m/>
    <n v="1"/>
    <m/>
  </r>
  <r>
    <s v="ag.fo.jc"/>
    <s v="05.02.2015"/>
    <s v="C13.P3"/>
    <s v="C13"/>
    <s v="P3"/>
    <s v="BS Deciduo"/>
    <s v="semidenso"/>
    <n v="39"/>
    <m/>
    <m/>
    <m/>
    <s v="TUM7631"/>
    <n v="1"/>
    <n v="2"/>
    <n v="109"/>
    <n v="14.3"/>
    <n v="13.520915631070231"/>
    <n v="15.344375391262659"/>
    <x v="1"/>
    <x v="0"/>
    <x v="1"/>
    <x v="1"/>
    <m/>
    <m/>
    <n v="10.5"/>
    <n v="8.6590147514568668E-3"/>
    <n v="1"/>
    <m/>
    <n v="1.3"/>
    <n v="9.4"/>
    <n v="8.1"/>
    <n v="3"/>
    <n v="2"/>
    <m/>
    <n v="1"/>
    <m/>
  </r>
  <r>
    <s v="ag.fo.jc"/>
    <s v="05.02.2015"/>
    <s v="C13.P3"/>
    <s v="C13"/>
    <s v="P3"/>
    <s v="BS Deciduo"/>
    <s v="semidenso"/>
    <n v="40"/>
    <m/>
    <m/>
    <m/>
    <s v="C2P3-57"/>
    <n v="1"/>
    <n v="2"/>
    <n v="106"/>
    <n v="19.100000000000001"/>
    <n v="18.360098392421893"/>
    <n v="14.735326503895319"/>
    <x v="8"/>
    <x v="0"/>
    <x v="4"/>
    <x v="8"/>
    <m/>
    <m/>
    <n v="48.8"/>
    <n v="0.18703786022412189"/>
    <n v="4"/>
    <m/>
    <n v="0"/>
    <n v="17.2"/>
    <n v="17.2"/>
    <n v="3"/>
    <n v="4"/>
    <m/>
    <n v="3"/>
    <m/>
  </r>
  <r>
    <s v="ag.fo.jc"/>
    <s v="05.02.2015"/>
    <s v="C13.P3"/>
    <s v="C13"/>
    <s v="P3"/>
    <s v="BS Deciduo"/>
    <s v="semidenso"/>
    <n v="41"/>
    <m/>
    <m/>
    <m/>
    <s v="C2P3-46"/>
    <n v="1"/>
    <n v="2"/>
    <n v="130"/>
    <n v="22.3"/>
    <n v="17.082791081553211"/>
    <n v="5.6658363039901722"/>
    <x v="23"/>
    <x v="0"/>
    <x v="5"/>
    <x v="22"/>
    <m/>
    <m/>
    <n v="15.6"/>
    <n v="1.9113449704440299E-2"/>
    <n v="1"/>
    <m/>
    <n v="2.9"/>
    <n v="11.1"/>
    <n v="8.1999999999999993"/>
    <n v="2"/>
    <n v="6"/>
    <n v="3"/>
    <n v="2"/>
    <m/>
  </r>
  <r>
    <s v="ag.fo.jc"/>
    <s v="05.02.2015"/>
    <s v="C13.P3"/>
    <s v="C13"/>
    <s v="P3"/>
    <s v="BS Deciduo"/>
    <s v="semidenso"/>
    <n v="42"/>
    <m/>
    <m/>
    <m/>
    <s v="C2P3-47"/>
    <n v="1"/>
    <n v="2"/>
    <n v="129"/>
    <n v="21.5"/>
    <n v="16.708638171324878"/>
    <n v="6.4696115924284978"/>
    <x v="5"/>
    <x v="0"/>
    <x v="4"/>
    <x v="5"/>
    <m/>
    <m/>
    <n v="10.7"/>
    <n v="8.9920235727373836E-3"/>
    <n v="1"/>
    <m/>
    <n v="3.1"/>
    <n v="10"/>
    <n v="6.9"/>
    <n v="2"/>
    <n v="2"/>
    <m/>
    <n v="1"/>
    <m/>
  </r>
  <r>
    <s v="ag.fo.jc"/>
    <s v="05.02.2015"/>
    <s v="C13.P3"/>
    <s v="C13"/>
    <s v="P3"/>
    <s v="BS Deciduo"/>
    <s v="semidenso"/>
    <n v="43"/>
    <m/>
    <m/>
    <m/>
    <s v="C2P3-48"/>
    <n v="1"/>
    <n v="2"/>
    <n v="130"/>
    <n v="18.8"/>
    <n v="14.401635530636787"/>
    <n v="7.9155929378930594"/>
    <x v="1"/>
    <x v="0"/>
    <x v="1"/>
    <x v="1"/>
    <m/>
    <m/>
    <n v="16.5"/>
    <n v="2.138246499849553E-2"/>
    <n v="1"/>
    <m/>
    <n v="3.1"/>
    <n v="8.1999999999999993"/>
    <n v="5.0999999999999996"/>
    <n v="2"/>
    <n v="2"/>
    <m/>
    <n v="1"/>
    <m/>
  </r>
  <r>
    <s v="ag.fo.jc"/>
    <s v="05.02.2015"/>
    <s v="C13.P3"/>
    <s v="C13"/>
    <s v="P3"/>
    <s v="BS Deciduo"/>
    <s v="semidenso"/>
    <n v="44"/>
    <m/>
    <m/>
    <m/>
    <s v="C2P3-45"/>
    <n v="1"/>
    <n v="2"/>
    <n v="138"/>
    <n v="23.5"/>
    <n v="15.724569249433172"/>
    <n v="2.5360966012812405"/>
    <x v="1"/>
    <x v="0"/>
    <x v="1"/>
    <x v="1"/>
    <m/>
    <m/>
    <n v="23.3"/>
    <n v="4.2638480892684065E-2"/>
    <n v="2"/>
    <m/>
    <n v="3.3"/>
    <n v="11"/>
    <n v="7.7"/>
    <n v="2"/>
    <n v="2"/>
    <m/>
    <n v="1"/>
    <m/>
  </r>
  <r>
    <s v="ag.fo.jc"/>
    <s v="05.02.2015"/>
    <s v="C13.P3"/>
    <s v="C13"/>
    <s v="P3"/>
    <s v="BS Deciduo"/>
    <s v="semidenso"/>
    <n v="45"/>
    <m/>
    <m/>
    <m/>
    <s v="C2P3-49"/>
    <n v="1"/>
    <n v="2"/>
    <n v="151"/>
    <n v="16.100000000000001"/>
    <n v="7.8054348859660294"/>
    <n v="5.9186227150557276"/>
    <x v="5"/>
    <x v="0"/>
    <x v="4"/>
    <x v="5"/>
    <m/>
    <m/>
    <n v="17.2"/>
    <n v="2.3235219265950107E-2"/>
    <n v="1"/>
    <m/>
    <n v="6.5"/>
    <n v="14.7"/>
    <n v="8.1999999999999993"/>
    <n v="2"/>
    <n v="2"/>
    <m/>
    <n v="1"/>
    <m/>
  </r>
  <r>
    <s v="ag.fo.jc"/>
    <s v="05.02.2015"/>
    <s v="C13.P3"/>
    <s v="C13"/>
    <s v="P3"/>
    <s v="BS Deciduo"/>
    <s v="semidenso"/>
    <n v="45"/>
    <m/>
    <m/>
    <m/>
    <s v="C2P3-50"/>
    <n v="1"/>
    <n v="2"/>
    <n v="151"/>
    <n v="16.100000000000001"/>
    <n v="7.8054348859660294"/>
    <n v="5.9186227150557276"/>
    <x v="5"/>
    <x v="0"/>
    <x v="4"/>
    <x v="5"/>
    <m/>
    <m/>
    <n v="18.8"/>
    <n v="2.7759112687119416E-2"/>
    <n v="1"/>
    <m/>
    <n v="6.5"/>
    <n v="14.7"/>
    <n v="8.1999999999999993"/>
    <n v="2"/>
    <n v="2"/>
    <m/>
    <n v="1"/>
    <m/>
  </r>
  <r>
    <s v="ag.fo.jc"/>
    <s v="05.02.2015"/>
    <s v="C13.P3"/>
    <s v="C13"/>
    <s v="P3"/>
    <s v="BS Deciduo"/>
    <s v="semidenso"/>
    <n v="46"/>
    <m/>
    <m/>
    <m/>
    <s v="C2P3-51"/>
    <n v="1"/>
    <n v="2"/>
    <n v="179"/>
    <n v="15.8"/>
    <n v="0.27574802170907836"/>
    <n v="4.2024064165290174"/>
    <x v="1"/>
    <x v="0"/>
    <x v="1"/>
    <x v="1"/>
    <m/>
    <m/>
    <n v="10.5"/>
    <n v="8.6590147514568668E-3"/>
    <n v="1"/>
    <m/>
    <n v="1.9"/>
    <n v="11.6"/>
    <n v="9.6999999999999993"/>
    <n v="3"/>
    <n v="2"/>
    <m/>
    <n v="1"/>
    <m/>
  </r>
  <r>
    <s v="ag.fo.jc"/>
    <s v="05.02.2015"/>
    <s v="C13.P3"/>
    <s v="C13"/>
    <s v="P3"/>
    <s v="BS Deciduo"/>
    <s v="semidenso"/>
    <n v="47"/>
    <m/>
    <m/>
    <m/>
    <s v="C2P3-52"/>
    <n v="1"/>
    <n v="2"/>
    <n v="180"/>
    <n v="11.9"/>
    <n v="1.4579266613412578E-15"/>
    <n v="8.1"/>
    <x v="1"/>
    <x v="0"/>
    <x v="1"/>
    <x v="1"/>
    <m/>
    <m/>
    <n v="17.8"/>
    <n v="2.4884555409084755E-2"/>
    <n v="1"/>
    <m/>
    <n v="2.2999999999999998"/>
    <n v="8.6"/>
    <n v="6.3"/>
    <n v="3"/>
    <n v="7"/>
    <m/>
    <n v="2"/>
    <m/>
  </r>
  <r>
    <s v="sz.ja.dg.ag"/>
    <s v="11.12.2014"/>
    <s v="C14.P1"/>
    <s v="C14"/>
    <s v="P1"/>
    <s v="BS Deciduo"/>
    <s v="denso"/>
    <n v="1"/>
    <s v="A"/>
    <n v="1456"/>
    <m/>
    <s v="A1456"/>
    <n v="3"/>
    <n v="7"/>
    <n v="95.2"/>
    <n v="9.4"/>
    <n v="49.361313346990123"/>
    <n v="-0.85194625385913403"/>
    <x v="0"/>
    <x v="0"/>
    <x v="0"/>
    <x v="0"/>
    <m/>
    <m/>
    <n v="24.2"/>
    <n v="4.5996058041208161E-2"/>
    <n v="2"/>
    <n v="1"/>
    <n v="0"/>
    <n v="9.3000000000000007"/>
    <n v="9.3000000000000007"/>
    <n v="3"/>
    <n v="2"/>
    <m/>
    <m/>
    <m/>
  </r>
  <r>
    <s v="sz.ja.dg.ag"/>
    <s v="11.12.2014"/>
    <s v="C14.P1"/>
    <s v="C14"/>
    <s v="P1"/>
    <s v="BS Deciduo"/>
    <s v="denso"/>
    <n v="2"/>
    <s v="A"/>
    <n v="1457"/>
    <m/>
    <s v="A1457"/>
    <n v="3"/>
    <n v="7"/>
    <n v="87.5"/>
    <n v="5.0999999999999996"/>
    <n v="45.095145930067474"/>
    <n v="0.22245887556321362"/>
    <x v="6"/>
    <x v="1"/>
    <x v="4"/>
    <x v="6"/>
    <m/>
    <m/>
    <n v="11.5"/>
    <n v="1.0386890710931252E-2"/>
    <n v="1"/>
    <n v="1"/>
    <n v="5.3"/>
    <n v="7.8"/>
    <n v="2.5"/>
    <n v="2"/>
    <n v="2"/>
    <m/>
    <m/>
    <m/>
  </r>
  <r>
    <s v="sz.ja.dg.ag"/>
    <s v="11.12.2014"/>
    <s v="C14.P1"/>
    <s v="C14"/>
    <s v="P1"/>
    <s v="BS Deciduo"/>
    <s v="denso"/>
    <n v="3"/>
    <s v="A"/>
    <n v="1458"/>
    <m/>
    <s v="A1458"/>
    <n v="3"/>
    <n v="7"/>
    <n v="47.5"/>
    <n v="6.3"/>
    <n v="44.644847221903781"/>
    <n v="4.2562183079786591"/>
    <x v="38"/>
    <x v="0"/>
    <x v="5"/>
    <x v="35"/>
    <m/>
    <m/>
    <n v="21.6"/>
    <n v="3.6643536711471351E-2"/>
    <n v="2"/>
    <n v="1"/>
    <n v="4.7"/>
    <n v="9.5"/>
    <n v="4.8"/>
    <n v="2"/>
    <n v="2"/>
    <m/>
    <m/>
    <m/>
  </r>
  <r>
    <s v="sz.ja.dg.ag"/>
    <s v="11.12.2014"/>
    <s v="C14.P1"/>
    <s v="C14"/>
    <s v="P1"/>
    <s v="BS Deciduo"/>
    <s v="denso"/>
    <n v="4"/>
    <s v="A"/>
    <n v="1459"/>
    <m/>
    <s v="A1459"/>
    <n v="3"/>
    <n v="7"/>
    <n v="44.1"/>
    <n v="6.5"/>
    <n v="44.523433177850045"/>
    <n v="4.6678209354607274"/>
    <x v="38"/>
    <x v="0"/>
    <x v="5"/>
    <x v="35"/>
    <m/>
    <m/>
    <n v="15.7"/>
    <n v="1.9359279329583701E-2"/>
    <n v="1"/>
    <n v="1"/>
    <n v="4.0999999999999996"/>
    <n v="9.1999999999999993"/>
    <n v="5.0999999999999996"/>
    <n v="3"/>
    <n v="2"/>
    <m/>
    <m/>
    <m/>
  </r>
  <r>
    <s v="sz.ja.dg.ag"/>
    <s v="11.12.2014"/>
    <s v="C14.P1"/>
    <s v="C14"/>
    <s v="P1"/>
    <s v="BS Deciduo"/>
    <s v="denso"/>
    <n v="4"/>
    <s v="A"/>
    <n v="1459"/>
    <m/>
    <s v="A1459"/>
    <n v="3"/>
    <n v="7"/>
    <n v="44.1"/>
    <n v="6.5"/>
    <n v="44.523433177850045"/>
    <n v="4.6678209354607274"/>
    <x v="38"/>
    <x v="0"/>
    <x v="5"/>
    <x v="35"/>
    <m/>
    <m/>
    <n v="23"/>
    <n v="4.154756284372501E-2"/>
    <n v="2"/>
    <n v="1"/>
    <n v="4.0999999999999996"/>
    <n v="9.1999999999999993"/>
    <n v="5.0999999999999996"/>
    <n v="3"/>
    <n v="2"/>
    <m/>
    <m/>
    <m/>
  </r>
  <r>
    <s v="sz.ja.dg.ag"/>
    <s v="11.12.2014"/>
    <s v="C14.P1"/>
    <s v="C14"/>
    <s v="P1"/>
    <s v="BS Deciduo"/>
    <s v="denso"/>
    <n v="5"/>
    <s v="A"/>
    <n v="1460"/>
    <m/>
    <s v="A1460"/>
    <n v="3"/>
    <n v="7"/>
    <n v="5.0999999999999996"/>
    <n v="9.8000000000000007"/>
    <n v="40.871164109291129"/>
    <n v="9.7612024410255422"/>
    <x v="6"/>
    <x v="1"/>
    <x v="4"/>
    <x v="6"/>
    <m/>
    <m/>
    <n v="14"/>
    <n v="1.5393804002589986E-2"/>
    <n v="1"/>
    <n v="1"/>
    <n v="2.8"/>
    <n v="7.1"/>
    <n v="4.3"/>
    <n v="2"/>
    <n v="2"/>
    <m/>
    <m/>
    <m/>
  </r>
  <r>
    <s v="sz.ja.dg.ag"/>
    <s v="11.12.2014"/>
    <s v="C14.P1"/>
    <s v="C14"/>
    <s v="P1"/>
    <s v="BS Deciduo"/>
    <s v="denso"/>
    <n v="6"/>
    <s v="A"/>
    <n v="1461"/>
    <m/>
    <s v="A1461"/>
    <n v="3"/>
    <n v="7"/>
    <n v="25.2"/>
    <n v="12.4"/>
    <n v="45.279663215406899"/>
    <n v="11.219855450578644"/>
    <x v="17"/>
    <x v="0"/>
    <x v="12"/>
    <x v="17"/>
    <m/>
    <m/>
    <n v="48.4"/>
    <n v="0.18398423216483265"/>
    <n v="4"/>
    <n v="3"/>
    <n v="4.9000000000000004"/>
    <n v="11.5"/>
    <n v="6.6"/>
    <n v="2"/>
    <n v="2"/>
    <m/>
    <m/>
    <m/>
  </r>
  <r>
    <s v="sz.ja.dg.ag"/>
    <s v="11.12.2014"/>
    <s v="C14.P1"/>
    <s v="C14"/>
    <s v="P1"/>
    <s v="BS Deciduo"/>
    <s v="denso"/>
    <n v="7"/>
    <s v="A"/>
    <n v="1462"/>
    <m/>
    <s v="A1462"/>
    <n v="3"/>
    <n v="7"/>
    <n v="23"/>
    <n v="13.1"/>
    <n v="45.118577783209489"/>
    <n v="12.058613580226968"/>
    <x v="10"/>
    <x v="0"/>
    <x v="7"/>
    <x v="10"/>
    <m/>
    <m/>
    <n v="12.2"/>
    <n v="1.1689866264007618E-2"/>
    <n v="1"/>
    <n v="1"/>
    <n v="3.2"/>
    <n v="5.9"/>
    <n v="2.7"/>
    <n v="2"/>
    <n v="2"/>
    <m/>
    <m/>
    <m/>
  </r>
  <r>
    <s v="sz.ja.dg.ag"/>
    <s v="11.12.2014"/>
    <s v="C14.P1"/>
    <s v="C14"/>
    <s v="P1"/>
    <s v="BS Deciduo"/>
    <s v="denso"/>
    <n v="8"/>
    <s v="A"/>
    <n v="1463"/>
    <m/>
    <s v="A1463"/>
    <n v="3"/>
    <n v="7"/>
    <n v="68.3"/>
    <n v="13.1"/>
    <n v="52.171636687096139"/>
    <n v="4.8436825202871638"/>
    <x v="17"/>
    <x v="0"/>
    <x v="12"/>
    <x v="17"/>
    <m/>
    <m/>
    <n v="16.5"/>
    <n v="2.138246499849553E-2"/>
    <n v="1"/>
    <n v="1"/>
    <n v="6.1"/>
    <n v="8.9"/>
    <n v="2.8000000000000007"/>
    <n v="2"/>
    <n v="2"/>
    <m/>
    <m/>
    <m/>
  </r>
  <r>
    <s v="sz.ja.dg.ag"/>
    <s v="11.12.2014"/>
    <s v="C14.P1"/>
    <s v="C14"/>
    <s v="P1"/>
    <s v="BS Deciduo"/>
    <s v="denso"/>
    <n v="9"/>
    <s v="A"/>
    <n v="1464"/>
    <m/>
    <s v="A1464"/>
    <n v="3"/>
    <n v="7"/>
    <n v="73.2"/>
    <n v="15"/>
    <n v="54.359792462981005"/>
    <n v="4.3354769541670741"/>
    <x v="17"/>
    <x v="0"/>
    <x v="12"/>
    <x v="17"/>
    <m/>
    <m/>
    <n v="38.700000000000003"/>
    <n v="0.11762829753387245"/>
    <n v="3"/>
    <n v="2"/>
    <n v="8.5"/>
    <n v="12.3"/>
    <n v="3.8000000000000007"/>
    <n v="2"/>
    <n v="2"/>
    <m/>
    <m/>
    <m/>
  </r>
  <r>
    <s v="sz.ja.dg.ag"/>
    <s v="11.12.2014"/>
    <s v="C14.P1"/>
    <s v="C14"/>
    <s v="P1"/>
    <s v="BS Deciduo"/>
    <s v="denso"/>
    <n v="10"/>
    <s v="A"/>
    <n v="1465"/>
    <m/>
    <s v="A1465"/>
    <n v="3"/>
    <n v="7"/>
    <n v="70.3"/>
    <n v="16.899999999999999"/>
    <n v="55.910852207323444"/>
    <n v="5.6969098673500866"/>
    <x v="17"/>
    <x v="0"/>
    <x v="12"/>
    <x v="17"/>
    <m/>
    <m/>
    <n v="31.9"/>
    <n v="7.9922902505487725E-2"/>
    <n v="3"/>
    <n v="2"/>
    <n v="7.1"/>
    <n v="11.2"/>
    <n v="4.0999999999999996"/>
    <n v="2"/>
    <n v="2"/>
    <m/>
    <m/>
    <m/>
  </r>
  <r>
    <s v="sz.ja.dg.ag"/>
    <s v="11.12.2014"/>
    <s v="C14.P1"/>
    <s v="C14"/>
    <s v="P1"/>
    <s v="BS Deciduo"/>
    <s v="denso"/>
    <n v="11"/>
    <s v="A"/>
    <n v="1466"/>
    <m/>
    <s v="A1466"/>
    <n v="3"/>
    <n v="7"/>
    <n v="56.4"/>
    <n v="16.100000000000001"/>
    <n v="53.410031975432602"/>
    <n v="8.9096039428178404"/>
    <x v="38"/>
    <x v="0"/>
    <x v="5"/>
    <x v="35"/>
    <m/>
    <m/>
    <n v="21.8"/>
    <n v="3.732526231730033E-2"/>
    <n v="2"/>
    <n v="1"/>
    <n v="4.9000000000000004"/>
    <n v="12.4"/>
    <n v="7.5"/>
    <n v="3"/>
    <n v="2"/>
    <m/>
    <m/>
    <m/>
  </r>
  <r>
    <s v="sz.ja.dg.ag"/>
    <s v="11.12.2014"/>
    <s v="C14.P1"/>
    <s v="C14"/>
    <s v="P1"/>
    <s v="BS Deciduo"/>
    <s v="denso"/>
    <n v="11"/>
    <s v="A"/>
    <n v="1466"/>
    <m/>
    <s v="A1466"/>
    <n v="3"/>
    <n v="7"/>
    <n v="56.4"/>
    <n v="16.100000000000001"/>
    <n v="53.410031975432602"/>
    <n v="8.9096039428178404"/>
    <x v="38"/>
    <x v="0"/>
    <x v="5"/>
    <x v="35"/>
    <m/>
    <m/>
    <n v="20.100000000000001"/>
    <n v="3.1730871199420314E-2"/>
    <n v="2"/>
    <n v="1"/>
    <n v="4.9000000000000004"/>
    <n v="12.4"/>
    <n v="7.5"/>
    <n v="3"/>
    <n v="2"/>
    <m/>
    <m/>
    <m/>
  </r>
  <r>
    <s v="sz.ja.dg.ag"/>
    <s v="11.12.2014"/>
    <s v="C14.P1"/>
    <s v="C14"/>
    <s v="P1"/>
    <s v="BS Deciduo"/>
    <s v="denso"/>
    <n v="12"/>
    <s v="A"/>
    <n v="1467"/>
    <m/>
    <s v="A1467"/>
    <n v="3"/>
    <n v="7"/>
    <n v="56.2"/>
    <n v="15.3"/>
    <n v="52.714062379897229"/>
    <n v="8.5113229171546649"/>
    <x v="38"/>
    <x v="0"/>
    <x v="5"/>
    <x v="35"/>
    <m/>
    <m/>
    <n v="20.8"/>
    <n v="3.3979466141227203E-2"/>
    <n v="2"/>
    <n v="1"/>
    <n v="7"/>
    <n v="11.8"/>
    <n v="4.8000000000000007"/>
    <n v="2"/>
    <n v="2"/>
    <m/>
    <m/>
    <m/>
  </r>
  <r>
    <s v="dg.fo.itziar"/>
    <s v="11.08.2015"/>
    <s v="C14.P1"/>
    <s v="C14"/>
    <s v="P1"/>
    <s v="BS Deciduo"/>
    <s v="denso"/>
    <n v="1"/>
    <s v="A"/>
    <n v="4701"/>
    <m/>
    <s v="A4701"/>
    <n v="3"/>
    <n v="11"/>
    <n v="201"/>
    <n v="4.5"/>
    <n v="58.38734422704615"/>
    <n v="35.798888080762595"/>
    <x v="2"/>
    <x v="0"/>
    <x v="2"/>
    <x v="2"/>
    <m/>
    <m/>
    <n v="35.5"/>
    <n v="9.8979803542163416E-2"/>
    <n v="3"/>
    <m/>
    <n v="7"/>
    <n v="9"/>
    <n v="2"/>
    <n v="2"/>
    <m/>
    <m/>
    <m/>
    <m/>
  </r>
  <r>
    <s v="dg.fo.itziar"/>
    <s v="11.08.2015"/>
    <s v="C14.P1"/>
    <s v="C14"/>
    <s v="P1"/>
    <s v="BS Deciduo"/>
    <s v="denso"/>
    <n v="1"/>
    <s v="A"/>
    <n v="4701"/>
    <m/>
    <s v="A4701"/>
    <n v="3"/>
    <n v="11"/>
    <n v="201"/>
    <n v="4.5"/>
    <n v="58.38734422704615"/>
    <n v="35.798888080762595"/>
    <x v="2"/>
    <x v="0"/>
    <x v="2"/>
    <x v="2"/>
    <m/>
    <m/>
    <n v="26"/>
    <n v="5.3092915845667506E-2"/>
    <n v="2"/>
    <m/>
    <n v="7"/>
    <n v="9"/>
    <n v="2"/>
    <n v="2"/>
    <n v="4"/>
    <m/>
    <m/>
    <m/>
  </r>
  <r>
    <s v="dg.fo.itziar"/>
    <s v="11.08.2015"/>
    <s v="C14.P1"/>
    <s v="C14"/>
    <s v="P1"/>
    <s v="BS Deciduo"/>
    <s v="denso"/>
    <n v="2"/>
    <s v="A"/>
    <n v="4702"/>
    <m/>
    <s v="A4702"/>
    <n v="3"/>
    <n v="11"/>
    <n v="222.1"/>
    <n v="11.2"/>
    <n v="52.491221867661451"/>
    <n v="31.689870581073095"/>
    <x v="17"/>
    <x v="0"/>
    <x v="12"/>
    <x v="17"/>
    <m/>
    <m/>
    <n v="20.8"/>
    <n v="3.3979466141227203E-2"/>
    <n v="2"/>
    <m/>
    <n v="7"/>
    <n v="14"/>
    <n v="7"/>
    <n v="2"/>
    <m/>
    <m/>
    <m/>
    <m/>
  </r>
  <r>
    <s v="dg.fo.itziar"/>
    <s v="11.08.2015"/>
    <s v="C14.P1"/>
    <s v="C14"/>
    <s v="P1"/>
    <s v="BS Deciduo"/>
    <s v="denso"/>
    <n v="3"/>
    <s v="A"/>
    <n v="4703"/>
    <m/>
    <s v="A4703"/>
    <n v="3"/>
    <n v="11"/>
    <n v="186.5"/>
    <n v="6.3"/>
    <n v="59.286819753262186"/>
    <n v="33.740497309237497"/>
    <x v="17"/>
    <x v="0"/>
    <x v="12"/>
    <x v="17"/>
    <m/>
    <m/>
    <n v="35"/>
    <n v="9.6211275016187411E-2"/>
    <n v="3"/>
    <m/>
    <n v="9"/>
    <n v="15"/>
    <n v="6"/>
    <n v="2"/>
    <m/>
    <m/>
    <m/>
    <m/>
  </r>
  <r>
    <s v="dg.fo.itziar"/>
    <s v="11.08.2015"/>
    <s v="C14.P1"/>
    <s v="C14"/>
    <s v="P1"/>
    <s v="BS Deciduo"/>
    <s v="denso"/>
    <n v="4"/>
    <s v="A"/>
    <n v="4704"/>
    <m/>
    <s v="A4704"/>
    <n v="3"/>
    <n v="10"/>
    <n v="183.2"/>
    <n v="7.5"/>
    <n v="59.581338712551272"/>
    <n v="52.511694268635139"/>
    <x v="6"/>
    <x v="1"/>
    <x v="4"/>
    <x v="6"/>
    <m/>
    <m/>
    <n v="10"/>
    <n v="7.8539816339744835E-3"/>
    <n v="1"/>
    <m/>
    <n v="4"/>
    <n v="6.5"/>
    <n v="2.5"/>
    <n v="2"/>
    <m/>
    <m/>
    <m/>
    <m/>
  </r>
  <r>
    <s v="dg.fo.itziar"/>
    <s v="11.08.2015"/>
    <s v="C14.P1"/>
    <s v="C14"/>
    <s v="P1"/>
    <s v="BS Deciduo"/>
    <s v="denso"/>
    <n v="5"/>
    <s v="A"/>
    <n v="4705"/>
    <m/>
    <s v="A4705"/>
    <n v="3"/>
    <n v="10"/>
    <n v="203.4"/>
    <n v="6.4"/>
    <n v="57.458253499937399"/>
    <n v="54.126370395622523"/>
    <x v="17"/>
    <x v="0"/>
    <x v="12"/>
    <x v="17"/>
    <m/>
    <m/>
    <n v="11.2"/>
    <n v="9.8520345616575893E-3"/>
    <n v="1"/>
    <m/>
    <n v="5"/>
    <n v="8"/>
    <n v="3"/>
    <n v="2"/>
    <m/>
    <m/>
    <m/>
    <m/>
  </r>
  <r>
    <s v="dg.fo.itziar"/>
    <s v="11.08.2015"/>
    <s v="C14.P1"/>
    <s v="C14"/>
    <s v="P1"/>
    <s v="BS Deciduo"/>
    <s v="denso"/>
    <n v="6"/>
    <s v="A"/>
    <n v="4706"/>
    <m/>
    <s v="A4706"/>
    <n v="3"/>
    <n v="10"/>
    <n v="207.4"/>
    <n v="12.1"/>
    <n v="54.431582604115398"/>
    <n v="49.25743383984954"/>
    <x v="67"/>
    <x v="6"/>
    <x v="9"/>
    <x v="55"/>
    <m/>
    <m/>
    <n v="15.5"/>
    <n v="1.8869190875623696E-2"/>
    <n v="1"/>
    <m/>
    <n v="3"/>
    <n v="7"/>
    <n v="4"/>
    <n v="2"/>
    <m/>
    <m/>
    <m/>
    <m/>
  </r>
  <r>
    <s v="dg.fo.itziar"/>
    <s v="11.08.2015"/>
    <s v="C14.P1"/>
    <s v="C14"/>
    <s v="P1"/>
    <s v="BS Deciduo"/>
    <s v="denso"/>
    <n v="7"/>
    <s v="A"/>
    <n v="4707"/>
    <m/>
    <s v="A4707"/>
    <n v="3"/>
    <n v="10"/>
    <n v="238.4"/>
    <n v="4.4000000000000004"/>
    <n v="56.252401489770591"/>
    <n v="57.694462013731652"/>
    <x v="4"/>
    <x v="0"/>
    <x v="0"/>
    <x v="4"/>
    <m/>
    <m/>
    <n v="19"/>
    <n v="2.835287369864788E-2"/>
    <n v="1"/>
    <m/>
    <n v="6"/>
    <n v="10"/>
    <n v="4"/>
    <n v="2"/>
    <m/>
    <m/>
    <m/>
    <m/>
  </r>
  <r>
    <s v="dg.fo.itziar"/>
    <s v="11.08.2015"/>
    <s v="C14.P1"/>
    <s v="C14"/>
    <s v="P1"/>
    <s v="BS Deciduo"/>
    <s v="denso"/>
    <n v="8"/>
    <s v="A"/>
    <n v="4708"/>
    <m/>
    <s v="A4708"/>
    <n v="3"/>
    <n v="10"/>
    <n v="228"/>
    <n v="14.7"/>
    <n v="49.0757710654823"/>
    <n v="50.163780086524788"/>
    <x v="6"/>
    <x v="1"/>
    <x v="4"/>
    <x v="6"/>
    <m/>
    <m/>
    <n v="15.1"/>
    <n v="1.7907863523625219E-2"/>
    <n v="1"/>
    <m/>
    <n v="8"/>
    <n v="10"/>
    <n v="2"/>
    <n v="2"/>
    <m/>
    <m/>
    <m/>
    <m/>
  </r>
  <r>
    <s v="dg.fo.itziar"/>
    <s v="11.08.2015"/>
    <s v="C14.P1"/>
    <s v="C14"/>
    <s v="P1"/>
    <s v="BS Deciduo"/>
    <s v="denso"/>
    <n v="9"/>
    <s v="A"/>
    <n v="4709"/>
    <m/>
    <s v="A4709"/>
    <n v="3"/>
    <n v="10"/>
    <n v="244.4"/>
    <n v="13.6"/>
    <n v="47.735077640890452"/>
    <n v="54.123633816293044"/>
    <x v="0"/>
    <x v="0"/>
    <x v="0"/>
    <x v="0"/>
    <m/>
    <m/>
    <n v="29.6"/>
    <n v="6.8813445484230837E-2"/>
    <n v="2"/>
    <m/>
    <n v="0"/>
    <n v="8"/>
    <n v="8"/>
    <n v="3"/>
    <n v="4"/>
    <m/>
    <m/>
    <m/>
  </r>
  <r>
    <s v="dg.fo.itziar"/>
    <s v="11.08.2015"/>
    <s v="C14.P1"/>
    <s v="C14"/>
    <s v="P1"/>
    <s v="BS Deciduo"/>
    <s v="denso"/>
    <n v="9"/>
    <s v="A"/>
    <n v="4709"/>
    <m/>
    <s v="A4709"/>
    <n v="3"/>
    <n v="10"/>
    <n v="244.4"/>
    <n v="13.6"/>
    <n v="47.735077640890452"/>
    <n v="54.123633816293044"/>
    <x v="0"/>
    <x v="0"/>
    <x v="0"/>
    <x v="0"/>
    <m/>
    <m/>
    <n v="17.8"/>
    <n v="2.4884555409084755E-2"/>
    <n v="1"/>
    <m/>
    <n v="0"/>
    <n v="8"/>
    <n v="8"/>
    <n v="3"/>
    <n v="4"/>
    <m/>
    <m/>
    <m/>
  </r>
  <r>
    <s v="dg.fo.itziar"/>
    <s v="11.08.2015"/>
    <s v="C14.P1"/>
    <s v="C14"/>
    <s v="P1"/>
    <s v="BS Deciduo"/>
    <s v="denso"/>
    <n v="9"/>
    <s v="A"/>
    <n v="4709"/>
    <m/>
    <s v="A4709"/>
    <n v="3"/>
    <n v="10"/>
    <n v="244.4"/>
    <n v="13.6"/>
    <n v="47.735077640890452"/>
    <n v="54.123633816293044"/>
    <x v="0"/>
    <x v="0"/>
    <x v="0"/>
    <x v="0"/>
    <m/>
    <m/>
    <n v="14.5"/>
    <n v="1.6512996385431349E-2"/>
    <n v="1"/>
    <m/>
    <n v="0"/>
    <n v="8"/>
    <n v="8"/>
    <n v="3"/>
    <n v="4"/>
    <m/>
    <m/>
    <m/>
  </r>
  <r>
    <s v="dg.fo.itziar"/>
    <s v="11.08.2015"/>
    <s v="C14.P1"/>
    <s v="C14"/>
    <s v="P1"/>
    <s v="BS Deciduo"/>
    <s v="denso"/>
    <n v="9"/>
    <s v="A"/>
    <n v="4709"/>
    <m/>
    <s v="A4709"/>
    <n v="3"/>
    <n v="10"/>
    <n v="244.4"/>
    <n v="13.6"/>
    <n v="47.735077640890452"/>
    <n v="54.123633816293044"/>
    <x v="0"/>
    <x v="0"/>
    <x v="0"/>
    <x v="0"/>
    <m/>
    <m/>
    <n v="15.8"/>
    <n v="1.9606679751053901E-2"/>
    <n v="1"/>
    <m/>
    <n v="0"/>
    <n v="8"/>
    <n v="8"/>
    <n v="3"/>
    <n v="4"/>
    <m/>
    <m/>
    <m/>
  </r>
  <r>
    <s v="dg.fo.itziar"/>
    <s v="11.08.2015"/>
    <s v="C14.P1"/>
    <s v="C14"/>
    <s v="P1"/>
    <s v="BS Deciduo"/>
    <s v="denso"/>
    <n v="9"/>
    <s v="A"/>
    <n v="4709"/>
    <m/>
    <s v="A4709"/>
    <n v="3"/>
    <n v="10"/>
    <n v="244.4"/>
    <n v="13.6"/>
    <n v="47.735077640890452"/>
    <n v="54.123633816293044"/>
    <x v="0"/>
    <x v="0"/>
    <x v="0"/>
    <x v="0"/>
    <m/>
    <m/>
    <n v="15.5"/>
    <n v="1.8869190875623696E-2"/>
    <n v="1"/>
    <m/>
    <n v="0"/>
    <n v="8"/>
    <n v="8"/>
    <n v="3"/>
    <n v="4"/>
    <m/>
    <m/>
    <m/>
  </r>
  <r>
    <s v="dg.fo.itziar"/>
    <s v="11.08.2015"/>
    <s v="C14.P1"/>
    <s v="C14"/>
    <s v="P1"/>
    <s v="BS Deciduo"/>
    <s v="denso"/>
    <n v="9"/>
    <s v="A"/>
    <n v="4709"/>
    <m/>
    <s v="A4709"/>
    <n v="3"/>
    <n v="10"/>
    <n v="244.4"/>
    <n v="13.6"/>
    <n v="47.735077640890452"/>
    <n v="54.123633816293044"/>
    <x v="0"/>
    <x v="0"/>
    <x v="0"/>
    <x v="0"/>
    <m/>
    <m/>
    <n v="21"/>
    <n v="3.4636059005827467E-2"/>
    <n v="2"/>
    <m/>
    <n v="0"/>
    <n v="8"/>
    <n v="8"/>
    <n v="3"/>
    <n v="4"/>
    <m/>
    <m/>
    <m/>
  </r>
  <r>
    <s v="dg.fo.itziar"/>
    <s v="11.08.2015"/>
    <s v="C14.P1"/>
    <s v="C14"/>
    <s v="P1"/>
    <s v="BS Deciduo"/>
    <s v="denso"/>
    <n v="9"/>
    <s v="A"/>
    <n v="4709"/>
    <m/>
    <s v="A4709"/>
    <n v="3"/>
    <n v="10"/>
    <n v="244.4"/>
    <n v="13.6"/>
    <n v="47.735077640890452"/>
    <n v="54.123633816293044"/>
    <x v="0"/>
    <x v="0"/>
    <x v="0"/>
    <x v="0"/>
    <m/>
    <m/>
    <n v="21.2"/>
    <n v="3.5298935055734913E-2"/>
    <n v="2"/>
    <m/>
    <n v="0"/>
    <n v="8"/>
    <n v="8"/>
    <n v="3"/>
    <n v="4"/>
    <m/>
    <m/>
    <m/>
  </r>
  <r>
    <s v="dg.fo.itziar"/>
    <s v="11.08.2015"/>
    <s v="C14.P1"/>
    <s v="C14"/>
    <s v="P1"/>
    <s v="BS Deciduo"/>
    <s v="denso"/>
    <n v="10"/>
    <s v="A"/>
    <n v="4710"/>
    <m/>
    <s v="A4710"/>
    <n v="1"/>
    <n v="3"/>
    <n v="9.3000000000000007"/>
    <n v="15.1"/>
    <n v="2.4402176986607529"/>
    <n v="54.901521317742791"/>
    <x v="17"/>
    <x v="0"/>
    <x v="12"/>
    <x v="17"/>
    <m/>
    <m/>
    <n v="78"/>
    <n v="0.47783624261100749"/>
    <n v="7"/>
    <m/>
    <n v="9"/>
    <n v="12"/>
    <n v="3"/>
    <n v="2"/>
    <m/>
    <m/>
    <m/>
    <m/>
  </r>
  <r>
    <s v="dg.fo.itziar"/>
    <s v="11.08.2015"/>
    <s v="C14.P1"/>
    <s v="C14"/>
    <s v="P1"/>
    <s v="BS Deciduo"/>
    <s v="denso"/>
    <n v="11"/>
    <s v="A"/>
    <n v="4711"/>
    <m/>
    <s v="A4711"/>
    <n v="1"/>
    <n v="3"/>
    <n v="22.2"/>
    <n v="15.9"/>
    <n v="6.0076685104136276"/>
    <n v="54.721342298478916"/>
    <x v="0"/>
    <x v="0"/>
    <x v="0"/>
    <x v="0"/>
    <m/>
    <m/>
    <n v="18.3"/>
    <n v="2.6302199094017147E-2"/>
    <n v="1"/>
    <m/>
    <n v="2.5"/>
    <n v="9"/>
    <n v="6.5"/>
    <n v="3"/>
    <m/>
    <m/>
    <m/>
    <m/>
  </r>
  <r>
    <s v="dg.fo.itziar"/>
    <s v="11.08.2015"/>
    <s v="C14.P1"/>
    <s v="C14"/>
    <s v="P1"/>
    <s v="BS Deciduo"/>
    <s v="denso"/>
    <n v="12"/>
    <s v="A"/>
    <n v="4712"/>
    <m/>
    <s v="A4712"/>
    <n v="1"/>
    <n v="3"/>
    <n v="25.4"/>
    <n v="19.3"/>
    <n v="8.2784480746807141"/>
    <n v="57.434371152261704"/>
    <x v="2"/>
    <x v="0"/>
    <x v="2"/>
    <x v="2"/>
    <m/>
    <m/>
    <n v="19.8"/>
    <n v="3.0790749597833563E-2"/>
    <n v="1"/>
    <m/>
    <n v="0"/>
    <n v="11.7"/>
    <n v="11.7"/>
    <n v="2"/>
    <m/>
    <m/>
    <m/>
    <m/>
  </r>
  <r>
    <s v="dg.fo.itziar"/>
    <s v="11.08.2015"/>
    <s v="C14.P1"/>
    <s v="C14"/>
    <s v="P1"/>
    <s v="BS Deciduo"/>
    <s v="denso"/>
    <n v="13"/>
    <s v="A"/>
    <n v="4713"/>
    <m/>
    <s v="A4713"/>
    <n v="1"/>
    <n v="3"/>
    <n v="32.4"/>
    <n v="22.8"/>
    <n v="12.216850925521124"/>
    <n v="59.25067670144594"/>
    <x v="68"/>
    <x v="0"/>
    <x v="9"/>
    <x v="56"/>
    <m/>
    <m/>
    <n v="13.8"/>
    <n v="1.4957122623741007E-2"/>
    <n v="1"/>
    <m/>
    <n v="1"/>
    <n v="8"/>
    <n v="7"/>
    <n v="2"/>
    <m/>
    <m/>
    <m/>
    <m/>
  </r>
  <r>
    <s v="dg.fo.itziar"/>
    <s v="11.08.2015"/>
    <s v="C14.P1"/>
    <s v="C14"/>
    <s v="P1"/>
    <s v="BS Deciduo"/>
    <s v="denso"/>
    <n v="13"/>
    <s v="A"/>
    <n v="4713"/>
    <m/>
    <s v="A4713"/>
    <n v="1"/>
    <n v="3"/>
    <n v="32.4"/>
    <n v="22.8"/>
    <n v="12.216850925521124"/>
    <n v="59.25067670144594"/>
    <x v="68"/>
    <x v="0"/>
    <x v="9"/>
    <x v="56"/>
    <m/>
    <m/>
    <n v="9"/>
    <n v="6.3617251235193305E-3"/>
    <n v="1"/>
    <m/>
    <n v="1"/>
    <n v="8"/>
    <n v="7"/>
    <n v="2"/>
    <m/>
    <m/>
    <m/>
    <m/>
  </r>
  <r>
    <s v="dg.fo.itziar"/>
    <s v="11.08.2015"/>
    <s v="C14.P1"/>
    <s v="C14"/>
    <s v="P1"/>
    <s v="BS Deciduo"/>
    <s v="denso"/>
    <n v="14"/>
    <s v="A"/>
    <n v="4714"/>
    <m/>
    <s v="A4714"/>
    <n v="1"/>
    <n v="3"/>
    <n v="53.2"/>
    <n v="22.1"/>
    <n v="17.696163297967011"/>
    <n v="53.238421527194447"/>
    <x v="2"/>
    <x v="0"/>
    <x v="2"/>
    <x v="2"/>
    <m/>
    <m/>
    <n v="20.9"/>
    <n v="3.4306977175363934E-2"/>
    <n v="2"/>
    <m/>
    <n v="7"/>
    <n v="9"/>
    <n v="2"/>
    <n v="2"/>
    <m/>
    <m/>
    <m/>
    <m/>
  </r>
  <r>
    <s v="dg.fo.itziar"/>
    <s v="11.08.2015"/>
    <s v="C14.P1"/>
    <s v="C14"/>
    <s v="P1"/>
    <s v="BS Deciduo"/>
    <s v="denso"/>
    <n v="14"/>
    <s v="A"/>
    <n v="4714"/>
    <m/>
    <s v="A4714"/>
    <n v="1"/>
    <n v="3"/>
    <n v="53.2"/>
    <n v="22.1"/>
    <n v="17.696163297967011"/>
    <n v="53.238421527194447"/>
    <x v="2"/>
    <x v="0"/>
    <x v="2"/>
    <x v="2"/>
    <m/>
    <m/>
    <n v="20.5"/>
    <n v="3.3006357816777764E-2"/>
    <n v="2"/>
    <m/>
    <n v="7"/>
    <n v="9"/>
    <n v="2"/>
    <n v="2"/>
    <m/>
    <m/>
    <m/>
    <m/>
  </r>
  <r>
    <s v="dg.fo.itziar"/>
    <s v="11.08.2015"/>
    <s v="C14.P1"/>
    <s v="C14"/>
    <s v="P1"/>
    <s v="BS Deciduo"/>
    <s v="denso"/>
    <n v="15"/>
    <s v="A"/>
    <n v="4715"/>
    <m/>
    <s v="A4715"/>
    <n v="1"/>
    <n v="3"/>
    <n v="57.1"/>
    <n v="15.4"/>
    <n v="12.930145913829962"/>
    <n v="48.36488652924033"/>
    <x v="0"/>
    <x v="0"/>
    <x v="0"/>
    <x v="0"/>
    <m/>
    <m/>
    <n v="11.7"/>
    <n v="1.0751315458747667E-2"/>
    <n v="1"/>
    <m/>
    <n v="0"/>
    <n v="7"/>
    <n v="7"/>
    <n v="3"/>
    <m/>
    <m/>
    <m/>
    <m/>
  </r>
  <r>
    <s v="dg.fo.itziar"/>
    <s v="11.08.2015"/>
    <s v="C14.P1"/>
    <s v="C14"/>
    <s v="P1"/>
    <s v="BS Deciduo"/>
    <s v="denso"/>
    <n v="15"/>
    <s v="A"/>
    <n v="4715"/>
    <m/>
    <s v="A4715"/>
    <n v="1"/>
    <n v="3"/>
    <n v="57.1"/>
    <n v="15.4"/>
    <n v="12.930145913829962"/>
    <n v="48.36488652924033"/>
    <x v="0"/>
    <x v="0"/>
    <x v="0"/>
    <x v="0"/>
    <m/>
    <m/>
    <n v="11"/>
    <n v="9.5033177771091243E-3"/>
    <n v="1"/>
    <m/>
    <n v="0"/>
    <n v="7"/>
    <n v="7"/>
    <n v="3"/>
    <m/>
    <m/>
    <m/>
    <m/>
  </r>
  <r>
    <s v="dg.fo.itziar"/>
    <s v="11.08.2015"/>
    <s v="C14.P1"/>
    <s v="C14"/>
    <s v="P1"/>
    <s v="BS Deciduo"/>
    <s v="denso"/>
    <n v="16"/>
    <s v="A"/>
    <n v="4716"/>
    <m/>
    <s v="A4716"/>
    <n v="1"/>
    <n v="3"/>
    <n v="51"/>
    <n v="16.2"/>
    <n v="12.589764575602928"/>
    <n v="50.194990335007368"/>
    <x v="69"/>
    <x v="0"/>
    <x v="4"/>
    <x v="57"/>
    <m/>
    <m/>
    <n v="28.8"/>
    <n v="6.5144065264837958E-2"/>
    <n v="2"/>
    <m/>
    <n v="11"/>
    <n v="15"/>
    <n v="4"/>
    <n v="2"/>
    <m/>
    <m/>
    <m/>
    <m/>
  </r>
  <r>
    <s v="dg.fo.itziar"/>
    <s v="11.08.2015"/>
    <s v="C14.P1"/>
    <s v="C14"/>
    <s v="P1"/>
    <s v="BS Deciduo"/>
    <s v="denso"/>
    <n v="17"/>
    <s v="A"/>
    <n v="4717"/>
    <m/>
    <s v="A4717"/>
    <n v="1"/>
    <n v="3"/>
    <n v="51.4"/>
    <n v="12.8"/>
    <n v="10.00346204696088"/>
    <n v="47.985658837880145"/>
    <x v="6"/>
    <x v="1"/>
    <x v="4"/>
    <x v="6"/>
    <m/>
    <m/>
    <n v="14.5"/>
    <n v="1.6512996385431349E-2"/>
    <n v="1"/>
    <m/>
    <n v="6"/>
    <n v="9"/>
    <n v="3"/>
    <n v="2"/>
    <m/>
    <m/>
    <m/>
    <m/>
  </r>
  <r>
    <s v="dg.fo.itziar"/>
    <s v="11.08.2015"/>
    <s v="C14.P1"/>
    <s v="C14"/>
    <s v="P1"/>
    <s v="BS Deciduo"/>
    <s v="denso"/>
    <n v="18"/>
    <s v="A"/>
    <n v="4718"/>
    <m/>
    <s v="A4718"/>
    <n v="1"/>
    <n v="3"/>
    <n v="42.4"/>
    <n v="10.199999999999999"/>
    <n v="6.877884353353978"/>
    <n v="47.532244474384015"/>
    <x v="0"/>
    <x v="0"/>
    <x v="0"/>
    <x v="0"/>
    <m/>
    <m/>
    <n v="22.1"/>
    <n v="3.8359631698494781E-2"/>
    <n v="2"/>
    <m/>
    <n v="2"/>
    <n v="6.5"/>
    <n v="4.5"/>
    <n v="3"/>
    <m/>
    <m/>
    <m/>
    <m/>
  </r>
  <r>
    <s v="dg.fo.itziar"/>
    <s v="11.08.2015"/>
    <s v="C14.P1"/>
    <s v="C14"/>
    <s v="P1"/>
    <s v="BS Deciduo"/>
    <s v="denso"/>
    <n v="19"/>
    <s v="A"/>
    <n v="4719"/>
    <m/>
    <s v="A4719"/>
    <n v="1"/>
    <n v="3"/>
    <n v="0.2"/>
    <n v="2.1"/>
    <n v="7.3303679719698379E-3"/>
    <n v="42.099987206081359"/>
    <x v="0"/>
    <x v="0"/>
    <x v="0"/>
    <x v="0"/>
    <m/>
    <m/>
    <n v="10.9"/>
    <n v="9.3313155793250824E-3"/>
    <n v="1"/>
    <m/>
    <n v="0"/>
    <n v="8"/>
    <n v="8"/>
    <n v="3"/>
    <m/>
    <m/>
    <m/>
    <m/>
  </r>
  <r>
    <s v="dg.fo.itziar"/>
    <s v="11.08.2015"/>
    <s v="C14.P1"/>
    <s v="C14"/>
    <s v="P1"/>
    <s v="BS Deciduo"/>
    <s v="denso"/>
    <n v="19"/>
    <s v="A"/>
    <n v="4719"/>
    <m/>
    <s v="A4719"/>
    <n v="1"/>
    <n v="3"/>
    <n v="0.2"/>
    <n v="2.1"/>
    <n v="7.3303679719698379E-3"/>
    <n v="42.099987206081359"/>
    <x v="0"/>
    <x v="0"/>
    <x v="0"/>
    <x v="0"/>
    <m/>
    <m/>
    <n v="14.3"/>
    <n v="1.6060607043314419E-2"/>
    <n v="1"/>
    <m/>
    <n v="0"/>
    <n v="8"/>
    <n v="8"/>
    <n v="3"/>
    <m/>
    <m/>
    <m/>
    <m/>
  </r>
  <r>
    <s v="dg.fo.itziar"/>
    <s v="11.08.2015"/>
    <s v="C14.P1"/>
    <s v="C14"/>
    <s v="P1"/>
    <s v="BS Deciduo"/>
    <s v="denso"/>
    <n v="20"/>
    <s v="A"/>
    <n v="4720"/>
    <m/>
    <s v="A4720"/>
    <n v="1"/>
    <n v="3"/>
    <n v="34.200000000000003"/>
    <n v="2.4"/>
    <n v="1.3490001068451134"/>
    <n v="41.984993378258949"/>
    <x v="16"/>
    <x v="0"/>
    <x v="0"/>
    <x v="16"/>
    <m/>
    <m/>
    <n v="13.3"/>
    <n v="1.3892908112337463E-2"/>
    <n v="1"/>
    <m/>
    <n v="7"/>
    <n v="10"/>
    <n v="3"/>
    <n v="2"/>
    <m/>
    <m/>
    <m/>
    <m/>
  </r>
  <r>
    <s v="dg.fo.itziar"/>
    <s v="11.08.2015"/>
    <s v="C14.P1"/>
    <s v="C14"/>
    <s v="P1"/>
    <s v="BS Deciduo"/>
    <s v="denso"/>
    <n v="21"/>
    <s v="A"/>
    <n v="4721"/>
    <m/>
    <s v="A4721"/>
    <n v="1"/>
    <n v="3"/>
    <n v="55.3"/>
    <n v="2.8"/>
    <n v="2.3020033148860644"/>
    <n v="41.593982665606362"/>
    <x v="6"/>
    <x v="1"/>
    <x v="4"/>
    <x v="6"/>
    <m/>
    <m/>
    <n v="13.5"/>
    <n v="1.4313881527918494E-2"/>
    <n v="1"/>
    <m/>
    <n v="9"/>
    <n v="11"/>
    <n v="2"/>
    <n v="2"/>
    <m/>
    <m/>
    <m/>
    <m/>
  </r>
  <r>
    <s v="dg.fo.itziar"/>
    <s v="11.08.2015"/>
    <s v="C14.P1"/>
    <s v="C14"/>
    <s v="P1"/>
    <s v="BS Deciduo"/>
    <s v="denso"/>
    <n v="22"/>
    <s v="A"/>
    <n v="4722"/>
    <m/>
    <s v="A4722"/>
    <n v="1"/>
    <n v="3"/>
    <n v="48.5"/>
    <n v="2.9"/>
    <n v="2.171971590288106"/>
    <n v="41.92159813982564"/>
    <x v="53"/>
    <x v="0"/>
    <x v="25"/>
    <x v="46"/>
    <m/>
    <m/>
    <n v="16"/>
    <n v="2.0106192982974676E-2"/>
    <n v="1"/>
    <m/>
    <n v="8"/>
    <n v="12"/>
    <n v="4"/>
    <n v="2"/>
    <m/>
    <m/>
    <m/>
    <m/>
  </r>
  <r>
    <s v="dg.fo.itziar"/>
    <s v="11.08.2015"/>
    <s v="C14.P1"/>
    <s v="C14"/>
    <s v="P1"/>
    <s v="BS Deciduo"/>
    <s v="denso"/>
    <n v="22"/>
    <s v="A"/>
    <n v="4722"/>
    <m/>
    <s v="A4722"/>
    <n v="1"/>
    <n v="3"/>
    <n v="48.5"/>
    <n v="2.9"/>
    <n v="2.171971590288106"/>
    <n v="41.92159813982564"/>
    <x v="53"/>
    <x v="0"/>
    <x v="25"/>
    <x v="46"/>
    <m/>
    <m/>
    <n v="17.399999999999999"/>
    <n v="2.3778714795021139E-2"/>
    <n v="1"/>
    <m/>
    <n v="8"/>
    <n v="12"/>
    <n v="4"/>
    <n v="2"/>
    <m/>
    <m/>
    <m/>
    <m/>
  </r>
  <r>
    <s v="dg.fo.itziar"/>
    <s v="11.08.2015"/>
    <s v="C14.P1"/>
    <s v="C14"/>
    <s v="P1"/>
    <s v="BS Deciduo"/>
    <s v="denso"/>
    <n v="22"/>
    <s v="A"/>
    <n v="4722"/>
    <m/>
    <s v="A4722"/>
    <n v="1"/>
    <n v="3"/>
    <n v="48.5"/>
    <n v="2.9"/>
    <n v="2.171971590288106"/>
    <n v="41.92159813982564"/>
    <x v="53"/>
    <x v="0"/>
    <x v="25"/>
    <x v="46"/>
    <m/>
    <m/>
    <n v="12.7"/>
    <n v="1.2667686977437443E-2"/>
    <n v="1"/>
    <m/>
    <n v="8"/>
    <n v="12"/>
    <n v="4"/>
    <n v="2"/>
    <m/>
    <m/>
    <m/>
    <m/>
  </r>
  <r>
    <s v="dg.fo.itziar"/>
    <s v="11.08.2015"/>
    <s v="C14.P1"/>
    <s v="C14"/>
    <s v="P1"/>
    <s v="BS Deciduo"/>
    <s v="denso"/>
    <n v="23"/>
    <s v="A"/>
    <n v="4723"/>
    <m/>
    <s v="A4723"/>
    <n v="1"/>
    <n v="3"/>
    <n v="76.5"/>
    <n v="9.6999999999999993"/>
    <n v="9.4319882278574614"/>
    <n v="42.264420029402281"/>
    <x v="6"/>
    <x v="1"/>
    <x v="4"/>
    <x v="6"/>
    <m/>
    <m/>
    <n v="11.6"/>
    <n v="1.0568317686676064E-2"/>
    <n v="1"/>
    <m/>
    <n v="6"/>
    <n v="9"/>
    <n v="3"/>
    <n v="2"/>
    <m/>
    <m/>
    <m/>
    <m/>
  </r>
  <r>
    <s v="dg.fo.itziar"/>
    <s v="11.08.2015"/>
    <s v="C14.P1"/>
    <s v="C14"/>
    <s v="P1"/>
    <s v="BS Deciduo"/>
    <s v="denso"/>
    <n v="24"/>
    <s v="A"/>
    <n v="4724"/>
    <m/>
    <s v="A4724"/>
    <n v="1"/>
    <n v="3"/>
    <n v="68"/>
    <n v="14.7"/>
    <n v="13.629602662131774"/>
    <n v="45.506716923213908"/>
    <x v="15"/>
    <x v="0"/>
    <x v="11"/>
    <x v="15"/>
    <m/>
    <m/>
    <n v="32"/>
    <n v="8.0424771931898703E-2"/>
    <n v="3"/>
    <m/>
    <n v="7"/>
    <n v="14"/>
    <n v="7"/>
    <n v="2"/>
    <m/>
    <m/>
    <m/>
    <m/>
  </r>
  <r>
    <s v="dg.fo.itziar"/>
    <s v="11.08.2015"/>
    <s v="C14.P1"/>
    <s v="C14"/>
    <s v="P1"/>
    <s v="BS Deciduo"/>
    <s v="denso"/>
    <n v="25"/>
    <s v="A"/>
    <n v="4725"/>
    <m/>
    <s v="A4725"/>
    <n v="1"/>
    <n v="3"/>
    <n v="98.5"/>
    <n v="17.399999999999999"/>
    <n v="17.20887602249735"/>
    <n v="37.428116246344771"/>
    <x v="14"/>
    <x v="0"/>
    <x v="7"/>
    <x v="14"/>
    <m/>
    <m/>
    <n v="26.5"/>
    <n v="5.5154586024585811E-2"/>
    <n v="2"/>
    <m/>
    <n v="9"/>
    <n v="11"/>
    <n v="2"/>
    <n v="2"/>
    <m/>
    <m/>
    <m/>
    <m/>
  </r>
  <r>
    <s v="dg.fo.itziar"/>
    <s v="11.08.2015"/>
    <s v="C14.P1"/>
    <s v="C14"/>
    <s v="P1"/>
    <s v="BS Deciduo"/>
    <s v="denso"/>
    <n v="26"/>
    <s v="A"/>
    <n v="4726"/>
    <m/>
    <s v="A4726"/>
    <n v="1"/>
    <n v="3"/>
    <n v="106.5"/>
    <n v="12.3"/>
    <n v="11.793482738878776"/>
    <n v="36.506611260141753"/>
    <x v="6"/>
    <x v="1"/>
    <x v="4"/>
    <x v="6"/>
    <m/>
    <m/>
    <n v="21.5"/>
    <n v="3.6305030103047045E-2"/>
    <n v="2"/>
    <m/>
    <n v="7"/>
    <n v="10"/>
    <n v="3"/>
    <n v="2"/>
    <m/>
    <m/>
    <m/>
    <m/>
  </r>
  <r>
    <s v="dg.fo.itziar"/>
    <s v="11.08.2015"/>
    <s v="C14.P1"/>
    <s v="C14"/>
    <s v="P1"/>
    <s v="BS Deciduo"/>
    <s v="denso"/>
    <n v="27"/>
    <s v="A"/>
    <n v="4727"/>
    <m/>
    <s v="A4727"/>
    <n v="1"/>
    <n v="3"/>
    <n v="125.4"/>
    <n v="11.6"/>
    <n v="9.4554824304512284"/>
    <n v="33.280338400824924"/>
    <x v="21"/>
    <x v="0"/>
    <x v="15"/>
    <x v="21"/>
    <m/>
    <m/>
    <n v="16"/>
    <n v="2.0106192982974676E-2"/>
    <n v="1"/>
    <m/>
    <n v="4"/>
    <n v="8"/>
    <n v="4"/>
    <n v="2"/>
    <m/>
    <m/>
    <m/>
    <m/>
  </r>
  <r>
    <s v="dg.fo.itziar"/>
    <s v="11.08.2015"/>
    <s v="C14.P1"/>
    <s v="C14"/>
    <s v="P1"/>
    <s v="BS Deciduo"/>
    <s v="denso"/>
    <n v="27"/>
    <s v="A"/>
    <n v="4727"/>
    <m/>
    <s v="A4727"/>
    <n v="1"/>
    <n v="3"/>
    <n v="125.4"/>
    <n v="11.6"/>
    <n v="9.4554824304512284"/>
    <n v="33.280338400824924"/>
    <x v="21"/>
    <x v="0"/>
    <x v="15"/>
    <x v="21"/>
    <m/>
    <m/>
    <n v="15.8"/>
    <n v="1.9606679751053901E-2"/>
    <n v="1"/>
    <m/>
    <n v="4"/>
    <n v="8"/>
    <n v="4"/>
    <n v="2"/>
    <m/>
    <m/>
    <m/>
    <m/>
  </r>
  <r>
    <s v="dg.fo.itziar"/>
    <s v="11.08.2015"/>
    <s v="C14.P1"/>
    <s v="C14"/>
    <s v="P1"/>
    <s v="BS Deciduo"/>
    <s v="denso"/>
    <n v="27"/>
    <s v="A"/>
    <n v="4727"/>
    <m/>
    <s v="A4727"/>
    <n v="1"/>
    <n v="3"/>
    <n v="125.4"/>
    <n v="11.6"/>
    <n v="9.4554824304512284"/>
    <n v="33.280338400824924"/>
    <x v="21"/>
    <x v="0"/>
    <x v="15"/>
    <x v="21"/>
    <m/>
    <m/>
    <n v="15.8"/>
    <n v="1.9606679751053901E-2"/>
    <n v="1"/>
    <m/>
    <n v="4"/>
    <n v="8"/>
    <n v="4"/>
    <n v="2"/>
    <m/>
    <m/>
    <m/>
    <m/>
  </r>
  <r>
    <s v="dg.fo.itziar"/>
    <s v="11.08.2015"/>
    <s v="C14.P1"/>
    <s v="C14"/>
    <s v="P1"/>
    <s v="BS Deciduo"/>
    <s v="denso"/>
    <n v="28"/>
    <s v="A"/>
    <n v="4728"/>
    <m/>
    <s v="A4728"/>
    <n v="1"/>
    <n v="3"/>
    <n v="104.1"/>
    <n v="9.4"/>
    <n v="9.1167969436766203"/>
    <n v="37.710018889211391"/>
    <x v="16"/>
    <x v="0"/>
    <x v="0"/>
    <x v="16"/>
    <m/>
    <m/>
    <n v="17.2"/>
    <n v="2.3235219265950107E-2"/>
    <n v="1"/>
    <m/>
    <n v="7"/>
    <n v="11"/>
    <n v="4"/>
    <n v="2"/>
    <m/>
    <m/>
    <m/>
    <m/>
  </r>
  <r>
    <s v="dg.fo.itziar"/>
    <s v="11.08.2015"/>
    <s v="C14.P1"/>
    <s v="C14"/>
    <s v="P1"/>
    <s v="BS Deciduo"/>
    <s v="denso"/>
    <n v="29"/>
    <s v="A"/>
    <n v="4729"/>
    <m/>
    <s v="A4729"/>
    <n v="1"/>
    <n v="3"/>
    <n v="104.5"/>
    <n v="8.1"/>
    <n v="7.841995887062672"/>
    <n v="37.971921967159027"/>
    <x v="18"/>
    <x v="0"/>
    <x v="9"/>
    <x v="18"/>
    <m/>
    <m/>
    <n v="19.7"/>
    <n v="3.0480517323291569E-2"/>
    <n v="1"/>
    <m/>
    <n v="0"/>
    <n v="7"/>
    <n v="7"/>
    <n v="2"/>
    <m/>
    <m/>
    <m/>
    <m/>
  </r>
  <r>
    <s v="dg.fo.itziar"/>
    <s v="11.08.2015"/>
    <s v="C14.P1"/>
    <s v="C14"/>
    <s v="P1"/>
    <s v="BS Deciduo"/>
    <s v="denso"/>
    <n v="29"/>
    <s v="A"/>
    <n v="4729"/>
    <m/>
    <s v="A4729"/>
    <n v="1"/>
    <n v="3"/>
    <n v="104.5"/>
    <n v="8.1"/>
    <n v="7.841995887062672"/>
    <n v="37.971921967159027"/>
    <x v="18"/>
    <x v="0"/>
    <x v="9"/>
    <x v="18"/>
    <m/>
    <m/>
    <n v="30.6"/>
    <n v="7.354154242788348E-2"/>
    <n v="3"/>
    <m/>
    <n v="0"/>
    <n v="7"/>
    <n v="7"/>
    <n v="2"/>
    <m/>
    <m/>
    <m/>
    <m/>
  </r>
  <r>
    <s v="dg.fo.itziar"/>
    <s v="11.08.2015"/>
    <s v="C14.P1"/>
    <s v="C14"/>
    <s v="P1"/>
    <s v="BS Deciduo"/>
    <s v="denso"/>
    <n v="30"/>
    <s v="A"/>
    <n v="4730"/>
    <m/>
    <s v="A4730"/>
    <n v="1"/>
    <n v="3"/>
    <n v="143"/>
    <n v="4.9000000000000004"/>
    <n v="2.9488936134450361"/>
    <n v="36.086686000768267"/>
    <x v="1"/>
    <x v="0"/>
    <x v="1"/>
    <x v="1"/>
    <m/>
    <m/>
    <n v="11.3"/>
    <n v="1.0028749148422018E-2"/>
    <n v="1"/>
    <m/>
    <n v="7"/>
    <n v="9"/>
    <n v="2"/>
    <n v="2"/>
    <m/>
    <m/>
    <m/>
    <m/>
  </r>
  <r>
    <s v="dg.fo.itziar"/>
    <s v="11.08.2015"/>
    <s v="C14.P1"/>
    <s v="C14"/>
    <s v="P1"/>
    <s v="BS Deciduo"/>
    <s v="denso"/>
    <n v="31"/>
    <s v="A"/>
    <n v="4731"/>
    <m/>
    <s v="A4731"/>
    <n v="1"/>
    <n v="3"/>
    <n v="149.4"/>
    <n v="14.1"/>
    <n v="7.177483962080232"/>
    <n v="27.863537419244395"/>
    <x v="38"/>
    <x v="0"/>
    <x v="5"/>
    <x v="35"/>
    <m/>
    <m/>
    <n v="22"/>
    <n v="3.8013271108436497E-2"/>
    <n v="2"/>
    <m/>
    <n v="6"/>
    <n v="12"/>
    <n v="6"/>
    <n v="2"/>
    <m/>
    <m/>
    <m/>
    <m/>
  </r>
  <r>
    <s v="dg.fo.itziar"/>
    <s v="11.08.2015"/>
    <s v="C14.P1"/>
    <s v="C14"/>
    <s v="P1"/>
    <s v="BS Deciduo"/>
    <s v="denso"/>
    <n v="32"/>
    <s v="A"/>
    <n v="4732"/>
    <m/>
    <s v="A4732"/>
    <n v="1"/>
    <n v="3"/>
    <n v="154.1"/>
    <n v="17.5"/>
    <n v="7.6440312964347887"/>
    <n v="24.257738868284346"/>
    <x v="6"/>
    <x v="1"/>
    <x v="4"/>
    <x v="6"/>
    <m/>
    <m/>
    <n v="17.399999999999999"/>
    <n v="2.3778714795021139E-2"/>
    <n v="1"/>
    <m/>
    <n v="6"/>
    <n v="9"/>
    <n v="3"/>
    <n v="2"/>
    <m/>
    <m/>
    <m/>
    <m/>
  </r>
  <r>
    <s v="dg.fo.itziar"/>
    <s v="11.08.2015"/>
    <s v="C14.P1"/>
    <s v="C14"/>
    <s v="P1"/>
    <s v="BS Deciduo"/>
    <s v="denso"/>
    <n v="33"/>
    <s v="A"/>
    <n v="4733"/>
    <m/>
    <s v="A4733"/>
    <n v="1"/>
    <n v="3"/>
    <n v="144.4"/>
    <n v="18.7"/>
    <n v="10.885699541941314"/>
    <n v="24.795015768420583"/>
    <x v="69"/>
    <x v="0"/>
    <x v="4"/>
    <x v="57"/>
    <m/>
    <m/>
    <n v="22"/>
    <n v="3.8013271108436497E-2"/>
    <n v="2"/>
    <m/>
    <n v="10"/>
    <n v="13"/>
    <n v="3"/>
    <n v="2"/>
    <m/>
    <m/>
    <m/>
    <m/>
  </r>
  <r>
    <s v="dg.fo.itziar"/>
    <s v="11.08.2015"/>
    <s v="C14.P1"/>
    <s v="C14"/>
    <s v="P1"/>
    <s v="BS Deciduo"/>
    <s v="denso"/>
    <n v="34"/>
    <s v="A"/>
    <n v="4734"/>
    <m/>
    <s v="A4734"/>
    <n v="1"/>
    <n v="3"/>
    <n v="280.39999999999998"/>
    <n v="10.1"/>
    <n v="-9.9340718552151994"/>
    <n v="41.823243367030649"/>
    <x v="69"/>
    <x v="0"/>
    <x v="4"/>
    <x v="57"/>
    <m/>
    <m/>
    <n v="18.8"/>
    <n v="2.7759112687119416E-2"/>
    <n v="1"/>
    <m/>
    <n v="2.6"/>
    <n v="9.6999999999999993"/>
    <n v="7.1"/>
    <n v="2"/>
    <m/>
    <m/>
    <m/>
    <m/>
  </r>
  <r>
    <s v="dg.fo.itziar"/>
    <s v="11.08.2015"/>
    <s v="C14.P1"/>
    <s v="C14"/>
    <s v="P1"/>
    <s v="BS Deciduo"/>
    <s v="denso"/>
    <n v="34"/>
    <s v="A"/>
    <n v="4734"/>
    <m/>
    <s v="A4734"/>
    <n v="1"/>
    <n v="3"/>
    <n v="280.39999999999998"/>
    <n v="10.1"/>
    <n v="-9.9340718552151994"/>
    <n v="41.823243367030649"/>
    <x v="69"/>
    <x v="0"/>
    <x v="4"/>
    <x v="57"/>
    <m/>
    <m/>
    <n v="12"/>
    <n v="1.1309733552923255E-2"/>
    <n v="1"/>
    <m/>
    <n v="2.6"/>
    <n v="9.6999999999999993"/>
    <n v="7.1"/>
    <n v="2"/>
    <m/>
    <m/>
    <m/>
    <m/>
  </r>
  <r>
    <s v="dg.fo.itziar"/>
    <s v="11.08.2015"/>
    <s v="C14.P1"/>
    <s v="C14"/>
    <s v="P1"/>
    <s v="BS Deciduo"/>
    <s v="denso"/>
    <n v="35"/>
    <s v="A"/>
    <n v="4735"/>
    <m/>
    <s v="A4735"/>
    <n v="1"/>
    <n v="2"/>
    <n v="8.4"/>
    <n v="8.9"/>
    <n v="1.3001389542054635"/>
    <n v="28.804523763370597"/>
    <x v="5"/>
    <x v="0"/>
    <x v="4"/>
    <x v="5"/>
    <m/>
    <m/>
    <n v="25.2"/>
    <n v="4.987592496839155E-2"/>
    <n v="2"/>
    <m/>
    <n v="4.5"/>
    <n v="11.7"/>
    <n v="7.1999999999999993"/>
    <n v="2"/>
    <m/>
    <m/>
    <m/>
    <m/>
  </r>
  <r>
    <s v="dg.fo.itziar"/>
    <s v="11.08.2015"/>
    <s v="C14.P1"/>
    <s v="C14"/>
    <s v="P1"/>
    <s v="BS Deciduo"/>
    <s v="denso"/>
    <n v="35"/>
    <s v="A"/>
    <n v="4735"/>
    <m/>
    <s v="A4735"/>
    <n v="1"/>
    <n v="2"/>
    <n v="8.4"/>
    <n v="8.9"/>
    <n v="1.3001389542054635"/>
    <n v="28.804523763370597"/>
    <x v="5"/>
    <x v="0"/>
    <x v="4"/>
    <x v="5"/>
    <m/>
    <m/>
    <n v="13.1"/>
    <n v="1.3478217882063609E-2"/>
    <n v="1"/>
    <m/>
    <n v="4.5"/>
    <n v="11.7"/>
    <n v="7.1999999999999993"/>
    <n v="2"/>
    <m/>
    <m/>
    <m/>
    <m/>
  </r>
  <r>
    <s v="dg.fo.itziar"/>
    <s v="11.08.2015"/>
    <s v="C14.P1"/>
    <s v="C14"/>
    <s v="P1"/>
    <s v="BS Deciduo"/>
    <s v="denso"/>
    <n v="36"/>
    <s v="A"/>
    <n v="4736"/>
    <m/>
    <s v="A4736"/>
    <n v="1"/>
    <n v="2"/>
    <n v="166.5"/>
    <n v="5.3"/>
    <n v="1.2372604284362994"/>
    <n v="14.846439421892313"/>
    <x v="17"/>
    <x v="0"/>
    <x v="12"/>
    <x v="17"/>
    <m/>
    <m/>
    <n v="18.8"/>
    <n v="2.7759112687119416E-2"/>
    <n v="1"/>
    <m/>
    <n v="3.2"/>
    <n v="10.199999999999999"/>
    <n v="6.9999999999999991"/>
    <n v="2"/>
    <m/>
    <m/>
    <m/>
    <m/>
  </r>
  <r>
    <s v="dg.fo.itziar"/>
    <s v="11.08.2015"/>
    <s v="C14.P1"/>
    <s v="C14"/>
    <s v="P1"/>
    <s v="BS Deciduo"/>
    <s v="denso"/>
    <n v="37"/>
    <s v="A"/>
    <n v="4737"/>
    <m/>
    <s v="A4737"/>
    <n v="1"/>
    <n v="2"/>
    <n v="126.6"/>
    <n v="6.4"/>
    <n v="5.1380318412231345"/>
    <n v="16.184160800220059"/>
    <x v="17"/>
    <x v="0"/>
    <x v="12"/>
    <x v="17"/>
    <m/>
    <m/>
    <n v="27"/>
    <n v="5.7255526111673977E-2"/>
    <n v="2"/>
    <m/>
    <n v="5.0999999999999996"/>
    <n v="11.4"/>
    <n v="6.3000000000000007"/>
    <n v="2"/>
    <m/>
    <m/>
    <m/>
    <m/>
  </r>
  <r>
    <s v="dg.fo.itziar"/>
    <s v="11.08.2015"/>
    <s v="C14.P1"/>
    <s v="C14"/>
    <s v="P1"/>
    <s v="BS Deciduo"/>
    <s v="denso"/>
    <n v="38"/>
    <s v="A"/>
    <n v="4738"/>
    <m/>
    <s v="A4738"/>
    <n v="1"/>
    <n v="15"/>
    <n v="260.89999999999998"/>
    <n v="5.0999999999999996"/>
    <n v="14.964189585570352"/>
    <n v="19.193393857002135"/>
    <x v="69"/>
    <x v="0"/>
    <x v="4"/>
    <x v="57"/>
    <m/>
    <m/>
    <n v="23.8"/>
    <n v="4.4488093567485065E-2"/>
    <n v="2"/>
    <m/>
    <n v="4.4000000000000004"/>
    <n v="10.199999999999999"/>
    <n v="5.7999999999999989"/>
    <n v="4"/>
    <m/>
    <m/>
    <n v="2"/>
    <m/>
  </r>
  <r>
    <s v="dg.fo.itziar"/>
    <s v="11.08.2015"/>
    <s v="C14.P1"/>
    <s v="C14"/>
    <s v="P1"/>
    <s v="BS Deciduo"/>
    <s v="denso"/>
    <n v="38"/>
    <s v="A"/>
    <n v="4738"/>
    <m/>
    <s v="A4738"/>
    <n v="1"/>
    <n v="15"/>
    <n v="260.89999999999998"/>
    <n v="5.0999999999999996"/>
    <n v="14.964189585570352"/>
    <n v="19.193393857002135"/>
    <x v="69"/>
    <x v="0"/>
    <x v="4"/>
    <x v="57"/>
    <m/>
    <m/>
    <n v="20.9"/>
    <n v="3.4306977175363934E-2"/>
    <n v="2"/>
    <m/>
    <n v="4.4000000000000004"/>
    <n v="10.199999999999999"/>
    <n v="5.7999999999999989"/>
    <n v="4"/>
    <m/>
    <m/>
    <n v="2"/>
    <m/>
  </r>
  <r>
    <s v="dg.fo.itziar"/>
    <s v="11.08.2015"/>
    <s v="C14.P1"/>
    <s v="C14"/>
    <s v="P1"/>
    <s v="BS Deciduo"/>
    <s v="denso"/>
    <n v="39"/>
    <s v="A"/>
    <n v="4739"/>
    <m/>
    <s v="A4739"/>
    <n v="1"/>
    <n v="15"/>
    <n v="231"/>
    <n v="6.1"/>
    <n v="15.25940963511248"/>
    <n v="16.161145614595988"/>
    <x v="0"/>
    <x v="0"/>
    <x v="0"/>
    <x v="0"/>
    <m/>
    <m/>
    <n v="24.8"/>
    <n v="4.8305128641596667E-2"/>
    <n v="2"/>
    <m/>
    <n v="1.6"/>
    <n v="8.5"/>
    <n v="6.9"/>
    <n v="2"/>
    <m/>
    <m/>
    <m/>
    <m/>
  </r>
  <r>
    <s v="dg.fo.itziar"/>
    <s v="11.08.2015"/>
    <s v="C14.P1"/>
    <s v="C14"/>
    <s v="P1"/>
    <s v="BS Deciduo"/>
    <s v="denso"/>
    <n v="40"/>
    <s v="A"/>
    <n v="4740"/>
    <m/>
    <s v="A4740"/>
    <n v="1"/>
    <n v="15"/>
    <n v="224"/>
    <n v="11.7"/>
    <n v="11.872497065629732"/>
    <n v="11.583724336037783"/>
    <x v="0"/>
    <x v="0"/>
    <x v="0"/>
    <x v="0"/>
    <m/>
    <m/>
    <n v="20.399999999999999"/>
    <n v="3.2685129967948208E-2"/>
    <n v="2"/>
    <m/>
    <n v="1.9"/>
    <n v="6.1"/>
    <n v="4.1999999999999993"/>
    <n v="3"/>
    <m/>
    <m/>
    <n v="2"/>
    <m/>
  </r>
  <r>
    <s v="dg.fo.itziar"/>
    <s v="11.08.2015"/>
    <s v="C14.P1"/>
    <s v="C14"/>
    <s v="P1"/>
    <s v="BS Deciduo"/>
    <s v="denso"/>
    <n v="41"/>
    <s v="A"/>
    <n v="4769"/>
    <m/>
    <s v="A4769"/>
    <n v="1"/>
    <n v="15"/>
    <n v="219.5"/>
    <n v="13.9"/>
    <n v="11.158512738139081"/>
    <n v="9.2744182909106936"/>
    <x v="14"/>
    <x v="0"/>
    <x v="7"/>
    <x v="14"/>
    <m/>
    <m/>
    <n v="22.9"/>
    <n v="4.1187065086725587E-2"/>
    <n v="2"/>
    <m/>
    <n v="5.7"/>
    <n v="13.1"/>
    <n v="7.3999999999999995"/>
    <n v="2"/>
    <m/>
    <m/>
    <m/>
    <m/>
  </r>
  <r>
    <s v="dg.fo.itziar"/>
    <s v="11.08.2015"/>
    <s v="C14.P1"/>
    <s v="C14"/>
    <s v="P1"/>
    <s v="BS Deciduo"/>
    <s v="denso"/>
    <n v="42"/>
    <s v="A"/>
    <n v="4770"/>
    <m/>
    <s v="A4770"/>
    <n v="1"/>
    <n v="1"/>
    <n v="22.2"/>
    <n v="14.3"/>
    <n v="5.4031232515040797"/>
    <n v="13.239949362782925"/>
    <x v="17"/>
    <x v="0"/>
    <x v="12"/>
    <x v="17"/>
    <m/>
    <m/>
    <n v="32.299999999999997"/>
    <n v="8.1939804989092369E-2"/>
    <n v="3"/>
    <m/>
    <n v="5"/>
    <n v="9"/>
    <n v="4"/>
    <n v="2"/>
    <m/>
    <m/>
    <m/>
    <m/>
  </r>
  <r>
    <s v="dg.fo.itziar"/>
    <s v="11.08.2015"/>
    <s v="C14.P1"/>
    <s v="C14"/>
    <s v="P1"/>
    <s v="BS Deciduo"/>
    <s v="denso"/>
    <n v="42"/>
    <s v="A"/>
    <n v="4770"/>
    <m/>
    <s v="A4770"/>
    <n v="1"/>
    <n v="1"/>
    <n v="22.2"/>
    <n v="14.3"/>
    <n v="5.4031232515040797"/>
    <n v="13.239949362782925"/>
    <x v="17"/>
    <x v="0"/>
    <x v="12"/>
    <x v="17"/>
    <m/>
    <m/>
    <n v="11.7"/>
    <n v="1.0751315458747667E-2"/>
    <n v="1"/>
    <m/>
    <n v="5"/>
    <n v="9"/>
    <n v="4"/>
    <n v="2"/>
    <m/>
    <m/>
    <m/>
    <m/>
  </r>
  <r>
    <s v="dg.fo.itziar"/>
    <s v="11.08.2015"/>
    <s v="C14.P1"/>
    <s v="C14"/>
    <s v="P1"/>
    <s v="BS Deciduo"/>
    <s v="denso"/>
    <n v="43"/>
    <s v="A"/>
    <n v="4771"/>
    <m/>
    <s v="A4771"/>
    <n v="1"/>
    <n v="1"/>
    <n v="23.6"/>
    <n v="15.8"/>
    <n v="6.325514714398941"/>
    <n v="14.478531127083388"/>
    <x v="17"/>
    <x v="0"/>
    <x v="12"/>
    <x v="17"/>
    <m/>
    <m/>
    <n v="11.3"/>
    <n v="1.0028749148422018E-2"/>
    <n v="1"/>
    <m/>
    <n v="4"/>
    <n v="7"/>
    <n v="3"/>
    <n v="2"/>
    <m/>
    <m/>
    <m/>
    <m/>
  </r>
  <r>
    <s v="dg.fo.itziar"/>
    <s v="11.08.2015"/>
    <s v="C14.P1"/>
    <s v="C14"/>
    <s v="P1"/>
    <s v="BS Deciduo"/>
    <s v="denso"/>
    <n v="44"/>
    <s v="A"/>
    <n v="4772"/>
    <m/>
    <s v="A4772"/>
    <n v="1"/>
    <n v="1"/>
    <n v="14"/>
    <n v="10.4"/>
    <n v="2.5159877142365445"/>
    <n v="10.091075553270363"/>
    <x v="14"/>
    <x v="0"/>
    <x v="7"/>
    <x v="14"/>
    <m/>
    <m/>
    <n v="18.2"/>
    <n v="2.6015528764377075E-2"/>
    <n v="1"/>
    <m/>
    <n v="6"/>
    <n v="8"/>
    <n v="2"/>
    <n v="2"/>
    <m/>
    <m/>
    <m/>
    <m/>
  </r>
  <r>
    <s v="dg.fo.itziar"/>
    <s v="11.08.2015"/>
    <s v="C14.P1"/>
    <s v="C14"/>
    <s v="P1"/>
    <s v="BS Deciduo"/>
    <s v="denso"/>
    <n v="45"/>
    <s v="A"/>
    <n v="4773"/>
    <m/>
    <s v="A4773"/>
    <n v="1"/>
    <n v="1"/>
    <n v="10.8"/>
    <n v="0.4"/>
    <n v="7.4952525834289851E-2"/>
    <n v="0.39291490029147552"/>
    <x v="1"/>
    <x v="0"/>
    <x v="1"/>
    <x v="1"/>
    <m/>
    <m/>
    <n v="11.4"/>
    <n v="1.0207034531513238E-2"/>
    <n v="1"/>
    <m/>
    <n v="5"/>
    <n v="7"/>
    <n v="2"/>
    <n v="2"/>
    <m/>
    <m/>
    <m/>
    <m/>
  </r>
  <r>
    <s v="dg.fo.itziar"/>
    <s v="11.08.2015"/>
    <s v="C14.P1"/>
    <s v="C14"/>
    <s v="P1"/>
    <s v="BS Deciduo"/>
    <s v="denso"/>
    <n v="46"/>
    <s v="A"/>
    <n v="4774"/>
    <m/>
    <s v="A4774"/>
    <n v="1"/>
    <n v="1"/>
    <n v="89.5"/>
    <n v="9.1999999999999993"/>
    <n v="9.1996496921903752"/>
    <n v="8.0284126585039847E-2"/>
    <x v="38"/>
    <x v="0"/>
    <x v="5"/>
    <x v="35"/>
    <m/>
    <m/>
    <n v="15.7"/>
    <n v="1.9359279329583701E-2"/>
    <n v="1"/>
    <m/>
    <n v="5"/>
    <n v="8"/>
    <n v="3"/>
    <n v="2"/>
    <m/>
    <m/>
    <m/>
    <m/>
  </r>
  <r>
    <s v="dg.fo.itziar"/>
    <s v="11.08.2015"/>
    <s v="C14.P1"/>
    <s v="C14"/>
    <s v="P1"/>
    <s v="BS Deciduo"/>
    <s v="denso"/>
    <n v="46"/>
    <s v="A"/>
    <n v="4774"/>
    <m/>
    <s v="A4774"/>
    <n v="1"/>
    <n v="1"/>
    <n v="89.5"/>
    <n v="9.1999999999999993"/>
    <n v="9.1996496921903752"/>
    <n v="8.0284126585039847E-2"/>
    <x v="38"/>
    <x v="0"/>
    <x v="5"/>
    <x v="35"/>
    <m/>
    <m/>
    <n v="11"/>
    <n v="9.5033177771091243E-3"/>
    <n v="1"/>
    <m/>
    <n v="5"/>
    <n v="8"/>
    <n v="3"/>
    <n v="2"/>
    <m/>
    <m/>
    <m/>
    <m/>
  </r>
  <r>
    <s v="dg.fo.itziar"/>
    <s v="11.08.2015"/>
    <s v="C14.P1"/>
    <s v="C14"/>
    <s v="P1"/>
    <s v="BS Deciduo"/>
    <s v="denso"/>
    <n v="47"/>
    <s v="A"/>
    <n v="4775"/>
    <m/>
    <s v="A4775"/>
    <n v="1"/>
    <n v="1"/>
    <n v="91.6"/>
    <n v="9.1"/>
    <n v="9.0964520468672241"/>
    <n v="-0.25408691238447656"/>
    <x v="5"/>
    <x v="0"/>
    <x v="4"/>
    <x v="5"/>
    <m/>
    <m/>
    <n v="20"/>
    <n v="3.1415926535897934E-2"/>
    <n v="2"/>
    <m/>
    <n v="3.8"/>
    <n v="12.5"/>
    <n v="8.6999999999999993"/>
    <n v="2"/>
    <m/>
    <m/>
    <n v="2"/>
    <m/>
  </r>
  <r>
    <s v="dg.fo.itziar"/>
    <s v="11.08.2015"/>
    <s v="C14.P1"/>
    <s v="C14"/>
    <s v="P1"/>
    <s v="BS Deciduo"/>
    <s v="denso"/>
    <n v="47"/>
    <s v="A"/>
    <n v="4775"/>
    <m/>
    <s v="A4775"/>
    <n v="1"/>
    <n v="1"/>
    <n v="91.6"/>
    <n v="9.1"/>
    <n v="9.0964520468672241"/>
    <n v="-0.25408691238447656"/>
    <x v="5"/>
    <x v="0"/>
    <x v="4"/>
    <x v="5"/>
    <m/>
    <m/>
    <n v="17.45"/>
    <n v="2.3915570424993149E-2"/>
    <n v="1"/>
    <m/>
    <n v="3.8"/>
    <n v="12.5"/>
    <n v="8.6999999999999993"/>
    <n v="2"/>
    <m/>
    <m/>
    <n v="2"/>
    <m/>
  </r>
  <r>
    <s v="dg.fo.itziar"/>
    <s v="11.08.2015"/>
    <s v="C14.P1"/>
    <s v="C14"/>
    <s v="P1"/>
    <s v="BS Deciduo"/>
    <s v="denso"/>
    <n v="47"/>
    <s v="A"/>
    <n v="4775"/>
    <m/>
    <s v="A4775"/>
    <n v="1"/>
    <n v="1"/>
    <n v="91.6"/>
    <n v="9.1"/>
    <n v="9.0964520468672241"/>
    <n v="-0.25408691238447656"/>
    <x v="5"/>
    <x v="0"/>
    <x v="4"/>
    <x v="5"/>
    <m/>
    <m/>
    <n v="21.3"/>
    <n v="3.563272927517884E-2"/>
    <n v="2"/>
    <m/>
    <n v="3.8"/>
    <n v="12.5"/>
    <n v="8.6999999999999993"/>
    <n v="2"/>
    <m/>
    <m/>
    <n v="2"/>
    <m/>
  </r>
  <r>
    <s v="dg.fo.itziar"/>
    <s v="11.08.2015"/>
    <s v="C14.P1"/>
    <s v="C14"/>
    <s v="P1"/>
    <s v="BS Deciduo"/>
    <s v="denso"/>
    <n v="48"/>
    <s v="A"/>
    <n v="4776"/>
    <m/>
    <s v="A4776"/>
    <n v="1"/>
    <n v="1"/>
    <n v="105.4"/>
    <n v="8.3000000000000007"/>
    <n v="8.001991855143114"/>
    <n v="-2.2041157751405143"/>
    <x v="5"/>
    <x v="0"/>
    <x v="4"/>
    <x v="5"/>
    <m/>
    <m/>
    <n v="15.2"/>
    <n v="1.8145839167134643E-2"/>
    <n v="1"/>
    <m/>
    <n v="2.6"/>
    <n v="9.5"/>
    <n v="6.9"/>
    <n v="2"/>
    <m/>
    <m/>
    <n v="2"/>
    <m/>
  </r>
  <r>
    <s v="eg.jc.gc"/>
    <s v="11.08.2015"/>
    <s v="C14.P1"/>
    <s v="C14"/>
    <s v="P1"/>
    <s v="BS Deciduo"/>
    <s v="denso"/>
    <n v="49"/>
    <s v="A"/>
    <n v="4741"/>
    <m/>
    <s v="A4741"/>
    <n v="2"/>
    <n v="6"/>
    <n v="63.5"/>
    <n v="2.9"/>
    <n v="22.595309648645873"/>
    <n v="1.2939736580184453"/>
    <x v="70"/>
    <x v="0"/>
    <x v="22"/>
    <x v="37"/>
    <m/>
    <m/>
    <n v="17.2"/>
    <n v="2.3235219265950107E-2"/>
    <n v="1"/>
    <m/>
    <n v="1"/>
    <n v="4.5999999999999996"/>
    <n v="3.5999999999999996"/>
    <n v="2"/>
    <m/>
    <m/>
    <n v="2"/>
    <m/>
  </r>
  <r>
    <s v="eg.jc.gc"/>
    <s v="11.08.2015"/>
    <s v="C14.P1"/>
    <s v="C14"/>
    <s v="P1"/>
    <s v="BS Deciduo"/>
    <s v="denso"/>
    <n v="50"/>
    <s v="A"/>
    <n v="4742"/>
    <m/>
    <s v="A4742"/>
    <n v="2"/>
    <n v="6"/>
    <n v="2"/>
    <n v="1.6"/>
    <n v="20.055839194724001"/>
    <n v="1.5990253232305534"/>
    <x v="38"/>
    <x v="0"/>
    <x v="5"/>
    <x v="35"/>
    <m/>
    <m/>
    <n v="22.6"/>
    <n v="4.0114996593688071E-2"/>
    <n v="2"/>
    <m/>
    <n v="2.7"/>
    <n v="5.9"/>
    <n v="3.2"/>
    <n v="2"/>
    <m/>
    <m/>
    <n v="2"/>
    <m/>
  </r>
  <r>
    <s v="eg.jc.gc"/>
    <s v="11.08.2015"/>
    <s v="C14.P1"/>
    <s v="C14"/>
    <s v="P1"/>
    <s v="BS Deciduo"/>
    <s v="denso"/>
    <n v="51"/>
    <s v="A"/>
    <n v="4743"/>
    <m/>
    <s v="A4743"/>
    <n v="2"/>
    <n v="6"/>
    <n v="16.2"/>
    <n v="9.6999999999999993"/>
    <n v="22.706213728580522"/>
    <n v="9.3148487510663465"/>
    <x v="6"/>
    <x v="1"/>
    <x v="4"/>
    <x v="6"/>
    <m/>
    <m/>
    <n v="16"/>
    <n v="2.0106192982974676E-2"/>
    <n v="1"/>
    <m/>
    <n v="2.1"/>
    <n v="7.9"/>
    <n v="5.8000000000000007"/>
    <n v="2"/>
    <m/>
    <m/>
    <n v="2"/>
    <m/>
  </r>
  <r>
    <s v="eg.jc.gc"/>
    <s v="11.08.2015"/>
    <s v="C14.P1"/>
    <s v="C14"/>
    <s v="P1"/>
    <s v="BS Deciduo"/>
    <s v="denso"/>
    <n v="52"/>
    <s v="A"/>
    <n v="4744"/>
    <m/>
    <s v="A4744"/>
    <n v="2"/>
    <n v="6"/>
    <n v="13.4"/>
    <n v="11.2"/>
    <n v="22.595576519134561"/>
    <n v="10.895089835945241"/>
    <x v="18"/>
    <x v="0"/>
    <x v="9"/>
    <x v="18"/>
    <m/>
    <m/>
    <n v="23"/>
    <n v="4.154756284372501E-2"/>
    <n v="2"/>
    <m/>
    <n v="0"/>
    <n v="6.7"/>
    <n v="6.7"/>
    <n v="3"/>
    <m/>
    <m/>
    <n v="2"/>
    <m/>
  </r>
  <r>
    <s v="eg.jc.gc"/>
    <s v="11.08.2015"/>
    <s v="C14.P1"/>
    <s v="C14"/>
    <s v="P1"/>
    <s v="BS Deciduo"/>
    <s v="denso"/>
    <n v="52"/>
    <s v="A"/>
    <n v="4744"/>
    <m/>
    <s v="A4744"/>
    <n v="2"/>
    <n v="6"/>
    <n v="13.4"/>
    <n v="11.2"/>
    <n v="22.595576519134561"/>
    <n v="10.895089835945241"/>
    <x v="18"/>
    <x v="0"/>
    <x v="9"/>
    <x v="18"/>
    <m/>
    <m/>
    <n v="37"/>
    <n v="0.10752100856911068"/>
    <n v="3"/>
    <m/>
    <n v="0"/>
    <n v="6.7"/>
    <n v="6.7"/>
    <n v="3"/>
    <m/>
    <m/>
    <n v="2"/>
    <m/>
  </r>
  <r>
    <s v="eg.jc.gc"/>
    <s v="11.08.2015"/>
    <s v="C14.P1"/>
    <s v="C14"/>
    <s v="P1"/>
    <s v="BS Deciduo"/>
    <s v="denso"/>
    <n v="53"/>
    <s v="A"/>
    <n v="4745"/>
    <m/>
    <s v="A4745"/>
    <n v="2"/>
    <n v="15"/>
    <n v="157"/>
    <n v="11.7"/>
    <n v="24.571554203324503"/>
    <n v="9.2300932146064483"/>
    <x v="71"/>
    <x v="0"/>
    <x v="2"/>
    <x v="58"/>
    <m/>
    <m/>
    <n v="13.5"/>
    <n v="1.4313881527918494E-2"/>
    <n v="1"/>
    <m/>
    <n v="1.7"/>
    <n v="4.8"/>
    <n v="3.0999999999999996"/>
    <n v="2"/>
    <m/>
    <m/>
    <n v="2"/>
    <m/>
  </r>
  <r>
    <s v="eg.jc.gc"/>
    <s v="11.08.2015"/>
    <s v="C14.P1"/>
    <s v="C14"/>
    <s v="P1"/>
    <s v="BS Deciduo"/>
    <s v="denso"/>
    <n v="54"/>
    <s v="A"/>
    <n v="4746"/>
    <m/>
    <s v="A4746"/>
    <n v="2"/>
    <n v="15"/>
    <n v="171"/>
    <n v="4.9000000000000004"/>
    <n v="20.76652887869713"/>
    <n v="15.160327131083825"/>
    <x v="6"/>
    <x v="1"/>
    <x v="4"/>
    <x v="6"/>
    <m/>
    <m/>
    <n v="17.2"/>
    <n v="2.3235219265950107E-2"/>
    <n v="1"/>
    <m/>
    <n v="2"/>
    <n v="9.3000000000000007"/>
    <n v="7.3000000000000007"/>
    <n v="2"/>
    <m/>
    <m/>
    <n v="2"/>
    <m/>
  </r>
  <r>
    <s v="eg.jc.gc"/>
    <s v="11.08.2015"/>
    <s v="C14.P1"/>
    <s v="C14"/>
    <s v="P1"/>
    <s v="BS Deciduo"/>
    <s v="denso"/>
    <n v="55"/>
    <s v="A"/>
    <n v="4747"/>
    <m/>
    <s v="A4747"/>
    <n v="2"/>
    <n v="7"/>
    <n v="355"/>
    <n v="14"/>
    <n v="38.779819601532786"/>
    <n v="13.946725773284438"/>
    <x v="38"/>
    <x v="0"/>
    <x v="5"/>
    <x v="35"/>
    <m/>
    <m/>
    <n v="11"/>
    <n v="9.5033177771091243E-3"/>
    <n v="1"/>
    <m/>
    <n v="0"/>
    <n v="7.1"/>
    <n v="7.1"/>
    <n v="3"/>
    <m/>
    <m/>
    <n v="2"/>
    <m/>
  </r>
  <r>
    <s v="eg.jc.gc"/>
    <s v="11.08.2015"/>
    <s v="C14.P1"/>
    <s v="C14"/>
    <s v="P1"/>
    <s v="BS Deciduo"/>
    <s v="denso"/>
    <n v="55"/>
    <s v="A"/>
    <n v="4747"/>
    <m/>
    <s v="A4747"/>
    <n v="2"/>
    <n v="7"/>
    <n v="355"/>
    <n v="14"/>
    <n v="38.779819601532786"/>
    <n v="13.946725773284438"/>
    <x v="38"/>
    <x v="0"/>
    <x v="5"/>
    <x v="35"/>
    <m/>
    <m/>
    <n v="12.7"/>
    <n v="1.2667686977437443E-2"/>
    <n v="1"/>
    <m/>
    <n v="0"/>
    <n v="7.1"/>
    <n v="7.1"/>
    <n v="3"/>
    <m/>
    <m/>
    <n v="2"/>
    <m/>
  </r>
  <r>
    <s v="eg.jc.gc"/>
    <s v="11.08.2015"/>
    <s v="C14.P1"/>
    <s v="C14"/>
    <s v="P1"/>
    <s v="BS Deciduo"/>
    <s v="denso"/>
    <n v="56"/>
    <s v="A"/>
    <n v="4748"/>
    <m/>
    <s v="A4748"/>
    <n v="2"/>
    <n v="8"/>
    <n v="275"/>
    <n v="5.7"/>
    <n v="34.321690220877052"/>
    <n v="20.496787733661648"/>
    <x v="6"/>
    <x v="1"/>
    <x v="4"/>
    <x v="6"/>
    <m/>
    <m/>
    <n v="14.7"/>
    <n v="1.6971668912855457E-2"/>
    <n v="1"/>
    <m/>
    <n v="2.1"/>
    <n v="7"/>
    <n v="4.9000000000000004"/>
    <n v="2"/>
    <m/>
    <m/>
    <n v="2"/>
    <m/>
  </r>
  <r>
    <s v="eg.jc.gc"/>
    <s v="11.08.2015"/>
    <s v="C14.P1"/>
    <s v="C14"/>
    <s v="P1"/>
    <s v="BS Deciduo"/>
    <s v="denso"/>
    <n v="57"/>
    <s v="A"/>
    <n v="4749"/>
    <m/>
    <s v="A4749"/>
    <n v="2"/>
    <n v="8"/>
    <n v="329"/>
    <n v="9.4"/>
    <n v="35.158642095845487"/>
    <n v="28.057372626599854"/>
    <x v="72"/>
    <x v="0"/>
    <x v="24"/>
    <x v="59"/>
    <m/>
    <m/>
    <n v="18"/>
    <n v="2.5446900494077322E-2"/>
    <n v="1"/>
    <m/>
    <n v="1.9"/>
    <n v="8.1"/>
    <n v="6.1999999999999993"/>
    <n v="2"/>
    <m/>
    <m/>
    <n v="2"/>
    <m/>
  </r>
  <r>
    <s v="eg.jc.gc"/>
    <s v="11.08.2015"/>
    <s v="C14.P1"/>
    <s v="C14"/>
    <s v="P1"/>
    <s v="BS Deciduo"/>
    <s v="denso"/>
    <n v="58"/>
    <s v="A"/>
    <n v="4750"/>
    <m/>
    <s v="A4750"/>
    <n v="2"/>
    <n v="14"/>
    <n v="222"/>
    <n v="11"/>
    <n v="32.63956333005256"/>
    <n v="31.825406919748666"/>
    <x v="6"/>
    <x v="1"/>
    <x v="4"/>
    <x v="6"/>
    <m/>
    <m/>
    <n v="15.2"/>
    <n v="1.8145839167134643E-2"/>
    <n v="1"/>
    <m/>
    <n v="3"/>
    <n v="9.6"/>
    <n v="6.6"/>
    <n v="2"/>
    <m/>
    <m/>
    <n v="2"/>
    <m/>
  </r>
  <r>
    <s v="eg.jc.gc"/>
    <s v="11.08.2015"/>
    <s v="C14.P1"/>
    <s v="C14"/>
    <s v="P1"/>
    <s v="BS Deciduo"/>
    <s v="denso"/>
    <n v="59"/>
    <s v="A"/>
    <n v="4751"/>
    <m/>
    <s v="A4751"/>
    <n v="2"/>
    <n v="14"/>
    <n v="228"/>
    <n v="12.4"/>
    <n v="30.785004164080309"/>
    <n v="31.702780481150157"/>
    <x v="6"/>
    <x v="1"/>
    <x v="4"/>
    <x v="6"/>
    <m/>
    <m/>
    <n v="10.199999999999999"/>
    <n v="8.171282491987052E-3"/>
    <n v="1"/>
    <m/>
    <n v="2.8"/>
    <n v="9.1199999999999992"/>
    <n v="6.3199999999999994"/>
    <n v="4"/>
    <m/>
    <m/>
    <n v="2"/>
    <m/>
  </r>
  <r>
    <s v="eg.jc.gc"/>
    <s v="11.08.2015"/>
    <s v="C14.P1"/>
    <s v="C14"/>
    <s v="P1"/>
    <s v="BS Deciduo"/>
    <s v="denso"/>
    <n v="60"/>
    <s v="A"/>
    <n v="4752"/>
    <m/>
    <s v="A4752"/>
    <n v="2"/>
    <n v="14"/>
    <n v="237"/>
    <n v="9.4"/>
    <n v="32.116496661313015"/>
    <n v="34.880393070858744"/>
    <x v="6"/>
    <x v="1"/>
    <x v="4"/>
    <x v="6"/>
    <m/>
    <m/>
    <n v="16.100000000000001"/>
    <n v="2.035830579342526E-2"/>
    <n v="1"/>
    <m/>
    <n v="3.6"/>
    <n v="9"/>
    <n v="5.4"/>
    <n v="2"/>
    <m/>
    <m/>
    <n v="2"/>
    <m/>
  </r>
  <r>
    <s v="eg.jc.gc"/>
    <s v="11.08.2015"/>
    <s v="C14.P1"/>
    <s v="C14"/>
    <s v="P1"/>
    <s v="BS Deciduo"/>
    <s v="denso"/>
    <n v="61"/>
    <s v="A"/>
    <n v="4753"/>
    <m/>
    <s v="A4753"/>
    <n v="2"/>
    <n v="14"/>
    <n v="256.5"/>
    <n v="11.8"/>
    <n v="28.526034939307415"/>
    <n v="37.245344706500319"/>
    <x v="69"/>
    <x v="0"/>
    <x v="4"/>
    <x v="57"/>
    <m/>
    <m/>
    <n v="15.2"/>
    <n v="1.8145839167134643E-2"/>
    <n v="1"/>
    <m/>
    <n v="5.4"/>
    <n v="9.6999999999999993"/>
    <n v="4.2999999999999989"/>
    <n v="2"/>
    <m/>
    <m/>
    <n v="2"/>
    <m/>
  </r>
  <r>
    <s v="eg.jc.gc"/>
    <s v="11.08.2015"/>
    <s v="C14.P1"/>
    <s v="C14"/>
    <s v="P1"/>
    <s v="BS Deciduo"/>
    <s v="denso"/>
    <n v="62"/>
    <s v="A"/>
    <n v="4754"/>
    <m/>
    <s v="A4754"/>
    <n v="2"/>
    <n v="14"/>
    <n v="280"/>
    <n v="8.3000000000000007"/>
    <n v="31.82609564999867"/>
    <n v="41.441279874635519"/>
    <x v="17"/>
    <x v="0"/>
    <x v="12"/>
    <x v="17"/>
    <m/>
    <m/>
    <n v="52"/>
    <n v="0.21237166338267002"/>
    <n v="5"/>
    <m/>
    <n v="5.3"/>
    <n v="12.6"/>
    <n v="7.3"/>
    <n v="3"/>
    <m/>
    <m/>
    <n v="2"/>
    <m/>
  </r>
  <r>
    <s v="eg.jc.gc"/>
    <s v="11.08.2015"/>
    <s v="C14.P1"/>
    <s v="C14"/>
    <s v="P1"/>
    <s v="BS Deciduo"/>
    <s v="denso"/>
    <n v="63"/>
    <s v="A"/>
    <n v="4755"/>
    <m/>
    <s v="A4755"/>
    <n v="2"/>
    <n v="14"/>
    <n v="295"/>
    <n v="9.6999999999999993"/>
    <n v="31.208814465744496"/>
    <n v="44.099397138884783"/>
    <x v="38"/>
    <x v="0"/>
    <x v="5"/>
    <x v="35"/>
    <m/>
    <m/>
    <n v="16.8"/>
    <n v="2.216707776372958E-2"/>
    <n v="1"/>
    <m/>
    <n v="3"/>
    <n v="9.1999999999999993"/>
    <n v="6.1999999999999993"/>
    <n v="2"/>
    <m/>
    <m/>
    <n v="2"/>
    <m/>
  </r>
  <r>
    <s v="eg.jc.gc"/>
    <s v="11.08.2015"/>
    <s v="C14.P1"/>
    <s v="C14"/>
    <s v="P1"/>
    <s v="BS Deciduo"/>
    <s v="denso"/>
    <n v="64"/>
    <s v="A"/>
    <n v="4756"/>
    <m/>
    <s v="A4756"/>
    <n v="2"/>
    <n v="16"/>
    <n v="142.5"/>
    <n v="5.6"/>
    <n v="23.409064002448837"/>
    <n v="35.557221294369086"/>
    <x v="6"/>
    <x v="1"/>
    <x v="4"/>
    <x v="6"/>
    <m/>
    <m/>
    <n v="17.100000000000001"/>
    <n v="2.2965827695904786E-2"/>
    <n v="1"/>
    <m/>
    <n v="2.5"/>
    <n v="8.8000000000000007"/>
    <n v="6.3000000000000007"/>
    <n v="4"/>
    <m/>
    <m/>
    <n v="2"/>
    <m/>
  </r>
  <r>
    <s v="eg.jc.gc"/>
    <s v="11.08.2015"/>
    <s v="C14.P1"/>
    <s v="C14"/>
    <s v="P1"/>
    <s v="BS Deciduo"/>
    <s v="denso"/>
    <n v="65"/>
    <s v="A"/>
    <n v="4757"/>
    <m/>
    <s v="A4757"/>
    <n v="2"/>
    <n v="16"/>
    <n v="168"/>
    <n v="5.5"/>
    <n v="21.143514299497674"/>
    <n v="34.620188195964069"/>
    <x v="6"/>
    <x v="1"/>
    <x v="4"/>
    <x v="6"/>
    <m/>
    <m/>
    <n v="15.7"/>
    <n v="1.9359279329583701E-2"/>
    <n v="1"/>
    <m/>
    <n v="2.2000000000000002"/>
    <n v="9.6"/>
    <n v="7.3999999999999995"/>
    <n v="2"/>
    <m/>
    <m/>
    <n v="2"/>
    <m/>
  </r>
  <r>
    <s v="eg.jc.gc"/>
    <s v="11.08.2015"/>
    <s v="C14.P1"/>
    <s v="C14"/>
    <s v="P1"/>
    <s v="BS Deciduo"/>
    <s v="denso"/>
    <n v="66"/>
    <s v="A"/>
    <n v="4758"/>
    <m/>
    <s v="A4758"/>
    <n v="1"/>
    <n v="16"/>
    <n v="201"/>
    <n v="11.6"/>
    <n v="15.842931785274516"/>
    <n v="29.170467052632461"/>
    <x v="20"/>
    <x v="0"/>
    <x v="24"/>
    <x v="60"/>
    <m/>
    <m/>
    <n v="15.4"/>
    <n v="1.8626502843133885E-2"/>
    <n v="1"/>
    <m/>
    <n v="2.1"/>
    <n v="13.6"/>
    <n v="11.5"/>
    <n v="2"/>
    <m/>
    <m/>
    <n v="2"/>
    <m/>
  </r>
  <r>
    <s v="eg.jc.gc"/>
    <s v="11.08.2015"/>
    <s v="C14.P1"/>
    <s v="C14"/>
    <s v="P1"/>
    <s v="BS Deciduo"/>
    <s v="denso"/>
    <n v="67"/>
    <s v="A"/>
    <n v="4759"/>
    <m/>
    <s v="A4759"/>
    <n v="2"/>
    <n v="16"/>
    <n v="89.7"/>
    <n v="3.8"/>
    <n v="23.799947910540222"/>
    <n v="40.019896662559397"/>
    <x v="15"/>
    <x v="0"/>
    <x v="11"/>
    <x v="15"/>
    <m/>
    <m/>
    <n v="26"/>
    <n v="5.3092915845667506E-2"/>
    <n v="2"/>
    <m/>
    <n v="2.9"/>
    <n v="9.1"/>
    <n v="6.1999999999999993"/>
    <n v="2"/>
    <m/>
    <m/>
    <n v="2"/>
    <m/>
  </r>
  <r>
    <s v="eg.jc.gc"/>
    <s v="11.08.2015"/>
    <s v="C14.P1"/>
    <s v="C14"/>
    <s v="P1"/>
    <s v="BS Deciduo"/>
    <s v="denso"/>
    <n v="68"/>
    <s v="A"/>
    <n v="4760"/>
    <m/>
    <s v="A4760"/>
    <n v="2"/>
    <n v="16"/>
    <n v="14"/>
    <n v="1.8"/>
    <n v="20.435459412079403"/>
    <n v="41.746532307296796"/>
    <x v="6"/>
    <x v="1"/>
    <x v="4"/>
    <x v="6"/>
    <m/>
    <m/>
    <n v="12.8"/>
    <n v="1.2867963509103793E-2"/>
    <n v="1"/>
    <m/>
    <n v="2.9"/>
    <n v="8.1"/>
    <n v="5.1999999999999993"/>
    <n v="2"/>
    <m/>
    <m/>
    <n v="2"/>
    <m/>
  </r>
  <r>
    <s v="eg.jc.gc"/>
    <s v="11.08.2015"/>
    <s v="C14.P1"/>
    <s v="C14"/>
    <s v="P1"/>
    <s v="BS Deciduo"/>
    <s v="denso"/>
    <n v="69"/>
    <s v="A"/>
    <n v="4761"/>
    <m/>
    <s v="A4761"/>
    <n v="2"/>
    <n v="16"/>
    <n v="20.399999999999999"/>
    <n v="8.9"/>
    <n v="23.102291221164155"/>
    <n v="48.341809706477832"/>
    <x v="10"/>
    <x v="0"/>
    <x v="7"/>
    <x v="10"/>
    <m/>
    <m/>
    <n v="125"/>
    <n v="1.227184630308513"/>
    <n v="10"/>
    <m/>
    <n v="7.4"/>
    <n v="18.5"/>
    <n v="11.1"/>
    <n v="2"/>
    <m/>
    <m/>
    <n v="2"/>
    <m/>
  </r>
  <r>
    <s v="eg.jc.gc"/>
    <s v="11.08.2015"/>
    <s v="C14.P1"/>
    <s v="C14"/>
    <s v="P1"/>
    <s v="BS Deciduo"/>
    <s v="denso"/>
    <n v="70"/>
    <s v="A"/>
    <n v="4762"/>
    <m/>
    <s v="A4762"/>
    <n v="2"/>
    <n v="9"/>
    <n v="256"/>
    <n v="12"/>
    <n v="28.356451284688042"/>
    <n v="57.09693725280399"/>
    <x v="6"/>
    <x v="1"/>
    <x v="4"/>
    <x v="6"/>
    <m/>
    <m/>
    <n v="14.5"/>
    <n v="1.6512996385431349E-2"/>
    <n v="1"/>
    <m/>
    <n v="3.6"/>
    <n v="8.8000000000000007"/>
    <n v="5.2000000000000011"/>
    <n v="3"/>
    <m/>
    <m/>
    <n v="2"/>
    <m/>
  </r>
  <r>
    <s v="eg.jc.gc"/>
    <s v="11.08.2015"/>
    <s v="C14.P1"/>
    <s v="C14"/>
    <s v="P1"/>
    <s v="BS Deciduo"/>
    <s v="denso"/>
    <n v="71"/>
    <s v="A"/>
    <n v="4763"/>
    <m/>
    <s v="A4763"/>
    <n v="2"/>
    <n v="9"/>
    <n v="265"/>
    <n v="9.3000000000000007"/>
    <n v="30.735389307746765"/>
    <n v="59.18945159244678"/>
    <x v="5"/>
    <x v="0"/>
    <x v="4"/>
    <x v="5"/>
    <m/>
    <m/>
    <n v="11.7"/>
    <n v="1.0751315458747667E-2"/>
    <n v="1"/>
    <m/>
    <n v="1.5"/>
    <n v="7.2"/>
    <n v="5.7"/>
    <n v="3"/>
    <m/>
    <m/>
    <n v="2"/>
    <m/>
  </r>
  <r>
    <s v="eg.jc.gc"/>
    <s v="11.08.2015"/>
    <s v="C14.P1"/>
    <s v="C14"/>
    <s v="P1"/>
    <s v="BS Deciduo"/>
    <s v="denso"/>
    <n v="72"/>
    <s v="A"/>
    <n v="4764"/>
    <m/>
    <s v="A4764"/>
    <n v="2"/>
    <n v="9"/>
    <n v="245.9"/>
    <n v="5.8"/>
    <n v="34.705561772048348"/>
    <n v="57.631683329787968"/>
    <x v="69"/>
    <x v="0"/>
    <x v="4"/>
    <x v="57"/>
    <m/>
    <m/>
    <n v="29.2"/>
    <n v="6.6966189003920026E-2"/>
    <n v="2"/>
    <m/>
    <n v="2.8"/>
    <n v="10.6"/>
    <n v="7.8"/>
    <n v="3"/>
    <m/>
    <m/>
    <n v="2"/>
    <m/>
  </r>
  <r>
    <s v="eg.jc.gc"/>
    <s v="11.08.2015"/>
    <s v="C14.P1"/>
    <s v="C14"/>
    <s v="P1"/>
    <s v="BS Deciduo"/>
    <s v="denso"/>
    <n v="73"/>
    <s v="A"/>
    <n v="4765"/>
    <m/>
    <s v="A4765"/>
    <n v="2"/>
    <n v="9"/>
    <n v="214.7"/>
    <n v="6"/>
    <n v="36.584322859414932"/>
    <n v="55.067135753815577"/>
    <x v="69"/>
    <x v="0"/>
    <x v="4"/>
    <x v="57"/>
    <m/>
    <m/>
    <n v="22.8"/>
    <n v="4.0828138126052953E-2"/>
    <n v="2"/>
    <m/>
    <n v="2.2000000000000002"/>
    <n v="12"/>
    <n v="9.8000000000000007"/>
    <n v="4"/>
    <m/>
    <m/>
    <n v="2"/>
    <m/>
  </r>
  <r>
    <s v="eg.jc.gc"/>
    <s v="11.08.2015"/>
    <s v="C14.P1"/>
    <s v="C14"/>
    <s v="P1"/>
    <s v="BS Deciduo"/>
    <s v="denso"/>
    <n v="74"/>
    <s v="A"/>
    <n v="4766"/>
    <m/>
    <s v="A4766"/>
    <n v="2"/>
    <n v="9"/>
    <n v="220.8"/>
    <n v="9.9"/>
    <n v="33.531136020497954"/>
    <n v="52.505748949047614"/>
    <x v="14"/>
    <x v="0"/>
    <x v="7"/>
    <x v="14"/>
    <m/>
    <m/>
    <n v="22.8"/>
    <n v="4.0828138126052953E-2"/>
    <n v="2"/>
    <m/>
    <n v="4.8"/>
    <n v="13.9"/>
    <n v="9.1000000000000014"/>
    <n v="2"/>
    <m/>
    <m/>
    <n v="2"/>
    <m/>
  </r>
  <r>
    <s v="eg.jc.gc"/>
    <s v="11.08.2015"/>
    <s v="C14.P1"/>
    <s v="C14"/>
    <s v="P1"/>
    <s v="BS Deciduo"/>
    <s v="denso"/>
    <n v="75"/>
    <s v="A"/>
    <n v="4767"/>
    <m/>
    <s v="A4767"/>
    <n v="2"/>
    <n v="9"/>
    <n v="204.2"/>
    <n v="14.2"/>
    <n v="34.179092919449673"/>
    <n v="47.047894350353722"/>
    <x v="6"/>
    <x v="1"/>
    <x v="4"/>
    <x v="6"/>
    <m/>
    <m/>
    <n v="13.2"/>
    <n v="1.3684777599037136E-2"/>
    <n v="1"/>
    <m/>
    <n v="3.2"/>
    <n v="10"/>
    <n v="6.8"/>
    <n v="2"/>
    <m/>
    <m/>
    <n v="2"/>
    <m/>
  </r>
  <r>
    <s v="eg.jc.gc"/>
    <s v="11.08.2015"/>
    <s v="C14.P1"/>
    <s v="C14"/>
    <s v="P1"/>
    <s v="BS Deciduo"/>
    <s v="denso"/>
    <n v="76"/>
    <s v="A"/>
    <n v="4768"/>
    <m/>
    <s v="A4768"/>
    <n v="2"/>
    <n v="9"/>
    <n v="184.2"/>
    <n v="16.100000000000001"/>
    <n v="38.82086502624513"/>
    <n v="43.943236916686224"/>
    <x v="6"/>
    <x v="1"/>
    <x v="4"/>
    <x v="6"/>
    <m/>
    <m/>
    <n v="13.4"/>
    <n v="1.4102609421964582E-2"/>
    <n v="1"/>
    <m/>
    <n v="2.2000000000000002"/>
    <n v="8"/>
    <n v="5.8"/>
    <n v="2"/>
    <m/>
    <m/>
    <n v="2"/>
    <m/>
  </r>
  <r>
    <s v="jc.sb.edgar"/>
    <s v="04.12.2014"/>
    <s v="C14.P2"/>
    <s v="C14"/>
    <s v="P2"/>
    <s v="BS Deciduo"/>
    <s v="denso"/>
    <n v="1"/>
    <s v="A"/>
    <n v="2051"/>
    <m/>
    <s v="A2051"/>
    <n v="3"/>
    <n v="13"/>
    <n v="337"/>
    <n v="1.2"/>
    <n v="59.531122645812871"/>
    <n v="1.1046058241429282"/>
    <x v="53"/>
    <x v="0"/>
    <x v="25"/>
    <x v="46"/>
    <n v="0"/>
    <m/>
    <n v="10.5"/>
    <n v="8.6590147514568668E-3"/>
    <n v="1"/>
    <m/>
    <n v="1.3"/>
    <n v="8"/>
    <n v="6.7"/>
    <n v="3"/>
    <n v="2"/>
    <m/>
    <n v="1"/>
    <m/>
  </r>
  <r>
    <s v="jc.sb.edgar"/>
    <s v="04.12.2014"/>
    <s v="C14.P2"/>
    <s v="C14"/>
    <s v="P2"/>
    <s v="BS Deciduo"/>
    <s v="denso"/>
    <n v="2"/>
    <s v="A"/>
    <n v="2052"/>
    <m/>
    <s v="A2052"/>
    <n v="3"/>
    <n v="13"/>
    <n v="285"/>
    <n v="8.9"/>
    <n v="51.403260146027293"/>
    <n v="2.3034895014124306"/>
    <x v="16"/>
    <x v="0"/>
    <x v="0"/>
    <x v="16"/>
    <s v="1, 7"/>
    <m/>
    <n v="16.2"/>
    <n v="2.0611989400202632E-2"/>
    <n v="1"/>
    <m/>
    <n v="4"/>
    <n v="13.9"/>
    <n v="9.9"/>
    <n v="3"/>
    <n v="2"/>
    <m/>
    <n v="1"/>
    <m/>
  </r>
  <r>
    <s v="jc.sb.edgar"/>
    <s v="04.12.2014"/>
    <s v="C14.P2"/>
    <s v="C14"/>
    <s v="P2"/>
    <s v="BS Deciduo"/>
    <s v="denso"/>
    <n v="3"/>
    <s v="A"/>
    <n v="2053"/>
    <m/>
    <s v="A2053"/>
    <n v="3"/>
    <n v="13"/>
    <n v="290"/>
    <n v="15.6"/>
    <n v="45.34079511573983"/>
    <n v="5.3355142358804359"/>
    <x v="73"/>
    <x v="0"/>
    <x v="24"/>
    <x v="53"/>
    <m/>
    <m/>
    <n v="10.199999999999999"/>
    <n v="8.171282491987052E-3"/>
    <n v="1"/>
    <m/>
    <n v="4.5999999999999996"/>
    <n v="9"/>
    <n v="4.4000000000000004"/>
    <n v="2"/>
    <n v="2"/>
    <m/>
    <n v="1"/>
    <m/>
  </r>
  <r>
    <s v="jc.sb.edgar"/>
    <s v="04.12.2014"/>
    <s v="C14.P2"/>
    <s v="C14"/>
    <s v="P2"/>
    <s v="BS Deciduo"/>
    <s v="denso"/>
    <n v="4"/>
    <s v="A"/>
    <n v="2054"/>
    <m/>
    <s v="A2054"/>
    <n v="3"/>
    <n v="13"/>
    <n v="294"/>
    <n v="17.5"/>
    <n v="44.012954491254483"/>
    <n v="7.117891253826496"/>
    <x v="74"/>
    <x v="0"/>
    <x v="7"/>
    <x v="61"/>
    <n v="0"/>
    <m/>
    <n v="50.4"/>
    <n v="0.1995036998735662"/>
    <n v="5"/>
    <m/>
    <n v="12"/>
    <n v="19.399999999999999"/>
    <n v="7.3999999999999986"/>
    <n v="2"/>
    <n v="2"/>
    <m/>
    <n v="1"/>
    <m/>
  </r>
  <r>
    <s v="jc.sb.edgar"/>
    <s v="04.12.2014"/>
    <s v="C14.P2"/>
    <s v="C14"/>
    <s v="P2"/>
    <s v="BS Deciduo"/>
    <s v="denso"/>
    <n v="5"/>
    <s v="A"/>
    <n v="2055"/>
    <m/>
    <s v="A2055"/>
    <n v="3"/>
    <n v="13"/>
    <n v="298"/>
    <n v="17.8"/>
    <n v="44.283532847111097"/>
    <n v="8.3565938175888501"/>
    <x v="75"/>
    <x v="0"/>
    <x v="4"/>
    <x v="62"/>
    <n v="0"/>
    <m/>
    <n v="10.199999999999999"/>
    <n v="8.171282491987052E-3"/>
    <n v="1"/>
    <m/>
    <n v="3.6"/>
    <n v="8.6999999999999993"/>
    <n v="5.0999999999999996"/>
    <n v="2"/>
    <n v="2"/>
    <m/>
    <n v="1"/>
    <m/>
  </r>
  <r>
    <s v="jc.sb.edgar"/>
    <s v="04.12.2014"/>
    <s v="C14.P2"/>
    <s v="C14"/>
    <s v="P2"/>
    <s v="BS Deciduo"/>
    <s v="denso"/>
    <n v="6"/>
    <s v="A"/>
    <n v="2056"/>
    <m/>
    <s v="A2056"/>
    <n v="3"/>
    <n v="13"/>
    <n v="299"/>
    <n v="16.399999999999999"/>
    <n v="45.656236802913909"/>
    <n v="7.9508777720399308"/>
    <x v="17"/>
    <x v="0"/>
    <x v="12"/>
    <x v="17"/>
    <n v="0"/>
    <m/>
    <n v="34"/>
    <n v="9.0792027688745017E-2"/>
    <n v="3"/>
    <m/>
    <n v="3.1"/>
    <n v="19"/>
    <n v="15.9"/>
    <n v="2"/>
    <n v="2"/>
    <m/>
    <n v="1"/>
    <m/>
  </r>
  <r>
    <s v="jc.sb.edgar"/>
    <s v="04.12.2014"/>
    <s v="C14.P2"/>
    <s v="C14"/>
    <s v="P2"/>
    <s v="BS Deciduo"/>
    <s v="denso"/>
    <n v="7"/>
    <s v="A"/>
    <n v="2057"/>
    <m/>
    <s v="A2057"/>
    <n v="3"/>
    <n v="13"/>
    <n v="304"/>
    <n v="18.399999999999999"/>
    <n v="44.745708664987234"/>
    <n v="10.289149423861744"/>
    <x v="14"/>
    <x v="0"/>
    <x v="7"/>
    <x v="14"/>
    <n v="1"/>
    <m/>
    <n v="25"/>
    <n v="4.9087385212340517E-2"/>
    <n v="2"/>
    <m/>
    <n v="2.8"/>
    <n v="13.9"/>
    <n v="11.100000000000001"/>
    <n v="3"/>
    <n v="2"/>
    <m/>
    <n v="1"/>
    <m/>
  </r>
  <r>
    <s v="jc.sb.edgar"/>
    <s v="04.12.2014"/>
    <s v="C14.P2"/>
    <s v="C14"/>
    <s v="P2"/>
    <s v="BS Deciduo"/>
    <s v="denso"/>
    <n v="8"/>
    <s v="A"/>
    <n v="2058"/>
    <m/>
    <s v="A2058"/>
    <n v="3"/>
    <n v="13"/>
    <n v="318"/>
    <n v="14.4"/>
    <n v="50.364519268432446"/>
    <n v="10.701285486874477"/>
    <x v="69"/>
    <x v="0"/>
    <x v="4"/>
    <x v="57"/>
    <m/>
    <m/>
    <n v="26"/>
    <n v="5.3092915845667506E-2"/>
    <n v="2"/>
    <m/>
    <n v="3.4"/>
    <n v="16.899999999999999"/>
    <n v="13.499999999999998"/>
    <n v="2"/>
    <n v="2"/>
    <m/>
    <n v="1"/>
    <m/>
  </r>
  <r>
    <s v="jc.sb.edgar"/>
    <s v="04.12.2014"/>
    <s v="C14.P2"/>
    <s v="C14"/>
    <s v="P2"/>
    <s v="BS Deciduo"/>
    <s v="denso"/>
    <n v="9"/>
    <s v="A"/>
    <n v="2059"/>
    <m/>
    <s v="A2059"/>
    <n v="3"/>
    <n v="13"/>
    <n v="312"/>
    <n v="22.4"/>
    <n v="43.353555909306365"/>
    <n v="14.988525582438413"/>
    <x v="2"/>
    <x v="0"/>
    <x v="2"/>
    <x v="2"/>
    <n v="1"/>
    <m/>
    <n v="39"/>
    <n v="0.11945906065275187"/>
    <n v="3"/>
    <m/>
    <n v="0"/>
    <n v="9.1999999999999993"/>
    <n v="9.1999999999999993"/>
    <n v="3"/>
    <n v="2"/>
    <m/>
    <n v="1"/>
    <m/>
  </r>
  <r>
    <s v="jc.sb.edgar"/>
    <s v="04.12.2014"/>
    <s v="C14.P2"/>
    <s v="C14"/>
    <s v="P2"/>
    <s v="BS Deciduo"/>
    <s v="denso"/>
    <n v="10"/>
    <s v="A"/>
    <n v="2060"/>
    <m/>
    <s v="A2060"/>
    <n v="3"/>
    <n v="12"/>
    <n v="272"/>
    <n v="10.8"/>
    <n v="49.206579068193761"/>
    <n v="20.376914564387015"/>
    <x v="16"/>
    <x v="0"/>
    <x v="0"/>
    <x v="16"/>
    <s v="1, 7"/>
    <m/>
    <n v="10.199999999999999"/>
    <n v="8.171282491987052E-3"/>
    <n v="1"/>
    <m/>
    <n v="1.6"/>
    <n v="5.7"/>
    <n v="4.0999999999999996"/>
    <n v="3"/>
    <n v="2"/>
    <m/>
    <n v="1"/>
    <m/>
  </r>
  <r>
    <s v="jc.sb.edgar"/>
    <s v="04.12.2014"/>
    <s v="C14.P2"/>
    <s v="C14"/>
    <s v="P2"/>
    <s v="BS Deciduo"/>
    <s v="denso"/>
    <n v="11"/>
    <s v="A"/>
    <n v="2061"/>
    <m/>
    <s v="A2061"/>
    <n v="3"/>
    <n v="12"/>
    <n v="231"/>
    <n v="16"/>
    <n v="47.565664616688473"/>
    <n v="9.9308737432025946"/>
    <x v="53"/>
    <x v="0"/>
    <x v="25"/>
    <x v="46"/>
    <n v="0"/>
    <m/>
    <n v="16.3"/>
    <n v="2.0867243803306804E-2"/>
    <n v="1"/>
    <m/>
    <n v="2.8"/>
    <n v="14.2"/>
    <n v="11.399999999999999"/>
    <n v="2"/>
    <n v="2"/>
    <m/>
    <n v="1"/>
    <m/>
  </r>
  <r>
    <s v="jc.sb.edgar"/>
    <s v="04.12.2014"/>
    <s v="C14.P2"/>
    <s v="C14"/>
    <s v="P2"/>
    <s v="BS Deciduo"/>
    <s v="denso"/>
    <n v="11"/>
    <s v="A"/>
    <n v="2061"/>
    <m/>
    <s v="A2061"/>
    <n v="3"/>
    <n v="12"/>
    <n v="231"/>
    <n v="16"/>
    <n v="47.565664616688473"/>
    <n v="9.9308737432025946"/>
    <x v="53"/>
    <x v="0"/>
    <x v="25"/>
    <x v="46"/>
    <n v="0"/>
    <m/>
    <n v="10.6"/>
    <n v="8.8247337639337283E-3"/>
    <n v="1"/>
    <m/>
    <n v="2.8"/>
    <n v="14.2"/>
    <n v="11.399999999999999"/>
    <n v="2"/>
    <n v="2"/>
    <m/>
    <n v="1"/>
    <m/>
  </r>
  <r>
    <s v="jc.sb.edgar"/>
    <s v="04.12.2014"/>
    <s v="C14.P2"/>
    <s v="C14"/>
    <s v="P2"/>
    <s v="BS Deciduo"/>
    <s v="denso"/>
    <n v="11"/>
    <s v="A"/>
    <n v="2061"/>
    <m/>
    <s v="A2061"/>
    <n v="3"/>
    <n v="12"/>
    <n v="231"/>
    <n v="16"/>
    <n v="47.565664616688473"/>
    <n v="9.9308737432025946"/>
    <x v="53"/>
    <x v="0"/>
    <x v="25"/>
    <x v="46"/>
    <n v="0"/>
    <m/>
    <n v="13.5"/>
    <n v="1.4313881527918494E-2"/>
    <n v="1"/>
    <m/>
    <n v="2.8"/>
    <n v="14.2"/>
    <n v="11.399999999999999"/>
    <n v="2"/>
    <n v="2"/>
    <m/>
    <n v="1"/>
    <m/>
  </r>
  <r>
    <s v="jc.sb.edgar"/>
    <s v="04.12.2014"/>
    <s v="C14.P2"/>
    <s v="C14"/>
    <s v="P2"/>
    <s v="BS Deciduo"/>
    <s v="denso"/>
    <n v="12"/>
    <s v="A"/>
    <n v="2062"/>
    <m/>
    <s v="A2062"/>
    <n v="3"/>
    <n v="12"/>
    <n v="209"/>
    <n v="11.2"/>
    <n v="54.570132253241027"/>
    <n v="10.204259280038768"/>
    <x v="74"/>
    <x v="0"/>
    <x v="7"/>
    <x v="61"/>
    <n v="0"/>
    <m/>
    <n v="60"/>
    <n v="0.28274333882308139"/>
    <n v="6"/>
    <m/>
    <n v="8.1999999999999993"/>
    <n v="14.7"/>
    <n v="6.5"/>
    <n v="2"/>
    <n v="2"/>
    <m/>
    <n v="1"/>
    <m/>
  </r>
  <r>
    <s v="jc.sb.edgar"/>
    <s v="04.12.2014"/>
    <s v="C14.P2"/>
    <s v="C14"/>
    <s v="P2"/>
    <s v="BS Deciduo"/>
    <s v="denso"/>
    <n v="13"/>
    <s v="A"/>
    <n v="2063"/>
    <m/>
    <s v="A2063"/>
    <n v="3"/>
    <n v="12"/>
    <n v="198"/>
    <n v="13.4"/>
    <n v="55.859172275375705"/>
    <n v="7.2558426816449408"/>
    <x v="73"/>
    <x v="0"/>
    <x v="24"/>
    <x v="53"/>
    <m/>
    <m/>
    <n v="11"/>
    <n v="9.5033177771091243E-3"/>
    <n v="1"/>
    <m/>
    <n v="0"/>
    <n v="5.8"/>
    <n v="5.8"/>
    <n v="3"/>
    <n v="7"/>
    <m/>
    <n v="2"/>
    <m/>
  </r>
  <r>
    <s v="jc.sb.edgar"/>
    <s v="04.12.2014"/>
    <s v="C14.P2"/>
    <s v="C14"/>
    <s v="P2"/>
    <s v="BS Deciduo"/>
    <s v="denso"/>
    <n v="14"/>
    <s v="A"/>
    <n v="2064"/>
    <m/>
    <s v="A2064"/>
    <n v="3"/>
    <n v="12"/>
    <n v="198"/>
    <n v="3.9"/>
    <n v="58.794833721937707"/>
    <n v="16.290879586448902"/>
    <x v="14"/>
    <x v="0"/>
    <x v="7"/>
    <x v="14"/>
    <n v="1"/>
    <m/>
    <n v="26"/>
    <n v="5.3092915845667506E-2"/>
    <n v="2"/>
    <m/>
    <n v="3.2"/>
    <n v="10.3"/>
    <n v="7.1000000000000005"/>
    <n v="3"/>
    <n v="2"/>
    <m/>
    <n v="1"/>
    <m/>
  </r>
  <r>
    <s v="jc.sb.edgar"/>
    <s v="04.12.2014"/>
    <s v="C14.P2"/>
    <s v="C14"/>
    <s v="P2"/>
    <s v="BS Deciduo"/>
    <s v="denso"/>
    <n v="15"/>
    <s v="A"/>
    <n v="2065"/>
    <m/>
    <s v="A2065"/>
    <n v="3"/>
    <n v="12"/>
    <n v="178"/>
    <n v="2"/>
    <n v="60.069798993405001"/>
    <n v="18.00121834596181"/>
    <x v="6"/>
    <x v="1"/>
    <x v="4"/>
    <x v="6"/>
    <s v="1, 7"/>
    <m/>
    <n v="24"/>
    <n v="4.5238934211693019E-2"/>
    <n v="2"/>
    <m/>
    <n v="0"/>
    <n v="11.2"/>
    <n v="11.2"/>
    <n v="3"/>
    <n v="10"/>
    <m/>
    <n v="3"/>
    <m/>
  </r>
  <r>
    <s v="jc.sb.edgar"/>
    <s v="04.12.2014"/>
    <s v="C14.P2"/>
    <s v="C14"/>
    <s v="P2"/>
    <s v="BS Deciduo"/>
    <s v="denso"/>
    <n v="16"/>
    <s v="A"/>
    <n v="2066"/>
    <m/>
    <s v="A2066"/>
    <n v="3"/>
    <n v="12"/>
    <n v="233"/>
    <n v="2.7"/>
    <n v="57.843684122872311"/>
    <n v="18.375099437489471"/>
    <x v="67"/>
    <x v="0"/>
    <x v="9"/>
    <x v="55"/>
    <n v="0"/>
    <m/>
    <n v="10"/>
    <n v="7.8539816339744835E-3"/>
    <n v="1"/>
    <m/>
    <n v="0"/>
    <n v="9.6999999999999993"/>
    <n v="9.6999999999999993"/>
    <n v="3"/>
    <n v="10"/>
    <m/>
    <n v="2"/>
    <m/>
  </r>
  <r>
    <s v="jc.sb.edgar"/>
    <s v="04.12.2014"/>
    <s v="C14.P2"/>
    <s v="C14"/>
    <s v="P2"/>
    <s v="BS Deciduo"/>
    <s v="denso"/>
    <n v="17"/>
    <s v="A"/>
    <n v="2067"/>
    <m/>
    <s v="A2067"/>
    <n v="3"/>
    <n v="12"/>
    <n v="244"/>
    <n v="2.8"/>
    <n v="57.483376670362333"/>
    <n v="18.772560788990582"/>
    <x v="16"/>
    <x v="0"/>
    <x v="0"/>
    <x v="16"/>
    <s v="1, 7"/>
    <m/>
    <n v="24"/>
    <n v="4.5238934211693019E-2"/>
    <n v="2"/>
    <m/>
    <n v="2.7"/>
    <n v="11.6"/>
    <n v="8.8999999999999986"/>
    <n v="3"/>
    <n v="10"/>
    <m/>
    <n v="2"/>
    <m/>
  </r>
  <r>
    <s v="jc.sb.edgar"/>
    <s v="04.12.2014"/>
    <s v="C14.P2"/>
    <s v="C14"/>
    <s v="P2"/>
    <s v="BS Deciduo"/>
    <s v="denso"/>
    <n v="18"/>
    <s v="A"/>
    <n v="2068"/>
    <m/>
    <s v="A2068"/>
    <n v="3"/>
    <n v="14"/>
    <n v="241"/>
    <n v="22.7"/>
    <n v="20.146132647935712"/>
    <n v="28.994821620408153"/>
    <x v="6"/>
    <x v="1"/>
    <x v="4"/>
    <x v="6"/>
    <s v="1, 7"/>
    <m/>
    <n v="15"/>
    <n v="1.7671458676442587E-2"/>
    <n v="1"/>
    <m/>
    <n v="0"/>
    <n v="7.6"/>
    <n v="7.6"/>
    <n v="3"/>
    <n v="10"/>
    <m/>
    <n v="2"/>
    <m/>
  </r>
  <r>
    <s v="jc.sb.edgar"/>
    <s v="04.12.2014"/>
    <s v="C14.P2"/>
    <s v="C14"/>
    <s v="P2"/>
    <s v="BS Deciduo"/>
    <s v="denso"/>
    <n v="19"/>
    <s v="A"/>
    <n v="2069"/>
    <m/>
    <s v="A2069"/>
    <n v="3"/>
    <n v="14"/>
    <n v="239"/>
    <n v="22.5"/>
    <n v="20.713735734202476"/>
    <n v="28.411643314523772"/>
    <x v="6"/>
    <x v="1"/>
    <x v="4"/>
    <x v="6"/>
    <s v="1, 7"/>
    <m/>
    <n v="14"/>
    <n v="1.5393804002589986E-2"/>
    <n v="1"/>
    <m/>
    <n v="1.6"/>
    <n v="4.9000000000000004"/>
    <n v="3.3000000000000003"/>
    <n v="3"/>
    <n v="10"/>
    <m/>
    <n v="2"/>
    <m/>
  </r>
  <r>
    <s v="jc.sb.edgar"/>
    <s v="04.12.2014"/>
    <s v="C14.P2"/>
    <s v="C14"/>
    <s v="P2"/>
    <s v="BS Deciduo"/>
    <s v="denso"/>
    <n v="20"/>
    <s v="A"/>
    <n v="2070"/>
    <m/>
    <s v="A2070"/>
    <n v="3"/>
    <n v="14"/>
    <n v="221"/>
    <n v="22.9"/>
    <n v="24.976248236117389"/>
    <n v="22.717150612898518"/>
    <x v="6"/>
    <x v="1"/>
    <x v="4"/>
    <x v="6"/>
    <s v="1, 7"/>
    <m/>
    <n v="19"/>
    <n v="2.835287369864788E-2"/>
    <n v="1"/>
    <m/>
    <n v="2.5"/>
    <n v="9.1999999999999993"/>
    <n v="6.6999999999999993"/>
    <n v="3"/>
    <n v="10"/>
    <m/>
    <n v="2"/>
    <m/>
  </r>
  <r>
    <s v="jc.sb.edgar"/>
    <s v="04.12.2014"/>
    <s v="C14.P2"/>
    <s v="C14"/>
    <s v="P2"/>
    <s v="BS Deciduo"/>
    <s v="denso"/>
    <n v="21"/>
    <s v="A"/>
    <n v="2071"/>
    <m/>
    <s v="A2071"/>
    <n v="3"/>
    <n v="14"/>
    <n v="227"/>
    <n v="21"/>
    <n v="24.641572265997418"/>
    <n v="25.678034438687529"/>
    <x v="6"/>
    <x v="1"/>
    <x v="4"/>
    <x v="6"/>
    <s v="1, 7"/>
    <m/>
    <n v="16"/>
    <n v="2.0106192982974676E-2"/>
    <n v="1"/>
    <m/>
    <n v="2.2000000000000002"/>
    <n v="8.8000000000000007"/>
    <n v="6.6000000000000005"/>
    <n v="3"/>
    <n v="10"/>
    <m/>
    <n v="1"/>
    <m/>
  </r>
  <r>
    <s v="jc.sb.edgar"/>
    <s v="04.12.2014"/>
    <s v="C14.P2"/>
    <s v="C14"/>
    <s v="P2"/>
    <s v="BS Deciduo"/>
    <s v="denso"/>
    <n v="22"/>
    <s v="A"/>
    <n v="2072"/>
    <m/>
    <s v="A2072"/>
    <n v="3"/>
    <n v="14"/>
    <n v="221"/>
    <n v="21.3"/>
    <n v="26.025942682502198"/>
    <n v="23.924685941254953"/>
    <x v="76"/>
    <x v="7"/>
    <x v="22"/>
    <x v="37"/>
    <m/>
    <m/>
    <n v="10.199999999999999"/>
    <n v="8.171282491987052E-3"/>
    <n v="1"/>
    <m/>
    <n v="0"/>
    <n v="5.9"/>
    <n v="5.9"/>
    <n v="3"/>
    <n v="3"/>
    <m/>
    <n v="2"/>
    <m/>
  </r>
  <r>
    <s v="jc.sb.edgar"/>
    <s v="04.12.2014"/>
    <s v="C14.P2"/>
    <s v="C14"/>
    <s v="P2"/>
    <s v="BS Deciduo"/>
    <s v="denso"/>
    <n v="23"/>
    <s v="A"/>
    <n v="2073"/>
    <m/>
    <s v="A2073"/>
    <n v="3"/>
    <n v="14"/>
    <n v="138"/>
    <n v="19.600000000000001"/>
    <n v="53.11495988463362"/>
    <n v="25.434361420643079"/>
    <x v="70"/>
    <x v="0"/>
    <x v="22"/>
    <x v="37"/>
    <n v="0"/>
    <m/>
    <n v="12"/>
    <n v="1.1309733552923255E-2"/>
    <n v="1"/>
    <m/>
    <n v="1.8"/>
    <n v="10.4"/>
    <n v="8.6"/>
    <n v="3"/>
    <n v="3"/>
    <m/>
    <n v="2"/>
    <m/>
  </r>
  <r>
    <s v="jc.sb.edgar"/>
    <s v="04.12.2014"/>
    <s v="C14.P2"/>
    <s v="C14"/>
    <s v="P2"/>
    <s v="BS Deciduo"/>
    <s v="denso"/>
    <n v="24"/>
    <s v="A"/>
    <n v="2074"/>
    <m/>
    <s v="A2074"/>
    <n v="3"/>
    <n v="14"/>
    <n v="140"/>
    <n v="17.5"/>
    <n v="51.248783169514439"/>
    <n v="26.594222245417889"/>
    <x v="6"/>
    <x v="1"/>
    <x v="4"/>
    <x v="6"/>
    <s v="1, 7"/>
    <m/>
    <n v="14.3"/>
    <n v="1.6060607043314419E-2"/>
    <n v="1"/>
    <m/>
    <n v="0"/>
    <n v="11.6"/>
    <n v="11.6"/>
    <n v="3"/>
    <n v="3"/>
    <m/>
    <n v="2"/>
    <m/>
  </r>
  <r>
    <s v="jc.sb.edgar"/>
    <s v="04.12.2014"/>
    <s v="C14.P2"/>
    <s v="C14"/>
    <s v="P2"/>
    <s v="BS Deciduo"/>
    <s v="denso"/>
    <n v="25"/>
    <s v="A"/>
    <n v="2075"/>
    <m/>
    <s v="A2075"/>
    <n v="3"/>
    <n v="14"/>
    <n v="170"/>
    <n v="16.7"/>
    <n v="42.899924567037736"/>
    <n v="23.553710524696125"/>
    <x v="31"/>
    <x v="0"/>
    <x v="19"/>
    <x v="29"/>
    <s v="1, 9"/>
    <m/>
    <n v="78"/>
    <n v="0.47783624261100749"/>
    <n v="7"/>
    <m/>
    <n v="9.5"/>
    <n v="19.399999999999999"/>
    <n v="9.8999999999999986"/>
    <n v="3"/>
    <n v="3"/>
    <m/>
    <n v="2"/>
    <m/>
  </r>
  <r>
    <s v="jc.sb.edgar"/>
    <s v="04.12.2014"/>
    <s v="C14.P2"/>
    <s v="C14"/>
    <s v="P2"/>
    <s v="BS Deciduo"/>
    <s v="denso"/>
    <n v="26"/>
    <s v="A"/>
    <n v="2076"/>
    <m/>
    <s v="A2076"/>
    <n v="3"/>
    <n v="14"/>
    <n v="177"/>
    <n v="14"/>
    <n v="40.732703387401216"/>
    <n v="26.019186513435969"/>
    <x v="0"/>
    <x v="0"/>
    <x v="0"/>
    <x v="0"/>
    <s v="1, 7"/>
    <m/>
    <n v="11"/>
    <n v="9.5033177771091243E-3"/>
    <n v="1"/>
    <m/>
    <n v="2.9"/>
    <n v="9.6999999999999993"/>
    <n v="6.7999999999999989"/>
    <n v="2"/>
    <n v="2"/>
    <m/>
    <n v="1"/>
    <m/>
  </r>
  <r>
    <s v="jc.sb.edgar"/>
    <s v="04.12.2014"/>
    <s v="C14.P2"/>
    <s v="C14"/>
    <s v="P2"/>
    <s v="BS Deciduo"/>
    <s v="denso"/>
    <n v="26"/>
    <s v="A"/>
    <n v="2076"/>
    <m/>
    <s v="A2076"/>
    <n v="3"/>
    <n v="14"/>
    <n v="177"/>
    <n v="14"/>
    <n v="40.732703387401216"/>
    <n v="26.019186513435969"/>
    <x v="0"/>
    <x v="0"/>
    <x v="0"/>
    <x v="0"/>
    <s v="1, 7"/>
    <m/>
    <n v="11.5"/>
    <n v="1.0386890710931252E-2"/>
    <n v="1"/>
    <m/>
    <n v="2.9"/>
    <n v="9.6999999999999993"/>
    <n v="6.7999999999999989"/>
    <n v="2"/>
    <n v="2"/>
    <m/>
    <n v="1"/>
    <m/>
  </r>
  <r>
    <s v="jc.sb.edgar"/>
    <s v="04.12.2014"/>
    <s v="C14.P2"/>
    <s v="C14"/>
    <s v="P2"/>
    <s v="BS Deciduo"/>
    <s v="denso"/>
    <n v="26"/>
    <s v="A"/>
    <n v="2076"/>
    <m/>
    <s v="A2076"/>
    <n v="3"/>
    <n v="14"/>
    <n v="177"/>
    <n v="14"/>
    <n v="40.732703387401216"/>
    <n v="26.019186513435969"/>
    <x v="0"/>
    <x v="0"/>
    <x v="0"/>
    <x v="0"/>
    <s v="1, 7"/>
    <m/>
    <n v="15"/>
    <n v="1.7671458676442587E-2"/>
    <n v="1"/>
    <m/>
    <n v="2.9"/>
    <n v="9.6999999999999993"/>
    <n v="6.7999999999999989"/>
    <n v="2"/>
    <n v="2"/>
    <m/>
    <n v="1"/>
    <m/>
  </r>
  <r>
    <s v="jc.sb.edgar"/>
    <s v="04.12.2014"/>
    <s v="C14.P2"/>
    <s v="C14"/>
    <s v="P2"/>
    <s v="BS Deciduo"/>
    <s v="denso"/>
    <n v="26"/>
    <s v="A"/>
    <n v="2076"/>
    <m/>
    <s v="A2076"/>
    <n v="3"/>
    <n v="14"/>
    <n v="177"/>
    <n v="14"/>
    <n v="40.732703387401216"/>
    <n v="26.019186513435969"/>
    <x v="0"/>
    <x v="0"/>
    <x v="0"/>
    <x v="0"/>
    <s v="1, 7"/>
    <m/>
    <n v="13"/>
    <n v="1.3273228961416876E-2"/>
    <n v="1"/>
    <m/>
    <n v="2.9"/>
    <n v="9.6999999999999993"/>
    <n v="6.7999999999999989"/>
    <n v="2"/>
    <n v="2"/>
    <m/>
    <n v="1"/>
    <m/>
  </r>
  <r>
    <s v="jc.sb.edgar"/>
    <s v="04.12.2014"/>
    <s v="C14.P2"/>
    <s v="C14"/>
    <s v="P2"/>
    <s v="BS Deciduo"/>
    <s v="denso"/>
    <n v="27"/>
    <s v="A"/>
    <n v="2077"/>
    <m/>
    <s v="A2077"/>
    <n v="3"/>
    <n v="14"/>
    <n v="157"/>
    <n v="7.2"/>
    <n v="42.813264125122771"/>
    <n v="33.372365055142431"/>
    <x v="2"/>
    <x v="0"/>
    <x v="2"/>
    <x v="2"/>
    <n v="1"/>
    <m/>
    <n v="13"/>
    <n v="1.3273228961416876E-2"/>
    <n v="1"/>
    <m/>
    <n v="3.8"/>
    <n v="11.9"/>
    <n v="8.1000000000000014"/>
    <n v="3"/>
    <n v="2"/>
    <m/>
    <n v="1"/>
    <m/>
  </r>
  <r>
    <s v="jc.sb.edgar"/>
    <s v="04.12.2014"/>
    <s v="C14.P2"/>
    <s v="C14"/>
    <s v="P2"/>
    <s v="BS Deciduo"/>
    <s v="denso"/>
    <n v="27"/>
    <s v="A"/>
    <n v="2077"/>
    <m/>
    <s v="A2077"/>
    <n v="3"/>
    <n v="14"/>
    <n v="157"/>
    <n v="7.2"/>
    <n v="42.813264125122771"/>
    <n v="33.372365055142431"/>
    <x v="2"/>
    <x v="0"/>
    <x v="2"/>
    <x v="2"/>
    <n v="1"/>
    <m/>
    <n v="37"/>
    <n v="0.10752100856911068"/>
    <n v="3"/>
    <m/>
    <n v="3.8"/>
    <n v="11.9"/>
    <n v="8.1000000000000014"/>
    <n v="3"/>
    <n v="2"/>
    <m/>
    <n v="1"/>
    <m/>
  </r>
  <r>
    <s v="jc.sb.edgar"/>
    <s v="04.12.2014"/>
    <s v="C14.P2"/>
    <s v="C14"/>
    <s v="P2"/>
    <s v="BS Deciduo"/>
    <s v="denso"/>
    <n v="28"/>
    <s v="A"/>
    <n v="2078"/>
    <m/>
    <s v="A2078"/>
    <n v="3"/>
    <n v="14"/>
    <n v="131"/>
    <n v="4.7"/>
    <n v="43.547135027047027"/>
    <n v="36.916522563744614"/>
    <x v="6"/>
    <x v="1"/>
    <x v="4"/>
    <x v="6"/>
    <s v="1, 7"/>
    <m/>
    <n v="14"/>
    <n v="1.5393804002589986E-2"/>
    <n v="1"/>
    <m/>
    <n v="3"/>
    <n v="9.1999999999999993"/>
    <n v="6.1999999999999993"/>
    <n v="3"/>
    <n v="2"/>
    <m/>
    <n v="1"/>
    <m/>
  </r>
  <r>
    <s v="jc.sb.edgar"/>
    <s v="04.12.2014"/>
    <s v="C14.P2"/>
    <s v="C14"/>
    <s v="P2"/>
    <s v="BS Deciduo"/>
    <s v="denso"/>
    <n v="29"/>
    <s v="A"/>
    <n v="2079"/>
    <m/>
    <s v="A2079"/>
    <n v="3"/>
    <n v="14"/>
    <n v="105"/>
    <n v="5.9"/>
    <n v="45.698962375105502"/>
    <n v="38.472967633895124"/>
    <x v="7"/>
    <x v="0"/>
    <x v="5"/>
    <x v="7"/>
    <n v="1"/>
    <m/>
    <n v="21"/>
    <n v="3.4636059005827467E-2"/>
    <n v="2"/>
    <m/>
    <n v="5.8"/>
    <n v="15"/>
    <n v="9.1999999999999993"/>
    <n v="3"/>
    <n v="2"/>
    <m/>
    <n v="1"/>
    <m/>
  </r>
  <r>
    <s v="jc.sb.edgar"/>
    <s v="04.12.2014"/>
    <s v="C14.P2"/>
    <s v="C14"/>
    <s v="P2"/>
    <s v="BS Deciduo"/>
    <s v="denso"/>
    <n v="30"/>
    <s v="A"/>
    <n v="2080"/>
    <m/>
    <s v="A2080"/>
    <n v="3"/>
    <n v="14"/>
    <n v="133"/>
    <n v="9.6999999999999993"/>
    <n v="47.094130905705953"/>
    <n v="33.384615907393766"/>
    <x v="7"/>
    <x v="0"/>
    <x v="5"/>
    <x v="7"/>
    <n v="1"/>
    <m/>
    <n v="22"/>
    <n v="3.8013271108436497E-2"/>
    <n v="2"/>
    <m/>
    <n v="4.8"/>
    <n v="12.6"/>
    <n v="7.8"/>
    <n v="3"/>
    <n v="2"/>
    <m/>
    <n v="1"/>
    <m/>
  </r>
  <r>
    <s v="jc.sb.edgar"/>
    <s v="04.12.2014"/>
    <s v="C14.P2"/>
    <s v="C14"/>
    <s v="P2"/>
    <s v="BS Deciduo"/>
    <s v="denso"/>
    <n v="31"/>
    <s v="A"/>
    <n v="2081"/>
    <m/>
    <s v="A2081"/>
    <n v="3"/>
    <n v="14"/>
    <n v="128"/>
    <n v="11.1"/>
    <n v="48.746919365034614"/>
    <n v="33.166157623885191"/>
    <x v="7"/>
    <x v="0"/>
    <x v="5"/>
    <x v="7"/>
    <n v="1"/>
    <m/>
    <n v="26"/>
    <n v="5.3092915845667506E-2"/>
    <n v="2"/>
    <m/>
    <n v="2.9"/>
    <n v="13.7"/>
    <n v="10.799999999999999"/>
    <n v="3"/>
    <n v="2"/>
    <m/>
    <n v="1"/>
    <m/>
  </r>
  <r>
    <s v="jc.sb.edgar"/>
    <s v="04.12.2014"/>
    <s v="C14.P2"/>
    <s v="C14"/>
    <s v="P2"/>
    <s v="BS Deciduo"/>
    <s v="denso"/>
    <n v="32"/>
    <s v="A"/>
    <n v="2082"/>
    <m/>
    <s v="A2082"/>
    <n v="3"/>
    <n v="14"/>
    <n v="114"/>
    <n v="13.8"/>
    <n v="52.606927315467892"/>
    <n v="34.387034325553955"/>
    <x v="14"/>
    <x v="0"/>
    <x v="7"/>
    <x v="14"/>
    <n v="1"/>
    <m/>
    <n v="27"/>
    <n v="5.7255526111673977E-2"/>
    <n v="2"/>
    <m/>
    <n v="7.1"/>
    <n v="15"/>
    <n v="7.9"/>
    <n v="2"/>
    <n v="2"/>
    <m/>
    <n v="1"/>
    <m/>
  </r>
  <r>
    <s v="jc.sb.edgar"/>
    <s v="04.12.2014"/>
    <s v="C14.P2"/>
    <s v="C14"/>
    <s v="P2"/>
    <s v="BS Deciduo"/>
    <s v="denso"/>
    <n v="33"/>
    <s v="A"/>
    <n v="2083"/>
    <m/>
    <s v="A2083"/>
    <n v="3"/>
    <n v="14"/>
    <n v="94"/>
    <n v="8.1999999999999993"/>
    <n v="48.180025212130559"/>
    <n v="39.427996915298174"/>
    <x v="10"/>
    <x v="0"/>
    <x v="7"/>
    <x v="10"/>
    <n v="7"/>
    <m/>
    <n v="130"/>
    <n v="1.3273228961416876"/>
    <n v="10"/>
    <m/>
    <n v="5.5"/>
    <n v="18.100000000000001"/>
    <n v="12.600000000000001"/>
    <n v="2"/>
    <n v="2"/>
    <m/>
    <n v="1"/>
    <m/>
  </r>
  <r>
    <s v="sb.jc.edgar"/>
    <s v="11.12.2014"/>
    <s v="C14.P2"/>
    <s v="C14"/>
    <s v="P2"/>
    <s v="BS Deciduo"/>
    <s v="denso"/>
    <n v="34"/>
    <s v="A"/>
    <n v="2084"/>
    <m/>
    <s v="A2084"/>
    <n v="3"/>
    <n v="14"/>
    <n v="94"/>
    <n v="10.9"/>
    <n v="50.873448147832086"/>
    <n v="39.239654436189035"/>
    <x v="16"/>
    <x v="0"/>
    <x v="0"/>
    <x v="16"/>
    <s v="1, 7"/>
    <m/>
    <n v="10.5"/>
    <n v="8.6590147514568668E-3"/>
    <n v="1"/>
    <m/>
    <n v="3.5"/>
    <n v="8"/>
    <n v="4.5"/>
    <n v="2"/>
    <n v="2"/>
    <m/>
    <n v="1"/>
    <m/>
  </r>
  <r>
    <s v="sb.jc.edgar"/>
    <s v="11.12.2014"/>
    <s v="C14.P2"/>
    <s v="C14"/>
    <s v="P2"/>
    <s v="BS Deciduo"/>
    <s v="denso"/>
    <n v="35"/>
    <s v="A"/>
    <n v="2085"/>
    <m/>
    <s v="A2085"/>
    <n v="3"/>
    <n v="14"/>
    <n v="106"/>
    <n v="21.7"/>
    <n v="60.859378801861524"/>
    <n v="34.018669378771122"/>
    <x v="14"/>
    <x v="0"/>
    <x v="7"/>
    <x v="14"/>
    <n v="1"/>
    <m/>
    <n v="37"/>
    <n v="0.10752100856911068"/>
    <n v="3"/>
    <m/>
    <n v="11"/>
    <n v="16.2"/>
    <n v="5.1999999999999993"/>
    <n v="3"/>
    <n v="2"/>
    <m/>
    <n v="1"/>
    <m/>
  </r>
  <r>
    <s v="sb.jc.edgar"/>
    <s v="11.12.2014"/>
    <s v="C14.P2"/>
    <s v="C14"/>
    <s v="P2"/>
    <s v="BS Deciduo"/>
    <s v="denso"/>
    <n v="36"/>
    <s v="A"/>
    <n v="2086"/>
    <m/>
    <s v="A2086"/>
    <n v="3"/>
    <n v="14"/>
    <n v="53"/>
    <n v="18.399999999999999"/>
    <n v="54.694893384870184"/>
    <n v="51.073396425997686"/>
    <x v="69"/>
    <x v="0"/>
    <x v="4"/>
    <x v="57"/>
    <m/>
    <m/>
    <n v="19"/>
    <n v="2.835287369864788E-2"/>
    <n v="1"/>
    <m/>
    <n v="11.5"/>
    <n v="17.8"/>
    <n v="6.3000000000000007"/>
    <n v="3"/>
    <n v="10"/>
    <m/>
    <n v="1"/>
    <m/>
  </r>
  <r>
    <s v="sb.jc.edgar"/>
    <s v="11.12.2014"/>
    <s v="C14.P2"/>
    <s v="C14"/>
    <s v="P2"/>
    <s v="BS Deciduo"/>
    <s v="denso"/>
    <n v="37"/>
    <s v="A"/>
    <n v="2087"/>
    <m/>
    <s v="A2087"/>
    <n v="3"/>
    <n v="14"/>
    <n v="37"/>
    <n v="16.899999999999999"/>
    <n v="50.170673891269615"/>
    <n v="53.496940119799248"/>
    <x v="69"/>
    <x v="0"/>
    <x v="4"/>
    <x v="57"/>
    <m/>
    <m/>
    <n v="35"/>
    <n v="9.6211275016187411E-2"/>
    <n v="3"/>
    <m/>
    <n v="4.4000000000000004"/>
    <n v="20.2"/>
    <n v="15.799999999999999"/>
    <n v="2"/>
    <n v="2"/>
    <m/>
    <n v="1"/>
    <m/>
  </r>
  <r>
    <s v="sb.jc.edgar"/>
    <s v="11.12.2014"/>
    <s v="C14.P2"/>
    <s v="C14"/>
    <s v="P2"/>
    <s v="BS Deciduo"/>
    <s v="denso"/>
    <n v="38"/>
    <s v="A"/>
    <n v="2088"/>
    <m/>
    <s v="A2088"/>
    <n v="3"/>
    <n v="14"/>
    <n v="45"/>
    <n v="11.2"/>
    <n v="47.919595949289331"/>
    <n v="47.919595949289331"/>
    <x v="16"/>
    <x v="0"/>
    <x v="0"/>
    <x v="16"/>
    <s v="1, 7"/>
    <m/>
    <n v="18.5"/>
    <n v="2.6880252142277669E-2"/>
    <n v="1"/>
    <m/>
    <n v="4"/>
    <n v="15.7"/>
    <n v="11.7"/>
    <n v="2"/>
    <n v="10"/>
    <m/>
    <n v="1"/>
    <m/>
  </r>
  <r>
    <s v="sb.jc.edgar"/>
    <s v="11.12.2014"/>
    <s v="C14.P2"/>
    <s v="C14"/>
    <s v="P2"/>
    <s v="BS Deciduo"/>
    <s v="denso"/>
    <n v="39"/>
    <s v="A"/>
    <n v="2089"/>
    <m/>
    <s v="A2089"/>
    <n v="3"/>
    <n v="14"/>
    <n v="60"/>
    <n v="11.1"/>
    <n v="49.612881982007266"/>
    <n v="45.55"/>
    <x v="74"/>
    <x v="0"/>
    <x v="7"/>
    <x v="61"/>
    <n v="0"/>
    <m/>
    <n v="50"/>
    <n v="0.19634954084936207"/>
    <n v="5"/>
    <m/>
    <n v="10.3"/>
    <n v="18.3"/>
    <n v="8"/>
    <n v="2"/>
    <n v="2"/>
    <m/>
    <n v="1"/>
    <m/>
  </r>
  <r>
    <s v="sb.jc.edgar"/>
    <s v="11.12.2014"/>
    <s v="C14.P2"/>
    <s v="C14"/>
    <s v="P2"/>
    <s v="BS Deciduo"/>
    <s v="denso"/>
    <n v="40"/>
    <s v="A"/>
    <n v="2090"/>
    <m/>
    <s v="A2090"/>
    <n v="3"/>
    <n v="14"/>
    <n v="3"/>
    <n v="9.3000000000000007"/>
    <n v="40.486724393059376"/>
    <n v="49.287254673217539"/>
    <x v="6"/>
    <x v="1"/>
    <x v="4"/>
    <x v="6"/>
    <s v="1, 7"/>
    <m/>
    <n v="12"/>
    <n v="1.1309733552923255E-2"/>
    <n v="1"/>
    <m/>
    <n v="1.8"/>
    <n v="12"/>
    <n v="10.199999999999999"/>
    <n v="3"/>
    <n v="10"/>
    <m/>
    <n v="1"/>
    <m/>
  </r>
  <r>
    <s v="sb.jc.edgar"/>
    <s v="11.12.2014"/>
    <s v="C14.P2"/>
    <s v="C14"/>
    <s v="P2"/>
    <s v="BS Deciduo"/>
    <s v="denso"/>
    <n v="41"/>
    <s v="A"/>
    <n v="2091"/>
    <m/>
    <s v="A2091"/>
    <n v="2"/>
    <n v="5"/>
    <n v="94"/>
    <n v="14.5"/>
    <n v="34.464678728767453"/>
    <n v="58.988531130710186"/>
    <x v="7"/>
    <x v="0"/>
    <x v="5"/>
    <x v="7"/>
    <n v="1"/>
    <m/>
    <n v="16"/>
    <n v="2.0106192982974676E-2"/>
    <n v="1"/>
    <m/>
    <n v="3.8"/>
    <n v="15.6"/>
    <n v="11.8"/>
    <n v="3"/>
    <n v="2"/>
    <m/>
    <n v="1"/>
    <m/>
  </r>
  <r>
    <s v="sb.jc.edgar"/>
    <s v="11.12.2014"/>
    <s v="C14.P2"/>
    <s v="C14"/>
    <s v="P2"/>
    <s v="BS Deciduo"/>
    <s v="denso"/>
    <n v="42"/>
    <s v="A"/>
    <n v="2092"/>
    <m/>
    <s v="A2092"/>
    <n v="2"/>
    <n v="5"/>
    <n v="103"/>
    <n v="18.600000000000001"/>
    <n v="38.123283205005379"/>
    <n v="55.815910389204113"/>
    <x v="2"/>
    <x v="0"/>
    <x v="2"/>
    <x v="2"/>
    <n v="1"/>
    <m/>
    <n v="26.5"/>
    <n v="5.5154586024585811E-2"/>
    <n v="2"/>
    <m/>
    <n v="1"/>
    <n v="12.9"/>
    <n v="11.9"/>
    <n v="3"/>
    <n v="2"/>
    <m/>
    <n v="1"/>
    <m/>
  </r>
  <r>
    <s v="sb.jc.edgar"/>
    <s v="11.12.2014"/>
    <s v="C14.P2"/>
    <s v="C14"/>
    <s v="P2"/>
    <s v="BS Deciduo"/>
    <s v="denso"/>
    <n v="43"/>
    <s v="A"/>
    <n v="2093"/>
    <m/>
    <s v="A2093"/>
    <n v="2"/>
    <n v="5"/>
    <n v="109"/>
    <n v="15.1"/>
    <n v="34.277330491549684"/>
    <n v="55.083920867696932"/>
    <x v="2"/>
    <x v="0"/>
    <x v="2"/>
    <x v="2"/>
    <n v="1"/>
    <m/>
    <n v="23"/>
    <n v="4.154756284372501E-2"/>
    <n v="2"/>
    <m/>
    <n v="0.8"/>
    <n v="12.4"/>
    <n v="11.6"/>
    <n v="3"/>
    <n v="2"/>
    <m/>
    <n v="1"/>
    <m/>
  </r>
  <r>
    <s v="sb.jc.edgar"/>
    <s v="11.12.2014"/>
    <s v="C14.P2"/>
    <s v="C14"/>
    <s v="P2"/>
    <s v="BS Deciduo"/>
    <s v="denso"/>
    <n v="44"/>
    <s v="A"/>
    <n v="2094"/>
    <m/>
    <s v="A2094"/>
    <n v="2"/>
    <n v="5"/>
    <n v="106"/>
    <n v="12.2"/>
    <n v="31.727392690447488"/>
    <n v="56.637224259032614"/>
    <x v="53"/>
    <x v="0"/>
    <x v="25"/>
    <x v="46"/>
    <n v="0"/>
    <m/>
    <n v="13"/>
    <n v="1.3273228961416876E-2"/>
    <n v="1"/>
    <m/>
    <n v="0"/>
    <n v="8.8000000000000007"/>
    <n v="8.8000000000000007"/>
    <n v="3"/>
    <n v="2"/>
    <m/>
    <n v="1"/>
    <m/>
  </r>
  <r>
    <s v="sb.jc.edgar"/>
    <s v="11.12.2014"/>
    <s v="C14.P2"/>
    <s v="C14"/>
    <s v="P2"/>
    <s v="BS Deciduo"/>
    <s v="denso"/>
    <n v="45"/>
    <s v="A"/>
    <n v="2095"/>
    <m/>
    <s v="A2095"/>
    <n v="2"/>
    <n v="5"/>
    <n v="98"/>
    <n v="10.199999999999999"/>
    <n v="30.100734301164017"/>
    <n v="58.580434370207335"/>
    <x v="16"/>
    <x v="0"/>
    <x v="0"/>
    <x v="16"/>
    <s v="1, 7"/>
    <m/>
    <n v="11"/>
    <n v="9.5033177771091243E-3"/>
    <n v="1"/>
    <m/>
    <n v="1"/>
    <n v="9.3000000000000007"/>
    <n v="8.3000000000000007"/>
    <n v="3"/>
    <n v="2"/>
    <m/>
    <n v="1"/>
    <m/>
  </r>
  <r>
    <s v="sb.jc.edgar"/>
    <s v="11.12.2014"/>
    <s v="C14.P2"/>
    <s v="C14"/>
    <s v="P2"/>
    <s v="BS Deciduo"/>
    <s v="denso"/>
    <n v="46"/>
    <s v="A"/>
    <n v="2096"/>
    <m/>
    <s v="A2096"/>
    <n v="2"/>
    <n v="5"/>
    <n v="125"/>
    <n v="5.3"/>
    <n v="24.341505834731656"/>
    <n v="56.960044887339457"/>
    <x v="10"/>
    <x v="0"/>
    <x v="7"/>
    <x v="10"/>
    <n v="7"/>
    <m/>
    <n v="15"/>
    <n v="1.7671458676442587E-2"/>
    <n v="1"/>
    <m/>
    <n v="7.5"/>
    <n v="16.3"/>
    <n v="8.8000000000000007"/>
    <n v="2"/>
    <n v="2"/>
    <m/>
    <n v="1"/>
    <m/>
  </r>
  <r>
    <s v="sb.jc.edgar"/>
    <s v="11.12.2014"/>
    <s v="C14.P2"/>
    <s v="C14"/>
    <s v="P2"/>
    <s v="BS Deciduo"/>
    <s v="denso"/>
    <n v="47"/>
    <s v="A"/>
    <n v="2097"/>
    <m/>
    <s v="A2097"/>
    <n v="2"/>
    <n v="5"/>
    <n v="146"/>
    <n v="3.6"/>
    <n v="22.013094452494688"/>
    <n v="57.015464738801853"/>
    <x v="2"/>
    <x v="0"/>
    <x v="2"/>
    <x v="2"/>
    <n v="1"/>
    <m/>
    <n v="25"/>
    <n v="4.9087385212340517E-2"/>
    <n v="2"/>
    <m/>
    <n v="1.6"/>
    <n v="11.6"/>
    <n v="10"/>
    <n v="3"/>
    <n v="2"/>
    <m/>
    <n v="1"/>
    <m/>
  </r>
  <r>
    <s v="sb.jc.edgar"/>
    <s v="11.12.2014"/>
    <s v="C14.P2"/>
    <s v="C14"/>
    <s v="P2"/>
    <s v="BS Deciduo"/>
    <s v="denso"/>
    <n v="47"/>
    <s v="A"/>
    <n v="2097"/>
    <m/>
    <s v="A2097"/>
    <n v="2"/>
    <n v="5"/>
    <n v="146"/>
    <n v="3.6"/>
    <n v="22.013094452494688"/>
    <n v="57.015464738801853"/>
    <x v="2"/>
    <x v="0"/>
    <x v="2"/>
    <x v="2"/>
    <n v="1"/>
    <m/>
    <n v="32"/>
    <n v="8.0424771931898703E-2"/>
    <n v="3"/>
    <m/>
    <n v="1.6"/>
    <n v="11.6"/>
    <n v="10"/>
    <n v="3"/>
    <n v="2"/>
    <m/>
    <n v="1"/>
    <m/>
  </r>
  <r>
    <s v="sb.jc.edgar"/>
    <s v="11.12.2014"/>
    <s v="C14.P2"/>
    <s v="C14"/>
    <s v="P2"/>
    <s v="BS Deciduo"/>
    <s v="denso"/>
    <n v="48"/>
    <s v="A"/>
    <n v="2098"/>
    <m/>
    <s v="A2098"/>
    <n v="2"/>
    <n v="5"/>
    <n v="145"/>
    <n v="6.3"/>
    <n v="23.61353154901159"/>
    <n v="54.839342120979353"/>
    <x v="77"/>
    <x v="0"/>
    <x v="7"/>
    <x v="63"/>
    <m/>
    <m/>
    <n v="55"/>
    <n v="0.23758294442772812"/>
    <n v="5"/>
    <m/>
    <n v="5.0999999999999996"/>
    <n v="15.2"/>
    <n v="10.1"/>
    <n v="3"/>
    <n v="10"/>
    <m/>
    <n v="1"/>
    <m/>
  </r>
  <r>
    <s v="sb.jc.edgar"/>
    <s v="11.12.2014"/>
    <s v="C14.P2"/>
    <s v="C14"/>
    <s v="P2"/>
    <s v="BS Deciduo"/>
    <s v="denso"/>
    <n v="49"/>
    <s v="A"/>
    <n v="2099"/>
    <m/>
    <s v="A2099"/>
    <n v="2"/>
    <n v="16"/>
    <n v="31"/>
    <n v="8.5"/>
    <n v="24.37782363673546"/>
    <n v="47.285922055967958"/>
    <x v="7"/>
    <x v="0"/>
    <x v="5"/>
    <x v="7"/>
    <n v="1"/>
    <m/>
    <n v="15"/>
    <n v="1.7671458676442587E-2"/>
    <n v="1"/>
    <m/>
    <n v="4"/>
    <n v="12.7"/>
    <n v="8.6999999999999993"/>
    <n v="2"/>
    <n v="2"/>
    <m/>
    <n v="1"/>
    <m/>
  </r>
  <r>
    <s v="sb.jc.edgar"/>
    <s v="11.12.2014"/>
    <s v="C14.P2"/>
    <s v="C14"/>
    <s v="P2"/>
    <s v="BS Deciduo"/>
    <s v="denso"/>
    <n v="50"/>
    <s v="A"/>
    <n v="2100"/>
    <m/>
    <s v="A2100"/>
    <n v="2"/>
    <n v="16"/>
    <n v="31"/>
    <n v="6.4"/>
    <n v="23.296243679424347"/>
    <n v="45.485870724493523"/>
    <x v="6"/>
    <x v="1"/>
    <x v="4"/>
    <x v="6"/>
    <s v="1, 7"/>
    <m/>
    <n v="13"/>
    <n v="1.3273228961416876E-2"/>
    <n v="1"/>
    <m/>
    <n v="0"/>
    <n v="9.5"/>
    <n v="9.5"/>
    <n v="3"/>
    <n v="10"/>
    <m/>
    <n v="1"/>
    <m/>
  </r>
  <r>
    <s v="sb.jc.edgar"/>
    <s v="11.12.2014"/>
    <s v="C14.P2"/>
    <s v="C14"/>
    <s v="P2"/>
    <s v="BS Deciduo"/>
    <s v="denso"/>
    <n v="51"/>
    <s v="A"/>
    <n v="2101"/>
    <m/>
    <s v="A2101"/>
    <n v="2"/>
    <n v="16"/>
    <n v="36"/>
    <n v="5.3"/>
    <n v="23.115261837150108"/>
    <n v="44.287790070187221"/>
    <x v="7"/>
    <x v="0"/>
    <x v="5"/>
    <x v="7"/>
    <n v="1"/>
    <m/>
    <n v="17"/>
    <n v="2.2698006922186254E-2"/>
    <n v="1"/>
    <m/>
    <n v="1.2"/>
    <n v="12.5"/>
    <n v="11.3"/>
    <n v="3"/>
    <n v="2"/>
    <m/>
    <n v="1"/>
    <m/>
  </r>
  <r>
    <s v="sb.jc.edgar"/>
    <s v="11.12.2014"/>
    <s v="C14.P2"/>
    <s v="C14"/>
    <s v="P2"/>
    <s v="BS Deciduo"/>
    <s v="denso"/>
    <n v="52"/>
    <s v="A"/>
    <n v="2102"/>
    <m/>
    <s v="A2102"/>
    <n v="2"/>
    <n v="16"/>
    <n v="41"/>
    <n v="9.5"/>
    <n v="26.232560775409819"/>
    <n v="47.169741012116333"/>
    <x v="7"/>
    <x v="0"/>
    <x v="5"/>
    <x v="7"/>
    <n v="1"/>
    <m/>
    <n v="24"/>
    <n v="4.5238934211693019E-2"/>
    <n v="2"/>
    <m/>
    <n v="4"/>
    <n v="17.3"/>
    <n v="13.3"/>
    <n v="3"/>
    <n v="10"/>
    <m/>
    <n v="1"/>
    <m/>
  </r>
  <r>
    <s v="sb.jc.edgar"/>
    <s v="11.12.2014"/>
    <s v="C14.P2"/>
    <s v="C14"/>
    <s v="P2"/>
    <s v="BS Deciduo"/>
    <s v="denso"/>
    <n v="53"/>
    <s v="A"/>
    <n v="2103"/>
    <m/>
    <s v="A2103"/>
    <n v="2"/>
    <n v="14"/>
    <n v="340"/>
    <n v="16.8"/>
    <n v="34.254061592128764"/>
    <n v="55.786836029203265"/>
    <x v="7"/>
    <x v="0"/>
    <x v="5"/>
    <x v="7"/>
    <n v="1"/>
    <m/>
    <n v="23"/>
    <n v="4.154756284372501E-2"/>
    <n v="2"/>
    <m/>
    <n v="5"/>
    <n v="14.1"/>
    <n v="9.1"/>
    <n v="3"/>
    <n v="10"/>
    <m/>
    <n v="1"/>
    <m/>
  </r>
  <r>
    <s v="sb.jc.edgar"/>
    <s v="11.12.2014"/>
    <s v="C14.P2"/>
    <s v="C14"/>
    <s v="P2"/>
    <s v="BS Deciduo"/>
    <s v="denso"/>
    <n v="54"/>
    <s v="A"/>
    <n v="2104"/>
    <m/>
    <s v="A2104"/>
    <n v="2"/>
    <n v="14"/>
    <n v="322"/>
    <n v="12.9"/>
    <n v="32.057966968299013"/>
    <n v="50.165338721526716"/>
    <x v="14"/>
    <x v="0"/>
    <x v="7"/>
    <x v="14"/>
    <n v="1"/>
    <m/>
    <n v="26"/>
    <n v="5.3092915845667506E-2"/>
    <n v="2"/>
    <m/>
    <n v="5.2"/>
    <n v="15.7"/>
    <n v="10.5"/>
    <n v="2"/>
    <n v="2"/>
    <m/>
    <n v="1"/>
    <m/>
  </r>
  <r>
    <s v="sb.jc.edgar"/>
    <s v="11.12.2014"/>
    <s v="C14.P2"/>
    <s v="C14"/>
    <s v="P2"/>
    <s v="BS Deciduo"/>
    <s v="denso"/>
    <n v="55"/>
    <s v="A"/>
    <n v="2105"/>
    <m/>
    <s v="A2105"/>
    <n v="2"/>
    <n v="14"/>
    <n v="333"/>
    <n v="8.8000000000000007"/>
    <n v="36.004883602291983"/>
    <n v="47.840857412857638"/>
    <x v="2"/>
    <x v="0"/>
    <x v="2"/>
    <x v="2"/>
    <n v="1"/>
    <m/>
    <n v="19"/>
    <n v="2.835287369864788E-2"/>
    <n v="1"/>
    <m/>
    <n v="2.2000000000000002"/>
    <n v="8"/>
    <n v="5.8"/>
    <n v="3"/>
    <n v="2"/>
    <m/>
    <n v="1"/>
    <m/>
  </r>
  <r>
    <s v="sb.jc.edgar"/>
    <s v="11.12.2014"/>
    <s v="C14.P2"/>
    <s v="C14"/>
    <s v="P2"/>
    <s v="BS Deciduo"/>
    <s v="denso"/>
    <n v="56"/>
    <s v="A"/>
    <n v="2106"/>
    <m/>
    <s v="A2106"/>
    <n v="2"/>
    <n v="14"/>
    <n v="336"/>
    <n v="6"/>
    <n v="37.559580141545197"/>
    <n v="45.481272745855605"/>
    <x v="6"/>
    <x v="1"/>
    <x v="4"/>
    <x v="6"/>
    <s v="1, 7"/>
    <m/>
    <n v="13"/>
    <n v="1.3273228961416876E-2"/>
    <n v="1"/>
    <m/>
    <n v="3.3"/>
    <n v="6.7"/>
    <n v="3.4000000000000004"/>
    <n v="3"/>
    <n v="10"/>
    <m/>
    <n v="2"/>
    <m/>
  </r>
  <r>
    <s v="sb.jc.edgar"/>
    <s v="11.12.2014"/>
    <s v="C14.P2"/>
    <s v="C14"/>
    <s v="P2"/>
    <s v="BS Deciduo"/>
    <s v="denso"/>
    <n v="57"/>
    <s v="A"/>
    <n v="2107"/>
    <m/>
    <s v="A2107"/>
    <n v="2"/>
    <n v="14"/>
    <n v="340"/>
    <n v="6.3"/>
    <n v="37.845273097048285"/>
    <n v="45.920063510951223"/>
    <x v="77"/>
    <x v="0"/>
    <x v="7"/>
    <x v="63"/>
    <m/>
    <m/>
    <n v="49"/>
    <n v="0.18857409903172734"/>
    <n v="4"/>
    <m/>
    <n v="8"/>
    <n v="15.2"/>
    <n v="7.1999999999999993"/>
    <n v="2"/>
    <n v="2"/>
    <m/>
    <n v="1"/>
    <m/>
  </r>
  <r>
    <s v="sb.jc.edgar"/>
    <s v="11.12.2014"/>
    <s v="C14.P2"/>
    <s v="C14"/>
    <s v="P2"/>
    <s v="BS Deciduo"/>
    <s v="denso"/>
    <n v="58"/>
    <s v="A"/>
    <n v="2108"/>
    <m/>
    <s v="A2108"/>
    <n v="2"/>
    <n v="14"/>
    <n v="286"/>
    <n v="7.1"/>
    <n v="33.175041958837937"/>
    <n v="41.957025226300694"/>
    <x v="16"/>
    <x v="0"/>
    <x v="0"/>
    <x v="16"/>
    <s v="1, 7"/>
    <m/>
    <n v="12"/>
    <n v="1.1309733552923255E-2"/>
    <n v="1"/>
    <m/>
    <n v="2.1"/>
    <n v="11.8"/>
    <n v="9.7000000000000011"/>
    <n v="3"/>
    <n v="2"/>
    <m/>
    <n v="1"/>
    <m/>
  </r>
  <r>
    <s v="sb.jc.edgar"/>
    <s v="11.12.2014"/>
    <s v="C14.P2"/>
    <s v="C14"/>
    <s v="P2"/>
    <s v="BS Deciduo"/>
    <s v="denso"/>
    <n v="59"/>
    <s v="A"/>
    <n v="2109"/>
    <m/>
    <s v="A2109"/>
    <n v="2"/>
    <n v="14"/>
    <n v="284"/>
    <n v="4.5999999999999996"/>
    <n v="35.536639659130415"/>
    <n v="41.112840719758474"/>
    <x v="14"/>
    <x v="0"/>
    <x v="7"/>
    <x v="14"/>
    <n v="1"/>
    <m/>
    <n v="23"/>
    <n v="4.154756284372501E-2"/>
    <n v="2"/>
    <m/>
    <n v="6.1"/>
    <n v="14.3"/>
    <n v="8.2000000000000011"/>
    <n v="2"/>
    <n v="2"/>
    <m/>
    <n v="1"/>
    <m/>
  </r>
  <r>
    <s v="sb.jc.edgar"/>
    <s v="11.12.2014"/>
    <s v="C14.P2"/>
    <s v="C14"/>
    <s v="P2"/>
    <s v="BS Deciduo"/>
    <s v="denso"/>
    <n v="60"/>
    <s v="A"/>
    <n v="2110"/>
    <m/>
    <s v="A2110"/>
    <n v="2"/>
    <n v="14"/>
    <n v="278"/>
    <n v="4.4000000000000004"/>
    <n v="35.642820497537087"/>
    <n v="40.612361644224286"/>
    <x v="77"/>
    <x v="0"/>
    <x v="7"/>
    <x v="63"/>
    <m/>
    <m/>
    <n v="19"/>
    <n v="2.835287369864788E-2"/>
    <n v="1"/>
    <m/>
    <n v="5.0999999999999996"/>
    <n v="12.9"/>
    <n v="7.8000000000000007"/>
    <n v="2"/>
    <n v="2"/>
    <m/>
    <n v="1"/>
    <m/>
  </r>
  <r>
    <s v="sb.jc.edgar"/>
    <s v="11.12.2014"/>
    <s v="C14.P2"/>
    <s v="C14"/>
    <s v="P2"/>
    <s v="BS Deciduo"/>
    <s v="denso"/>
    <n v="61"/>
    <s v="A"/>
    <n v="2111"/>
    <m/>
    <s v="A2111"/>
    <n v="2"/>
    <n v="14"/>
    <n v="250"/>
    <n v="5.4"/>
    <n v="34.925659847756094"/>
    <n v="38.15309122604139"/>
    <x v="7"/>
    <x v="0"/>
    <x v="5"/>
    <x v="7"/>
    <n v="1"/>
    <m/>
    <n v="14"/>
    <n v="1.5393804002589986E-2"/>
    <n v="1"/>
    <m/>
    <n v="3.7"/>
    <n v="13.7"/>
    <n v="10"/>
    <n v="3"/>
    <n v="6"/>
    <n v="3"/>
    <n v="1"/>
    <m/>
  </r>
  <r>
    <s v="sb.jc.edgar"/>
    <s v="11.12.2014"/>
    <s v="C14.P2"/>
    <s v="C14"/>
    <s v="P2"/>
    <s v="BS Deciduo"/>
    <s v="denso"/>
    <n v="62"/>
    <s v="A"/>
    <n v="2112"/>
    <m/>
    <s v="A2112"/>
    <n v="2"/>
    <n v="14"/>
    <n v="260"/>
    <n v="2.9"/>
    <n v="37.144057516264596"/>
    <n v="39.496420284765904"/>
    <x v="16"/>
    <x v="0"/>
    <x v="0"/>
    <x v="16"/>
    <s v="1, 7"/>
    <m/>
    <n v="10"/>
    <n v="7.8539816339744835E-3"/>
    <n v="1"/>
    <m/>
    <n v="4.2"/>
    <n v="7.4"/>
    <n v="3.2"/>
    <n v="3"/>
    <n v="2"/>
    <m/>
    <n v="1"/>
    <m/>
  </r>
  <r>
    <s v="sb.jc.edgar"/>
    <s v="11.12.2014"/>
    <s v="C14.P2"/>
    <s v="C14"/>
    <s v="P2"/>
    <s v="BS Deciduo"/>
    <s v="denso"/>
    <n v="63"/>
    <s v="A"/>
    <n v="2113"/>
    <m/>
    <s v="A2113"/>
    <n v="2"/>
    <n v="14"/>
    <n v="292"/>
    <n v="2.1"/>
    <n v="38.052913905409746"/>
    <n v="40.786673846173414"/>
    <x v="10"/>
    <x v="0"/>
    <x v="7"/>
    <x v="10"/>
    <n v="7"/>
    <m/>
    <n v="47"/>
    <n v="0.17349445429449634"/>
    <n v="4"/>
    <m/>
    <n v="6.9"/>
    <n v="16.399999999999999"/>
    <n v="9.4999999999999982"/>
    <n v="2"/>
    <n v="2"/>
    <m/>
    <n v="1"/>
    <m/>
  </r>
  <r>
    <s v="sb.jc.edgar"/>
    <s v="11.12.2014"/>
    <s v="C14.P2"/>
    <s v="C14"/>
    <s v="P2"/>
    <s v="BS Deciduo"/>
    <s v="denso"/>
    <n v="64"/>
    <s v="A"/>
    <n v="2114"/>
    <m/>
    <s v="A2114"/>
    <n v="2"/>
    <n v="14"/>
    <n v="199"/>
    <n v="8.8000000000000007"/>
    <n v="37.135000240777018"/>
    <n v="31.679436534726012"/>
    <x v="53"/>
    <x v="0"/>
    <x v="25"/>
    <x v="46"/>
    <n v="0"/>
    <m/>
    <n v="17"/>
    <n v="2.2698006922186254E-2"/>
    <n v="1"/>
    <m/>
    <n v="2.7"/>
    <n v="12"/>
    <n v="9.3000000000000007"/>
    <n v="3"/>
    <n v="2"/>
    <m/>
    <n v="1"/>
    <m/>
  </r>
  <r>
    <s v="sb.jc.edgar"/>
    <s v="11.12.2014"/>
    <s v="C14.P2"/>
    <s v="C14"/>
    <s v="P2"/>
    <s v="BS Deciduo"/>
    <s v="denso"/>
    <n v="65"/>
    <s v="A"/>
    <n v="2115"/>
    <m/>
    <s v="A2115"/>
    <n v="2"/>
    <n v="14"/>
    <n v="210"/>
    <n v="11.3"/>
    <n v="34.35"/>
    <n v="30.213912937235843"/>
    <x v="6"/>
    <x v="1"/>
    <x v="4"/>
    <x v="6"/>
    <s v="1, 7"/>
    <m/>
    <n v="12"/>
    <n v="1.1309733552923255E-2"/>
    <n v="1"/>
    <m/>
    <n v="2.4"/>
    <n v="8.6"/>
    <n v="6.1999999999999993"/>
    <n v="3"/>
    <n v="10"/>
    <m/>
    <n v="2"/>
    <m/>
  </r>
  <r>
    <s v="sb.jc.edgar"/>
    <s v="11.12.2014"/>
    <s v="C14.P2"/>
    <s v="C14"/>
    <s v="P2"/>
    <s v="BS Deciduo"/>
    <s v="denso"/>
    <n v="66"/>
    <s v="A"/>
    <n v="2116"/>
    <m/>
    <s v="A2116"/>
    <n v="2"/>
    <n v="14"/>
    <n v="227"/>
    <n v="12.6"/>
    <n v="30.784943359598451"/>
    <n v="31.406820663212518"/>
    <x v="53"/>
    <x v="0"/>
    <x v="25"/>
    <x v="46"/>
    <n v="0"/>
    <m/>
    <n v="37"/>
    <n v="0.10752100856911068"/>
    <n v="3"/>
    <m/>
    <n v="4.9000000000000004"/>
    <n v="12.4"/>
    <n v="7.5"/>
    <n v="2"/>
    <n v="2"/>
    <m/>
    <n v="1"/>
    <m/>
  </r>
  <r>
    <s v="sb.jc.edgar"/>
    <s v="11.12.2014"/>
    <s v="C14.P2"/>
    <s v="C14"/>
    <s v="P2"/>
    <s v="BS Deciduo"/>
    <s v="denso"/>
    <n v="67"/>
    <s v="A"/>
    <n v="2117"/>
    <m/>
    <s v="A2117"/>
    <n v="2"/>
    <n v="14"/>
    <n v="260"/>
    <n v="9.6999999999999993"/>
    <n v="30.447364795781581"/>
    <n v="38.315612676630778"/>
    <x v="7"/>
    <x v="0"/>
    <x v="5"/>
    <x v="7"/>
    <n v="1"/>
    <m/>
    <n v="17"/>
    <n v="2.2698006922186254E-2"/>
    <n v="1"/>
    <m/>
    <n v="3.2"/>
    <n v="8.6"/>
    <n v="5.3999999999999995"/>
    <n v="2"/>
    <n v="2"/>
    <m/>
    <n v="1"/>
    <m/>
  </r>
  <r>
    <s v="sb.jc.edgar"/>
    <s v="11.12.2014"/>
    <s v="C14.P2"/>
    <s v="C14"/>
    <s v="P2"/>
    <s v="BS Deciduo"/>
    <s v="denso"/>
    <n v="68"/>
    <s v="A"/>
    <n v="2118"/>
    <m/>
    <s v="A2118"/>
    <n v="2"/>
    <n v="14"/>
    <n v="263"/>
    <n v="11.6"/>
    <n v="28.486464640960662"/>
    <n v="38.586315616500293"/>
    <x v="7"/>
    <x v="0"/>
    <x v="5"/>
    <x v="7"/>
    <n v="1"/>
    <m/>
    <n v="17"/>
    <n v="2.2698006922186254E-2"/>
    <n v="1"/>
    <m/>
    <n v="3.4"/>
    <n v="14.9"/>
    <n v="11.5"/>
    <n v="2"/>
    <n v="2"/>
    <m/>
    <n v="1"/>
    <m/>
  </r>
  <r>
    <s v="sb.jc.edgar"/>
    <s v="11.12.2014"/>
    <s v="C14.P2"/>
    <s v="C14"/>
    <s v="P2"/>
    <s v="BS Deciduo"/>
    <s v="denso"/>
    <n v="69"/>
    <s v="A"/>
    <n v="2119"/>
    <m/>
    <s v="A2119"/>
    <n v="2"/>
    <n v="14"/>
    <n v="263"/>
    <n v="14.7"/>
    <n v="25.409571570872565"/>
    <n v="38.20852065194434"/>
    <x v="77"/>
    <x v="0"/>
    <x v="7"/>
    <x v="63"/>
    <m/>
    <m/>
    <n v="40.4"/>
    <n v="0.12818954663707791"/>
    <n v="4"/>
    <m/>
    <n v="5.9"/>
    <n v="14.6"/>
    <n v="8.6999999999999993"/>
    <n v="2"/>
    <n v="2"/>
    <m/>
    <n v="1"/>
    <m/>
  </r>
  <r>
    <s v="sb.jc.edgar"/>
    <s v="11.12.2014"/>
    <s v="C14.P2"/>
    <s v="C14"/>
    <s v="P2"/>
    <s v="BS Deciduo"/>
    <s v="denso"/>
    <n v="70"/>
    <s v="A"/>
    <n v="2120"/>
    <m/>
    <s v="A2120"/>
    <n v="2"/>
    <n v="14"/>
    <n v="276"/>
    <n v="16.3"/>
    <n v="23.789293105497144"/>
    <n v="41.703813951262745"/>
    <x v="2"/>
    <x v="0"/>
    <x v="2"/>
    <x v="2"/>
    <n v="1"/>
    <m/>
    <n v="10"/>
    <n v="7.8539816339744835E-3"/>
    <n v="1"/>
    <m/>
    <n v="0"/>
    <n v="10.3"/>
    <n v="10.3"/>
    <n v="3"/>
    <n v="2"/>
    <m/>
    <n v="1"/>
    <m/>
  </r>
  <r>
    <s v="sb.jc.edgar"/>
    <s v="11.12.2014"/>
    <s v="C14.P2"/>
    <s v="C14"/>
    <s v="P2"/>
    <s v="BS Deciduo"/>
    <s v="denso"/>
    <n v="71"/>
    <s v="A"/>
    <n v="2121"/>
    <m/>
    <s v="A2121"/>
    <n v="2"/>
    <n v="8"/>
    <n v="314"/>
    <n v="26.4"/>
    <n v="21.009429271059609"/>
    <n v="38.338980980117526"/>
    <x v="6"/>
    <x v="1"/>
    <x v="4"/>
    <x v="6"/>
    <s v="1, 7"/>
    <m/>
    <n v="15"/>
    <n v="1.7671458676442587E-2"/>
    <n v="1"/>
    <m/>
    <n v="3.6"/>
    <n v="11.9"/>
    <n v="8.3000000000000007"/>
    <n v="3"/>
    <n v="2"/>
    <m/>
    <n v="1"/>
    <m/>
  </r>
  <r>
    <s v="sb.jc.edgar"/>
    <s v="11.12.2014"/>
    <s v="C14.P2"/>
    <s v="C14"/>
    <s v="P2"/>
    <s v="BS Deciduo"/>
    <s v="denso"/>
    <n v="72"/>
    <s v="A"/>
    <n v="2122"/>
    <m/>
    <s v="A2122"/>
    <n v="2"/>
    <n v="8"/>
    <n v="311"/>
    <n v="23.9"/>
    <n v="21.962441032675745"/>
    <n v="35.67981079287312"/>
    <x v="76"/>
    <x v="7"/>
    <x v="22"/>
    <x v="37"/>
    <m/>
    <m/>
    <n v="14"/>
    <n v="1.5393804002589986E-2"/>
    <n v="1"/>
    <m/>
    <n v="1.6"/>
    <n v="8.1999999999999993"/>
    <n v="6.6"/>
    <n v="3"/>
    <n v="2"/>
    <m/>
    <n v="1"/>
    <m/>
  </r>
  <r>
    <s v="sb.jc.edgar"/>
    <s v="11.12.2014"/>
    <s v="C14.P2"/>
    <s v="C14"/>
    <s v="P2"/>
    <s v="BS Deciduo"/>
    <s v="denso"/>
    <n v="73"/>
    <s v="A"/>
    <n v="2123"/>
    <m/>
    <s v="A2123"/>
    <n v="2"/>
    <n v="8"/>
    <n v="310"/>
    <n v="19.8"/>
    <n v="24.832320026244233"/>
    <n v="32.727194671793477"/>
    <x v="6"/>
    <x v="1"/>
    <x v="4"/>
    <x v="6"/>
    <s v="1, 7"/>
    <m/>
    <n v="23"/>
    <n v="4.154756284372501E-2"/>
    <n v="2"/>
    <m/>
    <n v="6.2"/>
    <n v="10"/>
    <n v="3.8"/>
    <n v="3"/>
    <n v="10"/>
    <m/>
    <n v="2"/>
    <m/>
  </r>
  <r>
    <s v="sb.jc.edgar"/>
    <s v="11.12.2014"/>
    <s v="C14.P2"/>
    <s v="C14"/>
    <s v="P2"/>
    <s v="BS Deciduo"/>
    <s v="denso"/>
    <n v="74"/>
    <s v="A"/>
    <n v="2124"/>
    <m/>
    <s v="A2124"/>
    <n v="2"/>
    <n v="8"/>
    <n v="299"/>
    <n v="18.399999999999999"/>
    <n v="23.906997388635123"/>
    <n v="28.920497012532607"/>
    <x v="78"/>
    <x v="0"/>
    <x v="27"/>
    <x v="64"/>
    <m/>
    <m/>
    <n v="23"/>
    <n v="4.154756284372501E-2"/>
    <n v="2"/>
    <m/>
    <n v="4.7"/>
    <n v="15.4"/>
    <n v="10.7"/>
    <n v="3"/>
    <n v="2"/>
    <m/>
    <n v="1"/>
    <m/>
  </r>
  <r>
    <s v="sb.jc.edgar"/>
    <s v="11.12.2014"/>
    <s v="C14.P2"/>
    <s v="C14"/>
    <s v="P2"/>
    <s v="BS Deciduo"/>
    <s v="denso"/>
    <n v="75"/>
    <s v="A"/>
    <n v="2125"/>
    <m/>
    <s v="A2125"/>
    <n v="2"/>
    <n v="8"/>
    <n v="315"/>
    <n v="17.7"/>
    <n v="27.484209972998109"/>
    <n v="32.515790027001884"/>
    <x v="77"/>
    <x v="0"/>
    <x v="7"/>
    <x v="63"/>
    <m/>
    <m/>
    <n v="34"/>
    <n v="9.0792027688745017E-2"/>
    <n v="3"/>
    <m/>
    <n v="7.3"/>
    <n v="15.1"/>
    <n v="7.8"/>
    <n v="3"/>
    <n v="10"/>
    <m/>
    <n v="1"/>
    <m/>
  </r>
  <r>
    <s v="sb.jc.edgar"/>
    <s v="11.12.2014"/>
    <s v="C14.P2"/>
    <s v="C14"/>
    <s v="P2"/>
    <s v="BS Deciduo"/>
    <s v="denso"/>
    <n v="76"/>
    <s v="A"/>
    <n v="2126"/>
    <m/>
    <s v="A2126"/>
    <n v="2"/>
    <n v="8"/>
    <n v="296"/>
    <n v="8.6"/>
    <n v="32.27037120182716"/>
    <n v="23.769991862386064"/>
    <x v="16"/>
    <x v="0"/>
    <x v="0"/>
    <x v="16"/>
    <s v="1, 7"/>
    <m/>
    <n v="28"/>
    <n v="6.1575216010359944E-2"/>
    <n v="2"/>
    <m/>
    <n v="2.2000000000000002"/>
    <n v="10.9"/>
    <n v="8.6999999999999993"/>
    <n v="3"/>
    <n v="2"/>
    <m/>
    <n v="1"/>
    <m/>
  </r>
  <r>
    <s v="sb.jc.edgar"/>
    <s v="11.12.2014"/>
    <s v="C14.P2"/>
    <s v="C14"/>
    <s v="P2"/>
    <s v="BS Deciduo"/>
    <s v="denso"/>
    <n v="77"/>
    <s v="A"/>
    <n v="2127"/>
    <m/>
    <s v="A2127"/>
    <n v="2"/>
    <n v="8"/>
    <n v="292"/>
    <n v="10.8"/>
    <n v="29.986414370678695"/>
    <n v="24.045751208891851"/>
    <x v="69"/>
    <x v="0"/>
    <x v="4"/>
    <x v="57"/>
    <m/>
    <m/>
    <n v="28"/>
    <n v="6.1575216010359944E-2"/>
    <n v="2"/>
    <m/>
    <n v="6.4"/>
    <n v="15.9"/>
    <n v="9.5"/>
    <n v="2"/>
    <n v="2"/>
    <m/>
    <n v="1"/>
    <m/>
  </r>
  <r>
    <s v="sb.jc.edgar"/>
    <s v="11.12.2014"/>
    <s v="C14.P2"/>
    <s v="C14"/>
    <s v="P2"/>
    <s v="BS Deciduo"/>
    <s v="denso"/>
    <n v="78"/>
    <s v="A"/>
    <n v="2128"/>
    <m/>
    <s v="A2128"/>
    <n v="2"/>
    <n v="8"/>
    <n v="267"/>
    <n v="8.8000000000000007"/>
    <n v="31.212060094159749"/>
    <n v="19.539443585062092"/>
    <x v="6"/>
    <x v="1"/>
    <x v="4"/>
    <x v="6"/>
    <s v="1, 7"/>
    <m/>
    <n v="16"/>
    <n v="2.0106192982974676E-2"/>
    <n v="1"/>
    <m/>
    <n v="2.2000000000000002"/>
    <n v="10.5"/>
    <n v="8.3000000000000007"/>
    <n v="3"/>
    <n v="2"/>
    <m/>
    <n v="1"/>
    <m/>
  </r>
  <r>
    <s v="sb.jc.edgar"/>
    <s v="11.12.2014"/>
    <s v="C14.P2"/>
    <s v="C14"/>
    <s v="P2"/>
    <s v="BS Deciduo"/>
    <s v="denso"/>
    <n v="79"/>
    <s v="A"/>
    <n v="2129"/>
    <m/>
    <s v="A2129"/>
    <n v="2"/>
    <n v="8"/>
    <n v="285"/>
    <n v="3.9"/>
    <n v="36.232889277472637"/>
    <n v="21.00939427589983"/>
    <x v="14"/>
    <x v="0"/>
    <x v="7"/>
    <x v="14"/>
    <n v="1"/>
    <m/>
    <n v="10"/>
    <n v="7.8539816339744835E-3"/>
    <n v="1"/>
    <m/>
    <n v="2.5"/>
    <n v="7.8"/>
    <n v="5.3"/>
    <n v="2"/>
    <n v="2"/>
    <m/>
    <n v="1"/>
    <m/>
  </r>
  <r>
    <s v="sb.jc.edgar"/>
    <s v="11.12.2014"/>
    <s v="C14.P2"/>
    <s v="C14"/>
    <s v="P2"/>
    <s v="BS Deciduo"/>
    <s v="denso"/>
    <n v="80"/>
    <s v="A"/>
    <n v="2130"/>
    <m/>
    <s v="A2130"/>
    <n v="2"/>
    <n v="8"/>
    <n v="209"/>
    <n v="5.0999999999999996"/>
    <n v="37.527470936743683"/>
    <n v="15.539439493589082"/>
    <x v="6"/>
    <x v="1"/>
    <x v="4"/>
    <x v="6"/>
    <s v="1, 7"/>
    <m/>
    <n v="10.5"/>
    <n v="8.6590147514568668E-3"/>
    <n v="1"/>
    <m/>
    <n v="1.7"/>
    <n v="7.1"/>
    <n v="5.3999999999999995"/>
    <n v="3"/>
    <n v="2"/>
    <m/>
    <n v="1"/>
    <m/>
  </r>
  <r>
    <s v="sb.jc.edgar"/>
    <s v="11.12.2014"/>
    <s v="C14.P2"/>
    <s v="C14"/>
    <s v="P2"/>
    <s v="BS Deciduo"/>
    <s v="denso"/>
    <n v="81"/>
    <s v="A"/>
    <n v="2131"/>
    <m/>
    <s v="A2131"/>
    <n v="2"/>
    <n v="8"/>
    <n v="225"/>
    <n v="9.5"/>
    <n v="33.282485578727801"/>
    <n v="13.282485578727798"/>
    <x v="10"/>
    <x v="0"/>
    <x v="7"/>
    <x v="10"/>
    <n v="7"/>
    <m/>
    <n v="60"/>
    <n v="0.28274333882308139"/>
    <n v="6"/>
    <m/>
    <n v="10"/>
    <n v="15.6"/>
    <n v="5.6"/>
    <n v="2"/>
    <n v="2"/>
    <m/>
    <n v="1"/>
    <m/>
  </r>
  <r>
    <s v="sb.jc.edgar"/>
    <s v="11.12.2014"/>
    <s v="C14.P2"/>
    <s v="C14"/>
    <s v="P2"/>
    <s v="BS Deciduo"/>
    <s v="denso"/>
    <n v="82"/>
    <s v="A"/>
    <n v="2132"/>
    <m/>
    <s v="A2132"/>
    <n v="2"/>
    <n v="8"/>
    <n v="213"/>
    <n v="10.9"/>
    <n v="34.063434518336202"/>
    <n v="10.858490809394878"/>
    <x v="21"/>
    <x v="0"/>
    <x v="15"/>
    <x v="21"/>
    <m/>
    <m/>
    <n v="26"/>
    <n v="5.3092915845667506E-2"/>
    <n v="2"/>
    <m/>
    <n v="3.8"/>
    <n v="18"/>
    <n v="14.2"/>
    <n v="3"/>
    <n v="2"/>
    <m/>
    <n v="1"/>
    <m/>
  </r>
  <r>
    <s v="sb.jc.edgar"/>
    <s v="11.12.2014"/>
    <s v="C14.P2"/>
    <s v="C14"/>
    <s v="P2"/>
    <s v="BS Deciduo"/>
    <s v="denso"/>
    <n v="82"/>
    <s v="A"/>
    <n v="2132"/>
    <m/>
    <s v="A2132"/>
    <n v="2"/>
    <n v="8"/>
    <n v="213"/>
    <n v="10.9"/>
    <n v="34.063434518336202"/>
    <n v="10.858490809394878"/>
    <x v="21"/>
    <x v="0"/>
    <x v="15"/>
    <x v="21"/>
    <m/>
    <m/>
    <n v="20"/>
    <n v="3.1415926535897934E-2"/>
    <n v="2"/>
    <m/>
    <n v="3.8"/>
    <n v="18"/>
    <n v="14.2"/>
    <n v="3"/>
    <n v="2"/>
    <m/>
    <n v="1"/>
    <m/>
  </r>
  <r>
    <s v="sb.jc.edgar"/>
    <s v="11.12.2014"/>
    <s v="C14.P2"/>
    <s v="C14"/>
    <s v="P2"/>
    <s v="BS Deciduo"/>
    <s v="denso"/>
    <n v="82"/>
    <s v="A"/>
    <n v="2132"/>
    <m/>
    <s v="A2132"/>
    <n v="2"/>
    <n v="8"/>
    <n v="213"/>
    <n v="10.9"/>
    <n v="34.063434518336202"/>
    <n v="10.858490809394878"/>
    <x v="21"/>
    <x v="0"/>
    <x v="15"/>
    <x v="21"/>
    <m/>
    <m/>
    <n v="24"/>
    <n v="4.5238934211693019E-2"/>
    <n v="2"/>
    <m/>
    <n v="3.8"/>
    <n v="18"/>
    <n v="14.2"/>
    <n v="3"/>
    <n v="2"/>
    <m/>
    <n v="1"/>
    <m/>
  </r>
  <r>
    <s v="sb.jc.edgar"/>
    <s v="11.12.2014"/>
    <s v="C14.P2"/>
    <s v="C14"/>
    <s v="P2"/>
    <s v="BS Deciduo"/>
    <s v="denso"/>
    <n v="83"/>
    <s v="A"/>
    <n v="2133"/>
    <m/>
    <s v="A2133"/>
    <n v="2"/>
    <n v="8"/>
    <n v="245"/>
    <n v="13.8"/>
    <n v="27.49295253889423"/>
    <n v="14.167867987978351"/>
    <x v="14"/>
    <x v="0"/>
    <x v="7"/>
    <x v="14"/>
    <n v="1"/>
    <m/>
    <n v="10.5"/>
    <n v="8.6590147514568668E-3"/>
    <n v="1"/>
    <m/>
    <n v="3.1"/>
    <n v="6.7"/>
    <n v="3.6"/>
    <n v="2"/>
    <n v="2"/>
    <m/>
    <n v="1"/>
    <m/>
  </r>
  <r>
    <s v="sb.jc.edgar"/>
    <s v="11.12.2014"/>
    <s v="C14.P2"/>
    <s v="C14"/>
    <s v="P2"/>
    <s v="BS Deciduo"/>
    <s v="denso"/>
    <n v="84"/>
    <s v="A"/>
    <n v="2134"/>
    <m/>
    <s v="A2134"/>
    <n v="2"/>
    <n v="8"/>
    <n v="285"/>
    <n v="19.3"/>
    <n v="21.35763155262098"/>
    <n v="24.995207570478641"/>
    <x v="53"/>
    <x v="0"/>
    <x v="25"/>
    <x v="46"/>
    <n v="0"/>
    <m/>
    <n v="12"/>
    <n v="1.1309733552923255E-2"/>
    <n v="1"/>
    <m/>
    <n v="3.1"/>
    <n v="9.9"/>
    <n v="6.8000000000000007"/>
    <n v="2"/>
    <n v="2"/>
    <m/>
    <n v="1"/>
    <m/>
  </r>
  <r>
    <s v="sb.jc.edgar"/>
    <s v="11.12.2014"/>
    <s v="C14.P2"/>
    <s v="C14"/>
    <s v="P2"/>
    <s v="BS Deciduo"/>
    <s v="denso"/>
    <n v="85"/>
    <s v="A"/>
    <n v="2135"/>
    <m/>
    <s v="A2135"/>
    <n v="2"/>
    <n v="8"/>
    <n v="280"/>
    <n v="22.4"/>
    <n v="17.940306332526539"/>
    <n v="23.889719179739231"/>
    <x v="17"/>
    <x v="0"/>
    <x v="12"/>
    <x v="17"/>
    <n v="0"/>
    <m/>
    <n v="28.4"/>
    <n v="6.334707426698459E-2"/>
    <n v="2"/>
    <m/>
    <n v="11.6"/>
    <n v="15.7"/>
    <n v="4.0999999999999996"/>
    <n v="3"/>
    <n v="2"/>
    <m/>
    <n v="1"/>
    <m/>
  </r>
  <r>
    <s v="sb.jc.edgar"/>
    <s v="11.12.2014"/>
    <s v="C14.P2"/>
    <s v="C14"/>
    <s v="P2"/>
    <s v="BS Deciduo"/>
    <s v="denso"/>
    <n v="85"/>
    <s v="A"/>
    <n v="2135"/>
    <m/>
    <s v="A2135"/>
    <n v="2"/>
    <n v="8"/>
    <n v="280"/>
    <n v="22.4"/>
    <n v="17.940306332526539"/>
    <n v="23.889719179739231"/>
    <x v="17"/>
    <x v="0"/>
    <x v="12"/>
    <x v="17"/>
    <n v="0"/>
    <m/>
    <n v="22.3"/>
    <n v="3.9057065267591708E-2"/>
    <n v="2"/>
    <m/>
    <n v="11.6"/>
    <n v="15.7"/>
    <n v="4.0999999999999996"/>
    <n v="3"/>
    <n v="2"/>
    <m/>
    <n v="1"/>
    <m/>
  </r>
  <r>
    <s v="sb.jc.edgar"/>
    <s v="11.12.2014"/>
    <s v="C14.P2"/>
    <s v="C14"/>
    <s v="P2"/>
    <s v="BS Deciduo"/>
    <s v="denso"/>
    <n v="86"/>
    <s v="A"/>
    <n v="2136"/>
    <m/>
    <s v="A2136"/>
    <n v="2"/>
    <n v="8"/>
    <n v="258"/>
    <n v="22"/>
    <n v="18.480752783856278"/>
    <n v="15.425942802009285"/>
    <x v="1"/>
    <x v="0"/>
    <x v="1"/>
    <x v="1"/>
    <s v="1, 9"/>
    <m/>
    <n v="12.7"/>
    <n v="1.2667686977437443E-2"/>
    <n v="1"/>
    <m/>
    <n v="4.4000000000000004"/>
    <n v="13"/>
    <n v="8.6"/>
    <n v="2"/>
    <n v="2"/>
    <m/>
    <n v="1"/>
    <m/>
  </r>
  <r>
    <s v="sb.jc.edgar"/>
    <s v="11.12.2014"/>
    <s v="C14.P2"/>
    <s v="C14"/>
    <s v="P2"/>
    <s v="BS Deciduo"/>
    <s v="denso"/>
    <n v="87"/>
    <s v="A"/>
    <n v="2137"/>
    <m/>
    <s v="A2137"/>
    <n v="2"/>
    <n v="8"/>
    <n v="257"/>
    <n v="23.4"/>
    <n v="17.199740484025501"/>
    <n v="14.736145328353555"/>
    <x v="2"/>
    <x v="0"/>
    <x v="2"/>
    <x v="2"/>
    <n v="1"/>
    <m/>
    <n v="33.200000000000003"/>
    <n v="8.6569727162320365E-2"/>
    <n v="3"/>
    <m/>
    <n v="4.5999999999999996"/>
    <n v="10.1"/>
    <n v="5.5"/>
    <n v="3"/>
    <n v="2"/>
    <m/>
    <n v="1"/>
    <m/>
  </r>
  <r>
    <s v="sb.jc.edgar"/>
    <s v="11.12.2014"/>
    <s v="C14.P2"/>
    <s v="C14"/>
    <s v="P2"/>
    <s v="BS Deciduo"/>
    <s v="denso"/>
    <n v="87"/>
    <s v="A"/>
    <n v="2137"/>
    <m/>
    <s v="A2137"/>
    <n v="2"/>
    <n v="8"/>
    <n v="257"/>
    <n v="23.4"/>
    <n v="17.199740484025501"/>
    <n v="14.736145328353555"/>
    <x v="2"/>
    <x v="0"/>
    <x v="2"/>
    <x v="2"/>
    <n v="1"/>
    <m/>
    <n v="31"/>
    <n v="7.5476763502494784E-2"/>
    <n v="3"/>
    <m/>
    <n v="4.5999999999999996"/>
    <n v="10.1"/>
    <n v="5.5"/>
    <n v="3"/>
    <n v="2"/>
    <m/>
    <n v="1"/>
    <m/>
  </r>
  <r>
    <s v="sb.jc.edgar"/>
    <s v="11.12.2014"/>
    <s v="C14.P2"/>
    <s v="C14"/>
    <s v="P2"/>
    <s v="BS Deciduo"/>
    <s v="denso"/>
    <n v="88"/>
    <s v="A"/>
    <n v="2138"/>
    <m/>
    <s v="A2138"/>
    <n v="2"/>
    <n v="8"/>
    <n v="230"/>
    <n v="29"/>
    <n v="17.78471114954964"/>
    <n v="1.3591593190903559"/>
    <x v="27"/>
    <x v="0"/>
    <x v="13"/>
    <x v="26"/>
    <n v="9"/>
    <m/>
    <n v="20"/>
    <n v="3.1415926535897934E-2"/>
    <n v="2"/>
    <m/>
    <n v="6.5"/>
    <n v="18"/>
    <n v="11.5"/>
    <n v="3"/>
    <n v="10"/>
    <m/>
    <n v="1"/>
    <m/>
  </r>
  <r>
    <s v="sb.jc.edgar"/>
    <s v="11.12.2014"/>
    <s v="C14.P2"/>
    <s v="C14"/>
    <s v="P2"/>
    <s v="BS Deciduo"/>
    <s v="denso"/>
    <n v="89"/>
    <s v="A"/>
    <n v="2139"/>
    <m/>
    <s v="A2139"/>
    <n v="2"/>
    <n v="8"/>
    <n v="219"/>
    <n v="19.600000000000001"/>
    <n v="27.665320335423182"/>
    <n v="4.7679391554433721"/>
    <x v="1"/>
    <x v="0"/>
    <x v="1"/>
    <x v="1"/>
    <s v="1, 9"/>
    <m/>
    <n v="15.1"/>
    <n v="1.7907863523625219E-2"/>
    <n v="1"/>
    <m/>
    <n v="4.2"/>
    <n v="13.6"/>
    <n v="9.3999999999999986"/>
    <n v="3"/>
    <n v="2"/>
    <m/>
    <n v="1"/>
    <m/>
  </r>
  <r>
    <s v="sb.jc.edgar"/>
    <s v="11.12.2014"/>
    <s v="C14.P2"/>
    <s v="C14"/>
    <s v="P2"/>
    <s v="BS Deciduo"/>
    <s v="denso"/>
    <n v="90"/>
    <s v="A"/>
    <n v="2140"/>
    <m/>
    <s v="A2140"/>
    <n v="2"/>
    <n v="8"/>
    <n v="188"/>
    <n v="24.7"/>
    <n v="36.562424406286382"/>
    <n v="-4.4596212979167831"/>
    <x v="27"/>
    <x v="0"/>
    <x v="13"/>
    <x v="26"/>
    <n v="9"/>
    <m/>
    <n v="20"/>
    <n v="3.1415926535897934E-2"/>
    <n v="2"/>
    <m/>
    <n v="7.9"/>
    <n v="20.6"/>
    <n v="12.700000000000001"/>
    <n v="2"/>
    <n v="10"/>
    <m/>
    <n v="1"/>
    <m/>
  </r>
  <r>
    <s v="sb.jc.edgar"/>
    <s v="11.12.2014"/>
    <s v="C14.P2"/>
    <s v="C14"/>
    <s v="P2"/>
    <s v="BS Deciduo"/>
    <s v="denso"/>
    <n v="91"/>
    <s v="A"/>
    <n v="2141"/>
    <m/>
    <s v="A2141"/>
    <n v="1"/>
    <n v="8"/>
    <n v="230"/>
    <n v="29.3"/>
    <n v="17.554897816613948"/>
    <n v="1.1663230361843944"/>
    <x v="69"/>
    <x v="0"/>
    <x v="4"/>
    <x v="57"/>
    <m/>
    <m/>
    <n v="18"/>
    <n v="2.5446900494077322E-2"/>
    <n v="1"/>
    <m/>
    <n v="5"/>
    <n v="17"/>
    <n v="12"/>
    <n v="2"/>
    <n v="2"/>
    <m/>
    <n v="1"/>
    <m/>
  </r>
  <r>
    <s v="sb.jc.edgar"/>
    <s v="11.12.2014"/>
    <s v="C14.P2"/>
    <s v="C14"/>
    <s v="P2"/>
    <s v="BS Deciduo"/>
    <s v="denso"/>
    <n v="91"/>
    <s v="A"/>
    <n v="2141"/>
    <m/>
    <s v="A2141"/>
    <n v="1"/>
    <n v="8"/>
    <n v="230"/>
    <n v="29.3"/>
    <n v="17.554897816613948"/>
    <n v="1.1663230361843944"/>
    <x v="69"/>
    <x v="0"/>
    <x v="4"/>
    <x v="57"/>
    <m/>
    <m/>
    <n v="16.2"/>
    <n v="2.0611989400202632E-2"/>
    <n v="1"/>
    <m/>
    <n v="5"/>
    <n v="17"/>
    <n v="12"/>
    <n v="2"/>
    <n v="2"/>
    <m/>
    <n v="1"/>
    <m/>
  </r>
  <r>
    <s v="sb.jc.edgar"/>
    <s v="11.12.2014"/>
    <s v="C14.P2"/>
    <s v="C14"/>
    <s v="P2"/>
    <s v="BS Deciduo"/>
    <s v="denso"/>
    <n v="92"/>
    <s v="A"/>
    <n v="2142"/>
    <m/>
    <s v="A2142"/>
    <n v="1"/>
    <n v="8"/>
    <n v="235"/>
    <n v="35"/>
    <n v="11.329678449885296"/>
    <n v="-7.5175272286625017E-2"/>
    <x v="14"/>
    <x v="0"/>
    <x v="7"/>
    <x v="14"/>
    <n v="1"/>
    <m/>
    <n v="17.5"/>
    <n v="2.4052818754046853E-2"/>
    <n v="1"/>
    <m/>
    <n v="7.9"/>
    <n v="11.5"/>
    <n v="3.5999999999999996"/>
    <n v="2"/>
    <n v="2"/>
    <m/>
    <n v="1"/>
    <m/>
  </r>
  <r>
    <s v="sb.jc.edgar"/>
    <s v="11.12.2014"/>
    <s v="C14.P2"/>
    <s v="C14"/>
    <s v="P2"/>
    <s v="BS Deciduo"/>
    <s v="denso"/>
    <n v="93"/>
    <s v="A"/>
    <n v="2143"/>
    <m/>
    <s v="A2143"/>
    <n v="1"/>
    <n v="8"/>
    <n v="247"/>
    <n v="32.5"/>
    <n v="10.08359226279569"/>
    <n v="7.3012383240986001"/>
    <x v="14"/>
    <x v="0"/>
    <x v="7"/>
    <x v="14"/>
    <n v="1"/>
    <m/>
    <n v="17.8"/>
    <n v="2.4884555409084755E-2"/>
    <n v="1"/>
    <m/>
    <n v="2.4"/>
    <n v="10"/>
    <n v="7.6"/>
    <n v="3"/>
    <n v="2"/>
    <m/>
    <n v="1"/>
    <m/>
  </r>
  <r>
    <s v="sb.jc.edgar"/>
    <s v="11.12.2014"/>
    <s v="C14.P2"/>
    <s v="C14"/>
    <s v="P2"/>
    <s v="BS Deciduo"/>
    <s v="denso"/>
    <n v="94"/>
    <s v="A"/>
    <n v="2144"/>
    <m/>
    <s v="A2144"/>
    <n v="1"/>
    <n v="16"/>
    <n v="200"/>
    <n v="36.799999999999997"/>
    <n v="7.4136587256153952"/>
    <n v="5.419311555078572"/>
    <x v="7"/>
    <x v="0"/>
    <x v="5"/>
    <x v="7"/>
    <n v="1"/>
    <m/>
    <n v="17.600000000000001"/>
    <n v="2.4328493509399363E-2"/>
    <n v="1"/>
    <m/>
    <n v="2.5"/>
    <n v="15"/>
    <n v="12.5"/>
    <n v="2"/>
    <n v="2"/>
    <m/>
    <n v="1"/>
    <m/>
  </r>
  <r>
    <s v="sb.jc.edgar"/>
    <s v="11.12.2014"/>
    <s v="C14.P2"/>
    <s v="C14"/>
    <s v="P2"/>
    <s v="BS Deciduo"/>
    <s v="denso"/>
    <n v="95"/>
    <s v="A"/>
    <n v="2145"/>
    <m/>
    <s v="A2145"/>
    <n v="1"/>
    <n v="15"/>
    <n v="222"/>
    <n v="28.7"/>
    <n v="0.7959515975007676"/>
    <n v="-1.3282564912012127"/>
    <x v="16"/>
    <x v="0"/>
    <x v="0"/>
    <x v="16"/>
    <s v="1, 7"/>
    <m/>
    <n v="12.9"/>
    <n v="1.3069810837096938E-2"/>
    <n v="1"/>
    <m/>
    <n v="5.7"/>
    <n v="13.4"/>
    <n v="7.7"/>
    <n v="3"/>
    <n v="2"/>
    <m/>
    <n v="1"/>
    <m/>
  </r>
  <r>
    <s v="sb.jc.edgar"/>
    <s v="11.12.2014"/>
    <s v="C14.P2"/>
    <s v="C14"/>
    <s v="P2"/>
    <s v="BS Deciduo"/>
    <s v="denso"/>
    <n v="96"/>
    <s v="A"/>
    <n v="2146"/>
    <m/>
    <s v="A2146"/>
    <n v="1"/>
    <n v="15"/>
    <n v="224"/>
    <n v="27.6"/>
    <n v="0.82742897533167081"/>
    <n v="0.14622151065323052"/>
    <x v="6"/>
    <x v="1"/>
    <x v="4"/>
    <x v="6"/>
    <s v="1, 7"/>
    <m/>
    <n v="13"/>
    <n v="1.3273228961416876E-2"/>
    <n v="1"/>
    <m/>
    <n v="1.7"/>
    <n v="11.2"/>
    <n v="9.5"/>
    <n v="3"/>
    <n v="2"/>
    <m/>
    <n v="1"/>
    <m/>
  </r>
  <r>
    <s v="sb.jc.edgar"/>
    <s v="11.12.2014"/>
    <s v="C14.P2"/>
    <s v="C14"/>
    <s v="P2"/>
    <s v="BS Deciduo"/>
    <s v="denso"/>
    <n v="97"/>
    <s v="A"/>
    <n v="2147"/>
    <m/>
    <s v="A2147"/>
    <n v="1"/>
    <n v="15"/>
    <n v="224"/>
    <n v="27.4"/>
    <n v="0.96636064942347488"/>
    <n v="0.29008947072096092"/>
    <x v="7"/>
    <x v="0"/>
    <x v="5"/>
    <x v="7"/>
    <n v="1"/>
    <m/>
    <n v="14.8"/>
    <n v="1.7203361371057709E-2"/>
    <n v="1"/>
    <m/>
    <n v="4.0999999999999996"/>
    <n v="11"/>
    <n v="6.9"/>
    <n v="3"/>
    <n v="2"/>
    <m/>
    <n v="1"/>
    <m/>
  </r>
  <r>
    <s v="sb.jc.edgar"/>
    <s v="11.12.2014"/>
    <s v="C14.P2"/>
    <s v="C14"/>
    <s v="P2"/>
    <s v="BS Deciduo"/>
    <s v="denso"/>
    <n v="98"/>
    <s v="A"/>
    <n v="2147"/>
    <m/>
    <s v="A2147"/>
    <n v="1"/>
    <n v="15"/>
    <n v="224"/>
    <n v="25.2"/>
    <n v="2.4946090644332664"/>
    <n v="1.8726370314659917"/>
    <x v="0"/>
    <x v="0"/>
    <x v="0"/>
    <x v="0"/>
    <s v="1, 7"/>
    <m/>
    <n v="12.3"/>
    <n v="1.1882288814039996E-2"/>
    <n v="1"/>
    <m/>
    <n v="3.1"/>
    <n v="7.9"/>
    <n v="4.8000000000000007"/>
    <n v="3"/>
    <n v="2"/>
    <m/>
    <n v="1"/>
    <m/>
  </r>
  <r>
    <s v="sb.jc.edgar"/>
    <s v="11.12.2014"/>
    <s v="C14.P2"/>
    <s v="C14"/>
    <s v="P2"/>
    <s v="BS Deciduo"/>
    <s v="denso"/>
    <n v="98"/>
    <s v="A"/>
    <n v="2147"/>
    <m/>
    <s v="A2147"/>
    <n v="1"/>
    <n v="15"/>
    <n v="224"/>
    <n v="25.2"/>
    <n v="2.4946090644332664"/>
    <n v="1.8726370314659917"/>
    <x v="0"/>
    <x v="0"/>
    <x v="0"/>
    <x v="0"/>
    <s v="1, 7"/>
    <m/>
    <n v="14.5"/>
    <n v="1.6512996385431349E-2"/>
    <n v="1"/>
    <m/>
    <n v="3.1"/>
    <n v="7.9"/>
    <n v="4.8000000000000007"/>
    <n v="3"/>
    <n v="2"/>
    <m/>
    <n v="1"/>
    <m/>
  </r>
  <r>
    <s v="sb.jc.edgar"/>
    <s v="11.12.2014"/>
    <s v="C14.P2"/>
    <s v="C14"/>
    <s v="P2"/>
    <s v="BS Deciduo"/>
    <s v="denso"/>
    <n v="98"/>
    <s v="A"/>
    <n v="2148"/>
    <m/>
    <s v="A2148"/>
    <n v="1"/>
    <n v="15"/>
    <n v="224"/>
    <n v="25.2"/>
    <n v="2.4946090644332664"/>
    <n v="1.8726370314659917"/>
    <x v="0"/>
    <x v="0"/>
    <x v="0"/>
    <x v="0"/>
    <s v="1, 7"/>
    <m/>
    <n v="12"/>
    <n v="1.1309733552923255E-2"/>
    <n v="1"/>
    <m/>
    <n v="3.1"/>
    <n v="7.9"/>
    <n v="4.8000000000000007"/>
    <n v="3"/>
    <n v="2"/>
    <m/>
    <n v="1"/>
    <m/>
  </r>
  <r>
    <s v="sb.jc.edgar"/>
    <s v="11.12.2014"/>
    <s v="C14.P2"/>
    <s v="C14"/>
    <s v="P2"/>
    <s v="BS Deciduo"/>
    <s v="denso"/>
    <n v="99"/>
    <s v="A"/>
    <n v="2149"/>
    <m/>
    <s v="A2149"/>
    <n v="1"/>
    <n v="15"/>
    <n v="240"/>
    <n v="22.2"/>
    <n v="0.7742360359854672"/>
    <n v="8.8999999999999897"/>
    <x v="14"/>
    <x v="0"/>
    <x v="7"/>
    <x v="14"/>
    <n v="1"/>
    <m/>
    <n v="35.4"/>
    <n v="9.8422956244314616E-2"/>
    <n v="3"/>
    <m/>
    <n v="7.6"/>
    <n v="17.600000000000001"/>
    <n v="10.000000000000002"/>
    <n v="2"/>
    <n v="2"/>
    <m/>
    <n v="1"/>
    <m/>
  </r>
  <r>
    <s v="sb.jc.edgar"/>
    <s v="11.12.2014"/>
    <s v="C14.P2"/>
    <s v="C14"/>
    <s v="P2"/>
    <s v="BS Deciduo"/>
    <s v="denso"/>
    <n v="100"/>
    <s v="A"/>
    <n v="2150"/>
    <m/>
    <s v="A2150"/>
    <n v="1"/>
    <n v="1"/>
    <n v="27"/>
    <n v="13.6"/>
    <n v="6.1742707964578356"/>
    <n v="12.117688728961802"/>
    <x v="17"/>
    <x v="0"/>
    <x v="12"/>
    <x v="17"/>
    <n v="0"/>
    <m/>
    <n v="45"/>
    <n v="0.15904312808798327"/>
    <n v="4"/>
    <m/>
    <n v="7.2"/>
    <n v="15"/>
    <n v="7.8"/>
    <n v="2"/>
    <n v="2"/>
    <m/>
    <n v="1"/>
    <m/>
  </r>
  <r>
    <s v="sb.jc.edgar"/>
    <s v="11.12.2014"/>
    <s v="C14.P2"/>
    <s v="C14"/>
    <s v="P2"/>
    <s v="BS Deciduo"/>
    <s v="denso"/>
    <n v="101"/>
    <s v="A"/>
    <n v="2151"/>
    <m/>
    <s v="A2151"/>
    <n v="1"/>
    <n v="1"/>
    <n v="23"/>
    <n v="18.7"/>
    <n v="7.3066721027494195"/>
    <n v="17.213440759560633"/>
    <x v="10"/>
    <x v="0"/>
    <x v="7"/>
    <x v="10"/>
    <n v="7"/>
    <m/>
    <n v="151"/>
    <n v="1.790786352362522"/>
    <n v="10"/>
    <m/>
    <n v="10.199999999999999"/>
    <n v="24"/>
    <n v="13.8"/>
    <n v="3"/>
    <n v="2"/>
    <m/>
    <n v="1"/>
    <m/>
  </r>
  <r>
    <s v="sb.jc.edgar"/>
    <s v="11.12.2014"/>
    <s v="C14.P2"/>
    <s v="C14"/>
    <s v="P2"/>
    <s v="BS Deciduo"/>
    <s v="denso"/>
    <n v="102"/>
    <s v="A"/>
    <n v="2152"/>
    <m/>
    <s v="A2152"/>
    <n v="1"/>
    <n v="1"/>
    <n v="49"/>
    <n v="18.7"/>
    <n v="14.113069150165837"/>
    <n v="12.268303842122485"/>
    <x v="74"/>
    <x v="0"/>
    <x v="7"/>
    <x v="61"/>
    <n v="0"/>
    <m/>
    <n v="14.5"/>
    <n v="1.6512996385431349E-2"/>
    <n v="1"/>
    <m/>
    <n v="3.5"/>
    <n v="7.8"/>
    <n v="4.3"/>
    <n v="3"/>
    <n v="2"/>
    <m/>
    <n v="1"/>
    <m/>
  </r>
  <r>
    <s v="sb.jc.edgar"/>
    <s v="11.12.2014"/>
    <s v="C14.P2"/>
    <s v="C14"/>
    <s v="P2"/>
    <s v="BS Deciduo"/>
    <s v="denso"/>
    <n v="103"/>
    <s v="A"/>
    <n v="2153"/>
    <m/>
    <s v="A2153"/>
    <n v="1"/>
    <n v="1"/>
    <n v="309"/>
    <n v="23.2"/>
    <n v="-18.029786305801721"/>
    <n v="14.600233072356229"/>
    <x v="74"/>
    <x v="0"/>
    <x v="7"/>
    <x v="61"/>
    <n v="0"/>
    <m/>
    <n v="144"/>
    <n v="1.6286016316209486"/>
    <n v="10"/>
    <m/>
    <n v="14.7"/>
    <n v="22.8"/>
    <n v="8.1000000000000014"/>
    <n v="2"/>
    <n v="2"/>
    <m/>
    <n v="1"/>
    <m/>
  </r>
  <r>
    <s v="sb.jc.edgar"/>
    <s v="11.12.2014"/>
    <s v="C14.P2"/>
    <s v="C14"/>
    <s v="P2"/>
    <s v="BS Deciduo"/>
    <s v="denso"/>
    <n v="104"/>
    <s v="A"/>
    <n v="2154"/>
    <m/>
    <s v="A2154"/>
    <n v="1"/>
    <n v="1"/>
    <n v="19"/>
    <n v="28"/>
    <n v="9.1159083248003867"/>
    <n v="26.474520116780873"/>
    <x v="2"/>
    <x v="0"/>
    <x v="2"/>
    <x v="2"/>
    <n v="1"/>
    <m/>
    <n v="11.2"/>
    <n v="9.8520345616575893E-3"/>
    <n v="1"/>
    <m/>
    <n v="3.9"/>
    <n v="6.3"/>
    <n v="2.4"/>
    <n v="3"/>
    <n v="2"/>
    <m/>
    <n v="1"/>
    <m/>
  </r>
  <r>
    <s v="sb.jc.edgar"/>
    <s v="11.12.2014"/>
    <s v="C14.P2"/>
    <s v="C14"/>
    <s v="P2"/>
    <s v="BS Deciduo"/>
    <s v="denso"/>
    <n v="105"/>
    <s v="A"/>
    <n v="2155"/>
    <m/>
    <s v="A2155"/>
    <n v="1"/>
    <n v="2"/>
    <n v="87"/>
    <n v="16.5"/>
    <n v="16.477387323450468"/>
    <n v="20.863543278008574"/>
    <x v="77"/>
    <x v="0"/>
    <x v="7"/>
    <x v="63"/>
    <m/>
    <m/>
    <n v="23.3"/>
    <n v="4.2638480892684065E-2"/>
    <n v="2"/>
    <m/>
    <n v="7.4"/>
    <n v="9.3000000000000007"/>
    <n v="1.9000000000000004"/>
    <n v="2"/>
    <n v="2"/>
    <m/>
    <n v="1"/>
    <m/>
  </r>
  <r>
    <s v="sb.jc.edgar"/>
    <s v="11.12.2014"/>
    <s v="C14.P2"/>
    <s v="C14"/>
    <s v="P2"/>
    <s v="BS Deciduo"/>
    <s v="denso"/>
    <n v="106"/>
    <s v="A"/>
    <n v="2156"/>
    <m/>
    <s v="A2156"/>
    <n v="1"/>
    <n v="2"/>
    <n v="73"/>
    <n v="15"/>
    <n v="14.344571339445531"/>
    <n v="24.385575570841052"/>
    <x v="77"/>
    <x v="0"/>
    <x v="7"/>
    <x v="63"/>
    <m/>
    <m/>
    <n v="18.5"/>
    <n v="2.6880252142277669E-2"/>
    <n v="1"/>
    <m/>
    <n v="5.6"/>
    <n v="10.4"/>
    <n v="4.8000000000000007"/>
    <n v="2"/>
    <n v="2"/>
    <m/>
    <n v="1"/>
    <m/>
  </r>
  <r>
    <s v="sb.jc.edgar"/>
    <s v="11.12.2014"/>
    <s v="C14.P2"/>
    <s v="C14"/>
    <s v="P2"/>
    <s v="BS Deciduo"/>
    <s v="denso"/>
    <n v="107"/>
    <s v="A"/>
    <n v="2157"/>
    <m/>
    <s v="A2157"/>
    <n v="1"/>
    <n v="2"/>
    <n v="78"/>
    <n v="13.2"/>
    <n v="12.911548329686234"/>
    <n v="22.744434318794426"/>
    <x v="74"/>
    <x v="0"/>
    <x v="7"/>
    <x v="61"/>
    <n v="0"/>
    <m/>
    <n v="90.1"/>
    <n v="0.63758701444421184"/>
    <n v="9"/>
    <m/>
    <n v="11.2"/>
    <n v="19.2"/>
    <n v="8"/>
    <n v="3"/>
    <n v="2"/>
    <m/>
    <n v="1"/>
    <m/>
  </r>
  <r>
    <s v="sb.jc.edgar"/>
    <s v="11.12.2014"/>
    <s v="C14.P2"/>
    <s v="C14"/>
    <s v="P2"/>
    <s v="BS Deciduo"/>
    <s v="denso"/>
    <n v="108"/>
    <s v="A"/>
    <n v="2158"/>
    <m/>
    <s v="A2158"/>
    <n v="1"/>
    <n v="2"/>
    <n v="78"/>
    <n v="10.3"/>
    <n v="10.074920287558198"/>
    <n v="22.141490415422922"/>
    <x v="2"/>
    <x v="0"/>
    <x v="2"/>
    <x v="2"/>
    <n v="1"/>
    <m/>
    <n v="20.2"/>
    <n v="3.2047386659269476E-2"/>
    <n v="2"/>
    <m/>
    <n v="1.9"/>
    <n v="8"/>
    <n v="6.1"/>
    <n v="3"/>
    <n v="2"/>
    <m/>
    <n v="1"/>
    <m/>
  </r>
  <r>
    <s v="sb.jc.edgar"/>
    <s v="11.12.2014"/>
    <s v="C14.P2"/>
    <s v="C14"/>
    <s v="P2"/>
    <s v="BS Deciduo"/>
    <s v="denso"/>
    <n v="109"/>
    <s v="A"/>
    <n v="2159"/>
    <m/>
    <s v="A2159"/>
    <n v="1"/>
    <n v="2"/>
    <n v="59"/>
    <n v="5"/>
    <n v="4.2858365035105619"/>
    <n v="22.575190374550271"/>
    <x v="53"/>
    <x v="0"/>
    <x v="25"/>
    <x v="46"/>
    <n v="0"/>
    <m/>
    <n v="10"/>
    <n v="7.8539816339744835E-3"/>
    <n v="1"/>
    <m/>
    <n v="2.8"/>
    <n v="8.3000000000000007"/>
    <n v="5.5000000000000009"/>
    <n v="3"/>
    <n v="2"/>
    <m/>
    <n v="1"/>
    <m/>
  </r>
  <r>
    <s v="sb.jc.edgar"/>
    <s v="11.12.2014"/>
    <s v="C14.P2"/>
    <s v="C14"/>
    <s v="P2"/>
    <s v="BS Deciduo"/>
    <s v="denso"/>
    <n v="110"/>
    <s v="A"/>
    <n v="2160"/>
    <m/>
    <s v="A2160"/>
    <n v="1"/>
    <n v="2"/>
    <n v="27"/>
    <n v="12.3"/>
    <n v="5.5840831467964254"/>
    <n v="30.959380247516926"/>
    <x v="7"/>
    <x v="0"/>
    <x v="5"/>
    <x v="7"/>
    <n v="1"/>
    <m/>
    <n v="20"/>
    <n v="3.1415926535897934E-2"/>
    <n v="2"/>
    <m/>
    <n v="3.4"/>
    <n v="12.9"/>
    <n v="9.5"/>
    <n v="3"/>
    <n v="2"/>
    <m/>
    <n v="1"/>
    <m/>
  </r>
  <r>
    <s v="sb.jc.edgar"/>
    <s v="11.12.2014"/>
    <s v="C14.P2"/>
    <s v="C14"/>
    <s v="P2"/>
    <s v="BS Deciduo"/>
    <s v="denso"/>
    <n v="111"/>
    <s v="A"/>
    <n v="2161"/>
    <m/>
    <s v="A2161"/>
    <n v="1"/>
    <n v="2"/>
    <n v="2"/>
    <n v="11.6"/>
    <n v="0.40483416174901121"/>
    <n v="31.59293359342151"/>
    <x v="2"/>
    <x v="0"/>
    <x v="2"/>
    <x v="2"/>
    <n v="1"/>
    <m/>
    <n v="16.5"/>
    <n v="2.138246499849553E-2"/>
    <n v="1"/>
    <m/>
    <n v="2.9"/>
    <n v="8"/>
    <n v="5.0999999999999996"/>
    <n v="3"/>
    <n v="2"/>
    <m/>
    <n v="1"/>
    <m/>
  </r>
  <r>
    <s v="sb.jc.edgar"/>
    <s v="11.12.2014"/>
    <s v="C14.P2"/>
    <s v="C14"/>
    <s v="P2"/>
    <s v="BS Deciduo"/>
    <s v="denso"/>
    <n v="111"/>
    <s v="A"/>
    <n v="2161"/>
    <m/>
    <s v="A2161"/>
    <n v="1"/>
    <n v="2"/>
    <n v="2"/>
    <n v="11.6"/>
    <n v="0.40483416174901121"/>
    <n v="31.59293359342151"/>
    <x v="2"/>
    <x v="0"/>
    <x v="2"/>
    <x v="2"/>
    <n v="1"/>
    <m/>
    <n v="21.6"/>
    <n v="3.6643536711471351E-2"/>
    <n v="2"/>
    <m/>
    <n v="2.9"/>
    <n v="8"/>
    <n v="5.0999999999999996"/>
    <n v="3"/>
    <n v="2"/>
    <m/>
    <n v="1"/>
    <m/>
  </r>
  <r>
    <s v="sb.jc.edgar"/>
    <s v="11.12.2014"/>
    <s v="C14.P2"/>
    <s v="C14"/>
    <s v="P2"/>
    <s v="BS Deciduo"/>
    <s v="denso"/>
    <n v="112"/>
    <s v="A"/>
    <n v="2162"/>
    <m/>
    <s v="A2162"/>
    <n v="1"/>
    <n v="2"/>
    <n v="46"/>
    <n v="15.1"/>
    <n v="10.862030985113631"/>
    <n v="30.489341393930857"/>
    <x v="1"/>
    <x v="0"/>
    <x v="1"/>
    <x v="1"/>
    <s v="1, 9"/>
    <m/>
    <n v="14.2"/>
    <n v="1.5836768566746148E-2"/>
    <n v="1"/>
    <m/>
    <n v="5.4"/>
    <n v="15.3"/>
    <n v="9.9"/>
    <n v="2"/>
    <n v="2"/>
    <m/>
    <n v="1"/>
    <m/>
  </r>
  <r>
    <s v="sb.jc.edgar"/>
    <s v="11.12.2014"/>
    <s v="C14.P2"/>
    <s v="C14"/>
    <s v="P2"/>
    <s v="BS Deciduo"/>
    <s v="denso"/>
    <n v="113"/>
    <s v="A"/>
    <n v="2163"/>
    <m/>
    <s v="A2163"/>
    <n v="1"/>
    <n v="2"/>
    <n v="13"/>
    <n v="19.399999999999999"/>
    <n v="4.3640504542709806"/>
    <n v="38.902779256833561"/>
    <x v="17"/>
    <x v="0"/>
    <x v="12"/>
    <x v="17"/>
    <n v="0"/>
    <m/>
    <n v="20.7"/>
    <n v="3.3653525903417254E-2"/>
    <n v="2"/>
    <m/>
    <n v="8.3000000000000007"/>
    <n v="19.899999999999999"/>
    <n v="11.599999999999998"/>
    <n v="2"/>
    <n v="2"/>
    <m/>
    <n v="1"/>
    <m/>
  </r>
  <r>
    <s v="sb.jc.edgar"/>
    <s v="11.12.2014"/>
    <s v="C14.P2"/>
    <s v="C14"/>
    <s v="P2"/>
    <s v="BS Deciduo"/>
    <s v="denso"/>
    <n v="114"/>
    <s v="A"/>
    <n v="2164"/>
    <m/>
    <s v="A2164"/>
    <n v="1"/>
    <n v="2"/>
    <n v="17"/>
    <n v="23.4"/>
    <n v="6.8414978905120396"/>
    <n v="42.377531289535028"/>
    <x v="2"/>
    <x v="0"/>
    <x v="2"/>
    <x v="2"/>
    <n v="1"/>
    <m/>
    <n v="22"/>
    <n v="3.8013271108436497E-2"/>
    <n v="2"/>
    <m/>
    <n v="2.6"/>
    <n v="10.5"/>
    <n v="7.9"/>
    <n v="2"/>
    <n v="2"/>
    <m/>
    <n v="1"/>
    <m/>
  </r>
  <r>
    <s v="sb.jc.edgar"/>
    <s v="11.12.2014"/>
    <s v="C14.P2"/>
    <s v="C14"/>
    <s v="P2"/>
    <s v="BS Deciduo"/>
    <s v="denso"/>
    <n v="115"/>
    <s v="A"/>
    <n v="2165"/>
    <m/>
    <s v="A2165"/>
    <n v="1"/>
    <n v="2"/>
    <n v="15"/>
    <n v="25.2"/>
    <n v="6.5222399365835226"/>
    <n v="44.341330822484522"/>
    <x v="1"/>
    <x v="0"/>
    <x v="1"/>
    <x v="1"/>
    <s v="1, 9"/>
    <m/>
    <n v="17.399999999999999"/>
    <n v="2.3778714795021139E-2"/>
    <n v="1"/>
    <m/>
    <n v="7.4"/>
    <n v="18.2"/>
    <n v="10.799999999999999"/>
    <n v="3"/>
    <n v="2"/>
    <m/>
    <n v="1"/>
    <m/>
  </r>
  <r>
    <s v="sb.jc.edgar"/>
    <s v="11.12.2014"/>
    <s v="C14.P2"/>
    <s v="C14"/>
    <s v="P2"/>
    <s v="BS Deciduo"/>
    <s v="denso"/>
    <n v="116"/>
    <s v="A"/>
    <n v="2166"/>
    <m/>
    <s v="A2166"/>
    <n v="1"/>
    <n v="2"/>
    <n v="8"/>
    <n v="28.8"/>
    <n v="4.0081853076498843"/>
    <n v="48.519720379757231"/>
    <x v="7"/>
    <x v="0"/>
    <x v="5"/>
    <x v="7"/>
    <n v="1"/>
    <m/>
    <n v="17"/>
    <n v="2.2698006922186254E-2"/>
    <n v="1"/>
    <m/>
    <n v="6.8"/>
    <n v="13.3"/>
    <n v="6.5000000000000009"/>
    <n v="3"/>
    <n v="2"/>
    <m/>
    <n v="1"/>
    <m/>
  </r>
  <r>
    <s v="sb.jc.edgar"/>
    <s v="11.12.2014"/>
    <s v="C14.P2"/>
    <s v="C14"/>
    <s v="P2"/>
    <s v="BS Deciduo"/>
    <s v="denso"/>
    <n v="117"/>
    <s v="A"/>
    <n v="2167"/>
    <m/>
    <s v="A2167"/>
    <n v="1"/>
    <n v="2"/>
    <n v="53"/>
    <n v="23.5"/>
    <n v="18.767934486111383"/>
    <n v="34.142653044073136"/>
    <x v="78"/>
    <x v="0"/>
    <x v="27"/>
    <x v="64"/>
    <m/>
    <m/>
    <n v="27"/>
    <n v="5.7255526111673977E-2"/>
    <n v="2"/>
    <m/>
    <n v="5.0999999999999996"/>
    <n v="17.2"/>
    <n v="12.1"/>
    <n v="3"/>
    <n v="10"/>
    <m/>
    <n v="1"/>
    <m/>
  </r>
  <r>
    <s v="sb.jc.edgar"/>
    <s v="11.12.2014"/>
    <s v="C14.P2"/>
    <s v="C14"/>
    <s v="P2"/>
    <s v="BS Deciduo"/>
    <s v="denso"/>
    <n v="117"/>
    <s v="A"/>
    <n v="2167"/>
    <m/>
    <s v="A2167"/>
    <n v="1"/>
    <n v="2"/>
    <n v="53"/>
    <n v="23.5"/>
    <n v="18.767934486111383"/>
    <n v="34.142653044073136"/>
    <x v="78"/>
    <x v="0"/>
    <x v="27"/>
    <x v="64"/>
    <m/>
    <m/>
    <n v="29"/>
    <n v="6.6051985541725394E-2"/>
    <n v="2"/>
    <m/>
    <n v="5.0999999999999996"/>
    <n v="17.2"/>
    <n v="12.1"/>
    <n v="3"/>
    <n v="10"/>
    <m/>
    <n v="1"/>
    <m/>
  </r>
  <r>
    <s v="sb.jc.edgar"/>
    <s v="11.12.2014"/>
    <s v="C14.P2"/>
    <s v="C14"/>
    <s v="P2"/>
    <s v="BS Deciduo"/>
    <s v="denso"/>
    <n v="118"/>
    <s v="A"/>
    <n v="2168"/>
    <m/>
    <s v="A2168"/>
    <n v="1"/>
    <n v="2"/>
    <n v="43"/>
    <n v="23.7"/>
    <n v="16.163361133481214"/>
    <n v="37.333082728374336"/>
    <x v="53"/>
    <x v="0"/>
    <x v="25"/>
    <x v="46"/>
    <n v="0"/>
    <m/>
    <n v="10"/>
    <n v="7.8539816339744835E-3"/>
    <n v="1"/>
    <m/>
    <n v="3.1"/>
    <n v="9.3000000000000007"/>
    <n v="6.2000000000000011"/>
    <n v="3"/>
    <n v="9"/>
    <m/>
    <n v="1"/>
    <m/>
  </r>
  <r>
    <s v="sb.jc.edgar"/>
    <s v="11.12.2014"/>
    <s v="C14.P2"/>
    <s v="C14"/>
    <s v="P2"/>
    <s v="BS Deciduo"/>
    <s v="denso"/>
    <n v="119"/>
    <s v="A"/>
    <n v="2169"/>
    <m/>
    <s v="A2169"/>
    <n v="1"/>
    <n v="2"/>
    <n v="40"/>
    <n v="20.9"/>
    <n v="13.43426104244867"/>
    <n v="36.010328861186636"/>
    <x v="69"/>
    <x v="0"/>
    <x v="4"/>
    <x v="57"/>
    <m/>
    <m/>
    <n v="19"/>
    <n v="2.835287369864788E-2"/>
    <n v="1"/>
    <m/>
    <n v="5.6"/>
    <n v="17.2"/>
    <n v="11.6"/>
    <n v="2"/>
    <n v="10"/>
    <m/>
    <n v="1"/>
    <m/>
  </r>
  <r>
    <s v="sb.jc.edgar"/>
    <s v="11.12.2014"/>
    <s v="C14.P2"/>
    <s v="C14"/>
    <s v="P2"/>
    <s v="BS Deciduo"/>
    <s v="denso"/>
    <n v="120"/>
    <s v="A"/>
    <n v="2170"/>
    <m/>
    <s v="A2170"/>
    <n v="1"/>
    <n v="2"/>
    <n v="37"/>
    <n v="19.3"/>
    <n v="11.615029946834532"/>
    <n v="35.413665343912754"/>
    <x v="17"/>
    <x v="0"/>
    <x v="12"/>
    <x v="17"/>
    <n v="0"/>
    <m/>
    <n v="32.5"/>
    <n v="8.2957681008855477E-2"/>
    <n v="3"/>
    <m/>
    <n v="0.9"/>
    <n v="15.6"/>
    <n v="14.7"/>
    <n v="3"/>
    <n v="2"/>
    <m/>
    <n v="1"/>
    <m/>
  </r>
  <r>
    <s v="sb.jc.edgar"/>
    <s v="11.12.2014"/>
    <s v="C14.P2"/>
    <s v="C14"/>
    <s v="P2"/>
    <s v="BS Deciduo"/>
    <s v="denso"/>
    <n v="121"/>
    <s v="A"/>
    <n v="2171"/>
    <m/>
    <s v="A2171"/>
    <n v="1"/>
    <n v="2"/>
    <n v="34"/>
    <n v="22.1"/>
    <n v="12.358163166703507"/>
    <n v="38.321730353466421"/>
    <x v="14"/>
    <x v="0"/>
    <x v="7"/>
    <x v="14"/>
    <n v="1"/>
    <m/>
    <n v="33.5"/>
    <n v="8.8141308887278641E-2"/>
    <n v="3"/>
    <m/>
    <n v="5.7"/>
    <n v="16"/>
    <n v="10.3"/>
    <n v="3"/>
    <n v="2"/>
    <m/>
    <n v="1"/>
    <m/>
  </r>
  <r>
    <s v="sb.jc.edgar"/>
    <s v="11.12.2014"/>
    <s v="C14.P2"/>
    <s v="C14"/>
    <s v="P2"/>
    <s v="BS Deciduo"/>
    <s v="denso"/>
    <n v="121"/>
    <s v="A"/>
    <n v="2171"/>
    <m/>
    <s v="A2171"/>
    <n v="1"/>
    <n v="2"/>
    <n v="34"/>
    <n v="22.1"/>
    <n v="12.358163166703507"/>
    <n v="38.321730353466421"/>
    <x v="14"/>
    <x v="0"/>
    <x v="7"/>
    <x v="14"/>
    <n v="1"/>
    <m/>
    <n v="23.7"/>
    <n v="4.4115029439871264E-2"/>
    <n v="2"/>
    <m/>
    <n v="5.7"/>
    <n v="16"/>
    <n v="10.3"/>
    <n v="3"/>
    <n v="2"/>
    <m/>
    <n v="1"/>
    <m/>
  </r>
  <r>
    <s v="sb.jc.edgar"/>
    <s v="11.12.2014"/>
    <s v="C14.P2"/>
    <s v="C14"/>
    <s v="P2"/>
    <s v="BS Deciduo"/>
    <s v="denso"/>
    <n v="122"/>
    <s v="A"/>
    <n v="2172"/>
    <m/>
    <s v="A2172"/>
    <n v="1"/>
    <n v="2"/>
    <n v="43"/>
    <n v="28.6"/>
    <n v="19.505153097787456"/>
    <n v="40.91671586630828"/>
    <x v="2"/>
    <x v="0"/>
    <x v="2"/>
    <x v="2"/>
    <n v="1"/>
    <m/>
    <n v="30"/>
    <n v="7.0685834705770348E-2"/>
    <n v="3"/>
    <m/>
    <n v="2"/>
    <n v="12"/>
    <n v="10"/>
    <n v="3"/>
    <n v="2"/>
    <m/>
    <n v="1"/>
    <m/>
  </r>
  <r>
    <s v="sb.jc.edgar"/>
    <s v="11.12.2014"/>
    <s v="C14.P2"/>
    <s v="C14"/>
    <s v="P2"/>
    <s v="BS Deciduo"/>
    <s v="denso"/>
    <n v="123"/>
    <s v="A"/>
    <n v="2173"/>
    <m/>
    <s v="A2173"/>
    <n v="1"/>
    <n v="2"/>
    <n v="32"/>
    <n v="37.9"/>
    <n v="20.083940114438466"/>
    <n v="52.141022844328539"/>
    <x v="6"/>
    <x v="1"/>
    <x v="4"/>
    <x v="6"/>
    <s v="1, 7"/>
    <m/>
    <n v="11"/>
    <n v="9.5033177771091243E-3"/>
    <n v="1"/>
    <m/>
    <n v="3.9"/>
    <n v="10.4"/>
    <n v="6.5"/>
    <n v="3"/>
    <n v="2"/>
    <m/>
    <n v="1"/>
    <m/>
  </r>
  <r>
    <s v="sb.jc.edgar"/>
    <s v="11.12.2014"/>
    <s v="C14.P2"/>
    <s v="C14"/>
    <s v="P2"/>
    <s v="BS Deciduo"/>
    <s v="denso"/>
    <n v="124"/>
    <s v="A"/>
    <n v="2174"/>
    <m/>
    <s v="A2174"/>
    <n v="1"/>
    <n v="2"/>
    <n v="33"/>
    <n v="27.6"/>
    <n v="15.032037366414748"/>
    <n v="43.147307675293703"/>
    <x v="53"/>
    <x v="0"/>
    <x v="25"/>
    <x v="46"/>
    <n v="0"/>
    <m/>
    <n v="10"/>
    <n v="7.8539816339744835E-3"/>
    <n v="1"/>
    <m/>
    <n v="5.5"/>
    <n v="12.4"/>
    <n v="6.9"/>
    <n v="2"/>
    <n v="2"/>
    <m/>
    <n v="1"/>
    <m/>
  </r>
  <r>
    <s v="sb.jc.edgar"/>
    <s v="11.12.2014"/>
    <s v="C14.P2"/>
    <s v="C14"/>
    <s v="P2"/>
    <s v="BS Deciduo"/>
    <s v="denso"/>
    <n v="124"/>
    <s v="A"/>
    <n v="2174"/>
    <m/>
    <s v="A2174"/>
    <n v="1"/>
    <n v="2"/>
    <n v="33"/>
    <n v="27.6"/>
    <n v="15.032037366414748"/>
    <n v="43.147307675293703"/>
    <x v="53"/>
    <x v="0"/>
    <x v="25"/>
    <x v="46"/>
    <n v="0"/>
    <m/>
    <n v="14"/>
    <n v="1.5393804002589986E-2"/>
    <n v="1"/>
    <m/>
    <n v="5.5"/>
    <n v="12.4"/>
    <n v="6.9"/>
    <n v="2"/>
    <n v="2"/>
    <m/>
    <n v="1"/>
    <m/>
  </r>
  <r>
    <s v="sb.jc.edgar"/>
    <s v="11.12.2014"/>
    <s v="C14.P2"/>
    <s v="C14"/>
    <s v="P2"/>
    <s v="BS Deciduo"/>
    <s v="denso"/>
    <n v="124"/>
    <s v="A"/>
    <n v="2174"/>
    <m/>
    <s v="A2174"/>
    <n v="1"/>
    <n v="2"/>
    <n v="33"/>
    <n v="27.6"/>
    <n v="15.032037366414748"/>
    <n v="43.147307675293703"/>
    <x v="53"/>
    <x v="0"/>
    <x v="25"/>
    <x v="46"/>
    <n v="0"/>
    <m/>
    <n v="10"/>
    <n v="7.8539816339744835E-3"/>
    <n v="1"/>
    <m/>
    <n v="5.5"/>
    <n v="12.4"/>
    <n v="6.9"/>
    <n v="3"/>
    <n v="2"/>
    <m/>
    <n v="1"/>
    <m/>
  </r>
  <r>
    <s v="sb.jc.edgar"/>
    <s v="11.12.2014"/>
    <s v="C14.P2"/>
    <s v="C14"/>
    <s v="P2"/>
    <s v="BS Deciduo"/>
    <s v="denso"/>
    <n v="125"/>
    <s v="A"/>
    <n v="2175"/>
    <m/>
    <s v="A2175"/>
    <n v="1"/>
    <n v="2"/>
    <n v="23"/>
    <n v="34.799999999999997"/>
    <n v="13.597443271426727"/>
    <n v="52.033568900144921"/>
    <x v="2"/>
    <x v="0"/>
    <x v="2"/>
    <x v="2"/>
    <n v="1"/>
    <m/>
    <n v="16"/>
    <n v="2.0106192982974676E-2"/>
    <n v="1"/>
    <m/>
    <n v="4.5999999999999996"/>
    <n v="8.5"/>
    <n v="3.9000000000000004"/>
    <n v="3"/>
    <n v="10"/>
    <m/>
    <n v="1"/>
    <m/>
  </r>
  <r>
    <s v="sb.jc.edgar"/>
    <s v="11.12.2014"/>
    <s v="C14.P2"/>
    <s v="C14"/>
    <s v="P2"/>
    <s v="BS Deciduo"/>
    <s v="denso"/>
    <n v="126"/>
    <s v="A"/>
    <n v="2176"/>
    <m/>
    <s v="A2176"/>
    <n v="1"/>
    <n v="2"/>
    <n v="17"/>
    <n v="29.5"/>
    <n v="8.624965289320734"/>
    <n v="48.210990300909543"/>
    <x v="53"/>
    <x v="0"/>
    <x v="25"/>
    <x v="46"/>
    <n v="0"/>
    <m/>
    <n v="10.199999999999999"/>
    <n v="8.171282491987052E-3"/>
    <n v="1"/>
    <m/>
    <n v="3.6"/>
    <n v="12.6"/>
    <n v="9"/>
    <n v="3"/>
    <n v="2"/>
    <m/>
    <n v="1"/>
    <m/>
  </r>
  <r>
    <s v="sb.jc.edgar"/>
    <s v="11.12.2014"/>
    <s v="C14.P2"/>
    <s v="C14"/>
    <s v="P2"/>
    <s v="BS Deciduo"/>
    <s v="denso"/>
    <n v="127"/>
    <s v="A"/>
    <n v="2177"/>
    <m/>
    <s v="A2177"/>
    <n v="1"/>
    <n v="2"/>
    <n v="11"/>
    <n v="31.4"/>
    <n v="5.9914024548235068"/>
    <n v="50.823093560256652"/>
    <x v="10"/>
    <x v="0"/>
    <x v="7"/>
    <x v="10"/>
    <n v="7"/>
    <m/>
    <n v="60"/>
    <n v="0.28274333882308139"/>
    <n v="6"/>
    <m/>
    <n v="12.2"/>
    <n v="22.1"/>
    <n v="9.9000000000000021"/>
    <n v="2"/>
    <n v="2"/>
    <m/>
    <n v="1"/>
    <m/>
  </r>
  <r>
    <s v="sb.jc.edgar"/>
    <s v="11.12.2014"/>
    <s v="C14.P2"/>
    <s v="C14"/>
    <s v="P2"/>
    <s v="BS Deciduo"/>
    <s v="denso"/>
    <n v="128"/>
    <s v="A"/>
    <n v="2178"/>
    <m/>
    <s v="A2178"/>
    <n v="1"/>
    <n v="2"/>
    <n v="11"/>
    <n v="33.700000000000003"/>
    <n v="6.4302631441895608"/>
    <n v="53.080836082186281"/>
    <x v="2"/>
    <x v="0"/>
    <x v="2"/>
    <x v="2"/>
    <n v="1"/>
    <m/>
    <n v="14"/>
    <n v="1.5393804002589986E-2"/>
    <n v="1"/>
    <m/>
    <n v="4"/>
    <n v="10.7"/>
    <n v="6.6999999999999993"/>
    <n v="3"/>
    <n v="10"/>
    <m/>
    <n v="1"/>
    <m/>
  </r>
  <r>
    <s v="sb.jc.edgar"/>
    <s v="11.12.2014"/>
    <s v="C14.P2"/>
    <s v="C14"/>
    <s v="P2"/>
    <s v="BS Deciduo"/>
    <s v="denso"/>
    <n v="129"/>
    <s v="A"/>
    <n v="2179"/>
    <m/>
    <s v="A2179"/>
    <n v="1"/>
    <n v="3"/>
    <n v="5"/>
    <n v="13.4"/>
    <n v="1.1678869528186195"/>
    <n v="53.349008954429394"/>
    <x v="76"/>
    <x v="7"/>
    <x v="22"/>
    <x v="37"/>
    <m/>
    <m/>
    <n v="10.5"/>
    <n v="8.6590147514568668E-3"/>
    <n v="1"/>
    <m/>
    <n v="1.7"/>
    <n v="7.8"/>
    <n v="6.1"/>
    <n v="3"/>
    <n v="2"/>
    <m/>
    <n v="1"/>
    <m/>
  </r>
  <r>
    <s v="sb.jc.edgar"/>
    <s v="11.12.2014"/>
    <s v="C14.P2"/>
    <s v="C14"/>
    <s v="P2"/>
    <s v="BS Deciduo"/>
    <s v="denso"/>
    <n v="130"/>
    <s v="A"/>
    <n v="2180"/>
    <m/>
    <s v="A2180"/>
    <n v="1"/>
    <n v="3"/>
    <n v="2"/>
    <n v="15.6"/>
    <n v="0.54443214855901512"/>
    <n v="55.590496901497893"/>
    <x v="69"/>
    <x v="0"/>
    <x v="4"/>
    <x v="57"/>
    <m/>
    <m/>
    <n v="24.5"/>
    <n v="4.7143524757931835E-2"/>
    <n v="2"/>
    <m/>
    <n v="3.1"/>
    <n v="15.3"/>
    <n v="12.200000000000001"/>
    <n v="3"/>
    <n v="2"/>
    <m/>
    <n v="1"/>
    <m/>
  </r>
  <r>
    <s v="sb.jc.edgar"/>
    <s v="11.12.2014"/>
    <s v="C14.P2"/>
    <s v="C14"/>
    <s v="P2"/>
    <s v="BS Deciduo"/>
    <s v="denso"/>
    <n v="130"/>
    <s v="A"/>
    <n v="2180"/>
    <m/>
    <s v="A2180"/>
    <n v="1"/>
    <n v="3"/>
    <n v="2"/>
    <n v="15.6"/>
    <n v="0.54443214855901512"/>
    <n v="55.590496901497893"/>
    <x v="69"/>
    <x v="0"/>
    <x v="4"/>
    <x v="57"/>
    <m/>
    <m/>
    <n v="20"/>
    <n v="3.1415926535897934E-2"/>
    <n v="2"/>
    <m/>
    <n v="3.1"/>
    <n v="15.3"/>
    <n v="12.200000000000001"/>
    <n v="3"/>
    <n v="4"/>
    <m/>
    <n v="1"/>
    <m/>
  </r>
  <r>
    <s v="sb.jc.edgar"/>
    <s v="11.12.2014"/>
    <s v="C14.P2"/>
    <s v="C14"/>
    <s v="P2"/>
    <s v="BS Deciduo"/>
    <s v="denso"/>
    <n v="131"/>
    <s v="A"/>
    <n v="2181"/>
    <m/>
    <s v="A2181"/>
    <n v="1"/>
    <n v="3"/>
    <n v="3"/>
    <n v="19.3"/>
    <n v="1.0100839554888161"/>
    <n v="59.273550020763274"/>
    <x v="69"/>
    <x v="0"/>
    <x v="4"/>
    <x v="57"/>
    <m/>
    <m/>
    <n v="18"/>
    <n v="2.5446900494077322E-2"/>
    <n v="1"/>
    <m/>
    <n v="0"/>
    <n v="10"/>
    <n v="10"/>
    <n v="2"/>
    <n v="2"/>
    <m/>
    <n v="1"/>
    <m/>
  </r>
  <r>
    <s v="sb.jc.edgar"/>
    <s v="11.12.2014"/>
    <s v="C14.P2"/>
    <s v="C14"/>
    <s v="P2"/>
    <s v="BS Deciduo"/>
    <s v="denso"/>
    <n v="131"/>
    <s v="A"/>
    <n v="2181"/>
    <m/>
    <s v="A2181"/>
    <n v="1"/>
    <n v="3"/>
    <n v="3"/>
    <n v="19.3"/>
    <n v="1.0100839554888161"/>
    <n v="59.273550020763274"/>
    <x v="69"/>
    <x v="0"/>
    <x v="4"/>
    <x v="57"/>
    <m/>
    <m/>
    <n v="19.2"/>
    <n v="2.8952917895483536E-2"/>
    <n v="1"/>
    <m/>
    <n v="0"/>
    <n v="10"/>
    <n v="10"/>
    <n v="2"/>
    <n v="2"/>
    <m/>
    <n v="1"/>
    <m/>
  </r>
  <r>
    <s v="sb.jc.edgar"/>
    <s v="11.12.2014"/>
    <s v="C14.P2"/>
    <s v="C14"/>
    <s v="P2"/>
    <s v="BS Deciduo"/>
    <s v="denso"/>
    <n v="132"/>
    <s v="A"/>
    <n v="2182"/>
    <m/>
    <s v="A2182"/>
    <n v="1"/>
    <n v="4"/>
    <n v="92"/>
    <n v="10.8"/>
    <n v="10.793420931806235"/>
    <n v="59.623085435612992"/>
    <x v="2"/>
    <x v="0"/>
    <x v="2"/>
    <x v="2"/>
    <n v="1"/>
    <m/>
    <n v="26"/>
    <n v="5.3092915845667506E-2"/>
    <n v="2"/>
    <m/>
    <n v="1.7"/>
    <n v="5"/>
    <n v="3.3"/>
    <n v="3"/>
    <n v="2"/>
    <m/>
    <n v="1"/>
    <m/>
  </r>
  <r>
    <s v="sb.jc.edgar"/>
    <s v="11.12.2014"/>
    <s v="C14.P2"/>
    <s v="C14"/>
    <s v="P2"/>
    <s v="BS Deciduo"/>
    <s v="denso"/>
    <n v="133"/>
    <s v="A"/>
    <n v="2183"/>
    <m/>
    <s v="A2183"/>
    <n v="1"/>
    <n v="4"/>
    <n v="91"/>
    <n v="12.4"/>
    <n v="12.398111419939251"/>
    <n v="59.783590160177688"/>
    <x v="6"/>
    <x v="1"/>
    <x v="4"/>
    <x v="6"/>
    <s v="1, 7"/>
    <m/>
    <n v="11.5"/>
    <n v="1.0386890710931252E-2"/>
    <n v="1"/>
    <m/>
    <n v="2.7"/>
    <n v="8"/>
    <n v="5.3"/>
    <n v="3"/>
    <n v="2"/>
    <m/>
    <n v="1"/>
    <m/>
  </r>
  <r>
    <s v="sb.jc.edgar"/>
    <s v="11.12.2014"/>
    <s v="C14.P2"/>
    <s v="C14"/>
    <s v="P2"/>
    <s v="BS Deciduo"/>
    <s v="denso"/>
    <n v="134"/>
    <s v="A"/>
    <n v="2184"/>
    <m/>
    <s v="A2184"/>
    <n v="1"/>
    <n v="4"/>
    <n v="110"/>
    <n v="13.8"/>
    <n v="12.967758166845536"/>
    <n v="55.280122022105772"/>
    <x v="53"/>
    <x v="0"/>
    <x v="25"/>
    <x v="46"/>
    <n v="0"/>
    <m/>
    <n v="14"/>
    <n v="1.5393804002589986E-2"/>
    <n v="1"/>
    <m/>
    <n v="4.9000000000000004"/>
    <n v="10.4"/>
    <n v="5.5"/>
    <n v="3"/>
    <n v="2"/>
    <m/>
    <n v="1"/>
    <m/>
  </r>
  <r>
    <s v="sb.jc.edgar"/>
    <s v="11.12.2014"/>
    <s v="C14.P2"/>
    <s v="C14"/>
    <s v="P2"/>
    <s v="BS Deciduo"/>
    <s v="denso"/>
    <n v="135"/>
    <s v="A"/>
    <n v="2185"/>
    <m/>
    <s v="A2185"/>
    <n v="1"/>
    <n v="5"/>
    <n v="185"/>
    <n v="6.1"/>
    <n v="19.468349969239288"/>
    <n v="53.923212341640351"/>
    <x v="6"/>
    <x v="1"/>
    <x v="4"/>
    <x v="6"/>
    <s v="1, 7"/>
    <m/>
    <n v="16"/>
    <n v="2.0106192982974676E-2"/>
    <n v="1"/>
    <m/>
    <n v="2.7"/>
    <n v="9.6999999999999993"/>
    <n v="6.9999999999999991"/>
    <n v="3"/>
    <n v="2"/>
    <m/>
    <n v="1"/>
    <m/>
  </r>
  <r>
    <s v="sb.jc.edgar"/>
    <s v="11.12.2014"/>
    <s v="C14.P2"/>
    <s v="C14"/>
    <s v="P2"/>
    <s v="BS Deciduo"/>
    <s v="denso"/>
    <n v="136"/>
    <s v="A"/>
    <n v="2186"/>
    <m/>
    <s v="A2186"/>
    <n v="1"/>
    <n v="5"/>
    <n v="231"/>
    <n v="6.4"/>
    <n v="15.026265846675388"/>
    <n v="55.972349497281037"/>
    <x v="53"/>
    <x v="0"/>
    <x v="25"/>
    <x v="46"/>
    <n v="0"/>
    <m/>
    <n v="10.8"/>
    <n v="9.1608841778678379E-3"/>
    <n v="1"/>
    <m/>
    <n v="1.7"/>
    <n v="13"/>
    <n v="11.3"/>
    <n v="2"/>
    <n v="2"/>
    <m/>
    <n v="1"/>
    <m/>
  </r>
  <r>
    <s v="sb.jc.edgar"/>
    <s v="11.12.2014"/>
    <s v="C14.P2"/>
    <s v="C14"/>
    <s v="P2"/>
    <s v="BS Deciduo"/>
    <s v="denso"/>
    <n v="136"/>
    <s v="A"/>
    <n v="2186"/>
    <m/>
    <s v="A2186"/>
    <n v="1"/>
    <n v="5"/>
    <n v="231"/>
    <n v="6.4"/>
    <n v="15.026265846675388"/>
    <n v="55.972349497281037"/>
    <x v="53"/>
    <x v="0"/>
    <x v="25"/>
    <x v="46"/>
    <n v="0"/>
    <m/>
    <n v="11.5"/>
    <n v="1.0386890710931252E-2"/>
    <n v="1"/>
    <m/>
    <n v="1.7"/>
    <n v="13"/>
    <n v="11.3"/>
    <n v="2"/>
    <n v="2"/>
    <m/>
    <n v="1"/>
    <m/>
  </r>
  <r>
    <s v="sb.jc.edgar"/>
    <s v="11.12.2014"/>
    <s v="C14.P2"/>
    <s v="C14"/>
    <s v="P2"/>
    <s v="BS Deciduo"/>
    <s v="denso"/>
    <n v="137"/>
    <s v="A"/>
    <n v="2187"/>
    <m/>
    <s v="A2187"/>
    <n v="1"/>
    <n v="5"/>
    <n v="223"/>
    <n v="7.5"/>
    <n v="14.885012299531262"/>
    <n v="54.514847237856223"/>
    <x v="6"/>
    <x v="1"/>
    <x v="4"/>
    <x v="6"/>
    <s v="1, 7"/>
    <m/>
    <n v="13.5"/>
    <n v="1.4313881527918494E-2"/>
    <n v="1"/>
    <m/>
    <n v="3.6"/>
    <n v="7.3"/>
    <n v="3.6999999999999997"/>
    <n v="3"/>
    <n v="2"/>
    <m/>
    <n v="1"/>
    <m/>
  </r>
  <r>
    <s v="sb.jc.edgar"/>
    <s v="11.12.2014"/>
    <s v="C14.P2"/>
    <s v="C14"/>
    <s v="P2"/>
    <s v="BS Deciduo"/>
    <s v="denso"/>
    <n v="138"/>
    <s v="A"/>
    <n v="2188"/>
    <m/>
    <s v="A2188"/>
    <n v="1"/>
    <n v="5"/>
    <n v="224"/>
    <n v="11.7"/>
    <n v="11.872497065629732"/>
    <n v="51.583724336037783"/>
    <x v="53"/>
    <x v="0"/>
    <x v="25"/>
    <x v="46"/>
    <n v="0"/>
    <m/>
    <n v="15.5"/>
    <n v="1.8869190875623696E-2"/>
    <n v="1"/>
    <m/>
    <n v="2.2000000000000002"/>
    <n v="5"/>
    <n v="2.8"/>
    <n v="3"/>
    <n v="10"/>
    <m/>
    <n v="2"/>
    <m/>
  </r>
  <r>
    <s v="sb.jc.edgar"/>
    <s v="11.12.2014"/>
    <s v="C14.P2"/>
    <s v="C14"/>
    <s v="P2"/>
    <s v="BS Deciduo"/>
    <s v="denso"/>
    <n v="139"/>
    <s v="A"/>
    <n v="2189"/>
    <m/>
    <s v="A2189"/>
    <n v="1"/>
    <n v="5"/>
    <n v="232"/>
    <n v="10.9"/>
    <n v="11.410682785686728"/>
    <n v="53.289289918950324"/>
    <x v="1"/>
    <x v="0"/>
    <x v="1"/>
    <x v="1"/>
    <s v="1, 9"/>
    <m/>
    <n v="20.5"/>
    <n v="3.3006357816777764E-2"/>
    <n v="2"/>
    <m/>
    <n v="3.2"/>
    <n v="17.7"/>
    <n v="14.5"/>
    <n v="3"/>
    <n v="2"/>
    <m/>
    <n v="1"/>
    <m/>
  </r>
  <r>
    <s v="sb.jc.edgar"/>
    <s v="11.12.2014"/>
    <s v="C14.P2"/>
    <s v="C14"/>
    <s v="P2"/>
    <s v="BS Deciduo"/>
    <s v="denso"/>
    <n v="140"/>
    <s v="A"/>
    <n v="2190"/>
    <m/>
    <s v="A2190"/>
    <n v="1"/>
    <n v="5"/>
    <n v="201"/>
    <n v="11.1"/>
    <n v="16.022115760047164"/>
    <n v="49.637257265881061"/>
    <x v="76"/>
    <x v="7"/>
    <x v="22"/>
    <x v="37"/>
    <m/>
    <m/>
    <n v="12.6"/>
    <n v="1.2468981242097887E-2"/>
    <n v="1"/>
    <m/>
    <n v="0"/>
    <n v="9.1999999999999993"/>
    <n v="9.1999999999999993"/>
    <n v="3"/>
    <n v="2"/>
    <m/>
    <n v="1"/>
    <m/>
  </r>
  <r>
    <s v="sb.jc.edgar"/>
    <s v="11.12.2014"/>
    <s v="C14.P2"/>
    <s v="C14"/>
    <s v="P2"/>
    <s v="BS Deciduo"/>
    <s v="denso"/>
    <n v="141"/>
    <s v="A"/>
    <n v="2191"/>
    <m/>
    <s v="A2191"/>
    <n v="1"/>
    <n v="5"/>
    <n v="193"/>
    <n v="13.6"/>
    <n v="16.940665660923436"/>
    <n v="46.748567118920803"/>
    <x v="6"/>
    <x v="1"/>
    <x v="4"/>
    <x v="6"/>
    <s v="1, 7"/>
    <m/>
    <n v="13.8"/>
    <n v="1.4957122623741007E-2"/>
    <n v="1"/>
    <m/>
    <n v="1.7"/>
    <n v="9.9"/>
    <n v="8.2000000000000011"/>
    <n v="3"/>
    <n v="2"/>
    <m/>
    <n v="1"/>
    <m/>
  </r>
  <r>
    <s v="sb.jc.edgar"/>
    <s v="11.12.2014"/>
    <s v="C14.P2"/>
    <s v="C14"/>
    <s v="P2"/>
    <s v="BS Deciduo"/>
    <s v="denso"/>
    <n v="142"/>
    <s v="A"/>
    <n v="2192"/>
    <m/>
    <s v="A2192"/>
    <n v="1"/>
    <n v="5"/>
    <n v="195"/>
    <n v="14"/>
    <n v="16.376533368564708"/>
    <n v="46.477038431953048"/>
    <x v="77"/>
    <x v="0"/>
    <x v="7"/>
    <x v="63"/>
    <m/>
    <m/>
    <n v="48.9"/>
    <n v="0.18780519422976125"/>
    <n v="4"/>
    <m/>
    <n v="7.5"/>
    <n v="14.4"/>
    <n v="6.9"/>
    <n v="2"/>
    <n v="2"/>
    <m/>
    <n v="1"/>
    <m/>
  </r>
  <r>
    <s v="sb.jc.edgar"/>
    <s v="11.12.2014"/>
    <s v="C14.P2"/>
    <s v="C14"/>
    <s v="P2"/>
    <s v="BS Deciduo"/>
    <s v="denso"/>
    <n v="143"/>
    <s v="A"/>
    <n v="2193"/>
    <m/>
    <s v="A2193"/>
    <n v="1"/>
    <n v="5"/>
    <n v="184"/>
    <n v="14.6"/>
    <n v="18.981555483335772"/>
    <n v="45.435564866206569"/>
    <x v="6"/>
    <x v="1"/>
    <x v="4"/>
    <x v="6"/>
    <s v="1, 7"/>
    <m/>
    <n v="12"/>
    <n v="1.1309733552923255E-2"/>
    <n v="1"/>
    <m/>
    <n v="0"/>
    <n v="6.9"/>
    <n v="6.9"/>
    <n v="3"/>
    <n v="2"/>
    <m/>
    <n v="1"/>
    <m/>
  </r>
  <r>
    <s v="sz.ja.ji"/>
    <s v="04.12.2014"/>
    <s v="C14.P3"/>
    <s v="C14"/>
    <s v="P3"/>
    <s v="BS Deciduo"/>
    <s v="denso"/>
    <n v="1"/>
    <m/>
    <m/>
    <m/>
    <n v="1546"/>
    <n v="3"/>
    <n v="13"/>
    <n v="350.3"/>
    <n v="10.7"/>
    <n v="58.19716363865448"/>
    <n v="10.547027119250734"/>
    <x v="8"/>
    <x v="0"/>
    <x v="4"/>
    <x v="8"/>
    <m/>
    <m/>
    <n v="31.2"/>
    <n v="7.6453798817761195E-2"/>
    <n v="3"/>
    <n v="2"/>
    <n v="4.2"/>
    <n v="14.9"/>
    <n v="10.7"/>
    <n v="3"/>
    <n v="7"/>
    <m/>
    <n v="2"/>
    <s v="Faique ?= puede ser palo blanco"/>
  </r>
  <r>
    <s v="sz.ja.ji"/>
    <s v="04.12.2014"/>
    <s v="C14.P3"/>
    <s v="C14"/>
    <s v="P3"/>
    <s v="BS Deciduo"/>
    <s v="denso"/>
    <n v="2"/>
    <m/>
    <m/>
    <m/>
    <n v="1547"/>
    <n v="3"/>
    <n v="13"/>
    <n v="348.5"/>
    <n v="12"/>
    <n v="57.607584786993634"/>
    <n v="11.759096455449955"/>
    <x v="2"/>
    <x v="0"/>
    <x v="2"/>
    <x v="2"/>
    <m/>
    <m/>
    <n v="34"/>
    <n v="9.0792027688745017E-2"/>
    <n v="3"/>
    <n v="2"/>
    <n v="3.3"/>
    <n v="10.199999999999999"/>
    <n v="6.8999999999999995"/>
    <n v="3"/>
    <n v="2"/>
    <m/>
    <m/>
    <m/>
  </r>
  <r>
    <s v="sz.ja.ji"/>
    <s v="04.12.2014"/>
    <s v="C14.P3"/>
    <s v="C14"/>
    <s v="P3"/>
    <s v="BS Deciduo"/>
    <s v="denso"/>
    <n v="3"/>
    <m/>
    <m/>
    <m/>
    <n v="1548"/>
    <n v="3"/>
    <n v="13"/>
    <n v="358.3"/>
    <n v="11.3"/>
    <n v="59.664771441838248"/>
    <n v="11.295026419349041"/>
    <x v="8"/>
    <x v="0"/>
    <x v="4"/>
    <x v="8"/>
    <m/>
    <m/>
    <n v="19"/>
    <n v="2.835287369864788E-2"/>
    <n v="1"/>
    <n v="1"/>
    <n v="0"/>
    <n v="6.5"/>
    <n v="6.5"/>
    <n v="3"/>
    <s v="4 - 7"/>
    <m/>
    <m/>
    <m/>
  </r>
  <r>
    <s v="sz.ja.ji"/>
    <s v="04.12.2014"/>
    <s v="C14.P3"/>
    <s v="C14"/>
    <s v="P3"/>
    <s v="BS Deciduo"/>
    <s v="denso"/>
    <n v="4"/>
    <m/>
    <m/>
    <m/>
    <n v="1549"/>
    <n v="3"/>
    <n v="13"/>
    <n v="359.7"/>
    <n v="15"/>
    <n v="59.921460542528706"/>
    <n v="14.999794383711402"/>
    <x v="38"/>
    <x v="0"/>
    <x v="5"/>
    <x v="35"/>
    <m/>
    <m/>
    <n v="32.700000000000003"/>
    <n v="8.3981840213925768E-2"/>
    <n v="3"/>
    <n v="2"/>
    <n v="6.1"/>
    <n v="14.9"/>
    <n v="8.8000000000000007"/>
    <n v="3"/>
    <n v="2"/>
    <m/>
    <m/>
    <m/>
  </r>
  <r>
    <s v="sz.ja.ji"/>
    <s v="04.12.2014"/>
    <s v="C14.P3"/>
    <s v="C14"/>
    <s v="P3"/>
    <s v="BS Deciduo"/>
    <s v="denso"/>
    <n v="4"/>
    <m/>
    <m/>
    <m/>
    <n v="1549"/>
    <n v="3"/>
    <n v="13"/>
    <n v="359.7"/>
    <n v="15"/>
    <n v="59.921460542528706"/>
    <n v="14.999794383711402"/>
    <x v="38"/>
    <x v="0"/>
    <x v="5"/>
    <x v="35"/>
    <m/>
    <m/>
    <n v="18.899999999999999"/>
    <n v="2.8055207794720247E-2"/>
    <n v="1"/>
    <n v="1"/>
    <n v="6.1"/>
    <n v="14.9"/>
    <n v="8.8000000000000007"/>
    <n v="3"/>
    <n v="2"/>
    <m/>
    <m/>
    <m/>
  </r>
  <r>
    <s v="sz.ja.ji"/>
    <s v="04.12.2014"/>
    <s v="C14.P3"/>
    <s v="C14"/>
    <s v="P3"/>
    <s v="BS Deciduo"/>
    <s v="denso"/>
    <n v="4"/>
    <m/>
    <m/>
    <m/>
    <n v="1549"/>
    <n v="3"/>
    <n v="13"/>
    <n v="359.7"/>
    <n v="15"/>
    <n v="59.921460542528706"/>
    <n v="14.999794383711402"/>
    <x v="38"/>
    <x v="0"/>
    <x v="5"/>
    <x v="35"/>
    <m/>
    <m/>
    <n v="13.8"/>
    <n v="1.4957122623741007E-2"/>
    <n v="1"/>
    <n v="1"/>
    <n v="6.1"/>
    <n v="14.9"/>
    <n v="8.8000000000000007"/>
    <n v="3"/>
    <n v="2"/>
    <m/>
    <m/>
    <m/>
  </r>
  <r>
    <s v="sz.ja.ji"/>
    <s v="04.12.2014"/>
    <s v="C14.P3"/>
    <s v="C14"/>
    <s v="P3"/>
    <s v="BS Deciduo"/>
    <s v="denso"/>
    <n v="5"/>
    <m/>
    <m/>
    <m/>
    <n v="1550"/>
    <n v="3"/>
    <n v="13"/>
    <n v="309.5"/>
    <n v="12.5"/>
    <n v="50.354692707653498"/>
    <n v="7.9509777534720456"/>
    <x v="17"/>
    <x v="0"/>
    <x v="12"/>
    <x v="17"/>
    <m/>
    <m/>
    <n v="34.299999999999997"/>
    <n v="9.2401308525546386E-2"/>
    <n v="3"/>
    <n v="2"/>
    <n v="4.3"/>
    <n v="13.7"/>
    <n v="9.3999999999999986"/>
    <n v="3"/>
    <n v="2"/>
    <m/>
    <m/>
    <m/>
  </r>
  <r>
    <s v="sz.ja.ji"/>
    <s v="04.12.2014"/>
    <s v="C14.P3"/>
    <s v="C14"/>
    <s v="P3"/>
    <s v="BS Deciduo"/>
    <s v="denso"/>
    <n v="6"/>
    <m/>
    <m/>
    <m/>
    <n v="1551"/>
    <n v="3"/>
    <n v="13"/>
    <n v="304.89999999999998"/>
    <n v="16"/>
    <n v="46.877569986019637"/>
    <n v="9.1543339751282495"/>
    <x v="8"/>
    <x v="0"/>
    <x v="4"/>
    <x v="8"/>
    <m/>
    <m/>
    <n v="19.7"/>
    <n v="3.0480517323291569E-2"/>
    <n v="1"/>
    <n v="1"/>
    <n v="3.9"/>
    <n v="11.7"/>
    <n v="7.7999999999999989"/>
    <n v="3"/>
    <n v="2"/>
    <m/>
    <m/>
    <m/>
  </r>
  <r>
    <s v="sz.ja.ji"/>
    <s v="04.12.2014"/>
    <s v="C14.P3"/>
    <s v="C14"/>
    <s v="P3"/>
    <s v="BS Deciduo"/>
    <s v="denso"/>
    <n v="6"/>
    <m/>
    <m/>
    <m/>
    <n v="1551"/>
    <n v="3"/>
    <n v="13"/>
    <n v="304.89999999999998"/>
    <n v="16"/>
    <n v="46.877569986019637"/>
    <n v="9.1543339751282495"/>
    <x v="8"/>
    <x v="0"/>
    <x v="4"/>
    <x v="8"/>
    <m/>
    <m/>
    <n v="24.8"/>
    <n v="4.8305128641596667E-2"/>
    <n v="2"/>
    <n v="1"/>
    <n v="3.9"/>
    <n v="11.7"/>
    <n v="7.7999999999999989"/>
    <n v="3"/>
    <n v="2"/>
    <m/>
    <m/>
    <m/>
  </r>
  <r>
    <s v="sz.ja.ji"/>
    <s v="04.12.2014"/>
    <s v="C14.P3"/>
    <s v="C14"/>
    <s v="P3"/>
    <s v="BS Deciduo"/>
    <s v="denso"/>
    <n v="7"/>
    <m/>
    <m/>
    <m/>
    <n v="1552"/>
    <n v="3"/>
    <n v="7"/>
    <n v="30.9"/>
    <n v="9.9"/>
    <n v="45.084058395375884"/>
    <n v="8.4948425666640812"/>
    <x v="16"/>
    <x v="0"/>
    <x v="0"/>
    <x v="16"/>
    <m/>
    <m/>
    <n v="27.2"/>
    <n v="5.8106897720796802E-2"/>
    <n v="2"/>
    <n v="2"/>
    <n v="5.6"/>
    <n v="7.6"/>
    <n v="2"/>
    <n v="3"/>
    <n v="2"/>
    <m/>
    <m/>
    <m/>
  </r>
  <r>
    <s v="sz.ja.ji"/>
    <s v="04.12.2014"/>
    <s v="C14.P3"/>
    <s v="C14"/>
    <s v="P3"/>
    <s v="BS Deciduo"/>
    <s v="denso"/>
    <n v="8"/>
    <m/>
    <m/>
    <m/>
    <n v="1553"/>
    <n v="3"/>
    <n v="7"/>
    <n v="89.7"/>
    <n v="5.2"/>
    <n v="45.199928719686618"/>
    <n v="2.7227011923381592E-2"/>
    <x v="20"/>
    <x v="0"/>
    <x v="9"/>
    <x v="65"/>
    <m/>
    <m/>
    <n v="14.8"/>
    <n v="1.7203361371057709E-2"/>
    <n v="1"/>
    <n v="1"/>
    <n v="1.9"/>
    <n v="7.9"/>
    <n v="6"/>
    <n v="3"/>
    <n v="2"/>
    <m/>
    <m/>
    <s v="foto jorge"/>
  </r>
  <r>
    <s v="sz.ja.ji"/>
    <s v="04.12.2014"/>
    <s v="C14.P3"/>
    <s v="C14"/>
    <s v="P3"/>
    <s v="BS Deciduo"/>
    <s v="denso"/>
    <n v="9"/>
    <m/>
    <m/>
    <m/>
    <n v="1554"/>
    <n v="3"/>
    <n v="7"/>
    <n v="21.2"/>
    <n v="13.8"/>
    <n v="44.990419067132876"/>
    <n v="12.866068456774068"/>
    <x v="2"/>
    <x v="0"/>
    <x v="2"/>
    <x v="2"/>
    <m/>
    <m/>
    <n v="47.1"/>
    <n v="0.17423351396625336"/>
    <n v="4"/>
    <n v="3"/>
    <n v="3.1"/>
    <n v="10.6"/>
    <n v="7.5"/>
    <n v="3"/>
    <n v="2"/>
    <m/>
    <m/>
    <m/>
  </r>
  <r>
    <s v="sz.ja.ji"/>
    <s v="04.12.2014"/>
    <s v="C14.P3"/>
    <s v="C14"/>
    <s v="P3"/>
    <s v="BS Deciduo"/>
    <s v="denso"/>
    <n v="10"/>
    <m/>
    <m/>
    <m/>
    <n v="1555"/>
    <n v="3"/>
    <n v="11"/>
    <n v="194.9"/>
    <n v="18.399999999999999"/>
    <n v="55.268756605953584"/>
    <n v="22.218680140487542"/>
    <x v="62"/>
    <x v="0"/>
    <x v="16"/>
    <x v="23"/>
    <m/>
    <m/>
    <n v="19.5"/>
    <n v="2.9864765163187968E-2"/>
    <n v="1"/>
    <n v="1"/>
    <n v="2.5"/>
    <n v="10.199999999999999"/>
    <n v="7.6999999999999993"/>
    <n v="3"/>
    <n v="2"/>
    <m/>
    <m/>
    <m/>
  </r>
  <r>
    <s v="sz.ja.ji"/>
    <s v="04.12.2014"/>
    <s v="C14.P3"/>
    <s v="C14"/>
    <s v="P3"/>
    <s v="BS Deciduo"/>
    <s v="denso"/>
    <n v="11"/>
    <m/>
    <m/>
    <m/>
    <n v="1556"/>
    <n v="3"/>
    <n v="11"/>
    <n v="200.7"/>
    <n v="11.4"/>
    <n v="55.970386780916471"/>
    <n v="29.335938048539511"/>
    <x v="4"/>
    <x v="0"/>
    <x v="0"/>
    <x v="4"/>
    <m/>
    <m/>
    <n v="17"/>
    <n v="2.2698006922186254E-2"/>
    <n v="1"/>
    <n v="1"/>
    <n v="2.2000000000000002"/>
    <n v="7.9"/>
    <n v="5.7"/>
    <n v="3"/>
    <n v="2"/>
    <m/>
    <m/>
    <m/>
  </r>
  <r>
    <s v="sz.ja.ji"/>
    <s v="04.12.2014"/>
    <s v="C14.P3"/>
    <s v="C14"/>
    <s v="P3"/>
    <s v="BS Deciduo"/>
    <s v="denso"/>
    <n v="12"/>
    <m/>
    <m/>
    <m/>
    <n v="1557"/>
    <n v="3"/>
    <n v="11"/>
    <n v="205.8"/>
    <n v="7.6"/>
    <n v="56.692243644770308"/>
    <n v="33.157577337343326"/>
    <x v="20"/>
    <x v="0"/>
    <x v="0"/>
    <x v="66"/>
    <m/>
    <m/>
    <n v="13.1"/>
    <n v="1.3478217882063609E-2"/>
    <n v="1"/>
    <n v="1"/>
    <n v="1.9"/>
    <n v="6.2"/>
    <n v="4.3000000000000007"/>
    <n v="3"/>
    <n v="4"/>
    <m/>
    <n v="1"/>
    <m/>
  </r>
  <r>
    <s v="sz.ja.ji"/>
    <s v="04.12.2014"/>
    <s v="C14.P3"/>
    <s v="C14"/>
    <s v="P3"/>
    <s v="BS Deciduo"/>
    <s v="denso"/>
    <n v="13"/>
    <m/>
    <m/>
    <m/>
    <n v="1558"/>
    <n v="3"/>
    <n v="11"/>
    <n v="228.9"/>
    <n v="2.8"/>
    <n v="57.890022501555414"/>
    <n v="38.159349311776531"/>
    <x v="38"/>
    <x v="0"/>
    <x v="5"/>
    <x v="35"/>
    <m/>
    <m/>
    <n v="33.4"/>
    <n v="8.7615877515965737E-2"/>
    <n v="3"/>
    <n v="2"/>
    <n v="3"/>
    <n v="10.8"/>
    <n v="7.8000000000000007"/>
    <n v="3"/>
    <s v="4 - 7"/>
    <m/>
    <n v="3"/>
    <m/>
  </r>
  <r>
    <s v="sz.ja.ji"/>
    <s v="04.12.2014"/>
    <s v="C14.P3"/>
    <s v="C14"/>
    <s v="P3"/>
    <s v="BS Deciduo"/>
    <s v="denso"/>
    <n v="14"/>
    <m/>
    <m/>
    <m/>
    <n v="1559"/>
    <n v="3"/>
    <n v="11"/>
    <n v="248.5"/>
    <n v="8.1"/>
    <n v="52.463617699345605"/>
    <n v="37.031340063533193"/>
    <x v="21"/>
    <x v="0"/>
    <x v="15"/>
    <x v="21"/>
    <m/>
    <m/>
    <n v="10.5"/>
    <n v="8.6590147514568668E-3"/>
    <n v="1"/>
    <n v="1"/>
    <n v="0"/>
    <n v="8.1999999999999993"/>
    <n v="8.1999999999999993"/>
    <n v="3"/>
    <n v="2"/>
    <m/>
    <m/>
    <m/>
  </r>
  <r>
    <s v="sz.ja.ji"/>
    <s v="04.12.2014"/>
    <s v="C14.P3"/>
    <s v="C14"/>
    <s v="P3"/>
    <s v="BS Deciduo"/>
    <s v="denso"/>
    <n v="14"/>
    <m/>
    <m/>
    <m/>
    <n v="1559"/>
    <n v="3"/>
    <n v="11"/>
    <n v="248.5"/>
    <n v="8.1"/>
    <n v="52.463617699345605"/>
    <n v="37.031340063533193"/>
    <x v="21"/>
    <x v="0"/>
    <x v="15"/>
    <x v="21"/>
    <m/>
    <m/>
    <n v="13"/>
    <n v="1.3273228961416876E-2"/>
    <n v="1"/>
    <n v="1"/>
    <n v="0"/>
    <n v="8.1999999999999993"/>
    <n v="8.1999999999999993"/>
    <n v="3"/>
    <n v="2"/>
    <m/>
    <m/>
    <m/>
  </r>
  <r>
    <s v="sz.ja.ji"/>
    <s v="04.12.2014"/>
    <s v="C14.P3"/>
    <s v="C14"/>
    <s v="P3"/>
    <s v="BS Deciduo"/>
    <s v="denso"/>
    <n v="14"/>
    <m/>
    <m/>
    <m/>
    <n v="1559"/>
    <n v="3"/>
    <n v="11"/>
    <n v="248.5"/>
    <n v="8.1"/>
    <n v="52.463617699345605"/>
    <n v="37.031340063533193"/>
    <x v="21"/>
    <x v="0"/>
    <x v="15"/>
    <x v="21"/>
    <m/>
    <m/>
    <n v="10"/>
    <n v="7.8539816339744835E-3"/>
    <n v="1"/>
    <n v="1"/>
    <n v="0"/>
    <n v="8.1999999999999993"/>
    <n v="8.1999999999999993"/>
    <n v="3"/>
    <n v="2"/>
    <m/>
    <m/>
    <m/>
  </r>
  <r>
    <s v="sz.ja.ji"/>
    <s v="04.12.2014"/>
    <s v="C14.P3"/>
    <s v="C14"/>
    <s v="P3"/>
    <s v="BS Deciduo"/>
    <s v="denso"/>
    <n v="15"/>
    <m/>
    <m/>
    <m/>
    <n v="1560"/>
    <n v="3"/>
    <n v="11"/>
    <n v="275.5"/>
    <n v="7.5"/>
    <n v="52.534528512246155"/>
    <n v="40.71884314390168"/>
    <x v="4"/>
    <x v="0"/>
    <x v="0"/>
    <x v="4"/>
    <m/>
    <m/>
    <n v="15.2"/>
    <n v="1.8145839167134643E-2"/>
    <n v="1"/>
    <n v="1"/>
    <n v="3"/>
    <n v="9.6999999999999993"/>
    <n v="6.6999999999999993"/>
    <n v="3"/>
    <n v="2"/>
    <m/>
    <m/>
    <m/>
  </r>
  <r>
    <s v="sz.ja.ji"/>
    <s v="04.12.2014"/>
    <s v="C14.P3"/>
    <s v="C14"/>
    <s v="P3"/>
    <s v="BS Deciduo"/>
    <s v="denso"/>
    <n v="16"/>
    <m/>
    <m/>
    <m/>
    <n v="1561"/>
    <n v="3"/>
    <n v="11"/>
    <n v="288.5"/>
    <n v="6.9"/>
    <n v="53.456566779077221"/>
    <n v="42.189402129195138"/>
    <x v="21"/>
    <x v="0"/>
    <x v="15"/>
    <x v="21"/>
    <m/>
    <m/>
    <n v="11.8"/>
    <n v="1.093588402714607E-2"/>
    <n v="1"/>
    <n v="1"/>
    <n v="0"/>
    <n v="8.1"/>
    <n v="8.1"/>
    <n v="3"/>
    <n v="2"/>
    <m/>
    <m/>
    <m/>
  </r>
  <r>
    <s v="sz.ja.ji"/>
    <s v="04.12.2014"/>
    <s v="C14.P3"/>
    <s v="C14"/>
    <s v="P3"/>
    <s v="BS Deciduo"/>
    <s v="denso"/>
    <n v="17"/>
    <m/>
    <m/>
    <m/>
    <n v="1562"/>
    <n v="3"/>
    <n v="11"/>
    <n v="288.3"/>
    <n v="6"/>
    <n v="54.303447134148577"/>
    <n v="41.88395473580443"/>
    <x v="4"/>
    <x v="0"/>
    <x v="0"/>
    <x v="4"/>
    <m/>
    <m/>
    <n v="18.7"/>
    <n v="2.746458837584537E-2"/>
    <n v="1"/>
    <n v="1"/>
    <n v="2.7"/>
    <n v="9.1999999999999993"/>
    <n v="6.4999999999999991"/>
    <n v="3"/>
    <n v="2"/>
    <m/>
    <m/>
    <m/>
  </r>
  <r>
    <s v="sz.ja.ji"/>
    <s v="04.12.2014"/>
    <s v="C14.P3"/>
    <s v="C14"/>
    <s v="P3"/>
    <s v="BS Deciduo"/>
    <s v="denso"/>
    <n v="18"/>
    <m/>
    <m/>
    <m/>
    <n v="1563"/>
    <n v="3"/>
    <n v="11"/>
    <n v="285.39999999999998"/>
    <n v="9.3000000000000007"/>
    <n v="51.033912740622775"/>
    <n v="42.469671892627311"/>
    <x v="4"/>
    <x v="0"/>
    <x v="0"/>
    <x v="4"/>
    <m/>
    <m/>
    <n v="13"/>
    <n v="1.3273228961416876E-2"/>
    <n v="1"/>
    <n v="1"/>
    <n v="4.2"/>
    <n v="9.9"/>
    <n v="5.7"/>
    <n v="2"/>
    <n v="2"/>
    <m/>
    <m/>
    <m/>
  </r>
  <r>
    <s v="sz.ja.ji"/>
    <s v="04.12.2014"/>
    <s v="C14.P3"/>
    <s v="C14"/>
    <s v="P3"/>
    <s v="BS Deciduo"/>
    <s v="denso"/>
    <n v="19"/>
    <m/>
    <m/>
    <m/>
    <n v="1564"/>
    <n v="3"/>
    <n v="11"/>
    <n v="296.10000000000002"/>
    <n v="11"/>
    <n v="50.121696666633227"/>
    <n v="44.839330868415068"/>
    <x v="4"/>
    <x v="0"/>
    <x v="0"/>
    <x v="4"/>
    <m/>
    <m/>
    <n v="34"/>
    <n v="9.0792027688745017E-2"/>
    <n v="3"/>
    <n v="2"/>
    <n v="2.1"/>
    <n v="11"/>
    <n v="8.9"/>
    <n v="3"/>
    <n v="2"/>
    <m/>
    <m/>
    <m/>
  </r>
  <r>
    <s v="sz.ja.ji"/>
    <s v="04.12.2014"/>
    <s v="C14.P3"/>
    <s v="C14"/>
    <s v="P3"/>
    <s v="BS Deciduo"/>
    <s v="denso"/>
    <n v="20"/>
    <m/>
    <m/>
    <m/>
    <n v="1565"/>
    <n v="3"/>
    <n v="11"/>
    <n v="326"/>
    <n v="3"/>
    <n v="58.322421289587759"/>
    <n v="42.487112717665127"/>
    <x v="21"/>
    <x v="0"/>
    <x v="15"/>
    <x v="21"/>
    <m/>
    <m/>
    <n v="11.8"/>
    <n v="1.093588402714607E-2"/>
    <n v="1"/>
    <n v="1"/>
    <n v="0"/>
    <n v="7.1"/>
    <n v="7.1"/>
    <n v="3"/>
    <n v="2"/>
    <m/>
    <m/>
    <m/>
  </r>
  <r>
    <s v="sz.ja.ji"/>
    <s v="04.12.2014"/>
    <s v="C14.P3"/>
    <s v="C14"/>
    <s v="P3"/>
    <s v="BS Deciduo"/>
    <s v="denso"/>
    <n v="21"/>
    <m/>
    <m/>
    <m/>
    <n v="1566"/>
    <n v="3"/>
    <n v="11"/>
    <n v="315.60000000000002"/>
    <n v="10.7"/>
    <n v="52.513602256506992"/>
    <n v="47.644857672070998"/>
    <x v="4"/>
    <x v="0"/>
    <x v="0"/>
    <x v="4"/>
    <m/>
    <m/>
    <n v="15.7"/>
    <n v="1.9359279329583701E-2"/>
    <n v="1"/>
    <n v="1"/>
    <n v="2.8"/>
    <n v="11.4"/>
    <n v="8.6000000000000014"/>
    <n v="2"/>
    <n v="2"/>
    <m/>
    <m/>
    <m/>
  </r>
  <r>
    <s v="sz.ja.ji"/>
    <s v="04.12.2014"/>
    <s v="C14.P3"/>
    <s v="C14"/>
    <s v="P3"/>
    <s v="BS Deciduo"/>
    <s v="denso"/>
    <n v="22"/>
    <m/>
    <m/>
    <m/>
    <n v="1567"/>
    <n v="3"/>
    <n v="9"/>
    <n v="130.80000000000001"/>
    <n v="13"/>
    <n v="49.840935723472832"/>
    <n v="51.50553214812863"/>
    <x v="4"/>
    <x v="0"/>
    <x v="0"/>
    <x v="4"/>
    <m/>
    <m/>
    <n v="10.199999999999999"/>
    <n v="8.171282491987052E-3"/>
    <n v="1"/>
    <n v="1"/>
    <n v="0"/>
    <n v="7.3"/>
    <n v="7.3"/>
    <n v="3"/>
    <n v="2"/>
    <m/>
    <m/>
    <s v="foto jorge"/>
  </r>
  <r>
    <s v="sz.ja.ji"/>
    <s v="04.12.2014"/>
    <s v="C14.P3"/>
    <s v="C14"/>
    <s v="P3"/>
    <s v="BS Deciduo"/>
    <s v="denso"/>
    <n v="23"/>
    <m/>
    <m/>
    <m/>
    <n v="1568"/>
    <n v="3"/>
    <n v="9"/>
    <n v="117.9"/>
    <n v="11.7"/>
    <n v="50.340057872037711"/>
    <n v="54.525221173151287"/>
    <x v="4"/>
    <x v="0"/>
    <x v="0"/>
    <x v="4"/>
    <m/>
    <m/>
    <n v="10.1"/>
    <n v="8.0118466648173691E-3"/>
    <n v="1"/>
    <n v="1"/>
    <n v="2.6"/>
    <n v="8"/>
    <n v="5.4"/>
    <n v="3"/>
    <n v="2"/>
    <m/>
    <m/>
    <m/>
  </r>
  <r>
    <s v="sz.ja.ji"/>
    <s v="04.12.2014"/>
    <s v="C14.P3"/>
    <s v="C14"/>
    <s v="P3"/>
    <s v="BS Deciduo"/>
    <s v="denso"/>
    <n v="23"/>
    <m/>
    <m/>
    <m/>
    <n v="1568"/>
    <n v="3"/>
    <n v="9"/>
    <n v="117.9"/>
    <n v="11.7"/>
    <n v="50.340057872037711"/>
    <n v="54.525221173151287"/>
    <x v="4"/>
    <x v="0"/>
    <x v="0"/>
    <x v="4"/>
    <m/>
    <m/>
    <n v="10.199999999999999"/>
    <n v="8.171282491987052E-3"/>
    <n v="1"/>
    <n v="1"/>
    <n v="2.6"/>
    <n v="8"/>
    <n v="5.4"/>
    <n v="3"/>
    <n v="2"/>
    <m/>
    <m/>
    <m/>
  </r>
  <r>
    <s v="sz.ja.ji"/>
    <s v="04.12.2014"/>
    <s v="C14.P3"/>
    <s v="C14"/>
    <s v="P3"/>
    <s v="BS Deciduo"/>
    <s v="denso"/>
    <n v="24"/>
    <m/>
    <m/>
    <m/>
    <n v="1569"/>
    <n v="3"/>
    <n v="9"/>
    <n v="95.5"/>
    <n v="7.1"/>
    <n v="47.06731300840697"/>
    <n v="59.31949515710641"/>
    <x v="14"/>
    <x v="0"/>
    <x v="7"/>
    <x v="14"/>
    <m/>
    <m/>
    <n v="31.6"/>
    <n v="7.8426719004215606E-2"/>
    <n v="3"/>
    <n v="2"/>
    <n v="2.2000000000000002"/>
    <n v="10.3"/>
    <n v="8.1000000000000014"/>
    <n v="3"/>
    <n v="4"/>
    <m/>
    <m/>
    <m/>
  </r>
  <r>
    <s v="sz.ja.ji"/>
    <s v="04.12.2014"/>
    <s v="C14.P3"/>
    <s v="C14"/>
    <s v="P3"/>
    <s v="BS Deciduo"/>
    <s v="denso"/>
    <n v="25"/>
    <m/>
    <m/>
    <m/>
    <n v="1570"/>
    <n v="3"/>
    <n v="14"/>
    <n v="357.4"/>
    <n v="9.9"/>
    <n v="39.550906417520387"/>
    <n v="49.889808640928081"/>
    <x v="38"/>
    <x v="0"/>
    <x v="5"/>
    <x v="35"/>
    <m/>
    <m/>
    <n v="13"/>
    <n v="1.3273228961416876E-2"/>
    <n v="1"/>
    <n v="1"/>
    <n v="2.1"/>
    <n v="9"/>
    <n v="6.9"/>
    <n v="3"/>
    <n v="2"/>
    <m/>
    <m/>
    <m/>
  </r>
  <r>
    <s v="sz.ja.ji"/>
    <s v="04.12.2014"/>
    <s v="C14.P3"/>
    <s v="C14"/>
    <s v="P3"/>
    <s v="BS Deciduo"/>
    <s v="denso"/>
    <n v="26"/>
    <m/>
    <m/>
    <m/>
    <n v="1571"/>
    <n v="3"/>
    <n v="14"/>
    <n v="10"/>
    <n v="3.3"/>
    <n v="40.573038986300872"/>
    <n v="43.249865584940288"/>
    <x v="38"/>
    <x v="0"/>
    <x v="5"/>
    <x v="35"/>
    <m/>
    <m/>
    <n v="14.4"/>
    <n v="1.628601631620949E-2"/>
    <n v="1"/>
    <n v="1"/>
    <n v="0"/>
    <n v="9.3000000000000007"/>
    <n v="9.3000000000000007"/>
    <n v="3"/>
    <s v="4 - 6"/>
    <n v="3"/>
    <n v="1"/>
    <m/>
  </r>
  <r>
    <s v="sz.ja.ji"/>
    <s v="04.12.2014"/>
    <s v="C14.P3"/>
    <s v="C14"/>
    <s v="P3"/>
    <s v="BS Deciduo"/>
    <s v="denso"/>
    <n v="27"/>
    <m/>
    <m/>
    <m/>
    <n v="1572"/>
    <n v="3"/>
    <n v="14"/>
    <n v="97.5"/>
    <n v="4"/>
    <n v="43.965779445495244"/>
    <n v="39.477895231119795"/>
    <x v="4"/>
    <x v="0"/>
    <x v="0"/>
    <x v="4"/>
    <m/>
    <m/>
    <n v="15"/>
    <n v="1.7671458676442587E-2"/>
    <n v="1"/>
    <n v="1"/>
    <n v="2"/>
    <n v="7.5"/>
    <n v="5.5"/>
    <n v="3"/>
    <n v="2"/>
    <m/>
    <m/>
    <m/>
  </r>
  <r>
    <s v="sz.ja.ji"/>
    <s v="04.12.2014"/>
    <s v="C14.P3"/>
    <s v="C14"/>
    <s v="P3"/>
    <s v="BS Deciduo"/>
    <s v="denso"/>
    <n v="28"/>
    <m/>
    <m/>
    <m/>
    <n v="1573"/>
    <n v="3"/>
    <n v="14"/>
    <n v="155.80000000000001"/>
    <n v="5.3"/>
    <n v="42.172592079360335"/>
    <n v="35.165763384286954"/>
    <x v="38"/>
    <x v="0"/>
    <x v="5"/>
    <x v="35"/>
    <m/>
    <m/>
    <n v="25.5"/>
    <n v="5.1070515574919075E-2"/>
    <n v="2"/>
    <n v="2"/>
    <n v="6.4"/>
    <n v="11.6"/>
    <n v="5.1999999999999993"/>
    <n v="2"/>
    <n v="2"/>
    <m/>
    <m/>
    <m/>
  </r>
  <r>
    <s v="sz.ja.ji"/>
    <s v="04.12.2014"/>
    <s v="C14.P3"/>
    <s v="C14"/>
    <s v="P3"/>
    <s v="BS Deciduo"/>
    <s v="denso"/>
    <n v="29"/>
    <m/>
    <m/>
    <m/>
    <n v="1574"/>
    <n v="3"/>
    <n v="14"/>
    <n v="177.7"/>
    <n v="6"/>
    <n v="40.240790755195363"/>
    <n v="34.004833629313325"/>
    <x v="14"/>
    <x v="0"/>
    <x v="7"/>
    <x v="14"/>
    <m/>
    <m/>
    <n v="13.5"/>
    <n v="1.4313881527918494E-2"/>
    <n v="1"/>
    <n v="1"/>
    <n v="2.6"/>
    <n v="6"/>
    <n v="3.4"/>
    <n v="3"/>
    <n v="2"/>
    <m/>
    <m/>
    <m/>
  </r>
  <r>
    <s v="sz.ja.ji"/>
    <s v="04.12.2014"/>
    <s v="C14.P3"/>
    <s v="C14"/>
    <s v="P3"/>
    <s v="BS Deciduo"/>
    <s v="denso"/>
    <n v="30"/>
    <m/>
    <m/>
    <m/>
    <n v="1575"/>
    <n v="2"/>
    <n v="9"/>
    <n v="242"/>
    <n v="6.2"/>
    <n v="34.525724924274655"/>
    <n v="57.089276310727477"/>
    <x v="5"/>
    <x v="0"/>
    <x v="4"/>
    <x v="5"/>
    <m/>
    <m/>
    <n v="16.5"/>
    <n v="2.138246499849553E-2"/>
    <n v="1"/>
    <n v="1"/>
    <n v="3.6"/>
    <n v="12"/>
    <n v="8.4"/>
    <n v="2"/>
    <n v="2"/>
    <m/>
    <m/>
    <m/>
  </r>
  <r>
    <s v="sz.ja.ji"/>
    <s v="04.12.2014"/>
    <s v="C14.P3"/>
    <s v="C14"/>
    <s v="P3"/>
    <s v="BS Deciduo"/>
    <s v="denso"/>
    <n v="31"/>
    <m/>
    <m/>
    <m/>
    <n v="1576"/>
    <n v="2"/>
    <n v="9"/>
    <n v="253.9"/>
    <n v="9.5"/>
    <n v="30.872598035502854"/>
    <n v="57.365510793627415"/>
    <x v="38"/>
    <x v="0"/>
    <x v="5"/>
    <x v="35"/>
    <m/>
    <m/>
    <n v="12"/>
    <n v="1.1309733552923255E-2"/>
    <n v="1"/>
    <n v="1"/>
    <n v="0"/>
    <n v="7.7"/>
    <n v="7.7"/>
    <n v="3"/>
    <n v="6"/>
    <n v="3"/>
    <n v="1"/>
    <m/>
  </r>
  <r>
    <s v="sz.ja.ji"/>
    <s v="04.12.2014"/>
    <s v="C14.P3"/>
    <s v="C14"/>
    <s v="P3"/>
    <s v="BS Deciduo"/>
    <s v="denso"/>
    <n v="32"/>
    <m/>
    <m/>
    <m/>
    <n v="1577"/>
    <n v="2"/>
    <n v="9"/>
    <n v="241.8"/>
    <n v="13.5"/>
    <n v="28.1024033971226"/>
    <n v="53.620564674267776"/>
    <x v="1"/>
    <x v="0"/>
    <x v="1"/>
    <x v="1"/>
    <m/>
    <m/>
    <n v="53.3"/>
    <n v="0.22312297884141766"/>
    <n v="5"/>
    <n v="3"/>
    <n v="3.5"/>
    <n v="14.6"/>
    <n v="11.1"/>
    <n v="2"/>
    <n v="2"/>
    <m/>
    <m/>
    <m/>
  </r>
  <r>
    <s v="sz.ja.ji"/>
    <s v="04.12.2014"/>
    <s v="C14.P3"/>
    <s v="C14"/>
    <s v="P3"/>
    <s v="BS Deciduo"/>
    <s v="denso"/>
    <n v="33"/>
    <m/>
    <m/>
    <m/>
    <n v="1578"/>
    <n v="2"/>
    <n v="5"/>
    <n v="178.2"/>
    <n v="0.4"/>
    <n v="20.012564303631251"/>
    <n v="59.60019737585371"/>
    <x v="38"/>
    <x v="0"/>
    <x v="5"/>
    <x v="35"/>
    <m/>
    <m/>
    <n v="10.7"/>
    <n v="8.9920235727373836E-3"/>
    <n v="1"/>
    <n v="1"/>
    <n v="1.3"/>
    <n v="7.2"/>
    <n v="5.9"/>
    <n v="3"/>
    <n v="2"/>
    <m/>
    <m/>
    <m/>
  </r>
  <r>
    <s v="sz.ja.ji"/>
    <s v="04.12.2014"/>
    <s v="C14.P3"/>
    <s v="C14"/>
    <s v="P3"/>
    <s v="BS Deciduo"/>
    <s v="denso"/>
    <n v="34"/>
    <m/>
    <m/>
    <m/>
    <n v="1579"/>
    <n v="2"/>
    <n v="5"/>
    <n v="166.7"/>
    <n v="11.9"/>
    <n v="22.737591872538445"/>
    <n v="48.419171413952654"/>
    <x v="4"/>
    <x v="0"/>
    <x v="0"/>
    <x v="4"/>
    <m/>
    <m/>
    <n v="13.3"/>
    <n v="1.3892908112337463E-2"/>
    <n v="1"/>
    <n v="1"/>
    <n v="3.4"/>
    <n v="6.6"/>
    <n v="3.1999999999999997"/>
    <n v="3"/>
    <n v="2"/>
    <m/>
    <m/>
    <m/>
  </r>
  <r>
    <s v="sz.ja.ji"/>
    <s v="04.12.2014"/>
    <s v="C14.P3"/>
    <s v="C14"/>
    <s v="P3"/>
    <s v="BS Deciduo"/>
    <s v="denso"/>
    <n v="35"/>
    <m/>
    <m/>
    <m/>
    <n v="1580"/>
    <n v="2"/>
    <n v="16"/>
    <n v="40.9"/>
    <n v="10"/>
    <n v="26.547408137173399"/>
    <n v="47.558534691676392"/>
    <x v="62"/>
    <x v="0"/>
    <x v="16"/>
    <x v="23"/>
    <m/>
    <m/>
    <n v="15.5"/>
    <n v="1.8869190875623696E-2"/>
    <n v="1"/>
    <n v="1"/>
    <n v="2.2999999999999998"/>
    <n v="6.3"/>
    <n v="4"/>
    <n v="3"/>
    <s v="4 - 7"/>
    <m/>
    <n v="3"/>
    <s v="foto simone"/>
  </r>
  <r>
    <s v="sz.ja.ji"/>
    <s v="04.12.2014"/>
    <s v="C14.P3"/>
    <s v="C14"/>
    <s v="P3"/>
    <s v="BS Deciduo"/>
    <s v="denso"/>
    <n v="36"/>
    <m/>
    <m/>
    <m/>
    <n v="1581"/>
    <n v="2"/>
    <n v="16"/>
    <n v="46.3"/>
    <n v="6.4"/>
    <n v="24.626989733821237"/>
    <n v="44.421647430891895"/>
    <x v="17"/>
    <x v="0"/>
    <x v="12"/>
    <x v="17"/>
    <m/>
    <m/>
    <n v="30.8"/>
    <n v="7.4506011372535541E-2"/>
    <n v="3"/>
    <n v="2"/>
    <n v="6"/>
    <n v="15"/>
    <n v="9"/>
    <n v="2"/>
    <s v="4 - 7"/>
    <m/>
    <m/>
    <m/>
  </r>
  <r>
    <s v="sz.ja.ji"/>
    <s v="04.12.2014"/>
    <s v="C14.P3"/>
    <s v="C14"/>
    <s v="P3"/>
    <s v="BS Deciduo"/>
    <s v="denso"/>
    <n v="37"/>
    <m/>
    <m/>
    <m/>
    <n v="1582"/>
    <n v="2"/>
    <n v="16"/>
    <n v="61.4"/>
    <n v="7.5"/>
    <n v="26.584872315709852"/>
    <n v="43.590188934554554"/>
    <x v="4"/>
    <x v="0"/>
    <x v="0"/>
    <x v="4"/>
    <m/>
    <m/>
    <n v="10.5"/>
    <n v="8.6590147514568668E-3"/>
    <n v="1"/>
    <n v="1"/>
    <n v="4.2"/>
    <n v="8"/>
    <n v="3.8"/>
    <n v="2"/>
    <s v="4 - 7"/>
    <m/>
    <m/>
    <m/>
  </r>
  <r>
    <s v="sz.ja.ji"/>
    <s v="04.12.2014"/>
    <s v="C14.P3"/>
    <s v="C14"/>
    <s v="P3"/>
    <s v="BS Deciduo"/>
    <s v="denso"/>
    <n v="38"/>
    <m/>
    <m/>
    <m/>
    <n v="1583"/>
    <n v="2"/>
    <n v="16"/>
    <n v="86.2"/>
    <n v="5.9"/>
    <n v="25.887028662923093"/>
    <n v="40.391016012359998"/>
    <x v="38"/>
    <x v="0"/>
    <x v="5"/>
    <x v="35"/>
    <m/>
    <m/>
    <n v="27.8"/>
    <n v="6.0698711660008391E-2"/>
    <n v="2"/>
    <n v="2"/>
    <n v="4.8"/>
    <n v="10"/>
    <n v="5.2"/>
    <n v="2"/>
    <n v="2"/>
    <m/>
    <m/>
    <m/>
  </r>
  <r>
    <s v="sz.ja.ji"/>
    <s v="04.12.2014"/>
    <s v="C14.P3"/>
    <s v="C14"/>
    <s v="P3"/>
    <s v="BS Deciduo"/>
    <s v="denso"/>
    <n v="39"/>
    <m/>
    <m/>
    <m/>
    <n v="1584"/>
    <n v="2"/>
    <n v="16"/>
    <n v="71.900000000000006"/>
    <n v="14.6"/>
    <n v="33.877529681765644"/>
    <n v="44.535875872608685"/>
    <x v="5"/>
    <x v="0"/>
    <x v="4"/>
    <x v="5"/>
    <m/>
    <m/>
    <n v="18.399999999999999"/>
    <n v="2.6590440219984003E-2"/>
    <n v="1"/>
    <n v="1"/>
    <n v="4.5"/>
    <n v="11.7"/>
    <n v="7.1999999999999993"/>
    <n v="2"/>
    <n v="2"/>
    <m/>
    <m/>
    <m/>
  </r>
  <r>
    <s v="sz.ja.ji"/>
    <s v="04.12.2014"/>
    <s v="C14.P3"/>
    <s v="C14"/>
    <s v="P3"/>
    <s v="BS Deciduo"/>
    <s v="denso"/>
    <n v="40"/>
    <m/>
    <m/>
    <m/>
    <n v="1585"/>
    <n v="2"/>
    <n v="16"/>
    <n v="59.6"/>
    <n v="17"/>
    <n v="34.66273237652338"/>
    <n v="48.602573990059781"/>
    <x v="4"/>
    <x v="0"/>
    <x v="0"/>
    <x v="4"/>
    <m/>
    <m/>
    <n v="14.4"/>
    <n v="1.628601631620949E-2"/>
    <n v="1"/>
    <n v="1"/>
    <n v="3.9"/>
    <n v="9.6999999999999993"/>
    <n v="5.7999999999999989"/>
    <n v="2"/>
    <n v="2"/>
    <m/>
    <m/>
    <m/>
  </r>
  <r>
    <s v="sz.ja.ji"/>
    <s v="04.12.2014"/>
    <s v="C14.P3"/>
    <s v="C14"/>
    <s v="P3"/>
    <s v="BS Deciduo"/>
    <s v="denso"/>
    <n v="40"/>
    <m/>
    <m/>
    <m/>
    <n v="1585"/>
    <n v="2"/>
    <n v="16"/>
    <n v="59.6"/>
    <n v="17"/>
    <n v="34.66273237652338"/>
    <n v="48.602573990059781"/>
    <x v="4"/>
    <x v="0"/>
    <x v="0"/>
    <x v="4"/>
    <m/>
    <m/>
    <n v="12.5"/>
    <n v="1.2271846303085129E-2"/>
    <n v="1"/>
    <n v="1"/>
    <n v="3.9"/>
    <n v="9.6999999999999993"/>
    <n v="5.7999999999999989"/>
    <n v="2"/>
    <n v="2"/>
    <m/>
    <m/>
    <m/>
  </r>
  <r>
    <s v="sz.ja.ji"/>
    <s v="04.12.2014"/>
    <s v="C14.P3"/>
    <s v="C14"/>
    <s v="P3"/>
    <s v="BS Deciduo"/>
    <s v="denso"/>
    <n v="41"/>
    <m/>
    <m/>
    <m/>
    <n v="1586"/>
    <n v="2"/>
    <n v="16"/>
    <n v="56.3"/>
    <n v="15.1"/>
    <n v="32.562507244170284"/>
    <n v="48.378150854464792"/>
    <x v="4"/>
    <x v="0"/>
    <x v="0"/>
    <x v="4"/>
    <m/>
    <m/>
    <n v="10.5"/>
    <n v="8.6590147514568668E-3"/>
    <n v="1"/>
    <n v="1"/>
    <n v="4.5"/>
    <n v="9.8000000000000007"/>
    <n v="5.3000000000000007"/>
    <n v="2"/>
    <n v="2"/>
    <m/>
    <m/>
    <m/>
  </r>
  <r>
    <s v="sz.ja.ji"/>
    <s v="04.12.2014"/>
    <s v="C14.P3"/>
    <s v="C14"/>
    <s v="P3"/>
    <s v="BS Deciduo"/>
    <s v="denso"/>
    <n v="42"/>
    <m/>
    <m/>
    <m/>
    <n v="1587"/>
    <n v="2"/>
    <n v="14"/>
    <n v="48.8"/>
    <n v="13"/>
    <n v="49.781393815644421"/>
    <n v="48.562962981542846"/>
    <x v="4"/>
    <x v="0"/>
    <x v="0"/>
    <x v="4"/>
    <m/>
    <m/>
    <n v="10.3"/>
    <n v="8.3322891154835304E-3"/>
    <n v="1"/>
    <n v="1"/>
    <n v="3.1"/>
    <n v="8.6"/>
    <n v="5.5"/>
    <n v="2"/>
    <n v="2"/>
    <m/>
    <m/>
    <m/>
  </r>
  <r>
    <s v="sz.ja.ji"/>
    <s v="04.12.2014"/>
    <s v="C14.P3"/>
    <s v="C14"/>
    <s v="P3"/>
    <s v="BS Deciduo"/>
    <s v="denso"/>
    <n v="43"/>
    <m/>
    <m/>
    <m/>
    <n v="1588"/>
    <n v="2"/>
    <n v="14"/>
    <n v="341.5"/>
    <n v="6.8"/>
    <n v="37.842328336445377"/>
    <n v="46.448600855402155"/>
    <x v="38"/>
    <x v="0"/>
    <x v="5"/>
    <x v="35"/>
    <m/>
    <m/>
    <n v="11.3"/>
    <n v="1.0028749148422018E-2"/>
    <n v="1"/>
    <n v="1"/>
    <n v="2.7"/>
    <n v="9.8000000000000007"/>
    <n v="7.1000000000000005"/>
    <n v="2"/>
    <n v="2"/>
    <m/>
    <m/>
    <m/>
  </r>
  <r>
    <s v="sz.ja.ji"/>
    <s v="04.12.2014"/>
    <s v="C14.P3"/>
    <s v="C14"/>
    <s v="P3"/>
    <s v="BS Deciduo"/>
    <s v="denso"/>
    <n v="44"/>
    <m/>
    <m/>
    <m/>
    <n v="1589"/>
    <n v="2"/>
    <n v="14"/>
    <n v="343.3"/>
    <n v="1.9"/>
    <n v="39.454015012285545"/>
    <n v="41.819862740206098"/>
    <x v="4"/>
    <x v="0"/>
    <x v="0"/>
    <x v="4"/>
    <m/>
    <m/>
    <n v="29"/>
    <n v="6.6051985541725394E-2"/>
    <n v="2"/>
    <n v="2"/>
    <n v="2"/>
    <n v="9.8000000000000007"/>
    <n v="7.8000000000000007"/>
    <n v="3"/>
    <n v="2"/>
    <m/>
    <m/>
    <m/>
  </r>
  <r>
    <s v="sz.ja.ji"/>
    <s v="04.12.2014"/>
    <s v="C14.P3"/>
    <s v="C14"/>
    <s v="P3"/>
    <s v="BS Deciduo"/>
    <s v="denso"/>
    <n v="45"/>
    <m/>
    <m/>
    <m/>
    <n v="1590"/>
    <n v="2"/>
    <n v="14"/>
    <n v="343.8"/>
    <n v="0.4"/>
    <n v="39.888403557584311"/>
    <n v="40.384117474270781"/>
    <x v="38"/>
    <x v="0"/>
    <x v="5"/>
    <x v="35"/>
    <m/>
    <m/>
    <n v="15"/>
    <n v="1.7671458676442587E-2"/>
    <n v="1"/>
    <n v="1"/>
    <n v="4"/>
    <n v="9.3000000000000007"/>
    <n v="5.3000000000000007"/>
    <n v="2"/>
    <n v="2"/>
    <m/>
    <m/>
    <m/>
  </r>
  <r>
    <s v="sz.ja.ji"/>
    <s v="04.12.2014"/>
    <s v="C14.P3"/>
    <s v="C14"/>
    <s v="P3"/>
    <s v="BS Deciduo"/>
    <s v="denso"/>
    <n v="46"/>
    <m/>
    <m/>
    <m/>
    <n v="1591"/>
    <n v="2"/>
    <n v="14"/>
    <n v="271.2"/>
    <n v="3.4"/>
    <n v="36.600745676185525"/>
    <n v="40.07120422760341"/>
    <x v="17"/>
    <x v="0"/>
    <x v="12"/>
    <x v="17"/>
    <m/>
    <m/>
    <n v="42.5"/>
    <n v="0.1418625432636641"/>
    <n v="4"/>
    <n v="3"/>
    <n v="5.6"/>
    <n v="13.3"/>
    <n v="7.7000000000000011"/>
    <n v="2"/>
    <n v="2"/>
    <m/>
    <m/>
    <m/>
  </r>
  <r>
    <s v="sz.ja.ji"/>
    <s v="04.12.2014"/>
    <s v="C14.P3"/>
    <s v="C14"/>
    <s v="P3"/>
    <s v="BS Deciduo"/>
    <s v="denso"/>
    <n v="47"/>
    <m/>
    <m/>
    <m/>
    <n v="1595"/>
    <n v="2"/>
    <n v="14"/>
    <n v="255.2"/>
    <n v="10.199999999999999"/>
    <n v="30.138401436234517"/>
    <n v="37.394453269054935"/>
    <x v="62"/>
    <x v="0"/>
    <x v="16"/>
    <x v="23"/>
    <m/>
    <m/>
    <n v="23.5"/>
    <n v="4.3373613573624084E-2"/>
    <n v="2"/>
    <n v="1"/>
    <n v="4"/>
    <n v="10"/>
    <n v="6"/>
    <n v="3"/>
    <n v="4"/>
    <m/>
    <n v="1"/>
    <m/>
  </r>
  <r>
    <s v="sz.ja.ji"/>
    <s v="04.12.2014"/>
    <s v="C14.P3"/>
    <s v="C14"/>
    <s v="P3"/>
    <s v="BS Deciduo"/>
    <s v="denso"/>
    <n v="48"/>
    <m/>
    <m/>
    <m/>
    <n v="1592"/>
    <n v="2"/>
    <n v="16"/>
    <n v="131.19999999999999"/>
    <n v="8.6"/>
    <n v="26.470768216503231"/>
    <n v="34.335270642979353"/>
    <x v="4"/>
    <x v="0"/>
    <x v="0"/>
    <x v="4"/>
    <m/>
    <m/>
    <n v="11.9"/>
    <n v="1.1122023391871266E-2"/>
    <n v="1"/>
    <n v="1"/>
    <n v="2.2999999999999998"/>
    <n v="10.1"/>
    <n v="7.8"/>
    <n v="3"/>
    <n v="2"/>
    <m/>
    <m/>
    <m/>
  </r>
  <r>
    <s v="sz.ja.ji"/>
    <s v="04.12.2014"/>
    <s v="C14.P3"/>
    <s v="C14"/>
    <s v="P3"/>
    <s v="BS Deciduo"/>
    <s v="denso"/>
    <n v="48"/>
    <m/>
    <m/>
    <m/>
    <n v="1592"/>
    <n v="2"/>
    <n v="16"/>
    <n v="131.19999999999999"/>
    <n v="8.6"/>
    <n v="26.470768216503231"/>
    <n v="34.335270642979353"/>
    <x v="4"/>
    <x v="0"/>
    <x v="0"/>
    <x v="4"/>
    <m/>
    <m/>
    <n v="14.8"/>
    <n v="1.7203361371057709E-2"/>
    <n v="1"/>
    <n v="1"/>
    <n v="2.2999999999999998"/>
    <n v="10.1"/>
    <n v="7.8"/>
    <n v="3"/>
    <n v="2"/>
    <m/>
    <m/>
    <m/>
  </r>
  <r>
    <s v="sz.ja.ji"/>
    <s v="04.12.2014"/>
    <s v="C14.P3"/>
    <s v="C14"/>
    <s v="P3"/>
    <s v="BS Deciduo"/>
    <s v="denso"/>
    <n v="49"/>
    <m/>
    <m/>
    <m/>
    <n v="1594"/>
    <n v="2"/>
    <n v="16"/>
    <n v="171.9"/>
    <n v="5.3"/>
    <n v="20.746776529269187"/>
    <n v="34.752874614102247"/>
    <x v="14"/>
    <x v="0"/>
    <x v="7"/>
    <x v="14"/>
    <m/>
    <m/>
    <n v="39.299999999999997"/>
    <n v="0.12130396093857249"/>
    <n v="3"/>
    <n v="2"/>
    <n v="4"/>
    <n v="13.7"/>
    <n v="9.6999999999999993"/>
    <n v="2"/>
    <n v="2"/>
    <m/>
    <m/>
    <m/>
  </r>
  <r>
    <s v="sz.ja.ji"/>
    <s v="04.12.2014"/>
    <s v="C14.P3"/>
    <s v="C14"/>
    <s v="P3"/>
    <s v="BS Deciduo"/>
    <s v="denso"/>
    <n v="50"/>
    <m/>
    <m/>
    <m/>
    <n v="1593"/>
    <n v="2"/>
    <n v="16"/>
    <n v="185.1"/>
    <n v="6.2"/>
    <n v="19.448855359428066"/>
    <n v="33.824545394453224"/>
    <x v="38"/>
    <x v="0"/>
    <x v="5"/>
    <x v="35"/>
    <m/>
    <m/>
    <n v="15"/>
    <n v="1.7671458676442587E-2"/>
    <n v="1"/>
    <n v="1"/>
    <n v="2.2000000000000002"/>
    <n v="9.3000000000000007"/>
    <n v="7.1000000000000005"/>
    <n v="3"/>
    <n v="2"/>
    <m/>
    <m/>
    <m/>
  </r>
  <r>
    <s v="sz.ja.ji"/>
    <s v="04.12.2014"/>
    <s v="C14.P3"/>
    <s v="C14"/>
    <s v="P3"/>
    <s v="BS Deciduo"/>
    <s v="denso"/>
    <n v="51"/>
    <m/>
    <m/>
    <m/>
    <s v="?"/>
    <n v="2"/>
    <n v="16"/>
    <n v="169.5"/>
    <n v="9.1"/>
    <n v="21.658343281978546"/>
    <n v="31.052380341168014"/>
    <x v="5"/>
    <x v="0"/>
    <x v="4"/>
    <x v="5"/>
    <m/>
    <m/>
    <n v="22.9"/>
    <n v="4.1187065086725587E-2"/>
    <n v="2"/>
    <n v="1"/>
    <n v="2.2000000000000002"/>
    <n v="11.1"/>
    <n v="8.8999999999999986"/>
    <n v="3"/>
    <n v="2"/>
    <m/>
    <m/>
    <m/>
  </r>
  <r>
    <s v="sz.ja.ji"/>
    <s v="04.12.2014"/>
    <s v="C14.P3"/>
    <s v="C14"/>
    <s v="P3"/>
    <s v="BS Deciduo"/>
    <s v="denso"/>
    <n v="51"/>
    <m/>
    <m/>
    <m/>
    <s v="?"/>
    <n v="2"/>
    <n v="16"/>
    <n v="169.5"/>
    <n v="9.1"/>
    <n v="21.658343281978546"/>
    <n v="31.052380341168014"/>
    <x v="5"/>
    <x v="0"/>
    <x v="4"/>
    <x v="5"/>
    <m/>
    <m/>
    <n v="24.6"/>
    <n v="4.7529155256159986E-2"/>
    <n v="2"/>
    <n v="1"/>
    <n v="2.2000000000000002"/>
    <n v="11.1"/>
    <n v="8.8999999999999986"/>
    <n v="3"/>
    <n v="4"/>
    <m/>
    <n v="1"/>
    <m/>
  </r>
  <r>
    <s v="sz.ja.ji"/>
    <s v="04.12.2014"/>
    <s v="C14.P3"/>
    <s v="C14"/>
    <s v="P3"/>
    <s v="BS Deciduo"/>
    <s v="denso"/>
    <n v="51"/>
    <m/>
    <m/>
    <m/>
    <s v="?"/>
    <n v="2"/>
    <n v="16"/>
    <n v="169.5"/>
    <n v="9.1"/>
    <n v="21.658343281978546"/>
    <n v="31.052380341168014"/>
    <x v="5"/>
    <x v="0"/>
    <x v="4"/>
    <x v="5"/>
    <m/>
    <m/>
    <n v="15"/>
    <n v="1.7671458676442587E-2"/>
    <n v="1"/>
    <n v="1"/>
    <n v="2.2000000000000002"/>
    <n v="11.1"/>
    <n v="8.8999999999999986"/>
    <n v="3"/>
    <n v="4"/>
    <m/>
    <n v="1"/>
    <m/>
  </r>
  <r>
    <s v="sz.ja.ji.dg.ag"/>
    <s v="04.12.2014"/>
    <s v="C14.P3"/>
    <s v="C14"/>
    <s v="P3"/>
    <s v="BS Deciduo"/>
    <s v="denso"/>
    <n v="52"/>
    <m/>
    <m/>
    <m/>
    <n v="1396"/>
    <n v="2"/>
    <n v="16"/>
    <n v="106.9"/>
    <n v="19"/>
    <n v="38.179458097094539"/>
    <n v="34.476658321633202"/>
    <x v="4"/>
    <x v="0"/>
    <x v="0"/>
    <x v="4"/>
    <m/>
    <m/>
    <n v="10.1"/>
    <n v="8.0118466648173691E-3"/>
    <n v="1"/>
    <n v="1"/>
    <n v="3.3"/>
    <n v="6.3"/>
    <n v="3"/>
    <n v="3"/>
    <n v="2"/>
    <m/>
    <m/>
    <s v="Faique ? = palo blanco"/>
  </r>
  <r>
    <s v="sz.ja.ji.dg.ag"/>
    <s v="04.12.2014"/>
    <s v="C14.P3"/>
    <s v="C14"/>
    <s v="P3"/>
    <s v="BS Deciduo"/>
    <s v="denso"/>
    <n v="53"/>
    <m/>
    <m/>
    <m/>
    <n v="1397"/>
    <n v="2"/>
    <n v="16"/>
    <n v="119.4"/>
    <n v="18"/>
    <n v="35.681848600163413"/>
    <n v="31.163732434927464"/>
    <x v="4"/>
    <x v="0"/>
    <x v="0"/>
    <x v="4"/>
    <m/>
    <m/>
    <n v="11.8"/>
    <n v="1.093588402714607E-2"/>
    <n v="1"/>
    <n v="1"/>
    <n v="0"/>
    <n v="0"/>
    <n v="0"/>
    <n v="3"/>
    <n v="2"/>
    <m/>
    <m/>
    <s v="inclinado "/>
  </r>
  <r>
    <s v="sz.ja.ji.dg.ag"/>
    <s v="04.12.2014"/>
    <s v="C14.P3"/>
    <s v="C14"/>
    <s v="P3"/>
    <s v="BS Deciduo"/>
    <s v="denso"/>
    <n v="54"/>
    <m/>
    <m/>
    <m/>
    <n v="1398"/>
    <n v="2"/>
    <n v="16"/>
    <n v="136.4"/>
    <n v="18.3"/>
    <n v="32.620037650362754"/>
    <n v="26.747654935694342"/>
    <x v="17"/>
    <x v="0"/>
    <x v="12"/>
    <x v="17"/>
    <m/>
    <m/>
    <n v="56.4"/>
    <n v="0.24983201418407472"/>
    <n v="5"/>
    <n v="4"/>
    <n v="7.6"/>
    <n v="14"/>
    <n v="6.4"/>
    <n v="2"/>
    <n v="2"/>
    <m/>
    <m/>
    <m/>
  </r>
  <r>
    <s v="sz.ja.ji.dg.ag"/>
    <s v="04.12.2014"/>
    <s v="C14.P3"/>
    <s v="C14"/>
    <s v="P3"/>
    <s v="BS Deciduo"/>
    <s v="denso"/>
    <n v="55"/>
    <m/>
    <m/>
    <m/>
    <n v="1399"/>
    <n v="2"/>
    <n v="15"/>
    <n v="62.8"/>
    <n v="12"/>
    <n v="30.67299647949557"/>
    <n v="25.48517512470433"/>
    <x v="38"/>
    <x v="0"/>
    <x v="5"/>
    <x v="35"/>
    <m/>
    <m/>
    <n v="11.8"/>
    <n v="1.093588402714607E-2"/>
    <n v="1"/>
    <n v="1"/>
    <n v="0"/>
    <n v="6.4"/>
    <n v="6.4"/>
    <n v="3"/>
    <n v="2"/>
    <m/>
    <m/>
    <m/>
  </r>
  <r>
    <s v="sz.ja.ji.dg.ag"/>
    <s v="04.12.2014"/>
    <s v="C14.P3"/>
    <s v="C14"/>
    <s v="P3"/>
    <s v="BS Deciduo"/>
    <s v="denso"/>
    <n v="56"/>
    <m/>
    <m/>
    <m/>
    <n v="1400"/>
    <n v="2"/>
    <n v="15"/>
    <n v="54.4"/>
    <n v="4.5999999999999996"/>
    <n v="23.740263500816326"/>
    <n v="22.67776566272353"/>
    <x v="4"/>
    <x v="0"/>
    <x v="0"/>
    <x v="4"/>
    <m/>
    <m/>
    <n v="12.5"/>
    <n v="1.2271846303085129E-2"/>
    <n v="1"/>
    <n v="1"/>
    <n v="0"/>
    <n v="11"/>
    <n v="11"/>
    <n v="3"/>
    <n v="2"/>
    <m/>
    <m/>
    <m/>
  </r>
  <r>
    <s v="sz.ja.ji.dg.ag"/>
    <s v="04.12.2014"/>
    <s v="C14.P3"/>
    <s v="C14"/>
    <s v="P3"/>
    <s v="BS Deciduo"/>
    <s v="denso"/>
    <n v="57"/>
    <m/>
    <m/>
    <m/>
    <n v="1401"/>
    <n v="2"/>
    <n v="15"/>
    <n v="16.2"/>
    <n v="4.3"/>
    <n v="21.199661755968684"/>
    <n v="24.129262848410853"/>
    <x v="4"/>
    <x v="0"/>
    <x v="0"/>
    <x v="4"/>
    <m/>
    <m/>
    <n v="15"/>
    <n v="1.7671458676442587E-2"/>
    <n v="1"/>
    <n v="1"/>
    <n v="4"/>
    <n v="9.5"/>
    <n v="5.5"/>
    <n v="3"/>
    <n v="2"/>
    <m/>
    <m/>
    <m/>
  </r>
  <r>
    <s v="sz.ja.ji.dg.ag"/>
    <s v="04.12.2014"/>
    <s v="C14.P3"/>
    <s v="C14"/>
    <s v="P3"/>
    <s v="BS Deciduo"/>
    <s v="denso"/>
    <n v="58"/>
    <m/>
    <m/>
    <m/>
    <n v="1402"/>
    <n v="2"/>
    <n v="15"/>
    <n v="91"/>
    <n v="6.6"/>
    <n v="26.598994788032183"/>
    <n v="19.88481411751393"/>
    <x v="53"/>
    <x v="0"/>
    <x v="25"/>
    <x v="46"/>
    <m/>
    <m/>
    <n v="10.5"/>
    <n v="8.6590147514568668E-3"/>
    <n v="1"/>
    <n v="1"/>
    <n v="2.8"/>
    <n v="10.199999999999999"/>
    <n v="7.3999999999999995"/>
    <n v="2"/>
    <n v="2"/>
    <m/>
    <m/>
    <s v="Az= 1.1  dis =20"/>
  </r>
  <r>
    <s v="sz.ja.ji.dg.ag"/>
    <s v="04.12.2014"/>
    <s v="C14.P3"/>
    <s v="C14"/>
    <s v="P3"/>
    <s v="BS Deciduo"/>
    <s v="denso"/>
    <n v="59"/>
    <m/>
    <m/>
    <m/>
    <n v="1403"/>
    <n v="2"/>
    <n v="15"/>
    <n v="112"/>
    <n v="7.5"/>
    <n v="26.953878909250903"/>
    <n v="17.19045054938066"/>
    <x v="14"/>
    <x v="0"/>
    <x v="7"/>
    <x v="14"/>
    <m/>
    <m/>
    <n v="40.5"/>
    <n v="0.12882493375126647"/>
    <n v="4"/>
    <n v="3"/>
    <n v="4.7"/>
    <n v="17.5"/>
    <n v="12.8"/>
    <n v="2"/>
    <n v="2"/>
    <m/>
    <m/>
    <m/>
  </r>
  <r>
    <s v="sz.ja.ji.dg.ag"/>
    <s v="04.12.2014"/>
    <s v="C14.P3"/>
    <s v="C14"/>
    <s v="P3"/>
    <s v="BS Deciduo"/>
    <s v="denso"/>
    <n v="59"/>
    <m/>
    <m/>
    <m/>
    <n v="1403"/>
    <n v="2"/>
    <n v="15"/>
    <n v="112"/>
    <n v="7.5"/>
    <n v="26.953878909250903"/>
    <n v="17.19045054938066"/>
    <x v="14"/>
    <x v="0"/>
    <x v="7"/>
    <x v="14"/>
    <m/>
    <m/>
    <n v="41.2"/>
    <n v="0.13331662584773649"/>
    <n v="4"/>
    <n v="3"/>
    <n v="4.7"/>
    <n v="17.5"/>
    <n v="12.8"/>
    <n v="2"/>
    <n v="2"/>
    <m/>
    <m/>
    <m/>
  </r>
  <r>
    <s v="sz.ja.ji.dg.ag"/>
    <s v="04.12.2014"/>
    <s v="C14.P3"/>
    <s v="C14"/>
    <s v="P3"/>
    <s v="BS Deciduo"/>
    <s v="denso"/>
    <n v="60"/>
    <m/>
    <m/>
    <m/>
    <n v="1404"/>
    <n v="2"/>
    <n v="15"/>
    <n v="132"/>
    <n v="9.4"/>
    <n v="26.985561359487505"/>
    <n v="13.710172300226732"/>
    <x v="14"/>
    <x v="0"/>
    <x v="7"/>
    <x v="14"/>
    <m/>
    <m/>
    <n v="23.4"/>
    <n v="4.300526183499067E-2"/>
    <n v="2"/>
    <n v="1"/>
    <n v="2.6"/>
    <n v="9.5"/>
    <n v="6.9"/>
    <n v="2"/>
    <n v="2"/>
    <m/>
    <m/>
    <m/>
  </r>
  <r>
    <s v="sz.ja.ji.dg.ag"/>
    <s v="04.12.2014"/>
    <s v="C14.P3"/>
    <s v="C14"/>
    <s v="P3"/>
    <s v="BS Deciduo"/>
    <s v="denso"/>
    <n v="61"/>
    <m/>
    <m/>
    <m/>
    <n v="1405"/>
    <n v="2"/>
    <n v="15"/>
    <n v="131"/>
    <n v="13.6"/>
    <n v="30.264050291029701"/>
    <n v="11.077597205729102"/>
    <x v="2"/>
    <x v="0"/>
    <x v="2"/>
    <x v="2"/>
    <m/>
    <m/>
    <n v="13"/>
    <n v="1.3273228961416876E-2"/>
    <n v="1"/>
    <n v="1"/>
    <n v="3"/>
    <n v="7.6"/>
    <n v="4.5999999999999996"/>
    <n v="3"/>
    <n v="2"/>
    <m/>
    <m/>
    <m/>
  </r>
  <r>
    <s v="sz.ja.ji.dg.ag"/>
    <s v="04.12.2014"/>
    <s v="C14.P3"/>
    <s v="C14"/>
    <s v="P3"/>
    <s v="BS Deciduo"/>
    <s v="denso"/>
    <n v="62"/>
    <m/>
    <m/>
    <m/>
    <n v="1406"/>
    <n v="2"/>
    <n v="15"/>
    <n v="136"/>
    <n v="16.3"/>
    <n v="31.322931438481653"/>
    <n v="8.2747612544799853"/>
    <x v="17"/>
    <x v="0"/>
    <x v="12"/>
    <x v="17"/>
    <m/>
    <m/>
    <n v="34.5"/>
    <n v="9.3482016398381274E-2"/>
    <n v="3"/>
    <n v="2"/>
    <n v="4.8"/>
    <n v="7.6"/>
    <n v="2.8"/>
    <n v="3"/>
    <n v="2"/>
    <m/>
    <m/>
    <m/>
  </r>
  <r>
    <s v="sz.ja.ji.dg.ag"/>
    <s v="04.12.2014"/>
    <s v="C14.P3"/>
    <s v="C14"/>
    <s v="P3"/>
    <s v="BS Deciduo"/>
    <s v="denso"/>
    <n v="63"/>
    <m/>
    <m/>
    <m/>
    <n v="1407"/>
    <n v="2"/>
    <n v="15"/>
    <n v="125"/>
    <n v="16.7"/>
    <n v="33.679839139626161"/>
    <n v="10.42127351293753"/>
    <x v="14"/>
    <x v="0"/>
    <x v="7"/>
    <x v="14"/>
    <m/>
    <m/>
    <n v="31"/>
    <n v="7.5476763502494784E-2"/>
    <n v="3"/>
    <n v="2"/>
    <n v="5.6"/>
    <n v="14.2"/>
    <n v="8.6"/>
    <n v="2"/>
    <n v="2"/>
    <m/>
    <m/>
    <m/>
  </r>
  <r>
    <s v="sz.ja.ji.dg.ag"/>
    <s v="04.12.2014"/>
    <s v="C14.P3"/>
    <s v="C14"/>
    <s v="P3"/>
    <s v="BS Deciduo"/>
    <s v="denso"/>
    <n v="64"/>
    <m/>
    <m/>
    <m/>
    <n v="1408"/>
    <n v="2"/>
    <n v="15"/>
    <n v="125"/>
    <n v="16"/>
    <n v="33.106432708623871"/>
    <n v="10.822777018383261"/>
    <x v="38"/>
    <x v="0"/>
    <x v="5"/>
    <x v="35"/>
    <m/>
    <m/>
    <n v="32"/>
    <n v="8.0424771931898703E-2"/>
    <n v="3"/>
    <n v="2"/>
    <n v="4.8"/>
    <n v="9.1999999999999993"/>
    <n v="4.3999999999999995"/>
    <n v="2"/>
    <n v="2"/>
    <m/>
    <m/>
    <m/>
  </r>
  <r>
    <s v="sz.ja.ji.dg.ag"/>
    <s v="04.12.2014"/>
    <s v="C14.P3"/>
    <s v="C14"/>
    <s v="P3"/>
    <s v="BS Deciduo"/>
    <s v="denso"/>
    <n v="65"/>
    <m/>
    <m/>
    <m/>
    <n v="1409"/>
    <n v="2"/>
    <n v="15"/>
    <n v="130"/>
    <n v="18.2"/>
    <n v="33.942008864765398"/>
    <n v="8.3012655037049843"/>
    <x v="38"/>
    <x v="0"/>
    <x v="5"/>
    <x v="35"/>
    <m/>
    <m/>
    <n v="31"/>
    <n v="7.5476763502494784E-2"/>
    <n v="3"/>
    <n v="2"/>
    <n v="7.1"/>
    <n v="13.9"/>
    <n v="6.8000000000000007"/>
    <n v="2"/>
    <n v="2"/>
    <m/>
    <m/>
    <m/>
  </r>
  <r>
    <s v="sz.ja.ji.dg.ag"/>
    <s v="04.12.2014"/>
    <s v="C14.P3"/>
    <s v="C14"/>
    <s v="P3"/>
    <s v="BS Deciduo"/>
    <s v="denso"/>
    <n v="66"/>
    <m/>
    <m/>
    <m/>
    <n v="1410"/>
    <n v="2"/>
    <n v="15"/>
    <n v="122"/>
    <n v="19.2"/>
    <n v="36.282523446203385"/>
    <n v="9.8255501267224687"/>
    <x v="37"/>
    <x v="0"/>
    <x v="10"/>
    <x v="34"/>
    <m/>
    <m/>
    <n v="22.5"/>
    <n v="3.9760782021995816E-2"/>
    <n v="2"/>
    <n v="1"/>
    <n v="5"/>
    <n v="13.6"/>
    <n v="8.6"/>
    <n v="2"/>
    <n v="2"/>
    <m/>
    <m/>
    <m/>
  </r>
  <r>
    <s v="sz.ja.ji.dg.ag"/>
    <s v="04.12.2014"/>
    <s v="C14.P3"/>
    <s v="C14"/>
    <s v="P3"/>
    <s v="BS Deciduo"/>
    <s v="denso"/>
    <n v="67"/>
    <m/>
    <m/>
    <m/>
    <n v="1411"/>
    <n v="2"/>
    <n v="15"/>
    <n v="107"/>
    <n v="15.7"/>
    <n v="35.013984668619656"/>
    <n v="15.409764235853036"/>
    <x v="14"/>
    <x v="0"/>
    <x v="7"/>
    <x v="14"/>
    <m/>
    <m/>
    <n v="45.4"/>
    <n v="0.16188312784682843"/>
    <n v="4"/>
    <n v="3"/>
    <n v="8.3000000000000007"/>
    <n v="15.8"/>
    <n v="7.5"/>
    <n v="2"/>
    <n v="2"/>
    <m/>
    <m/>
    <m/>
  </r>
  <r>
    <s v="sz.ja.ji.dg.ag"/>
    <s v="04.12.2014"/>
    <s v="C14.P3"/>
    <s v="C14"/>
    <s v="P3"/>
    <s v="BS Deciduo"/>
    <s v="denso"/>
    <n v="68"/>
    <m/>
    <m/>
    <m/>
    <n v="1412"/>
    <n v="2"/>
    <n v="15"/>
    <n v="111"/>
    <n v="21.3"/>
    <n v="39.885263084390402"/>
    <n v="12.366762674685104"/>
    <x v="17"/>
    <x v="0"/>
    <x v="12"/>
    <x v="17"/>
    <m/>
    <m/>
    <n v="11.5"/>
    <n v="1.0386890710931252E-2"/>
    <n v="1"/>
    <n v="1"/>
    <n v="5"/>
    <n v="11.4"/>
    <n v="6.4"/>
    <n v="2"/>
    <n v="2"/>
    <m/>
    <m/>
    <m/>
  </r>
  <r>
    <s v="sz.ja.ji.dg.ag"/>
    <s v="04.12.2014"/>
    <s v="C14.P3"/>
    <s v="C14"/>
    <s v="P3"/>
    <s v="BS Deciduo"/>
    <s v="denso"/>
    <n v="69"/>
    <m/>
    <m/>
    <m/>
    <n v="1413"/>
    <n v="2"/>
    <n v="15"/>
    <n v="108"/>
    <n v="20.8"/>
    <n v="39.781975538939193"/>
    <n v="13.572446517001096"/>
    <x v="6"/>
    <x v="1"/>
    <x v="4"/>
    <x v="6"/>
    <m/>
    <m/>
    <n v="11.2"/>
    <n v="9.8520345616575893E-3"/>
    <n v="1"/>
    <n v="1"/>
    <n v="2.2999999999999998"/>
    <n v="6.2"/>
    <n v="3.9000000000000004"/>
    <n v="3"/>
    <n v="2"/>
    <m/>
    <m/>
    <m/>
  </r>
  <r>
    <s v="sz.ja.ji.dg.ag"/>
    <s v="04.12.2014"/>
    <s v="C14.P3"/>
    <s v="C14"/>
    <s v="P3"/>
    <s v="BS Deciduo"/>
    <s v="denso"/>
    <n v="70"/>
    <m/>
    <m/>
    <m/>
    <n v="1414"/>
    <n v="2"/>
    <n v="15"/>
    <n v="159"/>
    <n v="19.600000000000001"/>
    <n v="27.024011811087885"/>
    <n v="1.7018236406548439"/>
    <x v="17"/>
    <x v="0"/>
    <x v="12"/>
    <x v="17"/>
    <m/>
    <m/>
    <n v="27"/>
    <n v="5.7255526111673977E-2"/>
    <n v="2"/>
    <n v="2"/>
    <n v="5.0999999999999996"/>
    <n v="9.1"/>
    <n v="4"/>
    <n v="2"/>
    <n v="2"/>
    <m/>
    <m/>
    <m/>
  </r>
  <r>
    <s v="sz.ja.ji.dg.ag"/>
    <s v="04.12.2014"/>
    <s v="C14.P3"/>
    <s v="C14"/>
    <s v="P3"/>
    <s v="BS Deciduo"/>
    <s v="denso"/>
    <n v="71"/>
    <m/>
    <m/>
    <m/>
    <n v="1415"/>
    <n v="2"/>
    <n v="15"/>
    <n v="164"/>
    <n v="19.600000000000001"/>
    <n v="25.402492174013183"/>
    <n v="1.1592707596089475"/>
    <x v="17"/>
    <x v="0"/>
    <x v="12"/>
    <x v="17"/>
    <m/>
    <m/>
    <n v="27.8"/>
    <n v="6.0698711660008391E-2"/>
    <n v="2"/>
    <n v="2"/>
    <n v="0"/>
    <n v="8.6"/>
    <n v="8.6"/>
    <n v="3"/>
    <n v="2"/>
    <m/>
    <m/>
    <m/>
  </r>
  <r>
    <s v="sz.ja.ji.dg.ag"/>
    <s v="04.12.2014"/>
    <s v="C14.P3"/>
    <s v="C14"/>
    <s v="P3"/>
    <s v="BS Deciduo"/>
    <s v="denso"/>
    <n v="71"/>
    <m/>
    <m/>
    <m/>
    <n v="1415"/>
    <n v="2"/>
    <n v="15"/>
    <n v="164"/>
    <n v="19.600000000000001"/>
    <n v="25.402492174013183"/>
    <n v="1.1592707596089475"/>
    <x v="17"/>
    <x v="0"/>
    <x v="12"/>
    <x v="17"/>
    <m/>
    <m/>
    <n v="18.3"/>
    <n v="2.6302199094017147E-2"/>
    <n v="1"/>
    <n v="1"/>
    <n v="0"/>
    <n v="8.6"/>
    <n v="8.6"/>
    <n v="3"/>
    <n v="2"/>
    <m/>
    <m/>
    <m/>
  </r>
  <r>
    <s v="sz.ja.ji.dg.ag"/>
    <s v="04.12.2014"/>
    <s v="C14.P3"/>
    <s v="C14"/>
    <s v="P3"/>
    <s v="BS Deciduo"/>
    <s v="denso"/>
    <n v="72"/>
    <m/>
    <m/>
    <m/>
    <n v="1416"/>
    <n v="2"/>
    <n v="15"/>
    <n v="167"/>
    <n v="16.3"/>
    <n v="23.666702185805004"/>
    <n v="4.1177679440006667"/>
    <x v="10"/>
    <x v="0"/>
    <x v="7"/>
    <x v="10"/>
    <m/>
    <m/>
    <n v="35.5"/>
    <n v="9.8979803542163416E-2"/>
    <n v="3"/>
    <n v="2"/>
    <n v="5.5"/>
    <n v="12.8"/>
    <n v="7.3000000000000007"/>
    <n v="2"/>
    <n v="2"/>
    <m/>
    <m/>
    <m/>
  </r>
  <r>
    <s v="sz.ja.ji.dg.ag"/>
    <s v="04.12.2014"/>
    <s v="C14.P3"/>
    <s v="C14"/>
    <s v="P3"/>
    <s v="BS Deciduo"/>
    <s v="denso"/>
    <n v="73"/>
    <m/>
    <m/>
    <m/>
    <n v="1417"/>
    <n v="2"/>
    <n v="15"/>
    <n v="183"/>
    <n v="9.8000000000000007"/>
    <n v="19.487107628819153"/>
    <n v="10.213430559405175"/>
    <x v="20"/>
    <x v="0"/>
    <x v="28"/>
    <x v="67"/>
    <m/>
    <m/>
    <n v="14.6"/>
    <n v="1.6741547250980007E-2"/>
    <n v="1"/>
    <n v="1"/>
    <n v="2.5"/>
    <n v="8.1"/>
    <n v="5.6"/>
    <n v="3"/>
    <n v="2"/>
    <m/>
    <m/>
    <m/>
  </r>
  <r>
    <s v="sz.ja.ji.dg.ag"/>
    <s v="04.12.2014"/>
    <s v="C14.P3"/>
    <s v="C14"/>
    <s v="P3"/>
    <s v="BS Deciduo"/>
    <s v="denso"/>
    <n v="73"/>
    <m/>
    <m/>
    <m/>
    <n v="1417"/>
    <n v="2"/>
    <n v="15"/>
    <n v="183"/>
    <n v="9.8000000000000007"/>
    <n v="19.487107628819153"/>
    <n v="10.213430559405175"/>
    <x v="20"/>
    <x v="0"/>
    <x v="28"/>
    <x v="67"/>
    <m/>
    <m/>
    <n v="15.4"/>
    <n v="1.8626502843133885E-2"/>
    <n v="1"/>
    <n v="1"/>
    <n v="2.5"/>
    <n v="8.1"/>
    <n v="5.6"/>
    <n v="3"/>
    <n v="2"/>
    <m/>
    <m/>
    <m/>
  </r>
  <r>
    <s v="sz.ja.ji.dg.ag"/>
    <s v="04.12.2014"/>
    <s v="C14.P3"/>
    <s v="C14"/>
    <s v="P3"/>
    <s v="BS Deciduo"/>
    <s v="denso"/>
    <n v="74"/>
    <m/>
    <m/>
    <m/>
    <n v="1418"/>
    <n v="1"/>
    <n v="15"/>
    <n v="195"/>
    <n v="15.2"/>
    <n v="16.065950514441685"/>
    <n v="5.3179274404061623"/>
    <x v="17"/>
    <x v="0"/>
    <x v="12"/>
    <x v="17"/>
    <m/>
    <m/>
    <n v="38"/>
    <n v="0.11341149479459152"/>
    <n v="3"/>
    <n v="2"/>
    <n v="7.2"/>
    <n v="13.5"/>
    <n v="6.3"/>
    <n v="3"/>
    <n v="2"/>
    <m/>
    <m/>
    <m/>
  </r>
  <r>
    <s v="sz.ja.ji.dg.ag"/>
    <s v="04.12.2014"/>
    <s v="C14.P3"/>
    <s v="C14"/>
    <s v="P3"/>
    <s v="BS Deciduo"/>
    <s v="denso"/>
    <n v="75"/>
    <m/>
    <m/>
    <m/>
    <n v="1419"/>
    <n v="1"/>
    <n v="15"/>
    <n v="209"/>
    <n v="16.7"/>
    <n v="11.903679341886173"/>
    <n v="5.3938508907720895"/>
    <x v="14"/>
    <x v="0"/>
    <x v="7"/>
    <x v="14"/>
    <m/>
    <m/>
    <n v="30.3"/>
    <n v="7.2106619983356338E-2"/>
    <n v="3"/>
    <n v="2"/>
    <n v="6.8"/>
    <n v="15.8"/>
    <n v="9"/>
    <n v="3"/>
    <n v="2"/>
    <m/>
    <m/>
    <m/>
  </r>
  <r>
    <s v="sz.ja.ji.dg.ag"/>
    <s v="04.12.2014"/>
    <s v="C14.P3"/>
    <s v="C14"/>
    <s v="P3"/>
    <s v="BS Deciduo"/>
    <s v="denso"/>
    <n v="75"/>
    <m/>
    <m/>
    <m/>
    <n v="1419"/>
    <n v="1"/>
    <n v="15"/>
    <n v="209"/>
    <n v="16.7"/>
    <n v="11.903679341886173"/>
    <n v="5.3938508907720895"/>
    <x v="14"/>
    <x v="0"/>
    <x v="7"/>
    <x v="14"/>
    <m/>
    <m/>
    <n v="24.3"/>
    <n v="4.6376976150455926E-2"/>
    <n v="2"/>
    <n v="1"/>
    <n v="6.8"/>
    <n v="15.8"/>
    <n v="9"/>
    <n v="3"/>
    <n v="2"/>
    <m/>
    <m/>
    <m/>
  </r>
  <r>
    <s v="sz.ja.ji.dg.ag"/>
    <s v="04.12.2014"/>
    <s v="C14.P3"/>
    <s v="C14"/>
    <s v="P3"/>
    <s v="BS Deciduo"/>
    <s v="denso"/>
    <n v="76"/>
    <m/>
    <m/>
    <m/>
    <n v="1420"/>
    <n v="1"/>
    <n v="15"/>
    <n v="233"/>
    <n v="17.2"/>
    <n v="6.2634692271865635"/>
    <n v="9.648781601784771"/>
    <x v="14"/>
    <x v="0"/>
    <x v="7"/>
    <x v="14"/>
    <m/>
    <m/>
    <n v="21"/>
    <n v="3.4636059005827467E-2"/>
    <n v="2"/>
    <n v="1"/>
    <n v="2.6"/>
    <n v="12.9"/>
    <n v="10.3"/>
    <n v="3"/>
    <n v="2"/>
    <m/>
    <m/>
    <m/>
  </r>
  <r>
    <s v="sz.ja.ji.dg.ag"/>
    <s v="04.12.2014"/>
    <s v="C14.P3"/>
    <s v="C14"/>
    <s v="P3"/>
    <s v="BS Deciduo"/>
    <s v="denso"/>
    <n v="77"/>
    <s v="A"/>
    <m/>
    <m/>
    <n v="1421"/>
    <n v="1"/>
    <n v="15"/>
    <n v="235"/>
    <n v="22.1"/>
    <n v="1.8967398212132842"/>
    <n v="7.3239607566418741"/>
    <x v="37"/>
    <x v="0"/>
    <x v="10"/>
    <x v="34"/>
    <m/>
    <m/>
    <n v="20.3"/>
    <n v="3.2365472915445455E-2"/>
    <n v="2"/>
    <n v="1"/>
    <n v="3.3"/>
    <n v="8.6999999999999993"/>
    <n v="5.3999999999999995"/>
    <n v="3"/>
    <n v="2"/>
    <m/>
    <m/>
    <m/>
  </r>
  <r>
    <s v="sz.ja.dg.ag"/>
    <s v="11.12.2014"/>
    <s v="C14.P3"/>
    <s v="C14"/>
    <s v="P3"/>
    <s v="BS Deciduo"/>
    <s v="denso"/>
    <n v="78"/>
    <m/>
    <m/>
    <m/>
    <n v="1422"/>
    <n v="1"/>
    <n v="15"/>
    <n v="242"/>
    <n v="22.3"/>
    <n v="0.31026867924592594"/>
    <n v="9.530784149874636"/>
    <x v="14"/>
    <x v="0"/>
    <x v="7"/>
    <x v="14"/>
    <m/>
    <m/>
    <n v="19.2"/>
    <n v="2.8952917895483536E-2"/>
    <n v="1"/>
    <n v="1"/>
    <n v="5.2"/>
    <n v="9.1999999999999993"/>
    <n v="3.9999999999999991"/>
    <n v="2"/>
    <n v="2"/>
    <m/>
    <m/>
    <s v="AZ= 1,1 Dist =20"/>
  </r>
  <r>
    <s v="sz.ja.dg.ag"/>
    <s v="11.12.2014"/>
    <s v="C14.P3"/>
    <s v="C14"/>
    <s v="P3"/>
    <s v="BS Deciduo"/>
    <s v="denso"/>
    <n v="79"/>
    <m/>
    <m/>
    <m/>
    <n v="1423"/>
    <n v="1"/>
    <n v="15"/>
    <n v="246"/>
    <n v="11.7"/>
    <n v="9.3115181455815694"/>
    <n v="15.24118127601314"/>
    <x v="17"/>
    <x v="0"/>
    <x v="12"/>
    <x v="17"/>
    <m/>
    <m/>
    <n v="65.5"/>
    <n v="0.33695544705159025"/>
    <n v="6"/>
    <n v="4"/>
    <n v="9.3000000000000007"/>
    <n v="12.7"/>
    <n v="3.3999999999999986"/>
    <n v="2"/>
    <n v="2"/>
    <m/>
    <m/>
    <m/>
  </r>
  <r>
    <s v="sz.ja.dg.ag"/>
    <s v="11.12.2014"/>
    <s v="C14.P3"/>
    <s v="C14"/>
    <s v="P3"/>
    <s v="BS Deciduo"/>
    <s v="denso"/>
    <n v="80"/>
    <m/>
    <m/>
    <m/>
    <n v="1424"/>
    <n v="1"/>
    <n v="15"/>
    <n v="264"/>
    <n v="2.9"/>
    <n v="17.115886503432009"/>
    <n v="19.696867456523805"/>
    <x v="53"/>
    <x v="0"/>
    <x v="25"/>
    <x v="46"/>
    <m/>
    <m/>
    <n v="14.5"/>
    <n v="1.6512996385431349E-2"/>
    <n v="1"/>
    <n v="1"/>
    <n v="2"/>
    <n v="7.7"/>
    <n v="5.7"/>
    <n v="3"/>
    <n v="2"/>
    <m/>
    <m/>
    <m/>
  </r>
  <r>
    <s v="sz.ja.dg.ag"/>
    <s v="11.12.2014"/>
    <s v="C14.P3"/>
    <s v="C14"/>
    <s v="P3"/>
    <s v="BS Deciduo"/>
    <s v="denso"/>
    <n v="80"/>
    <m/>
    <m/>
    <m/>
    <n v="1424"/>
    <n v="1"/>
    <n v="15"/>
    <n v="264"/>
    <n v="2.9"/>
    <n v="17.115886503432009"/>
    <n v="19.696867456523805"/>
    <x v="53"/>
    <x v="0"/>
    <x v="25"/>
    <x v="46"/>
    <m/>
    <m/>
    <n v="11.2"/>
    <n v="9.8520345616575893E-3"/>
    <n v="1"/>
    <n v="1"/>
    <n v="2"/>
    <n v="7.7"/>
    <n v="5.7"/>
    <n v="3"/>
    <n v="2"/>
    <m/>
    <m/>
    <m/>
  </r>
  <r>
    <s v="sz.ja.dg.ag"/>
    <s v="11.12.2014"/>
    <s v="C14.P3"/>
    <s v="C14"/>
    <s v="P3"/>
    <s v="BS Deciduo"/>
    <s v="denso"/>
    <n v="81"/>
    <m/>
    <m/>
    <m/>
    <n v="1425"/>
    <n v="1"/>
    <n v="15"/>
    <n v="309"/>
    <n v="0.9"/>
    <n v="19.300568634688727"/>
    <n v="20.566388351944855"/>
    <x v="53"/>
    <x v="0"/>
    <x v="25"/>
    <x v="46"/>
    <m/>
    <m/>
    <n v="13.8"/>
    <n v="1.4957122623741007E-2"/>
    <n v="1"/>
    <n v="1"/>
    <n v="6"/>
    <n v="9.1999999999999993"/>
    <n v="3.1999999999999993"/>
    <n v="2"/>
    <n v="2"/>
    <m/>
    <m/>
    <m/>
  </r>
  <r>
    <s v="sz.ja.dg.ag"/>
    <s v="11.12.2014"/>
    <s v="C14.P3"/>
    <s v="C14"/>
    <s v="P3"/>
    <s v="BS Deciduo"/>
    <s v="denso"/>
    <n v="82"/>
    <m/>
    <m/>
    <m/>
    <n v="1426"/>
    <n v="1"/>
    <n v="15"/>
    <n v="353"/>
    <n v="1.7"/>
    <n v="19.792822116211251"/>
    <n v="21.687328457790247"/>
    <x v="53"/>
    <x v="0"/>
    <x v="25"/>
    <x v="46"/>
    <m/>
    <m/>
    <n v="19.2"/>
    <n v="2.8952917895483536E-2"/>
    <n v="1"/>
    <n v="1"/>
    <n v="2.5"/>
    <n v="12.3"/>
    <n v="9.8000000000000007"/>
    <n v="2"/>
    <n v="2"/>
    <m/>
    <m/>
    <m/>
  </r>
  <r>
    <s v="sz.ja.dg.ag"/>
    <s v="11.12.2014"/>
    <s v="C14.P3"/>
    <s v="C14"/>
    <s v="P3"/>
    <s v="BS Deciduo"/>
    <s v="denso"/>
    <n v="83"/>
    <m/>
    <m/>
    <m/>
    <n v="1427"/>
    <n v="1"/>
    <n v="16"/>
    <n v="231"/>
    <n v="22.2"/>
    <n v="2.7473596556552522"/>
    <n v="26.029087318693598"/>
    <x v="53"/>
    <x v="0"/>
    <x v="25"/>
    <x v="46"/>
    <m/>
    <m/>
    <n v="17.100000000000001"/>
    <n v="2.2965827695904786E-2"/>
    <n v="1"/>
    <n v="1"/>
    <n v="0"/>
    <n v="8.3000000000000007"/>
    <n v="8.3000000000000007"/>
    <n v="3"/>
    <n v="2"/>
    <m/>
    <m/>
    <m/>
  </r>
  <r>
    <s v="sz.ja.dg.ag"/>
    <s v="11.12.2014"/>
    <s v="C14.P3"/>
    <s v="C14"/>
    <s v="P3"/>
    <s v="BS Deciduo"/>
    <s v="denso"/>
    <n v="83"/>
    <m/>
    <m/>
    <m/>
    <n v="1427"/>
    <n v="1"/>
    <n v="16"/>
    <n v="231"/>
    <n v="22.2"/>
    <n v="2.7473596556552522"/>
    <n v="26.029087318693598"/>
    <x v="53"/>
    <x v="0"/>
    <x v="25"/>
    <x v="46"/>
    <m/>
    <m/>
    <n v="14.3"/>
    <n v="1.6060607043314419E-2"/>
    <n v="1"/>
    <n v="1"/>
    <n v="0"/>
    <n v="8.3000000000000007"/>
    <n v="8.3000000000000007"/>
    <n v="3"/>
    <n v="2"/>
    <m/>
    <m/>
    <m/>
  </r>
  <r>
    <s v="sz.ja.dg.ag"/>
    <s v="11.12.2014"/>
    <s v="C14.P3"/>
    <s v="C14"/>
    <s v="P3"/>
    <s v="BS Deciduo"/>
    <s v="denso"/>
    <n v="84"/>
    <m/>
    <m/>
    <m/>
    <n v="1428"/>
    <n v="1"/>
    <n v="16"/>
    <n v="237"/>
    <n v="21.2"/>
    <n v="2.2201839595570121"/>
    <n v="28.453652457681429"/>
    <x v="53"/>
    <x v="0"/>
    <x v="25"/>
    <x v="46"/>
    <m/>
    <m/>
    <n v="20.5"/>
    <n v="3.3006357816777764E-2"/>
    <n v="2"/>
    <n v="1"/>
    <n v="4.9000000000000004"/>
    <n v="9.8000000000000007"/>
    <n v="4.9000000000000004"/>
    <n v="3"/>
    <n v="2"/>
    <m/>
    <m/>
    <m/>
  </r>
  <r>
    <s v="sz.ja.dg.ag"/>
    <s v="11.12.2014"/>
    <s v="C14.P3"/>
    <s v="C14"/>
    <s v="P3"/>
    <s v="BS Deciduo"/>
    <s v="denso"/>
    <n v="85"/>
    <m/>
    <m/>
    <m/>
    <n v="1429"/>
    <n v="1"/>
    <n v="16"/>
    <n v="246"/>
    <n v="21.3"/>
    <n v="0.5414817522125972"/>
    <n v="31.336509502485455"/>
    <x v="6"/>
    <x v="1"/>
    <x v="4"/>
    <x v="6"/>
    <m/>
    <m/>
    <n v="14.4"/>
    <n v="1.628601631620949E-2"/>
    <n v="1"/>
    <n v="1"/>
    <n v="3"/>
    <n v="12.9"/>
    <n v="9.9"/>
    <n v="2"/>
    <n v="2"/>
    <m/>
    <m/>
    <m/>
  </r>
  <r>
    <s v="sz.ja.dg.ag"/>
    <s v="11.12.2014"/>
    <s v="C14.P3"/>
    <s v="C14"/>
    <s v="P3"/>
    <s v="BS Deciduo"/>
    <s v="denso"/>
    <n v="86"/>
    <m/>
    <m/>
    <m/>
    <n v="1430"/>
    <n v="1"/>
    <n v="16"/>
    <n v="245"/>
    <n v="16"/>
    <n v="5.4990754074135992"/>
    <n v="33.238107812148812"/>
    <x v="6"/>
    <x v="1"/>
    <x v="4"/>
    <x v="6"/>
    <m/>
    <m/>
    <n v="17.399999999999999"/>
    <n v="2.3778714795021139E-2"/>
    <n v="1"/>
    <n v="1"/>
    <n v="2.9"/>
    <n v="5.2"/>
    <n v="2.3000000000000003"/>
    <n v="2"/>
    <n v="2"/>
    <m/>
    <m/>
    <m/>
  </r>
  <r>
    <s v="sz.ja.dg.ag"/>
    <s v="11.12.2014"/>
    <s v="C14.P3"/>
    <s v="C14"/>
    <s v="P3"/>
    <s v="BS Deciduo"/>
    <s v="denso"/>
    <n v="87"/>
    <m/>
    <m/>
    <m/>
    <n v="1431"/>
    <n v="1"/>
    <n v="16"/>
    <n v="240"/>
    <n v="14.6"/>
    <n v="7.3560291047472006"/>
    <n v="32.699999999999996"/>
    <x v="53"/>
    <x v="0"/>
    <x v="25"/>
    <x v="46"/>
    <m/>
    <m/>
    <n v="13.2"/>
    <n v="1.3684777599037136E-2"/>
    <n v="1"/>
    <n v="1"/>
    <n v="2.1"/>
    <n v="7.8"/>
    <n v="5.6999999999999993"/>
    <n v="2"/>
    <n v="2"/>
    <m/>
    <m/>
    <m/>
  </r>
  <r>
    <s v="sz.ja.dg.ag"/>
    <s v="11.12.2014"/>
    <s v="C14.P3"/>
    <s v="C14"/>
    <s v="P3"/>
    <s v="BS Deciduo"/>
    <s v="denso"/>
    <n v="88"/>
    <m/>
    <m/>
    <m/>
    <n v="1432"/>
    <n v="1"/>
    <n v="16"/>
    <n v="235"/>
    <n v="12.3"/>
    <n v="9.9244298552454033"/>
    <n v="32.945009832882128"/>
    <x v="53"/>
    <x v="0"/>
    <x v="25"/>
    <x v="46"/>
    <m/>
    <m/>
    <n v="20.8"/>
    <n v="3.3979466141227203E-2"/>
    <n v="2"/>
    <n v="1"/>
    <n v="5.0999999999999996"/>
    <n v="12.8"/>
    <n v="7.7000000000000011"/>
    <n v="2"/>
    <n v="2"/>
    <m/>
    <m/>
    <m/>
  </r>
  <r>
    <s v="sz.ja.dg.ag"/>
    <s v="11.12.2014"/>
    <s v="C14.P3"/>
    <s v="C14"/>
    <s v="P3"/>
    <s v="BS Deciduo"/>
    <s v="denso"/>
    <n v="89"/>
    <m/>
    <m/>
    <m/>
    <n v="1433"/>
    <n v="1"/>
    <n v="16"/>
    <n v="238"/>
    <n v="13.9"/>
    <n v="8.2121314634256795"/>
    <n v="32.63412222715845"/>
    <x v="53"/>
    <x v="0"/>
    <x v="25"/>
    <x v="46"/>
    <m/>
    <m/>
    <n v="22.2"/>
    <n v="3.870756308487984E-2"/>
    <n v="2"/>
    <n v="1"/>
    <n v="5.0999999999999996"/>
    <n v="9.8000000000000007"/>
    <n v="4.7000000000000011"/>
    <n v="2"/>
    <n v="2"/>
    <m/>
    <m/>
    <m/>
  </r>
  <r>
    <s v="sz.ja.dg.ag"/>
    <s v="11.12.2014"/>
    <s v="C14.P3"/>
    <s v="C14"/>
    <s v="P3"/>
    <s v="BS Deciduo"/>
    <s v="denso"/>
    <n v="90"/>
    <m/>
    <m/>
    <m/>
    <n v="1434"/>
    <n v="1"/>
    <n v="16"/>
    <n v="238"/>
    <n v="9.4"/>
    <n v="12.028347896129596"/>
    <n v="35.018758916207872"/>
    <x v="53"/>
    <x v="0"/>
    <x v="25"/>
    <x v="46"/>
    <m/>
    <m/>
    <n v="21"/>
    <n v="3.4636059005827467E-2"/>
    <n v="2"/>
    <n v="1"/>
    <n v="5.2"/>
    <n v="11.2"/>
    <n v="5.9999999999999991"/>
    <n v="2"/>
    <n v="2"/>
    <m/>
    <m/>
    <m/>
  </r>
  <r>
    <s v="sz.ja.dg.ag"/>
    <s v="11.12.2014"/>
    <s v="C14.P3"/>
    <s v="C14"/>
    <s v="P3"/>
    <s v="BS Deciduo"/>
    <s v="denso"/>
    <n v="91"/>
    <m/>
    <m/>
    <m/>
    <n v="1435"/>
    <n v="1"/>
    <n v="16"/>
    <n v="221"/>
    <n v="11.7"/>
    <n v="12.324109360811068"/>
    <n v="31.169897911393569"/>
    <x v="53"/>
    <x v="0"/>
    <x v="25"/>
    <x v="46"/>
    <m/>
    <m/>
    <n v="14.8"/>
    <n v="1.7203361371057709E-2"/>
    <n v="1"/>
    <n v="1"/>
    <n v="5.5"/>
    <n v="11.3"/>
    <n v="5.8000000000000007"/>
    <n v="2"/>
    <n v="2"/>
    <m/>
    <m/>
    <m/>
  </r>
  <r>
    <s v="sz.ja.dg.ag"/>
    <s v="11.12.2014"/>
    <s v="C14.P3"/>
    <s v="C14"/>
    <s v="P3"/>
    <s v="BS Deciduo"/>
    <s v="denso"/>
    <n v="92"/>
    <m/>
    <m/>
    <m/>
    <n v="1436"/>
    <n v="1"/>
    <n v="16"/>
    <n v="213"/>
    <n v="7.2"/>
    <n v="16.078598947891805"/>
    <n v="33.961571910792948"/>
    <x v="53"/>
    <x v="0"/>
    <x v="25"/>
    <x v="46"/>
    <m/>
    <m/>
    <n v="15"/>
    <n v="1.7671458676442587E-2"/>
    <n v="1"/>
    <n v="1"/>
    <n v="3.9"/>
    <n v="10.5"/>
    <n v="6.6"/>
    <n v="2"/>
    <n v="2"/>
    <m/>
    <m/>
    <m/>
  </r>
  <r>
    <s v="sz.ja.dg.ag"/>
    <s v="11.12.2014"/>
    <s v="C14.P3"/>
    <s v="C14"/>
    <s v="P3"/>
    <s v="BS Deciduo"/>
    <s v="denso"/>
    <n v="92"/>
    <m/>
    <m/>
    <m/>
    <n v="1436"/>
    <n v="1"/>
    <n v="16"/>
    <n v="213"/>
    <n v="7.2"/>
    <n v="16.078598947891805"/>
    <n v="33.961571910792948"/>
    <x v="53"/>
    <x v="0"/>
    <x v="25"/>
    <x v="46"/>
    <m/>
    <m/>
    <n v="14.3"/>
    <n v="1.6060607043314419E-2"/>
    <n v="1"/>
    <n v="1"/>
    <n v="3.9"/>
    <n v="10.5"/>
    <n v="6.6"/>
    <n v="2"/>
    <n v="2"/>
    <m/>
    <m/>
    <m/>
  </r>
  <r>
    <s v="sz.ja.dg.ag"/>
    <s v="11.12.2014"/>
    <s v="C14.P3"/>
    <s v="C14"/>
    <s v="P3"/>
    <s v="BS Deciduo"/>
    <s v="denso"/>
    <n v="93"/>
    <m/>
    <m/>
    <m/>
    <n v="1437"/>
    <n v="1"/>
    <n v="16"/>
    <n v="192"/>
    <n v="9.5"/>
    <n v="18.024838937231284"/>
    <n v="30.707597793028846"/>
    <x v="53"/>
    <x v="0"/>
    <x v="25"/>
    <x v="46"/>
    <m/>
    <m/>
    <n v="13.3"/>
    <n v="1.3892908112337463E-2"/>
    <n v="1"/>
    <n v="1"/>
    <n v="3.7"/>
    <n v="7.6"/>
    <n v="3.8999999999999995"/>
    <n v="3"/>
    <n v="2"/>
    <m/>
    <m/>
    <m/>
  </r>
  <r>
    <s v="sz.ja.dg.ag"/>
    <s v="11.12.2014"/>
    <s v="C14.P3"/>
    <s v="C14"/>
    <s v="P3"/>
    <s v="BS Deciduo"/>
    <s v="denso"/>
    <n v="94"/>
    <m/>
    <m/>
    <m/>
    <n v="1438"/>
    <n v="1"/>
    <n v="16"/>
    <n v="259"/>
    <n v="10.7"/>
    <n v="9.4965891371099964"/>
    <n v="37.95834374947097"/>
    <x v="6"/>
    <x v="1"/>
    <x v="4"/>
    <x v="6"/>
    <m/>
    <m/>
    <n v="14.6"/>
    <n v="1.6741547250980007E-2"/>
    <n v="1"/>
    <n v="1"/>
    <n v="2.8"/>
    <n v="10"/>
    <n v="7.2"/>
    <n v="2"/>
    <n v="2"/>
    <m/>
    <m/>
    <m/>
  </r>
  <r>
    <s v="sz.ja.dg.ag"/>
    <s v="11.12.2014"/>
    <s v="C14.P3"/>
    <s v="C14"/>
    <s v="P3"/>
    <s v="BS Deciduo"/>
    <s v="denso"/>
    <n v="95"/>
    <m/>
    <m/>
    <m/>
    <n v="1439"/>
    <n v="1"/>
    <n v="16"/>
    <n v="257"/>
    <n v="10.7"/>
    <n v="9.574240306797984"/>
    <n v="37.593023718520641"/>
    <x v="16"/>
    <x v="0"/>
    <x v="0"/>
    <x v="16"/>
    <m/>
    <m/>
    <n v="10.5"/>
    <n v="8.6590147514568668E-3"/>
    <n v="1"/>
    <n v="1"/>
    <n v="3.8"/>
    <n v="7"/>
    <n v="3.2"/>
    <n v="2"/>
    <n v="2"/>
    <m/>
    <m/>
    <m/>
  </r>
  <r>
    <s v="sz.ja.dg.ag"/>
    <s v="11.12.2014"/>
    <s v="C14.P3"/>
    <s v="C14"/>
    <s v="P3"/>
    <s v="BS Deciduo"/>
    <s v="denso"/>
    <n v="96"/>
    <m/>
    <m/>
    <m/>
    <n v="1440"/>
    <n v="1"/>
    <n v="16"/>
    <n v="263"/>
    <n v="13"/>
    <n v="7.0969000286628123"/>
    <n v="38.415698535733085"/>
    <x v="53"/>
    <x v="0"/>
    <x v="25"/>
    <x v="46"/>
    <m/>
    <m/>
    <n v="10.4"/>
    <n v="8.4948665353068008E-3"/>
    <n v="1"/>
    <n v="1"/>
    <n v="4.5999999999999996"/>
    <n v="10"/>
    <n v="5.4"/>
    <n v="2"/>
    <n v="2"/>
    <m/>
    <m/>
    <m/>
  </r>
  <r>
    <s v="sz.ja.dg.ag"/>
    <s v="11.12.2014"/>
    <s v="C14.P3"/>
    <s v="C14"/>
    <s v="P3"/>
    <s v="BS Deciduo"/>
    <s v="denso"/>
    <n v="97"/>
    <m/>
    <m/>
    <m/>
    <n v="1441"/>
    <n v="1"/>
    <n v="16"/>
    <n v="260"/>
    <n v="13.2"/>
    <n v="7.0005376602388552"/>
    <n v="37.707844054796517"/>
    <x v="53"/>
    <x v="0"/>
    <x v="25"/>
    <x v="46"/>
    <m/>
    <m/>
    <n v="15"/>
    <n v="1.7671458676442587E-2"/>
    <n v="1"/>
    <n v="1"/>
    <n v="4.4000000000000004"/>
    <n v="10.1"/>
    <n v="5.6999999999999993"/>
    <n v="2"/>
    <n v="2"/>
    <m/>
    <m/>
    <m/>
  </r>
  <r>
    <s v="sz.ja.dg.ag"/>
    <s v="11.12.2014"/>
    <s v="C14.P3"/>
    <s v="C14"/>
    <s v="P3"/>
    <s v="BS Deciduo"/>
    <s v="denso"/>
    <n v="97"/>
    <m/>
    <m/>
    <m/>
    <n v="1441"/>
    <n v="1"/>
    <n v="16"/>
    <n v="260"/>
    <n v="13.2"/>
    <n v="7.0005376602388552"/>
    <n v="37.707844054796517"/>
    <x v="53"/>
    <x v="0"/>
    <x v="25"/>
    <x v="46"/>
    <m/>
    <m/>
    <n v="11"/>
    <n v="9.5033177771091243E-3"/>
    <n v="1"/>
    <n v="1"/>
    <n v="4.4000000000000004"/>
    <n v="10.1"/>
    <n v="5.6999999999999993"/>
    <n v="2"/>
    <n v="2"/>
    <m/>
    <m/>
    <m/>
  </r>
  <r>
    <s v="sz.ja.dg.ag"/>
    <s v="11.12.2014"/>
    <s v="C14.P3"/>
    <s v="C14"/>
    <s v="P3"/>
    <s v="BS Deciduo"/>
    <s v="denso"/>
    <n v="98"/>
    <m/>
    <m/>
    <m/>
    <n v="1442"/>
    <n v="1"/>
    <n v="16"/>
    <n v="271"/>
    <n v="18.8"/>
    <n v="1.2028633310598451"/>
    <n v="40.328105241020921"/>
    <x v="53"/>
    <x v="0"/>
    <x v="25"/>
    <x v="46"/>
    <m/>
    <m/>
    <n v="11.4"/>
    <n v="1.0207034531513238E-2"/>
    <n v="1"/>
    <n v="1"/>
    <n v="2.2999999999999998"/>
    <n v="10.8"/>
    <n v="8.5"/>
    <n v="2"/>
    <n v="2"/>
    <m/>
    <m/>
    <m/>
  </r>
  <r>
    <s v="sz.ja.dg.ag"/>
    <s v="11.12.2014"/>
    <s v="C14.P3"/>
    <s v="C14"/>
    <s v="P3"/>
    <s v="BS Deciduo"/>
    <s v="denso"/>
    <n v="99"/>
    <m/>
    <m/>
    <m/>
    <n v="1443"/>
    <n v="1"/>
    <n v="16"/>
    <n v="288"/>
    <n v="8.8000000000000007"/>
    <n v="11.630702656602647"/>
    <n v="42.719349550499537"/>
    <x v="53"/>
    <x v="0"/>
    <x v="25"/>
    <x v="46"/>
    <m/>
    <m/>
    <n v="77.5"/>
    <n v="0.4717297718905924"/>
    <n v="7"/>
    <n v="5"/>
    <n v="8.4"/>
    <n v="14.1"/>
    <n v="5.6999999999999993"/>
    <n v="2"/>
    <n v="2"/>
    <m/>
    <m/>
    <m/>
  </r>
  <r>
    <s v="sz.ja.dg.ag"/>
    <s v="11.12.2014"/>
    <s v="C14.P3"/>
    <s v="C14"/>
    <s v="P3"/>
    <s v="BS Deciduo"/>
    <s v="denso"/>
    <n v="100"/>
    <m/>
    <m/>
    <m/>
    <n v="1444"/>
    <n v="1"/>
    <n v="16"/>
    <n v="292"/>
    <n v="6.7"/>
    <n v="13.787868174402524"/>
    <n v="42.509864175886612"/>
    <x v="38"/>
    <x v="0"/>
    <x v="5"/>
    <x v="35"/>
    <m/>
    <m/>
    <n v="37"/>
    <n v="0.10752100856911068"/>
    <n v="3"/>
    <n v="2"/>
    <n v="4"/>
    <n v="12.8"/>
    <n v="8.8000000000000007"/>
    <n v="3"/>
    <n v="2"/>
    <m/>
    <m/>
    <m/>
  </r>
  <r>
    <s v="sz.ja.dg.ag"/>
    <s v="11.12.2014"/>
    <s v="C14.P3"/>
    <s v="C14"/>
    <s v="P3"/>
    <s v="BS Deciduo"/>
    <s v="denso"/>
    <n v="101"/>
    <m/>
    <m/>
    <m/>
    <n v="1445"/>
    <n v="1"/>
    <n v="16"/>
    <n v="340"/>
    <n v="10.7"/>
    <n v="16.340384466415347"/>
    <n v="50.054711042409224"/>
    <x v="17"/>
    <x v="0"/>
    <x v="12"/>
    <x v="17"/>
    <m/>
    <m/>
    <n v="28"/>
    <n v="6.1575216010359944E-2"/>
    <n v="2"/>
    <n v="2"/>
    <n v="3.6"/>
    <n v="12.1"/>
    <n v="8.5"/>
    <n v="2"/>
    <n v="2"/>
    <m/>
    <m/>
    <m/>
  </r>
  <r>
    <s v="sz.ja.dg.ag"/>
    <s v="11.12.2014"/>
    <s v="C14.P3"/>
    <s v="C14"/>
    <s v="P3"/>
    <s v="BS Deciduo"/>
    <s v="denso"/>
    <n v="102"/>
    <m/>
    <m/>
    <m/>
    <n v="1446"/>
    <n v="1"/>
    <n v="16"/>
    <n v="336"/>
    <n v="10.1"/>
    <n v="15.891959904934419"/>
    <n v="49.226809122190268"/>
    <x v="53"/>
    <x v="0"/>
    <x v="25"/>
    <x v="46"/>
    <m/>
    <m/>
    <n v="11.9"/>
    <n v="1.1122023391871266E-2"/>
    <n v="1"/>
    <n v="1"/>
    <n v="3.6"/>
    <n v="7.1"/>
    <n v="3.4999999999999996"/>
    <n v="2"/>
    <n v="2"/>
    <m/>
    <m/>
    <m/>
  </r>
  <r>
    <s v="sz.ja.dg.ag"/>
    <s v="11.12.2014"/>
    <s v="C14.P3"/>
    <s v="C14"/>
    <s v="P3"/>
    <s v="BS Deciduo"/>
    <s v="denso"/>
    <n v="103"/>
    <m/>
    <m/>
    <m/>
    <n v="1447"/>
    <n v="1"/>
    <n v="16"/>
    <n v="327"/>
    <n v="15.9"/>
    <n v="11.340239343261072"/>
    <n v="53.334862030332246"/>
    <x v="17"/>
    <x v="0"/>
    <x v="12"/>
    <x v="17"/>
    <m/>
    <m/>
    <n v="14.5"/>
    <n v="1.6512996385431349E-2"/>
    <n v="1"/>
    <n v="1"/>
    <n v="4.4000000000000004"/>
    <n v="9.6"/>
    <n v="5.1999999999999993"/>
    <n v="2"/>
    <n v="2"/>
    <m/>
    <m/>
    <m/>
  </r>
  <r>
    <s v="sz.ja.dg.ag"/>
    <s v="11.12.2014"/>
    <s v="C14.P3"/>
    <s v="C14"/>
    <s v="P3"/>
    <s v="BS Deciduo"/>
    <s v="denso"/>
    <n v="104"/>
    <m/>
    <m/>
    <m/>
    <n v="1448"/>
    <n v="1"/>
    <n v="16"/>
    <n v="326"/>
    <n v="18.100000000000001"/>
    <n v="9.8786084471794862"/>
    <n v="55.005580063246256"/>
    <x v="6"/>
    <x v="1"/>
    <x v="4"/>
    <x v="6"/>
    <m/>
    <m/>
    <n v="13.1"/>
    <n v="1.3478217882063609E-2"/>
    <n v="1"/>
    <n v="1"/>
    <n v="3.8"/>
    <n v="8.5"/>
    <n v="4.7"/>
    <n v="2"/>
    <n v="2"/>
    <m/>
    <m/>
    <m/>
  </r>
  <r>
    <s v="sz.ja.dg.ag"/>
    <s v="11.12.2014"/>
    <s v="C14.P3"/>
    <s v="C14"/>
    <s v="P3"/>
    <s v="BS Deciduo"/>
    <s v="denso"/>
    <n v="105"/>
    <m/>
    <m/>
    <m/>
    <n v="1449"/>
    <n v="1"/>
    <n v="16"/>
    <n v="342"/>
    <n v="16.7"/>
    <n v="14.839416193938375"/>
    <n v="55.882643822129062"/>
    <x v="0"/>
    <x v="0"/>
    <x v="0"/>
    <x v="0"/>
    <m/>
    <m/>
    <n v="13.5"/>
    <n v="1.4313881527918494E-2"/>
    <n v="1"/>
    <n v="1"/>
    <n v="0"/>
    <n v="7.9"/>
    <n v="7.9"/>
    <n v="3"/>
    <n v="2"/>
    <m/>
    <m/>
    <m/>
  </r>
  <r>
    <s v="sz.ja.dg.ag"/>
    <s v="11.12.2014"/>
    <s v="C14.P3"/>
    <s v="C14"/>
    <s v="P3"/>
    <s v="BS Deciduo"/>
    <s v="denso"/>
    <n v="105"/>
    <m/>
    <m/>
    <m/>
    <n v="1449"/>
    <n v="1"/>
    <n v="16"/>
    <n v="342"/>
    <n v="16.7"/>
    <n v="14.839416193938375"/>
    <n v="55.882643822129062"/>
    <x v="0"/>
    <x v="0"/>
    <x v="0"/>
    <x v="0"/>
    <m/>
    <m/>
    <n v="10.6"/>
    <n v="8.8247337639337283E-3"/>
    <n v="1"/>
    <n v="1"/>
    <n v="0"/>
    <n v="7.9"/>
    <n v="7.9"/>
    <n v="3"/>
    <n v="2"/>
    <m/>
    <m/>
    <m/>
  </r>
  <r>
    <s v="sz.ja.dg.ag"/>
    <s v="11.12.2014"/>
    <s v="C14.P3"/>
    <s v="C14"/>
    <s v="P3"/>
    <s v="BS Deciduo"/>
    <s v="denso"/>
    <n v="105"/>
    <m/>
    <m/>
    <m/>
    <n v="1449"/>
    <n v="1"/>
    <n v="16"/>
    <n v="342"/>
    <n v="16.7"/>
    <n v="14.839416193938375"/>
    <n v="55.882643822129062"/>
    <x v="0"/>
    <x v="0"/>
    <x v="0"/>
    <x v="0"/>
    <m/>
    <m/>
    <n v="10.4"/>
    <n v="8.4948665353068008E-3"/>
    <n v="1"/>
    <n v="1"/>
    <n v="0"/>
    <n v="7.9"/>
    <n v="7.9"/>
    <n v="3"/>
    <n v="2"/>
    <m/>
    <m/>
    <m/>
  </r>
  <r>
    <s v="sz.ja.dg.ag"/>
    <s v="11.12.2014"/>
    <s v="C14.P3"/>
    <s v="C14"/>
    <s v="P3"/>
    <s v="BS Deciduo"/>
    <s v="denso"/>
    <n v="106"/>
    <m/>
    <m/>
    <m/>
    <n v="1450"/>
    <n v="1"/>
    <n v="16"/>
    <n v="317"/>
    <n v="13.7"/>
    <n v="10.656622467143775"/>
    <n v="50.019545712182634"/>
    <x v="53"/>
    <x v="0"/>
    <x v="25"/>
    <x v="46"/>
    <m/>
    <m/>
    <n v="11.3"/>
    <n v="1.0028749148422018E-2"/>
    <n v="1"/>
    <n v="1"/>
    <n v="2.5"/>
    <n v="6.9"/>
    <n v="4.4000000000000004"/>
    <n v="2"/>
    <n v="2"/>
    <m/>
    <m/>
    <m/>
  </r>
  <r>
    <s v="sz.ja.dg.ag"/>
    <s v="11.12.2014"/>
    <s v="C14.P3"/>
    <s v="C14"/>
    <s v="P3"/>
    <s v="BS Deciduo"/>
    <s v="denso"/>
    <n v="107"/>
    <m/>
    <m/>
    <m/>
    <n v="1451"/>
    <n v="1"/>
    <n v="16"/>
    <n v="294"/>
    <n v="16.899999999999999"/>
    <n v="4.5610817658400435"/>
    <n v="46.873849267981015"/>
    <x v="53"/>
    <x v="0"/>
    <x v="25"/>
    <x v="46"/>
    <m/>
    <m/>
    <n v="11"/>
    <n v="9.5033177771091243E-3"/>
    <n v="1"/>
    <n v="1"/>
    <n v="3.6"/>
    <n v="7.7"/>
    <n v="4.0999999999999996"/>
    <n v="2"/>
    <n v="2"/>
    <m/>
    <m/>
    <m/>
  </r>
  <r>
    <s v="sz.ja.dg.ag"/>
    <s v="11.12.2014"/>
    <s v="C14.P3"/>
    <s v="C14"/>
    <s v="P3"/>
    <s v="BS Deciduo"/>
    <s v="denso"/>
    <n v="108"/>
    <m/>
    <m/>
    <m/>
    <n v="1452"/>
    <n v="1"/>
    <n v="16"/>
    <n v="298"/>
    <n v="18.600000000000001"/>
    <n v="3.5771747728239554"/>
    <n v="48.732171067817561"/>
    <x v="17"/>
    <x v="0"/>
    <x v="12"/>
    <x v="17"/>
    <m/>
    <m/>
    <n v="34.799999999999997"/>
    <n v="9.5114859180084554E-2"/>
    <n v="3"/>
    <n v="2"/>
    <n v="4.4000000000000004"/>
    <n v="11"/>
    <n v="6.6"/>
    <n v="2"/>
    <n v="2"/>
    <m/>
    <m/>
    <m/>
  </r>
  <r>
    <s v="ag.av.gc.ja"/>
    <s v="21.02.2015"/>
    <s v="C15.P1"/>
    <s v="C15"/>
    <s v="P1"/>
    <s v="BS Deciduo"/>
    <s v="semidenso"/>
    <n v="1"/>
    <s v="A"/>
    <n v="3950"/>
    <m/>
    <s v="A3950"/>
    <n v="3"/>
    <n v="7"/>
    <n v="87.6"/>
    <n v="7.8"/>
    <n v="47.793158074771092"/>
    <n v="0.32663009908775803"/>
    <x v="37"/>
    <x v="0"/>
    <x v="10"/>
    <x v="34"/>
    <m/>
    <m/>
    <n v="10.8"/>
    <n v="9.1608841778678379E-3"/>
    <n v="1"/>
    <m/>
    <n v="12.6"/>
    <n v="18.600000000000001"/>
    <n v="6.0000000000000018"/>
    <n v="2"/>
    <n v="2"/>
    <m/>
    <m/>
    <m/>
  </r>
  <r>
    <s v="ag.av.gc.ja"/>
    <s v="21.02.2015"/>
    <s v="C15.P1"/>
    <s v="C15"/>
    <s v="P1"/>
    <s v="BS Deciduo"/>
    <s v="semidenso"/>
    <n v="2"/>
    <s v="A"/>
    <n v="3951"/>
    <m/>
    <s v="A3951"/>
    <n v="3"/>
    <n v="7"/>
    <n v="84.5"/>
    <n v="8.8000000000000007"/>
    <n v="48.759486545631177"/>
    <n v="0.84344262217797183"/>
    <x v="38"/>
    <x v="0"/>
    <x v="5"/>
    <x v="35"/>
    <m/>
    <m/>
    <n v="18.5"/>
    <n v="2.6880252142277669E-2"/>
    <n v="1"/>
    <m/>
    <n v="5.8"/>
    <n v="15.8"/>
    <n v="10"/>
    <n v="2"/>
    <n v="2"/>
    <m/>
    <m/>
    <m/>
  </r>
  <r>
    <s v="ag.av.gc.ja"/>
    <s v="21.02.2015"/>
    <s v="C15.P1"/>
    <s v="C15"/>
    <s v="P1"/>
    <s v="BS Deciduo"/>
    <s v="semidenso"/>
    <n v="3"/>
    <s v="A"/>
    <n v="3952"/>
    <m/>
    <s v="A3952"/>
    <n v="3"/>
    <n v="7"/>
    <n v="81.2"/>
    <n v="8.8000000000000007"/>
    <n v="48.696409756729665"/>
    <n v="1.3462753592995356"/>
    <x v="79"/>
    <x v="0"/>
    <x v="10"/>
    <x v="34"/>
    <m/>
    <m/>
    <n v="12"/>
    <n v="1.1309733552923255E-2"/>
    <n v="1"/>
    <m/>
    <n v="9.8000000000000007"/>
    <n v="16"/>
    <n v="6.1999999999999993"/>
    <n v="2"/>
    <n v="2"/>
    <m/>
    <m/>
    <m/>
  </r>
  <r>
    <s v="ag.av.gc.ja"/>
    <s v="21.02.2015"/>
    <s v="C15.P1"/>
    <s v="C15"/>
    <s v="P1"/>
    <s v="BS Deciduo"/>
    <s v="semidenso"/>
    <n v="4"/>
    <s v="A"/>
    <n v="3953"/>
    <m/>
    <s v="A3953"/>
    <n v="3"/>
    <n v="7"/>
    <n v="82"/>
    <n v="9.1999999999999993"/>
    <n v="49.110466232422446"/>
    <n v="1.2803925288326021"/>
    <x v="37"/>
    <x v="0"/>
    <x v="10"/>
    <x v="34"/>
    <m/>
    <m/>
    <n v="19.7"/>
    <n v="3.0480517323291569E-2"/>
    <n v="1"/>
    <m/>
    <n v="10.9"/>
    <n v="17.2"/>
    <n v="6.2999999999999989"/>
    <n v="2"/>
    <n v="2"/>
    <m/>
    <m/>
    <m/>
  </r>
  <r>
    <s v="ag.av.gc.ja"/>
    <s v="21.02.2015"/>
    <s v="C15.P1"/>
    <s v="C15"/>
    <s v="P1"/>
    <s v="BS Deciduo"/>
    <s v="semidenso"/>
    <n v="5"/>
    <s v="A"/>
    <n v="3954"/>
    <m/>
    <s v="A3954"/>
    <n v="3"/>
    <n v="7"/>
    <n v="55.6"/>
    <n v="8.8000000000000007"/>
    <n v="47.260998784849001"/>
    <n v="4.971709630139455"/>
    <x v="5"/>
    <x v="0"/>
    <x v="4"/>
    <x v="5"/>
    <m/>
    <m/>
    <n v="10.5"/>
    <n v="8.6590147514568668E-3"/>
    <n v="1"/>
    <m/>
    <n v="4.5"/>
    <n v="8.8000000000000007"/>
    <n v="4.3000000000000007"/>
    <n v="2"/>
    <n v="2"/>
    <m/>
    <m/>
    <m/>
  </r>
  <r>
    <s v="ag.av.gc.ja"/>
    <s v="21.02.2015"/>
    <s v="C15.P1"/>
    <s v="C15"/>
    <s v="P1"/>
    <s v="BS Deciduo"/>
    <s v="semidenso"/>
    <n v="6"/>
    <s v="A"/>
    <n v="3955"/>
    <m/>
    <s v="A3955"/>
    <n v="3"/>
    <n v="7"/>
    <n v="53.2"/>
    <n v="10.4"/>
    <n v="48.327606257866826"/>
    <n v="6.2298454245620931"/>
    <x v="79"/>
    <x v="0"/>
    <x v="10"/>
    <x v="34"/>
    <m/>
    <m/>
    <n v="15.6"/>
    <n v="1.9113449704440299E-2"/>
    <n v="1"/>
    <m/>
    <n v="6"/>
    <n v="15.3"/>
    <n v="9.3000000000000007"/>
    <n v="2"/>
    <n v="2"/>
    <m/>
    <m/>
    <m/>
  </r>
  <r>
    <s v="ag.av.gc.ja"/>
    <s v="21.02.2015"/>
    <s v="C15.P1"/>
    <s v="C15"/>
    <s v="P1"/>
    <s v="BS Deciduo"/>
    <s v="semidenso"/>
    <n v="7"/>
    <s v="A"/>
    <n v="3956"/>
    <m/>
    <s v="A3956"/>
    <n v="3"/>
    <n v="7"/>
    <n v="46.6"/>
    <n v="9.6999999999999993"/>
    <n v="47.047774308418468"/>
    <n v="6.6647488548029026"/>
    <x v="79"/>
    <x v="0"/>
    <x v="10"/>
    <x v="34"/>
    <m/>
    <m/>
    <n v="15.6"/>
    <n v="1.9113449704440299E-2"/>
    <n v="1"/>
    <m/>
    <n v="9.6"/>
    <n v="14.5"/>
    <n v="4.9000000000000004"/>
    <n v="2"/>
    <n v="2"/>
    <m/>
    <m/>
    <m/>
  </r>
  <r>
    <s v="ag.av.gc.ja"/>
    <s v="21.02.2015"/>
    <s v="C15.P1"/>
    <s v="C15"/>
    <s v="P1"/>
    <s v="BS Deciduo"/>
    <s v="semidenso"/>
    <n v="8"/>
    <s v="A"/>
    <n v="3957"/>
    <m/>
    <s v="A3957"/>
    <n v="3"/>
    <n v="7"/>
    <n v="55.6"/>
    <n v="12.8"/>
    <n v="50.561452777962181"/>
    <n v="7.2315776438392065"/>
    <x v="5"/>
    <x v="0"/>
    <x v="4"/>
    <x v="5"/>
    <m/>
    <m/>
    <n v="12.5"/>
    <n v="1.2271846303085129E-2"/>
    <n v="1"/>
    <m/>
    <n v="2"/>
    <n v="12.1"/>
    <n v="10.1"/>
    <n v="2"/>
    <n v="2"/>
    <m/>
    <m/>
    <m/>
  </r>
  <r>
    <s v="ag.av.gc.ja"/>
    <s v="21.02.2015"/>
    <s v="C15.P1"/>
    <s v="C15"/>
    <s v="P1"/>
    <s v="BS Deciduo"/>
    <s v="semidenso"/>
    <n v="9"/>
    <s v="A"/>
    <n v="3958"/>
    <m/>
    <s v="A3958"/>
    <n v="3"/>
    <n v="7"/>
    <n v="67"/>
    <n v="14.1"/>
    <n v="52.97911843367941"/>
    <n v="5.509308911698759"/>
    <x v="79"/>
    <x v="0"/>
    <x v="10"/>
    <x v="34"/>
    <m/>
    <m/>
    <n v="15.2"/>
    <n v="1.8145839167134643E-2"/>
    <n v="1"/>
    <m/>
    <n v="3"/>
    <n v="11.2"/>
    <n v="8.1999999999999993"/>
    <n v="2"/>
    <n v="2"/>
    <m/>
    <m/>
    <m/>
  </r>
  <r>
    <s v="ag.av.gc.ja"/>
    <s v="21.02.2015"/>
    <s v="C15.P1"/>
    <s v="C15"/>
    <s v="P1"/>
    <s v="BS Deciduo"/>
    <s v="semidenso"/>
    <n v="10"/>
    <s v="A"/>
    <n v="3959"/>
    <m/>
    <s v="A3959"/>
    <n v="3"/>
    <n v="7"/>
    <n v="84.4"/>
    <n v="15"/>
    <n v="54.928410999727468"/>
    <n v="1.4637434963872418"/>
    <x v="79"/>
    <x v="0"/>
    <x v="10"/>
    <x v="34"/>
    <m/>
    <m/>
    <n v="14.2"/>
    <n v="1.5836768566746148E-2"/>
    <n v="1"/>
    <m/>
    <n v="4.0999999999999996"/>
    <n v="13.4"/>
    <n v="9.3000000000000007"/>
    <n v="2"/>
    <n v="2"/>
    <m/>
    <m/>
    <m/>
  </r>
  <r>
    <s v="ag.av.gc.ja"/>
    <s v="21.02.2015"/>
    <s v="C15.P1"/>
    <s v="C15"/>
    <s v="P1"/>
    <s v="BS Deciduo"/>
    <s v="semidenso"/>
    <n v="11"/>
    <s v="A"/>
    <n v="3960"/>
    <m/>
    <s v="A3960"/>
    <n v="3"/>
    <n v="7"/>
    <n v="87.2"/>
    <n v="15"/>
    <n v="54.982092060121509"/>
    <n v="0.7327465469341975"/>
    <x v="79"/>
    <x v="0"/>
    <x v="10"/>
    <x v="34"/>
    <m/>
    <m/>
    <n v="11"/>
    <n v="9.5033177771091243E-3"/>
    <n v="1"/>
    <m/>
    <n v="0"/>
    <n v="7.4"/>
    <n v="7.4"/>
    <n v="2"/>
    <n v="2"/>
    <m/>
    <m/>
    <m/>
  </r>
  <r>
    <s v="ag.av.gc.ja"/>
    <s v="21.02.2015"/>
    <s v="C15.P1"/>
    <s v="C15"/>
    <s v="P1"/>
    <s v="BS Deciduo"/>
    <s v="semidenso"/>
    <n v="12"/>
    <s v="A"/>
    <n v="3961"/>
    <m/>
    <s v="A3961"/>
    <n v="3"/>
    <n v="7"/>
    <n v="83"/>
    <n v="19"/>
    <n v="58.858376881185123"/>
    <n v="2.3155175246978024"/>
    <x v="79"/>
    <x v="0"/>
    <x v="10"/>
    <x v="34"/>
    <m/>
    <m/>
    <n v="20.5"/>
    <n v="3.3006357816777764E-2"/>
    <n v="2"/>
    <m/>
    <n v="10.9"/>
    <n v="17.5"/>
    <n v="6.6"/>
    <n v="2"/>
    <n v="2"/>
    <m/>
    <m/>
    <m/>
  </r>
  <r>
    <s v="ag.av.gc.ja"/>
    <s v="21.02.2015"/>
    <s v="C15.P1"/>
    <s v="C15"/>
    <s v="P1"/>
    <s v="BS Deciduo"/>
    <s v="semidenso"/>
    <n v="13"/>
    <s v="A"/>
    <n v="3962"/>
    <m/>
    <s v="A3962"/>
    <n v="3"/>
    <n v="7"/>
    <n v="76.8"/>
    <n v="19"/>
    <n v="58.497999154590048"/>
    <n v="4.3386665321024616"/>
    <x v="37"/>
    <x v="0"/>
    <x v="10"/>
    <x v="34"/>
    <m/>
    <m/>
    <n v="10.4"/>
    <n v="8.4948665353068008E-3"/>
    <n v="1"/>
    <m/>
    <n v="3"/>
    <n v="10.9"/>
    <n v="7.9"/>
    <n v="2"/>
    <n v="2"/>
    <m/>
    <m/>
    <m/>
  </r>
  <r>
    <s v="ag.av.gc.ja"/>
    <s v="21.02.2015"/>
    <s v="C15.P1"/>
    <s v="C15"/>
    <s v="P1"/>
    <s v="BS Deciduo"/>
    <s v="semidenso"/>
    <n v="14"/>
    <s v="A"/>
    <n v="3963"/>
    <m/>
    <s v="A3963"/>
    <n v="3"/>
    <n v="7"/>
    <n v="75.7"/>
    <n v="16.600000000000001"/>
    <n v="56.085661141354038"/>
    <n v="4.1001836111975338"/>
    <x v="37"/>
    <x v="0"/>
    <x v="10"/>
    <x v="34"/>
    <m/>
    <m/>
    <n v="10"/>
    <n v="7.8539816339744835E-3"/>
    <n v="1"/>
    <m/>
    <n v="4.0999999999999996"/>
    <n v="12.12"/>
    <n v="8.02"/>
    <n v="2"/>
    <n v="2"/>
    <m/>
    <m/>
    <m/>
  </r>
  <r>
    <s v="ag.av.gc.ja"/>
    <s v="21.02.2015"/>
    <s v="C15.P1"/>
    <s v="C15"/>
    <s v="P1"/>
    <s v="BS Deciduo"/>
    <s v="semidenso"/>
    <n v="15"/>
    <s v="A"/>
    <n v="3964"/>
    <m/>
    <s v="A3964"/>
    <n v="3"/>
    <n v="7"/>
    <n v="64.3"/>
    <n v="18"/>
    <n v="56.219386383797648"/>
    <n v="7.8058635225758"/>
    <x v="37"/>
    <x v="0"/>
    <x v="10"/>
    <x v="34"/>
    <m/>
    <m/>
    <n v="14.5"/>
    <n v="1.6512996385431349E-2"/>
    <n v="1"/>
    <m/>
    <n v="10.1"/>
    <n v="17.100000000000001"/>
    <n v="7.0000000000000018"/>
    <n v="2"/>
    <n v="2"/>
    <m/>
    <m/>
    <m/>
  </r>
  <r>
    <s v="ag.av.gc.ja"/>
    <s v="21.02.2015"/>
    <s v="C15.P1"/>
    <s v="C15"/>
    <s v="P1"/>
    <s v="BS Deciduo"/>
    <s v="semidenso"/>
    <n v="16"/>
    <s v="A"/>
    <n v="3965"/>
    <m/>
    <s v="A3965"/>
    <n v="3"/>
    <n v="7"/>
    <n v="69.900000000000006"/>
    <n v="20.6"/>
    <n v="59.345341593151005"/>
    <n v="7.0793897084636912"/>
    <x v="37"/>
    <x v="0"/>
    <x v="10"/>
    <x v="34"/>
    <m/>
    <m/>
    <n v="16.5"/>
    <n v="2.138246499849553E-2"/>
    <n v="1"/>
    <m/>
    <n v="5.7"/>
    <n v="17.100000000000001"/>
    <n v="11.400000000000002"/>
    <n v="2"/>
    <n v="2"/>
    <m/>
    <m/>
    <m/>
  </r>
  <r>
    <s v="ag.av.gc.ja"/>
    <s v="21.02.2015"/>
    <s v="C15.P1"/>
    <s v="C15"/>
    <s v="P1"/>
    <s v="BS Deciduo"/>
    <s v="semidenso"/>
    <n v="17"/>
    <s v="A"/>
    <n v="3966"/>
    <m/>
    <s v="A3966"/>
    <n v="3"/>
    <n v="7"/>
    <n v="64.099999999999994"/>
    <n v="20.100000000000001"/>
    <n v="58.081111356999124"/>
    <n v="8.7797159461908176"/>
    <x v="37"/>
    <x v="0"/>
    <x v="10"/>
    <x v="34"/>
    <m/>
    <m/>
    <n v="13.3"/>
    <n v="1.3892908112337463E-2"/>
    <n v="1"/>
    <m/>
    <n v="10"/>
    <n v="16.899999999999999"/>
    <n v="6.8999999999999986"/>
    <n v="2"/>
    <n v="2"/>
    <m/>
    <m/>
    <m/>
  </r>
  <r>
    <s v="ag.av.gc.ja"/>
    <s v="21.02.2015"/>
    <s v="C15.P1"/>
    <s v="C15"/>
    <s v="P1"/>
    <s v="BS Deciduo"/>
    <s v="semidenso"/>
    <n v="18"/>
    <s v="A"/>
    <n v="3967"/>
    <m/>
    <s v="A3967"/>
    <n v="3"/>
    <n v="7"/>
    <n v="61"/>
    <n v="20.8"/>
    <n v="58.192089908499433"/>
    <n v="10.084040101123811"/>
    <x v="8"/>
    <x v="0"/>
    <x v="4"/>
    <x v="8"/>
    <m/>
    <m/>
    <n v="21"/>
    <n v="3.4636059005827467E-2"/>
    <n v="2"/>
    <m/>
    <n v="7.5"/>
    <n v="17.3"/>
    <n v="9.8000000000000007"/>
    <n v="2"/>
    <n v="2"/>
    <m/>
    <m/>
    <m/>
  </r>
  <r>
    <s v="ag.av.gc.ja"/>
    <s v="21.02.2015"/>
    <s v="C15.P1"/>
    <s v="C15"/>
    <s v="P1"/>
    <s v="BS Deciduo"/>
    <s v="semidenso"/>
    <n v="19"/>
    <s v="A"/>
    <n v="3968"/>
    <m/>
    <s v="A3968"/>
    <n v="3"/>
    <n v="7"/>
    <n v="58.6"/>
    <n v="19.5"/>
    <n v="56.644240546868886"/>
    <n v="10.159687820891238"/>
    <x v="37"/>
    <x v="0"/>
    <x v="10"/>
    <x v="34"/>
    <m/>
    <m/>
    <n v="19"/>
    <n v="2.835287369864788E-2"/>
    <n v="1"/>
    <m/>
    <n v="10.1"/>
    <n v="16.600000000000001"/>
    <n v="6.5000000000000018"/>
    <n v="2"/>
    <n v="2"/>
    <m/>
    <m/>
    <m/>
  </r>
  <r>
    <s v="ag.av.gc.ja"/>
    <s v="21.02.2015"/>
    <s v="C15.P1"/>
    <s v="C15"/>
    <s v="P1"/>
    <s v="BS Deciduo"/>
    <s v="semidenso"/>
    <n v="20"/>
    <s v="A"/>
    <n v="3969"/>
    <m/>
    <s v="A3969"/>
    <n v="3"/>
    <n v="7"/>
    <n v="43"/>
    <n v="18"/>
    <n v="52.275970481124972"/>
    <n v="13.164366629145068"/>
    <x v="79"/>
    <x v="0"/>
    <x v="10"/>
    <x v="34"/>
    <m/>
    <m/>
    <n v="14.5"/>
    <n v="1.6512996385431349E-2"/>
    <n v="1"/>
    <m/>
    <n v="8.3000000000000007"/>
    <n v="13"/>
    <n v="4.6999999999999993"/>
    <n v="2"/>
    <n v="2"/>
    <m/>
    <m/>
    <m/>
  </r>
  <r>
    <s v="ag.av.gc.ja"/>
    <s v="21.02.2015"/>
    <s v="C15.P1"/>
    <s v="C15"/>
    <s v="P1"/>
    <s v="BS Deciduo"/>
    <s v="semidenso"/>
    <n v="21"/>
    <s v="A"/>
    <n v="3970"/>
    <m/>
    <s v="A3970"/>
    <n v="3"/>
    <n v="7"/>
    <n v="48"/>
    <n v="15.5"/>
    <n v="51.518744794899611"/>
    <n v="10.371524398562302"/>
    <x v="37"/>
    <x v="0"/>
    <x v="10"/>
    <x v="34"/>
    <m/>
    <m/>
    <n v="12.3"/>
    <n v="1.1882288814039996E-2"/>
    <n v="1"/>
    <m/>
    <n v="5.4"/>
    <n v="13"/>
    <n v="7.6"/>
    <n v="2"/>
    <n v="2"/>
    <m/>
    <m/>
    <m/>
  </r>
  <r>
    <s v="ag.av.gc.ja"/>
    <s v="21.02.2015"/>
    <s v="C15.P1"/>
    <s v="C15"/>
    <s v="P1"/>
    <s v="BS Deciduo"/>
    <s v="semidenso"/>
    <n v="22"/>
    <s v="A"/>
    <n v="3971"/>
    <m/>
    <s v="A3971"/>
    <n v="3"/>
    <n v="7"/>
    <n v="46"/>
    <n v="13.6"/>
    <n v="49.783021284605653"/>
    <n v="9.4473538382423623"/>
    <x v="79"/>
    <x v="0"/>
    <x v="10"/>
    <x v="34"/>
    <m/>
    <m/>
    <n v="12.5"/>
    <n v="1.2271846303085129E-2"/>
    <n v="1"/>
    <m/>
    <n v="6.8"/>
    <n v="12.7"/>
    <n v="5.8999999999999995"/>
    <n v="2"/>
    <n v="2"/>
    <m/>
    <m/>
    <m/>
  </r>
  <r>
    <s v="ag.av.gc.ja"/>
    <s v="21.02.2015"/>
    <s v="C15.P1"/>
    <s v="C15"/>
    <s v="P1"/>
    <s v="BS Deciduo"/>
    <s v="semidenso"/>
    <n v="23"/>
    <s v="A"/>
    <n v="3972"/>
    <m/>
    <s v="A3972"/>
    <n v="3"/>
    <n v="7"/>
    <n v="37.5"/>
    <n v="11.3"/>
    <n v="46.879004147798547"/>
    <n v="8.9648927452909586"/>
    <x v="79"/>
    <x v="0"/>
    <x v="10"/>
    <x v="34"/>
    <m/>
    <m/>
    <n v="14.5"/>
    <n v="1.6512996385431349E-2"/>
    <n v="1"/>
    <m/>
    <n v="10.1"/>
    <n v="15.5"/>
    <n v="5.4"/>
    <n v="2"/>
    <n v="2"/>
    <m/>
    <m/>
    <m/>
  </r>
  <r>
    <s v="ag.av.gc.ja"/>
    <s v="21.02.2015"/>
    <s v="C15.P1"/>
    <s v="C15"/>
    <s v="P1"/>
    <s v="BS Deciduo"/>
    <s v="semidenso"/>
    <n v="24"/>
    <s v="A"/>
    <n v="3973"/>
    <m/>
    <s v="A3973"/>
    <n v="2"/>
    <n v="7"/>
    <n v="17.8"/>
    <n v="8.6999999999999993"/>
    <n v="42.659549153179022"/>
    <n v="8.2835257168566052"/>
    <x v="79"/>
    <x v="0"/>
    <x v="10"/>
    <x v="34"/>
    <m/>
    <m/>
    <n v="13"/>
    <n v="1.3273228961416876E-2"/>
    <n v="1"/>
    <m/>
    <n v="9.1"/>
    <n v="14.4"/>
    <n v="5.3000000000000007"/>
    <n v="2"/>
    <n v="2"/>
    <m/>
    <m/>
    <m/>
  </r>
  <r>
    <s v="ag.av.gc.ja"/>
    <s v="21.02.2015"/>
    <s v="C15.P1"/>
    <s v="C15"/>
    <s v="P1"/>
    <s v="BS Deciduo"/>
    <s v="semidenso"/>
    <n v="25"/>
    <s v="A"/>
    <n v="3974"/>
    <m/>
    <s v="A3974"/>
    <n v="2"/>
    <n v="7"/>
    <n v="5.2"/>
    <n v="8.8000000000000007"/>
    <n v="40.797566705740465"/>
    <n v="8.763782707820539"/>
    <x v="8"/>
    <x v="0"/>
    <x v="4"/>
    <x v="8"/>
    <m/>
    <m/>
    <n v="18.399999999999999"/>
    <n v="2.6590440219984003E-2"/>
    <n v="1"/>
    <m/>
    <n v="6.1"/>
    <n v="16.3"/>
    <n v="10.200000000000001"/>
    <n v="2"/>
    <n v="2"/>
    <m/>
    <m/>
    <m/>
  </r>
  <r>
    <s v="ag.av.gc.ja"/>
    <s v="21.02.2015"/>
    <s v="C15.P1"/>
    <s v="C15"/>
    <s v="P1"/>
    <s v="BS Deciduo"/>
    <s v="semidenso"/>
    <n v="26"/>
    <s v="A"/>
    <n v="3975"/>
    <m/>
    <s v="A3975"/>
    <n v="2"/>
    <n v="7"/>
    <n v="4.4000000000000004"/>
    <n v="8.6"/>
    <n v="40.659783641890641"/>
    <n v="8.5746536691515143"/>
    <x v="37"/>
    <x v="0"/>
    <x v="10"/>
    <x v="34"/>
    <m/>
    <m/>
    <n v="16.2"/>
    <n v="2.0611989400202632E-2"/>
    <n v="1"/>
    <m/>
    <n v="7.5"/>
    <n v="13.6"/>
    <n v="6.1"/>
    <n v="2"/>
    <n v="2"/>
    <m/>
    <m/>
    <m/>
  </r>
  <r>
    <s v="ag.av.gc.ja"/>
    <s v="21.02.2015"/>
    <s v="C15.P1"/>
    <s v="C15"/>
    <s v="P1"/>
    <s v="BS Deciduo"/>
    <s v="semidenso"/>
    <n v="27"/>
    <s v="A"/>
    <n v="3976"/>
    <m/>
    <s v="A3976"/>
    <n v="2"/>
    <n v="7"/>
    <n v="11.5"/>
    <n v="5.7"/>
    <n v="41.136397226178026"/>
    <n v="5.5855708163387288"/>
    <x v="79"/>
    <x v="0"/>
    <x v="10"/>
    <x v="34"/>
    <m/>
    <m/>
    <n v="17.8"/>
    <n v="2.4884555409084755E-2"/>
    <n v="1"/>
    <m/>
    <n v="5.0999999999999996"/>
    <n v="16.600000000000001"/>
    <n v="11.500000000000002"/>
    <n v="2"/>
    <n v="2"/>
    <m/>
    <m/>
    <m/>
  </r>
  <r>
    <s v="ag.av.gc.ja"/>
    <s v="21.02.2015"/>
    <s v="C15.P1"/>
    <s v="C15"/>
    <s v="P1"/>
    <s v="BS Deciduo"/>
    <s v="semidenso"/>
    <n v="28"/>
    <s v="A"/>
    <n v="3977"/>
    <m/>
    <s v="A3977"/>
    <n v="2"/>
    <n v="7"/>
    <n v="47.8"/>
    <n v="3.5"/>
    <n v="42.592816087003627"/>
    <n v="2.3510220626304661"/>
    <x v="79"/>
    <x v="0"/>
    <x v="10"/>
    <x v="34"/>
    <m/>
    <m/>
    <n v="16.100000000000001"/>
    <n v="2.035830579342526E-2"/>
    <n v="1"/>
    <m/>
    <n v="7.3"/>
    <n v="12"/>
    <n v="4.7"/>
    <n v="2"/>
    <n v="2"/>
    <m/>
    <m/>
    <m/>
  </r>
  <r>
    <s v="ag.av.gc.ja"/>
    <s v="21.02.2015"/>
    <s v="C15.P1"/>
    <s v="C15"/>
    <s v="P1"/>
    <s v="BS Deciduo"/>
    <s v="semidenso"/>
    <n v="29"/>
    <s v="A"/>
    <n v="3978"/>
    <m/>
    <s v="A3978"/>
    <n v="2"/>
    <n v="7"/>
    <n v="11.1"/>
    <n v="2.4"/>
    <n v="40.462052719662175"/>
    <n v="2.3551023935813884"/>
    <x v="79"/>
    <x v="0"/>
    <x v="10"/>
    <x v="34"/>
    <m/>
    <m/>
    <n v="14"/>
    <n v="1.5393804002589986E-2"/>
    <n v="1"/>
    <m/>
    <n v="6.2"/>
    <n v="15.3"/>
    <n v="9.1000000000000014"/>
    <n v="2"/>
    <n v="2"/>
    <m/>
    <m/>
    <m/>
  </r>
  <r>
    <s v="ag.av.gc.ja"/>
    <s v="21.02.2015"/>
    <s v="C15.P1"/>
    <s v="C15"/>
    <s v="P1"/>
    <s v="BS Deciduo"/>
    <s v="semidenso"/>
    <n v="30"/>
    <s v="A"/>
    <n v="3979"/>
    <m/>
    <s v="A3979"/>
    <n v="2"/>
    <n v="7"/>
    <n v="17.399999999999999"/>
    <n v="18.8"/>
    <n v="45.621966894414427"/>
    <n v="17.939718176106005"/>
    <x v="79"/>
    <x v="0"/>
    <x v="10"/>
    <x v="34"/>
    <m/>
    <m/>
    <n v="13.5"/>
    <n v="1.4313881527918494E-2"/>
    <n v="1"/>
    <m/>
    <n v="8.9"/>
    <n v="17.100000000000001"/>
    <n v="8.2000000000000011"/>
    <n v="2"/>
    <n v="2"/>
    <m/>
    <m/>
    <m/>
  </r>
  <r>
    <s v="ag.av.gc.ja"/>
    <s v="21.02.2015"/>
    <s v="C15.P1"/>
    <s v="C15"/>
    <s v="P1"/>
    <s v="BS Deciduo"/>
    <s v="semidenso"/>
    <n v="31"/>
    <s v="A"/>
    <n v="3980"/>
    <m/>
    <s v="A3980"/>
    <n v="2"/>
    <n v="7"/>
    <n v="7.6"/>
    <n v="13.8"/>
    <n v="41.82513818554829"/>
    <n v="13.678774455471276"/>
    <x v="79"/>
    <x v="0"/>
    <x v="10"/>
    <x v="34"/>
    <m/>
    <m/>
    <n v="17"/>
    <n v="2.2698006922186254E-2"/>
    <n v="1"/>
    <m/>
    <n v="10"/>
    <n v="15.5"/>
    <n v="5.5"/>
    <n v="2"/>
    <n v="2"/>
    <m/>
    <m/>
    <m/>
  </r>
  <r>
    <s v="ag.av.gc.ja"/>
    <s v="21.02.2015"/>
    <s v="C15.P1"/>
    <s v="C15"/>
    <s v="P1"/>
    <s v="BS Deciduo"/>
    <s v="semidenso"/>
    <n v="32"/>
    <s v="A"/>
    <n v="3981"/>
    <m/>
    <s v="A3981"/>
    <n v="2"/>
    <n v="7"/>
    <n v="3"/>
    <n v="13.5"/>
    <n v="40.706535409279745"/>
    <n v="13.481498719186746"/>
    <x v="0"/>
    <x v="0"/>
    <x v="0"/>
    <x v="0"/>
    <m/>
    <m/>
    <n v="17.3"/>
    <n v="2.350618163232223E-2"/>
    <n v="1"/>
    <m/>
    <n v="0"/>
    <n v="10.199999999999999"/>
    <n v="10.199999999999999"/>
    <n v="2"/>
    <n v="2"/>
    <m/>
    <m/>
    <m/>
  </r>
  <r>
    <s v="ag.av.gc.ja"/>
    <s v="21.02.2015"/>
    <s v="C15.P1"/>
    <s v="C15"/>
    <s v="P1"/>
    <s v="BS Deciduo"/>
    <s v="semidenso"/>
    <n v="33"/>
    <s v="A"/>
    <n v="3982"/>
    <m/>
    <s v="A3982"/>
    <n v="2"/>
    <n v="7"/>
    <n v="2.4"/>
    <n v="12.8"/>
    <n v="40.536008367733757"/>
    <n v="12.788772225265388"/>
    <x v="79"/>
    <x v="0"/>
    <x v="10"/>
    <x v="34"/>
    <m/>
    <m/>
    <n v="14.9"/>
    <n v="1.743662462558675E-2"/>
    <n v="1"/>
    <m/>
    <n v="12.1"/>
    <n v="21.4"/>
    <n v="9.2999999999999989"/>
    <n v="2"/>
    <n v="2"/>
    <m/>
    <m/>
    <m/>
  </r>
  <r>
    <s v="ag.av.gc.ja"/>
    <s v="21.02.2015"/>
    <s v="C15.P1"/>
    <s v="C15"/>
    <s v="P1"/>
    <s v="BS Deciduo"/>
    <s v="semidenso"/>
    <n v="34"/>
    <s v="A"/>
    <n v="3983"/>
    <m/>
    <s v="A3983"/>
    <n v="2"/>
    <n v="7"/>
    <n v="19.399999999999999"/>
    <n v="13.9"/>
    <n v="44.617039733183475"/>
    <n v="13.110794945471653"/>
    <x v="79"/>
    <x v="0"/>
    <x v="10"/>
    <x v="34"/>
    <m/>
    <m/>
    <n v="11"/>
    <n v="9.5033177771091243E-3"/>
    <n v="1"/>
    <m/>
    <n v="3.2"/>
    <n v="13.7"/>
    <n v="10.5"/>
    <n v="2"/>
    <n v="2"/>
    <m/>
    <m/>
    <m/>
  </r>
  <r>
    <s v="ag.av.gc.ja"/>
    <s v="21.02.2015"/>
    <s v="C15.P1"/>
    <s v="C15"/>
    <s v="P1"/>
    <s v="BS Deciduo"/>
    <s v="semidenso"/>
    <n v="35"/>
    <s v="A"/>
    <n v="3984"/>
    <m/>
    <s v="A3984"/>
    <n v="2"/>
    <n v="7"/>
    <n v="22.5"/>
    <n v="14.3"/>
    <n v="45.472373082820781"/>
    <n v="13.2114773149114"/>
    <x v="79"/>
    <x v="0"/>
    <x v="10"/>
    <x v="34"/>
    <m/>
    <m/>
    <n v="12.8"/>
    <n v="1.2867963509103793E-2"/>
    <n v="1"/>
    <m/>
    <n v="5.2"/>
    <n v="13"/>
    <n v="7.8"/>
    <n v="2"/>
    <n v="7"/>
    <m/>
    <m/>
    <m/>
  </r>
  <r>
    <s v="ag.av.gc.ja"/>
    <s v="21.02.2015"/>
    <s v="C15.P1"/>
    <s v="C15"/>
    <s v="P1"/>
    <s v="BS Deciduo"/>
    <s v="semidenso"/>
    <n v="36"/>
    <s v="A"/>
    <n v="3985"/>
    <m/>
    <s v="A3985"/>
    <n v="2"/>
    <n v="7"/>
    <n v="34.200000000000003"/>
    <n v="18.7"/>
    <n v="50.510959165834841"/>
    <n v="15.466406738934305"/>
    <x v="79"/>
    <x v="0"/>
    <x v="10"/>
    <x v="34"/>
    <m/>
    <m/>
    <n v="14"/>
    <n v="1.5393804002589986E-2"/>
    <n v="1"/>
    <m/>
    <n v="8.4"/>
    <n v="14.4"/>
    <n v="6"/>
    <n v="2"/>
    <n v="2"/>
    <m/>
    <m/>
    <m/>
  </r>
  <r>
    <s v="ag.av.gc.ja"/>
    <s v="21.02.2015"/>
    <s v="C15.P1"/>
    <s v="C15"/>
    <s v="P1"/>
    <s v="BS Deciduo"/>
    <s v="semidenso"/>
    <n v="37"/>
    <s v="A"/>
    <n v="3986"/>
    <m/>
    <s v="A3986"/>
    <n v="2"/>
    <n v="7"/>
    <n v="30.2"/>
    <n v="16.899999999999999"/>
    <n v="48.501037098050972"/>
    <n v="14.606244153017609"/>
    <x v="38"/>
    <x v="0"/>
    <x v="5"/>
    <x v="35"/>
    <m/>
    <m/>
    <n v="26.2"/>
    <n v="5.3912871528254434E-2"/>
    <n v="2"/>
    <m/>
    <n v="9.1999999999999993"/>
    <n v="18.399999999999999"/>
    <n v="9.1999999999999993"/>
    <n v="2"/>
    <n v="2"/>
    <m/>
    <m/>
    <m/>
  </r>
  <r>
    <s v="ag.av.gc.ja"/>
    <s v="21.02.2015"/>
    <s v="C15.P1"/>
    <s v="C15"/>
    <s v="P1"/>
    <s v="BS Deciduo"/>
    <s v="semidenso"/>
    <n v="38"/>
    <s v="A"/>
    <n v="3987"/>
    <m/>
    <s v="A3987"/>
    <n v="2"/>
    <n v="8"/>
    <n v="101.6"/>
    <n v="11.9"/>
    <n v="51.656945470232195"/>
    <n v="17.607172738363023"/>
    <x v="2"/>
    <x v="0"/>
    <x v="2"/>
    <x v="2"/>
    <m/>
    <m/>
    <n v="20"/>
    <n v="3.1415926535897934E-2"/>
    <n v="2"/>
    <m/>
    <n v="4.5"/>
    <n v="9.3000000000000007"/>
    <n v="4.8000000000000007"/>
    <n v="2"/>
    <n v="2"/>
    <m/>
    <m/>
    <m/>
  </r>
  <r>
    <s v="ag.av.gc.ja"/>
    <s v="21.02.2015"/>
    <s v="C15.P1"/>
    <s v="C15"/>
    <s v="P1"/>
    <s v="BS Deciduo"/>
    <s v="semidenso"/>
    <n v="39"/>
    <s v="A"/>
    <n v="3988"/>
    <m/>
    <s v="A3988"/>
    <n v="2"/>
    <n v="8"/>
    <n v="97.9"/>
    <n v="15.5"/>
    <n v="55.352896680193787"/>
    <n v="17.869609536424228"/>
    <x v="38"/>
    <x v="0"/>
    <x v="5"/>
    <x v="35"/>
    <m/>
    <m/>
    <n v="11.9"/>
    <n v="1.1122023391871266E-2"/>
    <n v="1"/>
    <m/>
    <n v="0"/>
    <n v="8"/>
    <n v="8"/>
    <n v="2"/>
    <n v="2"/>
    <m/>
    <m/>
    <m/>
  </r>
  <r>
    <s v="ag.av.gc.ja"/>
    <s v="21.02.2015"/>
    <s v="C15.P1"/>
    <s v="C15"/>
    <s v="P1"/>
    <s v="BS Deciduo"/>
    <s v="semidenso"/>
    <n v="40"/>
    <s v="A"/>
    <n v="3989"/>
    <m/>
    <s v="A3989"/>
    <n v="2"/>
    <n v="8"/>
    <n v="87.5"/>
    <n v="16.3"/>
    <n v="56.284486011784281"/>
    <n v="20.710996014054977"/>
    <x v="80"/>
    <x v="0"/>
    <x v="7"/>
    <x v="10"/>
    <m/>
    <m/>
    <n v="10.5"/>
    <n v="8.6590147514568668E-3"/>
    <n v="1"/>
    <m/>
    <n v="12"/>
    <n v="25.5"/>
    <n v="13.5"/>
    <n v="2"/>
    <n v="2"/>
    <m/>
    <m/>
    <m/>
  </r>
  <r>
    <s v="ag.av.gc.ja"/>
    <s v="21.02.2015"/>
    <s v="C15.P1"/>
    <s v="C15"/>
    <s v="P1"/>
    <s v="BS Deciduo"/>
    <s v="semidenso"/>
    <n v="41"/>
    <s v="A"/>
    <n v="3990"/>
    <m/>
    <s v="A3990"/>
    <n v="2"/>
    <n v="8"/>
    <n v="74"/>
    <n v="16.8"/>
    <n v="56.14919649176376"/>
    <n v="24.630707577725587"/>
    <x v="1"/>
    <x v="0"/>
    <x v="1"/>
    <x v="1"/>
    <m/>
    <m/>
    <n v="30"/>
    <n v="7.0685834705770348E-2"/>
    <n v="3"/>
    <m/>
    <n v="5.5"/>
    <n v="14.9"/>
    <n v="9.4"/>
    <n v="2"/>
    <n v="2"/>
    <m/>
    <m/>
    <m/>
  </r>
  <r>
    <s v="ag.av.gc.ja"/>
    <s v="21.02.2015"/>
    <s v="C15.P1"/>
    <s v="C15"/>
    <s v="P1"/>
    <s v="BS Deciduo"/>
    <s v="semidenso"/>
    <n v="42"/>
    <s v="A"/>
    <n v="3991"/>
    <m/>
    <s v="A3991"/>
    <n v="2"/>
    <n v="8"/>
    <n v="67.7"/>
    <n v="12.7"/>
    <n v="51.75016342349943"/>
    <n v="24.819093226018364"/>
    <x v="79"/>
    <x v="0"/>
    <x v="10"/>
    <x v="34"/>
    <m/>
    <m/>
    <n v="16.600000000000001"/>
    <n v="2.1642431790580091E-2"/>
    <n v="1"/>
    <m/>
    <n v="10.6"/>
    <n v="14.8"/>
    <n v="4.2000000000000011"/>
    <n v="2"/>
    <n v="2"/>
    <m/>
    <m/>
    <m/>
  </r>
  <r>
    <s v="ag.av.gc.ja"/>
    <s v="21.02.2015"/>
    <s v="C15.P1"/>
    <s v="C15"/>
    <s v="P1"/>
    <s v="BS Deciduo"/>
    <s v="semidenso"/>
    <n v="43"/>
    <s v="A"/>
    <n v="3992"/>
    <m/>
    <s v="A3992"/>
    <n v="2"/>
    <n v="8"/>
    <n v="98.9"/>
    <n v="7.7"/>
    <n v="47.607290966424294"/>
    <n v="18.808730025494096"/>
    <x v="79"/>
    <x v="0"/>
    <x v="10"/>
    <x v="34"/>
    <m/>
    <m/>
    <n v="14"/>
    <n v="1.5393804002589986E-2"/>
    <n v="1"/>
    <m/>
    <n v="8.9"/>
    <n v="11.7"/>
    <n v="2.7999999999999989"/>
    <n v="2"/>
    <n v="2"/>
    <m/>
    <m/>
    <m/>
  </r>
  <r>
    <s v="ag.av.gc.ja"/>
    <s v="21.02.2015"/>
    <s v="C15.P1"/>
    <s v="C15"/>
    <s v="P1"/>
    <s v="BS Deciduo"/>
    <s v="semidenso"/>
    <n v="44"/>
    <s v="A"/>
    <n v="3993"/>
    <m/>
    <s v="A3993"/>
    <n v="2"/>
    <n v="8"/>
    <n v="109"/>
    <n v="3"/>
    <n v="42.836555726797954"/>
    <n v="19.023295536628531"/>
    <x v="79"/>
    <x v="0"/>
    <x v="10"/>
    <x v="34"/>
    <m/>
    <m/>
    <n v="11.1"/>
    <n v="9.6768907712199599E-3"/>
    <n v="1"/>
    <m/>
    <n v="7.7"/>
    <n v="12.6"/>
    <n v="4.8999999999999995"/>
    <n v="2"/>
    <n v="2"/>
    <m/>
    <m/>
    <m/>
  </r>
  <r>
    <s v="ag.av.gc.ja"/>
    <s v="21.02.2015"/>
    <s v="C15.P1"/>
    <s v="C15"/>
    <s v="P1"/>
    <s v="BS Deciduo"/>
    <s v="semidenso"/>
    <n v="45"/>
    <s v="A"/>
    <n v="3994"/>
    <m/>
    <s v="A3994"/>
    <n v="2"/>
    <n v="8"/>
    <n v="133"/>
    <n v="1.9"/>
    <n v="41.389572033076426"/>
    <n v="18.704203115881253"/>
    <x v="79"/>
    <x v="0"/>
    <x v="10"/>
    <x v="34"/>
    <m/>
    <m/>
    <n v="15.2"/>
    <n v="1.8145839167134643E-2"/>
    <n v="1"/>
    <m/>
    <n v="10.4"/>
    <n v="14.4"/>
    <n v="4"/>
    <n v="2"/>
    <n v="2"/>
    <m/>
    <m/>
    <m/>
  </r>
  <r>
    <s v="ag.av.gc.ja"/>
    <s v="21.02.2015"/>
    <s v="C15.P1"/>
    <s v="C15"/>
    <s v="P1"/>
    <s v="BS Deciduo"/>
    <s v="semidenso"/>
    <n v="46"/>
    <s v="A"/>
    <n v="3995"/>
    <m/>
    <s v="A3995"/>
    <n v="2"/>
    <n v="8"/>
    <n v="119"/>
    <n v="4"/>
    <n v="43.49847882855758"/>
    <n v="18.060761519014651"/>
    <x v="79"/>
    <x v="0"/>
    <x v="10"/>
    <x v="34"/>
    <m/>
    <m/>
    <n v="13.1"/>
    <n v="1.3478217882063609E-2"/>
    <n v="1"/>
    <m/>
    <n v="8.5"/>
    <n v="14.4"/>
    <n v="5.9"/>
    <n v="2"/>
    <n v="2"/>
    <m/>
    <m/>
    <m/>
  </r>
  <r>
    <s v="ag.av.gc.ja"/>
    <s v="21.02.2015"/>
    <s v="C15.P1"/>
    <s v="C15"/>
    <s v="P1"/>
    <s v="BS Deciduo"/>
    <s v="semidenso"/>
    <n v="47"/>
    <s v="A"/>
    <n v="3996"/>
    <m/>
    <s v="A3996"/>
    <n v="2"/>
    <n v="8"/>
    <n v="44.7"/>
    <n v="3.1"/>
    <n v="42.18052357871256"/>
    <n v="22.203478369006277"/>
    <x v="79"/>
    <x v="0"/>
    <x v="10"/>
    <x v="34"/>
    <m/>
    <m/>
    <n v="15.4"/>
    <n v="1.8626502843133885E-2"/>
    <n v="1"/>
    <m/>
    <n v="7.4"/>
    <n v="14.5"/>
    <n v="7.1"/>
    <n v="2"/>
    <n v="2"/>
    <m/>
    <m/>
    <m/>
  </r>
  <r>
    <s v="ag.av.gc.ja"/>
    <s v="21.02.2015"/>
    <s v="C15.P1"/>
    <s v="C15"/>
    <s v="P1"/>
    <s v="BS Deciduo"/>
    <s v="semidenso"/>
    <n v="48"/>
    <s v="A"/>
    <n v="3997"/>
    <m/>
    <s v="A3997"/>
    <n v="2"/>
    <n v="8"/>
    <n v="8.3000000000000007"/>
    <n v="5"/>
    <n v="40.721781005004864"/>
    <n v="24.947628945344846"/>
    <x v="79"/>
    <x v="0"/>
    <x v="10"/>
    <x v="34"/>
    <m/>
    <m/>
    <n v="14.2"/>
    <n v="1.5836768566746148E-2"/>
    <n v="1"/>
    <m/>
    <n v="9.1999999999999993"/>
    <n v="14.8"/>
    <n v="5.6000000000000014"/>
    <n v="2"/>
    <n v="2"/>
    <m/>
    <m/>
    <m/>
  </r>
  <r>
    <s v="ag.av.gc.ja"/>
    <s v="21.02.2015"/>
    <s v="C15.P1"/>
    <s v="C15"/>
    <s v="P1"/>
    <s v="BS Deciduo"/>
    <s v="semidenso"/>
    <n v="49"/>
    <s v="A"/>
    <n v="3998"/>
    <m/>
    <s v="A3998"/>
    <n v="2"/>
    <n v="8"/>
    <n v="29.1"/>
    <n v="6.4"/>
    <n v="43.112546434710339"/>
    <n v="25.592142227426976"/>
    <x v="79"/>
    <x v="0"/>
    <x v="10"/>
    <x v="34"/>
    <m/>
    <m/>
    <n v="17"/>
    <n v="2.2698006922186254E-2"/>
    <n v="1"/>
    <m/>
    <n v="8.9"/>
    <n v="15.5"/>
    <n v="6.6"/>
    <n v="2"/>
    <n v="2"/>
    <m/>
    <m/>
    <m/>
  </r>
  <r>
    <s v="ag.av.gc.ja"/>
    <s v="21.02.2015"/>
    <s v="C15.P1"/>
    <s v="C15"/>
    <s v="P1"/>
    <s v="BS Deciduo"/>
    <s v="semidenso"/>
    <n v="50"/>
    <s v="A"/>
    <n v="3999"/>
    <m/>
    <s v="A3999"/>
    <n v="2"/>
    <n v="8"/>
    <n v="41.3"/>
    <n v="9.1"/>
    <n v="46.006015178444521"/>
    <n v="26.836503614881952"/>
    <x v="79"/>
    <x v="0"/>
    <x v="10"/>
    <x v="34"/>
    <m/>
    <m/>
    <n v="14"/>
    <n v="1.5393804002589986E-2"/>
    <n v="1"/>
    <m/>
    <n v="10.4"/>
    <n v="14.4"/>
    <n v="4"/>
    <n v="2"/>
    <n v="2"/>
    <m/>
    <m/>
    <m/>
  </r>
  <r>
    <s v="ag.av.gc.ja"/>
    <s v="21.02.2015"/>
    <s v="C15.P1"/>
    <s v="C15"/>
    <s v="P1"/>
    <s v="BS Deciduo"/>
    <s v="semidenso"/>
    <n v="51"/>
    <s v="A"/>
    <n v="4000"/>
    <m/>
    <s v="A4000"/>
    <n v="2"/>
    <n v="8"/>
    <n v="53.9"/>
    <n v="10.3"/>
    <n v="48.322295804149718"/>
    <n v="26.068722480739424"/>
    <x v="58"/>
    <x v="0"/>
    <x v="16"/>
    <x v="23"/>
    <m/>
    <m/>
    <n v="11"/>
    <n v="9.5033177771091243E-3"/>
    <n v="1"/>
    <m/>
    <n v="2"/>
    <n v="7.7"/>
    <n v="5.7"/>
    <n v="2"/>
    <n v="2"/>
    <m/>
    <m/>
    <m/>
  </r>
  <r>
    <s v="ag.av.gc.ja"/>
    <s v="21.02.2015"/>
    <s v="C15.P1"/>
    <s v="C15"/>
    <s v="P1"/>
    <s v="BS Deciduo"/>
    <s v="semidenso"/>
    <n v="52"/>
    <s v="A"/>
    <n v="4001"/>
    <m/>
    <s v="A4001"/>
    <n v="2"/>
    <n v="8"/>
    <n v="67.2"/>
    <n v="10.3"/>
    <n v="49.49519046136156"/>
    <n v="23.991410540456659"/>
    <x v="79"/>
    <x v="0"/>
    <x v="10"/>
    <x v="34"/>
    <m/>
    <m/>
    <n v="11.5"/>
    <n v="1.0386890710931252E-2"/>
    <n v="1"/>
    <m/>
    <n v="9.6"/>
    <n v="14.4"/>
    <n v="4.8000000000000007"/>
    <n v="2"/>
    <n v="2"/>
    <m/>
    <m/>
    <m/>
  </r>
  <r>
    <s v="ag.av.gc.ja"/>
    <s v="21.02.2015"/>
    <s v="C15.P1"/>
    <s v="C15"/>
    <s v="P1"/>
    <s v="BS Deciduo"/>
    <s v="semidenso"/>
    <n v="53"/>
    <s v="A"/>
    <n v="4002"/>
    <m/>
    <s v="A4002"/>
    <n v="2"/>
    <n v="8"/>
    <n v="44.8"/>
    <n v="12"/>
    <n v="48.455610519563137"/>
    <n v="28.514848838438251"/>
    <x v="79"/>
    <x v="0"/>
    <x v="10"/>
    <x v="34"/>
    <m/>
    <m/>
    <n v="16.5"/>
    <n v="2.138246499849553E-2"/>
    <n v="1"/>
    <m/>
    <n v="10"/>
    <n v="18.100000000000001"/>
    <n v="8.1000000000000014"/>
    <n v="2"/>
    <n v="2"/>
    <m/>
    <m/>
    <m/>
  </r>
  <r>
    <s v="ag.av.gc.ja"/>
    <s v="21.02.2015"/>
    <s v="C15.P1"/>
    <s v="C15"/>
    <s v="P1"/>
    <s v="BS Deciduo"/>
    <s v="semidenso"/>
    <n v="54"/>
    <s v="A"/>
    <n v="4003"/>
    <m/>
    <s v="A4003"/>
    <n v="2"/>
    <n v="8"/>
    <n v="39"/>
    <n v="14.3"/>
    <n v="48.999281592012679"/>
    <n v="31.113187248834684"/>
    <x v="79"/>
    <x v="0"/>
    <x v="10"/>
    <x v="34"/>
    <m/>
    <m/>
    <n v="12.4"/>
    <n v="1.2076282160399167E-2"/>
    <n v="1"/>
    <m/>
    <n v="6.6"/>
    <n v="15"/>
    <n v="8.4"/>
    <n v="2"/>
    <n v="2"/>
    <m/>
    <m/>
    <m/>
  </r>
  <r>
    <s v="ag.av.gc.ja"/>
    <s v="21.02.2015"/>
    <s v="C15.P1"/>
    <s v="C15"/>
    <s v="P1"/>
    <s v="BS Deciduo"/>
    <s v="semidenso"/>
    <n v="55"/>
    <s v="A"/>
    <n v="4004"/>
    <m/>
    <s v="A4004"/>
    <n v="2"/>
    <n v="8"/>
    <n v="39"/>
    <n v="15.8"/>
    <n v="49.943262178587432"/>
    <n v="32.278906191020141"/>
    <x v="5"/>
    <x v="0"/>
    <x v="4"/>
    <x v="5"/>
    <m/>
    <m/>
    <n v="29.7"/>
    <n v="6.9279186595125511E-2"/>
    <n v="2"/>
    <m/>
    <n v="0"/>
    <n v="20"/>
    <n v="20"/>
    <n v="2"/>
    <n v="2"/>
    <m/>
    <m/>
    <m/>
  </r>
  <r>
    <s v="ag.av.gc.ja"/>
    <s v="21.02.2015"/>
    <s v="C15.P1"/>
    <s v="C15"/>
    <s v="P1"/>
    <s v="BS Deciduo"/>
    <s v="semidenso"/>
    <n v="56"/>
    <s v="A"/>
    <n v="4005"/>
    <m/>
    <s v="A4005"/>
    <n v="2"/>
    <n v="8"/>
    <n v="52.5"/>
    <n v="18.8"/>
    <n v="54.915042797475223"/>
    <n v="31.444714865363949"/>
    <x v="38"/>
    <x v="0"/>
    <x v="5"/>
    <x v="35"/>
    <m/>
    <m/>
    <n v="20.2"/>
    <n v="3.2047386659269476E-2"/>
    <n v="2"/>
    <m/>
    <n v="5.4"/>
    <n v="14.4"/>
    <n v="9"/>
    <n v="2"/>
    <n v="2"/>
    <m/>
    <m/>
    <m/>
  </r>
  <r>
    <s v="ag.av.gc.ja"/>
    <s v="21.02.2015"/>
    <s v="C15.P1"/>
    <s v="C15"/>
    <s v="P1"/>
    <s v="BS Deciduo"/>
    <s v="semidenso"/>
    <n v="57"/>
    <s v="A"/>
    <n v="4006"/>
    <m/>
    <s v="A4006"/>
    <n v="2"/>
    <n v="14"/>
    <n v="96.6"/>
    <n v="18.600000000000001"/>
    <n v="58.476733440167379"/>
    <n v="37.862169000832679"/>
    <x v="18"/>
    <x v="0"/>
    <x v="9"/>
    <x v="18"/>
    <m/>
    <m/>
    <n v="29"/>
    <n v="6.6051985541725394E-2"/>
    <n v="2"/>
    <m/>
    <n v="7.1"/>
    <n v="12.7"/>
    <n v="5.6"/>
    <n v="2"/>
    <n v="3"/>
    <m/>
    <m/>
    <m/>
  </r>
  <r>
    <s v="ag.av.gc.ja"/>
    <s v="21.02.2015"/>
    <s v="C15.P1"/>
    <s v="C15"/>
    <s v="P1"/>
    <s v="BS Deciduo"/>
    <s v="semidenso"/>
    <n v="58"/>
    <s v="A"/>
    <n v="4007"/>
    <m/>
    <s v="A4007"/>
    <n v="2"/>
    <n v="14"/>
    <n v="111.9"/>
    <n v="5"/>
    <n v="44.6391812694946"/>
    <n v="38.135061087120953"/>
    <x v="2"/>
    <x v="0"/>
    <x v="2"/>
    <x v="2"/>
    <m/>
    <m/>
    <n v="40"/>
    <n v="0.12566370614359174"/>
    <n v="4"/>
    <m/>
    <n v="4.9000000000000004"/>
    <n v="13"/>
    <n v="8.1"/>
    <n v="2"/>
    <n v="7"/>
    <m/>
    <m/>
    <m/>
  </r>
  <r>
    <s v="ag.av.gc.ja"/>
    <s v="21.02.2015"/>
    <s v="C15.P1"/>
    <s v="C15"/>
    <s v="P1"/>
    <s v="BS Deciduo"/>
    <s v="semidenso"/>
    <n v="59"/>
    <s v="A"/>
    <n v="4008"/>
    <m/>
    <s v="A4008"/>
    <n v="2"/>
    <n v="14"/>
    <n v="54.1"/>
    <n v="7.2"/>
    <n v="45.83229981120973"/>
    <n v="44.221880968497686"/>
    <x v="38"/>
    <x v="0"/>
    <x v="5"/>
    <x v="35"/>
    <m/>
    <m/>
    <n v="64"/>
    <n v="0.32169908772759481"/>
    <n v="6"/>
    <m/>
    <n v="4.9000000000000004"/>
    <n v="12.2"/>
    <n v="7.2999999999999989"/>
    <n v="2"/>
    <n v="7"/>
    <m/>
    <m/>
    <m/>
  </r>
  <r>
    <s v="ag.av.gc.ja"/>
    <s v="21.02.2015"/>
    <s v="C15.P1"/>
    <s v="C15"/>
    <s v="P1"/>
    <s v="BS Deciduo"/>
    <s v="semidenso"/>
    <n v="59"/>
    <s v="A"/>
    <n v="4008"/>
    <m/>
    <s v="A4008"/>
    <n v="2"/>
    <n v="14"/>
    <n v="54.1"/>
    <n v="7.2"/>
    <n v="45.83229981120973"/>
    <n v="44.221880968497686"/>
    <x v="38"/>
    <x v="0"/>
    <x v="5"/>
    <x v="35"/>
    <m/>
    <m/>
    <n v="16.5"/>
    <n v="2.138246499849553E-2"/>
    <n v="1"/>
    <m/>
    <n v="4.9000000000000004"/>
    <n v="12.2"/>
    <n v="7.2999999999999989"/>
    <n v="2"/>
    <n v="7"/>
    <m/>
    <m/>
    <m/>
  </r>
  <r>
    <s v="ag.av.gc.ja"/>
    <s v="21.02.2015"/>
    <s v="C15.P1"/>
    <s v="C15"/>
    <s v="P1"/>
    <s v="BS Deciduo"/>
    <s v="semidenso"/>
    <n v="60"/>
    <s v="A"/>
    <n v="4009"/>
    <m/>
    <s v="A4009"/>
    <n v="2"/>
    <n v="14"/>
    <n v="167.4"/>
    <n v="12.1"/>
    <n v="42.639533220898159"/>
    <n v="28.191407180541155"/>
    <x v="79"/>
    <x v="0"/>
    <x v="10"/>
    <x v="34"/>
    <m/>
    <m/>
    <n v="11"/>
    <n v="9.5033177771091243E-3"/>
    <n v="1"/>
    <m/>
    <n v="4.2"/>
    <n v="12.4"/>
    <n v="8.1999999999999993"/>
    <n v="2"/>
    <n v="2"/>
    <m/>
    <m/>
    <m/>
  </r>
  <r>
    <s v="ag.av.gc.ja"/>
    <s v="21.02.2015"/>
    <s v="C15.P1"/>
    <s v="C15"/>
    <s v="P1"/>
    <s v="BS Deciduo"/>
    <s v="semidenso"/>
    <n v="61"/>
    <s v="A"/>
    <n v="4010"/>
    <m/>
    <s v="A4010"/>
    <n v="2"/>
    <n v="14"/>
    <n v="53"/>
    <n v="4.5"/>
    <n v="43.593859795212815"/>
    <n v="42.708167604184219"/>
    <x v="18"/>
    <x v="0"/>
    <x v="9"/>
    <x v="18"/>
    <m/>
    <m/>
    <n v="15.2"/>
    <n v="1.8145839167134643E-2"/>
    <n v="1"/>
    <m/>
    <n v="3.3"/>
    <n v="8.1"/>
    <n v="4.8"/>
    <n v="2"/>
    <n v="2"/>
    <m/>
    <m/>
    <m/>
  </r>
  <r>
    <s v="ag.av.gc.ja"/>
    <s v="21.02.2015"/>
    <s v="C15.P1"/>
    <s v="C15"/>
    <s v="P1"/>
    <s v="BS Deciduo"/>
    <s v="semidenso"/>
    <n v="62"/>
    <s v="A"/>
    <n v="4011"/>
    <m/>
    <s v="A4011"/>
    <n v="2"/>
    <n v="14"/>
    <n v="20"/>
    <n v="5"/>
    <n v="41.710100716628347"/>
    <n v="44.698463103929541"/>
    <x v="38"/>
    <x v="0"/>
    <x v="5"/>
    <x v="35"/>
    <m/>
    <m/>
    <n v="33.200000000000003"/>
    <n v="8.6569727162320365E-2"/>
    <n v="3"/>
    <m/>
    <n v="6.9"/>
    <n v="20.399999999999999"/>
    <n v="13.499999999999998"/>
    <n v="2"/>
    <n v="7"/>
    <m/>
    <m/>
    <m/>
  </r>
  <r>
    <s v="ag.av.gc.ja"/>
    <s v="21.02.2015"/>
    <s v="C15.P1"/>
    <s v="C15"/>
    <s v="P1"/>
    <s v="BS Deciduo"/>
    <s v="semidenso"/>
    <n v="63"/>
    <s v="A"/>
    <n v="4011"/>
    <m/>
    <s v="A4011"/>
    <n v="2"/>
    <n v="14"/>
    <n v="20"/>
    <n v="5"/>
    <n v="41.710100716628347"/>
    <n v="44.698463103929541"/>
    <x v="38"/>
    <x v="0"/>
    <x v="5"/>
    <x v="35"/>
    <m/>
    <m/>
    <n v="27.5"/>
    <n v="5.939573610693203E-2"/>
    <n v="2"/>
    <m/>
    <n v="6.9"/>
    <n v="20.399999999999999"/>
    <n v="13.499999999999998"/>
    <n v="2"/>
    <n v="7"/>
    <m/>
    <m/>
    <m/>
  </r>
  <r>
    <s v="ag.av.gc.ja"/>
    <s v="21.02.2015"/>
    <s v="C15.P1"/>
    <s v="C15"/>
    <s v="P1"/>
    <s v="BS Deciduo"/>
    <s v="semidenso"/>
    <n v="64"/>
    <s v="A"/>
    <n v="4012"/>
    <m/>
    <s v="A4012"/>
    <n v="2"/>
    <n v="14"/>
    <n v="55"/>
    <n v="12.4"/>
    <n v="50.157485349183503"/>
    <n v="47.112347810752972"/>
    <x v="8"/>
    <x v="0"/>
    <x v="4"/>
    <x v="8"/>
    <m/>
    <m/>
    <n v="35"/>
    <n v="9.6211275016187411E-2"/>
    <n v="3"/>
    <m/>
    <n v="7.4"/>
    <n v="18.899999999999999"/>
    <n v="11.499999999999998"/>
    <n v="2"/>
    <n v="2"/>
    <m/>
    <m/>
    <m/>
  </r>
  <r>
    <s v="ag.av.gc.ja"/>
    <s v="21.02.2015"/>
    <s v="C15.P1"/>
    <s v="C15"/>
    <s v="P1"/>
    <s v="BS Deciduo"/>
    <s v="semidenso"/>
    <n v="65"/>
    <s v="A"/>
    <n v="4013"/>
    <m/>
    <s v="A4013"/>
    <n v="2"/>
    <n v="14"/>
    <n v="35.4"/>
    <n v="12"/>
    <n v="46.951374068112145"/>
    <n v="49.781533548742651"/>
    <x v="79"/>
    <x v="0"/>
    <x v="10"/>
    <x v="34"/>
    <m/>
    <m/>
    <n v="19.7"/>
    <n v="3.0480517323291569E-2"/>
    <n v="1"/>
    <m/>
    <n v="7.3"/>
    <n v="19.600000000000001"/>
    <n v="12.3"/>
    <n v="2"/>
    <n v="7"/>
    <m/>
    <m/>
    <m/>
  </r>
  <r>
    <s v="ag.av.gc.ja"/>
    <s v="21.02.2015"/>
    <s v="C15.P1"/>
    <s v="C15"/>
    <s v="P1"/>
    <s v="BS Deciduo"/>
    <s v="semidenso"/>
    <n v="66"/>
    <s v="A"/>
    <n v="4014"/>
    <m/>
    <s v="A4014"/>
    <n v="2"/>
    <n v="14"/>
    <n v="36.799999999999997"/>
    <n v="17.5"/>
    <n v="50.482912974022753"/>
    <n v="54.012798991602835"/>
    <x v="38"/>
    <x v="0"/>
    <x v="5"/>
    <x v="35"/>
    <m/>
    <m/>
    <n v="31"/>
    <n v="7.5476763502494784E-2"/>
    <n v="3"/>
    <m/>
    <n v="6.6"/>
    <n v="19.600000000000001"/>
    <n v="13.000000000000002"/>
    <n v="2"/>
    <n v="7"/>
    <m/>
    <m/>
    <m/>
  </r>
  <r>
    <s v="ag.av.gc.ja"/>
    <s v="21.02.2015"/>
    <s v="C15.P1"/>
    <s v="C15"/>
    <s v="P1"/>
    <s v="BS Deciduo"/>
    <s v="semidenso"/>
    <n v="67"/>
    <s v="A"/>
    <n v="4015"/>
    <m/>
    <s v="A4015"/>
    <n v="2"/>
    <n v="9"/>
    <n v="97"/>
    <n v="16.899999999999999"/>
    <n v="56.774029962738339"/>
    <n v="57.940408096453012"/>
    <x v="37"/>
    <x v="0"/>
    <x v="10"/>
    <x v="34"/>
    <m/>
    <m/>
    <n v="15.2"/>
    <n v="1.8145839167134643E-2"/>
    <n v="1"/>
    <m/>
    <n v="6.3"/>
    <n v="12.8"/>
    <n v="6.5000000000000009"/>
    <n v="2"/>
    <n v="2"/>
    <m/>
    <m/>
    <m/>
  </r>
  <r>
    <s v="ag.av.gc.ja"/>
    <s v="21.02.2015"/>
    <s v="C15.P1"/>
    <s v="C15"/>
    <s v="P1"/>
    <s v="BS Deciduo"/>
    <s v="semidenso"/>
    <n v="68"/>
    <s v="A"/>
    <n v="4016"/>
    <m/>
    <s v="A4016"/>
    <n v="2"/>
    <n v="9"/>
    <n v="92.5"/>
    <n v="18"/>
    <n v="57.982867988473444"/>
    <n v="59.214851027423954"/>
    <x v="37"/>
    <x v="0"/>
    <x v="10"/>
    <x v="34"/>
    <m/>
    <m/>
    <n v="15"/>
    <n v="1.7671458676442587E-2"/>
    <n v="1"/>
    <m/>
    <n v="8.9"/>
    <n v="15.3"/>
    <n v="6.4"/>
    <n v="2"/>
    <n v="2"/>
    <m/>
    <m/>
    <m/>
  </r>
  <r>
    <s v="ag.av.gc.ja"/>
    <s v="21.02.2015"/>
    <s v="C15.P1"/>
    <s v="C15"/>
    <s v="P1"/>
    <s v="BS Deciduo"/>
    <s v="semidenso"/>
    <n v="69"/>
    <s v="A"/>
    <n v="4017"/>
    <m/>
    <s v="A4017"/>
    <n v="2"/>
    <n v="9"/>
    <n v="97.8"/>
    <n v="6.6"/>
    <n v="46.53893574711153"/>
    <n v="59.104277221933593"/>
    <x v="38"/>
    <x v="0"/>
    <x v="5"/>
    <x v="35"/>
    <m/>
    <m/>
    <n v="17"/>
    <n v="2.2698006922186254E-2"/>
    <n v="1"/>
    <m/>
    <n v="3.1"/>
    <n v="14.7"/>
    <n v="11.6"/>
    <n v="2"/>
    <n v="2"/>
    <m/>
    <m/>
    <m/>
  </r>
  <r>
    <s v="ag.av.gc.ja"/>
    <s v="21.02.2015"/>
    <s v="C15.P1"/>
    <s v="C15"/>
    <s v="P1"/>
    <s v="BS Deciduo"/>
    <s v="semidenso"/>
    <n v="70"/>
    <s v="A"/>
    <n v="4018"/>
    <m/>
    <s v="A4018"/>
    <n v="2"/>
    <n v="9"/>
    <n v="92"/>
    <n v="2.9"/>
    <n v="42.89823339835538"/>
    <n v="59.898791459562744"/>
    <x v="5"/>
    <x v="0"/>
    <x v="4"/>
    <x v="5"/>
    <m/>
    <m/>
    <n v="17.5"/>
    <n v="2.4052818754046853E-2"/>
    <n v="1"/>
    <m/>
    <n v="5"/>
    <n v="12.4"/>
    <n v="7.4"/>
    <n v="2"/>
    <n v="2"/>
    <m/>
    <m/>
    <m/>
  </r>
  <r>
    <s v="ag.av.gc.ja"/>
    <s v="21.02.2015"/>
    <s v="C15.P1"/>
    <s v="C15"/>
    <s v="P1"/>
    <s v="BS Deciduo"/>
    <s v="semidenso"/>
    <n v="71"/>
    <s v="A"/>
    <n v="4019"/>
    <m/>
    <s v="A4019"/>
    <n v="2"/>
    <n v="9"/>
    <n v="156.4"/>
    <n v="4.4000000000000004"/>
    <n v="41.761535743250334"/>
    <n v="55.968003989926146"/>
    <x v="38"/>
    <x v="0"/>
    <x v="5"/>
    <x v="35"/>
    <m/>
    <m/>
    <n v="26"/>
    <n v="5.3092915845667506E-2"/>
    <n v="2"/>
    <m/>
    <n v="6.2"/>
    <n v="18.5"/>
    <n v="12.3"/>
    <n v="2"/>
    <n v="2"/>
    <m/>
    <m/>
    <m/>
  </r>
  <r>
    <s v="ag.av.gc.ja"/>
    <s v="21.02.2015"/>
    <s v="C15.P1"/>
    <s v="C15"/>
    <s v="P1"/>
    <s v="BS Deciduo"/>
    <s v="semidenso"/>
    <n v="72"/>
    <s v="A"/>
    <n v="4020"/>
    <m/>
    <s v="A4020"/>
    <n v="2"/>
    <n v="9"/>
    <n v="218"/>
    <n v="7.4"/>
    <n v="35.444105082590127"/>
    <n v="54.168720423310255"/>
    <x v="38"/>
    <x v="0"/>
    <x v="5"/>
    <x v="35"/>
    <m/>
    <m/>
    <n v="18"/>
    <n v="2.5446900494077322E-2"/>
    <n v="1"/>
    <m/>
    <n v="3.3"/>
    <n v="12.6"/>
    <n v="9.3000000000000007"/>
    <n v="2"/>
    <n v="2"/>
    <m/>
    <m/>
    <m/>
  </r>
  <r>
    <s v="ag.av.gc.ja"/>
    <s v="21.02.2015"/>
    <s v="C15.P1"/>
    <s v="C15"/>
    <s v="P1"/>
    <s v="BS Deciduo"/>
    <s v="semidenso"/>
    <n v="73"/>
    <s v="A"/>
    <n v="4021"/>
    <m/>
    <s v="A4021"/>
    <n v="2"/>
    <n v="9"/>
    <n v="191"/>
    <n v="12.3"/>
    <n v="37.6530493568685"/>
    <n v="47.925985643593734"/>
    <x v="16"/>
    <x v="0"/>
    <x v="0"/>
    <x v="16"/>
    <m/>
    <m/>
    <n v="31.5"/>
    <n v="7.793113276311181E-2"/>
    <n v="3"/>
    <m/>
    <n v="6.5"/>
    <n v="18.2"/>
    <n v="11.7"/>
    <n v="2"/>
    <n v="2"/>
    <m/>
    <m/>
    <m/>
  </r>
  <r>
    <s v="ag.av.gc.ja"/>
    <s v="21.02.2015"/>
    <s v="C15.P1"/>
    <s v="C15"/>
    <s v="P1"/>
    <s v="BS Deciduo"/>
    <s v="semidenso"/>
    <n v="74"/>
    <s v="A"/>
    <n v="4022"/>
    <m/>
    <s v="A4022"/>
    <n v="2"/>
    <n v="9"/>
    <n v="259"/>
    <n v="4"/>
    <n v="36.073491266209345"/>
    <n v="59.236764018493822"/>
    <x v="37"/>
    <x v="0"/>
    <x v="10"/>
    <x v="34"/>
    <m/>
    <m/>
    <n v="14.5"/>
    <n v="1.6512996385431349E-2"/>
    <n v="1"/>
    <m/>
    <n v="10.8"/>
    <n v="17.600000000000001"/>
    <n v="6.8000000000000007"/>
    <n v="2"/>
    <n v="2"/>
    <m/>
    <m/>
    <m/>
  </r>
  <r>
    <s v="ag.av.gc.ja"/>
    <s v="21.02.2015"/>
    <s v="C15.P1"/>
    <s v="C15"/>
    <s v="P1"/>
    <s v="BS Deciduo"/>
    <s v="semidenso"/>
    <n v="75"/>
    <s v="A"/>
    <n v="4023"/>
    <m/>
    <s v="A4023"/>
    <n v="2"/>
    <n v="9"/>
    <n v="268"/>
    <n v="12.3"/>
    <n v="27.707492827665121"/>
    <n v="59.570736190559238"/>
    <x v="37"/>
    <x v="0"/>
    <x v="10"/>
    <x v="34"/>
    <m/>
    <m/>
    <n v="21.5"/>
    <n v="3.6305030103047045E-2"/>
    <n v="2"/>
    <m/>
    <n v="12.1"/>
    <n v="18.2"/>
    <n v="6.1"/>
    <n v="2"/>
    <n v="2"/>
    <m/>
    <m/>
    <m/>
  </r>
  <r>
    <s v="ag.av.gc.ja"/>
    <s v="21.02.2015"/>
    <s v="C15.P1"/>
    <s v="C15"/>
    <s v="P1"/>
    <s v="BS Deciduo"/>
    <s v="semidenso"/>
    <n v="76"/>
    <s v="A"/>
    <n v="4024"/>
    <m/>
    <s v="A4024"/>
    <n v="2"/>
    <n v="9"/>
    <n v="254"/>
    <n v="13.3"/>
    <n v="27.215219444020356"/>
    <n v="56.334023167633916"/>
    <x v="38"/>
    <x v="0"/>
    <x v="5"/>
    <x v="35"/>
    <m/>
    <m/>
    <n v="11"/>
    <n v="9.5033177771091243E-3"/>
    <n v="1"/>
    <m/>
    <n v="0"/>
    <n v="10.199999999999999"/>
    <n v="10.199999999999999"/>
    <n v="2"/>
    <n v="2"/>
    <m/>
    <m/>
    <m/>
  </r>
  <r>
    <s v="ag.av.gc.ja"/>
    <s v="21.02.2015"/>
    <s v="C15.P1"/>
    <s v="C15"/>
    <s v="P1"/>
    <s v="BS Deciduo"/>
    <s v="semidenso"/>
    <n v="77"/>
    <s v="A"/>
    <n v="4025"/>
    <m/>
    <s v="A4025"/>
    <n v="2"/>
    <n v="9"/>
    <n v="247.6"/>
    <n v="15.1"/>
    <n v="26.039354892454071"/>
    <n v="54.245837317110862"/>
    <x v="37"/>
    <x v="0"/>
    <x v="10"/>
    <x v="34"/>
    <m/>
    <m/>
    <n v="13"/>
    <n v="1.3273228961416876E-2"/>
    <n v="1"/>
    <m/>
    <n v="9.3000000000000007"/>
    <n v="15.1"/>
    <n v="5.7999999999999989"/>
    <n v="2"/>
    <n v="2"/>
    <m/>
    <m/>
    <m/>
  </r>
  <r>
    <s v="ag.av.gc.ja"/>
    <s v="21.02.2015"/>
    <s v="C15.P1"/>
    <s v="C15"/>
    <s v="P1"/>
    <s v="BS Deciduo"/>
    <s v="semidenso"/>
    <n v="78"/>
    <s v="A"/>
    <n v="4026"/>
    <m/>
    <s v="A4026"/>
    <n v="2"/>
    <n v="9"/>
    <n v="250"/>
    <n v="17.600000000000001"/>
    <n v="23.461409874168009"/>
    <n v="53.980445477468237"/>
    <x v="21"/>
    <x v="0"/>
    <x v="15"/>
    <x v="21"/>
    <m/>
    <m/>
    <n v="18"/>
    <n v="2.5446900494077322E-2"/>
    <n v="1"/>
    <m/>
    <n v="6.6"/>
    <n v="9.8000000000000007"/>
    <n v="3.2000000000000011"/>
    <n v="2"/>
    <n v="2"/>
    <m/>
    <m/>
    <m/>
  </r>
  <r>
    <s v="ag.av.gc.ja"/>
    <s v="21.02.2015"/>
    <s v="C15.P1"/>
    <s v="C15"/>
    <s v="P1"/>
    <s v="BS Deciduo"/>
    <s v="semidenso"/>
    <n v="78"/>
    <s v="A"/>
    <n v="4026"/>
    <m/>
    <s v="A4026"/>
    <n v="2"/>
    <n v="9"/>
    <n v="250"/>
    <n v="17.600000000000001"/>
    <n v="23.461409874168009"/>
    <n v="53.980445477468237"/>
    <x v="21"/>
    <x v="0"/>
    <x v="15"/>
    <x v="21"/>
    <m/>
    <m/>
    <n v="13"/>
    <n v="1.3273228961416876E-2"/>
    <n v="1"/>
    <m/>
    <n v="6.6"/>
    <n v="9.8000000000000007"/>
    <n v="3.2000000000000011"/>
    <n v="2"/>
    <n v="2"/>
    <m/>
    <m/>
    <m/>
  </r>
  <r>
    <s v="ag.av.gc.ja"/>
    <s v="21.02.2015"/>
    <s v="C15.P1"/>
    <s v="C15"/>
    <s v="P1"/>
    <s v="BS Deciduo"/>
    <s v="semidenso"/>
    <n v="78"/>
    <s v="A"/>
    <n v="4026"/>
    <m/>
    <s v="A4026"/>
    <n v="2"/>
    <n v="9"/>
    <n v="250"/>
    <n v="17.600000000000001"/>
    <n v="23.461409874168009"/>
    <n v="53.980445477468237"/>
    <x v="21"/>
    <x v="0"/>
    <x v="15"/>
    <x v="21"/>
    <m/>
    <m/>
    <n v="14"/>
    <n v="1.5393804002589986E-2"/>
    <n v="1"/>
    <m/>
    <n v="6.6"/>
    <n v="9.8000000000000007"/>
    <n v="3.2000000000000011"/>
    <n v="2"/>
    <n v="2"/>
    <m/>
    <m/>
    <m/>
  </r>
  <r>
    <s v="ag.av.gc.ja"/>
    <s v="21.02.2015"/>
    <s v="C15.P1"/>
    <s v="C15"/>
    <s v="P1"/>
    <s v="BS Deciduo"/>
    <s v="semidenso"/>
    <n v="79"/>
    <s v="A"/>
    <n v="4027"/>
    <m/>
    <s v="A4027"/>
    <n v="2"/>
    <n v="9"/>
    <n v="237"/>
    <n v="19"/>
    <n v="24.065259209036945"/>
    <n v="49.65185833471449"/>
    <x v="37"/>
    <x v="0"/>
    <x v="10"/>
    <x v="34"/>
    <m/>
    <m/>
    <n v="10"/>
    <n v="7.8539816339744835E-3"/>
    <n v="1"/>
    <m/>
    <n v="6.7"/>
    <n v="11"/>
    <n v="4.3"/>
    <n v="2"/>
    <n v="2"/>
    <m/>
    <m/>
    <m/>
  </r>
  <r>
    <s v="ag.av.gc.ja"/>
    <s v="21.02.2015"/>
    <s v="C15.P1"/>
    <s v="C15"/>
    <s v="P1"/>
    <s v="BS Deciduo"/>
    <s v="semidenso"/>
    <n v="80"/>
    <s v="A"/>
    <n v="4028"/>
    <m/>
    <s v="A4028"/>
    <n v="2"/>
    <n v="14"/>
    <n v="292.60000000000002"/>
    <n v="18.5"/>
    <n v="22.920610983409855"/>
    <n v="47.109463469206375"/>
    <x v="5"/>
    <x v="0"/>
    <x v="4"/>
    <x v="5"/>
    <m/>
    <m/>
    <n v="18"/>
    <n v="2.5446900494077322E-2"/>
    <n v="1"/>
    <m/>
    <n v="6.4"/>
    <n v="10.199999999999999"/>
    <n v="3.7999999999999989"/>
    <n v="2"/>
    <n v="2"/>
    <m/>
    <m/>
    <m/>
  </r>
  <r>
    <s v="ag.av.gc.ja"/>
    <s v="21.02.2015"/>
    <s v="C15.P1"/>
    <s v="C15"/>
    <s v="P1"/>
    <s v="BS Deciduo"/>
    <s v="semidenso"/>
    <n v="81"/>
    <s v="A"/>
    <n v="4029"/>
    <m/>
    <s v="A4029"/>
    <n v="2"/>
    <n v="14"/>
    <n v="286"/>
    <n v="17.5"/>
    <n v="23.177920321079423"/>
    <n v="44.823653726797488"/>
    <x v="14"/>
    <x v="0"/>
    <x v="7"/>
    <x v="14"/>
    <m/>
    <m/>
    <n v="53"/>
    <n v="0.22061834409834324"/>
    <n v="5"/>
    <m/>
    <n v="0"/>
    <n v="21.1"/>
    <n v="21.1"/>
    <n v="2"/>
    <n v="2"/>
    <m/>
    <m/>
    <m/>
  </r>
  <r>
    <s v="ag.av.gc.ja"/>
    <s v="21.02.2015"/>
    <s v="C15.P1"/>
    <s v="C15"/>
    <s v="P1"/>
    <s v="BS Deciduo"/>
    <s v="semidenso"/>
    <n v="82"/>
    <s v="A"/>
    <n v="4030"/>
    <m/>
    <s v="A4030"/>
    <n v="2"/>
    <n v="14"/>
    <n v="314"/>
    <n v="17.7"/>
    <n v="27.267685534005874"/>
    <n v="52.29545315712425"/>
    <x v="1"/>
    <x v="0"/>
    <x v="1"/>
    <x v="1"/>
    <m/>
    <m/>
    <n v="17.5"/>
    <n v="2.4052818754046853E-2"/>
    <n v="1"/>
    <m/>
    <n v="6.8"/>
    <n v="15.7"/>
    <n v="8.8999999999999986"/>
    <n v="2"/>
    <n v="2"/>
    <m/>
    <m/>
    <m/>
  </r>
  <r>
    <s v="ag.av.gc.ja"/>
    <s v="21.02.2015"/>
    <s v="C15.P1"/>
    <s v="C15"/>
    <s v="P1"/>
    <s v="BS Deciduo"/>
    <s v="semidenso"/>
    <n v="83"/>
    <s v="A"/>
    <n v="4031"/>
    <m/>
    <s v="A4031"/>
    <n v="2"/>
    <n v="14"/>
    <n v="321.2"/>
    <n v="16.7"/>
    <n v="29.535716350213498"/>
    <n v="53.014944014355606"/>
    <x v="37"/>
    <x v="0"/>
    <x v="10"/>
    <x v="34"/>
    <m/>
    <m/>
    <n v="14.3"/>
    <n v="1.6060607043314419E-2"/>
    <n v="1"/>
    <m/>
    <n v="12.1"/>
    <n v="16"/>
    <n v="3.9000000000000004"/>
    <n v="2"/>
    <n v="2"/>
    <m/>
    <m/>
    <m/>
  </r>
  <r>
    <s v="ag.av.gc.ja"/>
    <s v="21.02.2015"/>
    <s v="C15.P1"/>
    <s v="C15"/>
    <s v="P1"/>
    <s v="BS Deciduo"/>
    <s v="semidenso"/>
    <n v="84"/>
    <s v="A"/>
    <n v="4032"/>
    <m/>
    <s v="A4032"/>
    <n v="2"/>
    <n v="14"/>
    <n v="281"/>
    <n v="10.8"/>
    <n v="29.398426418765229"/>
    <n v="42.060737150066686"/>
    <x v="1"/>
    <x v="0"/>
    <x v="1"/>
    <x v="1"/>
    <m/>
    <m/>
    <n v="16.5"/>
    <n v="2.138246499849553E-2"/>
    <n v="1"/>
    <m/>
    <n v="5"/>
    <n v="11.7"/>
    <n v="6.6999999999999993"/>
    <n v="2"/>
    <n v="2"/>
    <m/>
    <m/>
    <m/>
  </r>
  <r>
    <s v="ag.av.gc.ja"/>
    <s v="21.02.2015"/>
    <s v="C15.P1"/>
    <s v="C15"/>
    <s v="P1"/>
    <s v="BS Deciduo"/>
    <s v="semidenso"/>
    <n v="85"/>
    <s v="A"/>
    <n v="4033"/>
    <m/>
    <s v="A4033"/>
    <n v="2"/>
    <n v="14"/>
    <n v="280.8"/>
    <n v="7.7"/>
    <n v="32.436388169389097"/>
    <n v="41.442836122310084"/>
    <x v="5"/>
    <x v="0"/>
    <x v="4"/>
    <x v="5"/>
    <m/>
    <m/>
    <n v="21.2"/>
    <n v="3.5298935055734913E-2"/>
    <n v="2"/>
    <m/>
    <n v="7.5"/>
    <n v="14"/>
    <n v="6.5"/>
    <n v="2"/>
    <n v="2"/>
    <m/>
    <m/>
    <m/>
  </r>
  <r>
    <s v="ag.av.gc.ja"/>
    <s v="21.02.2015"/>
    <s v="C15.P1"/>
    <s v="C15"/>
    <s v="P1"/>
    <s v="BS Deciduo"/>
    <s v="semidenso"/>
    <n v="86"/>
    <s v="A"/>
    <n v="4034"/>
    <m/>
    <s v="A4034"/>
    <n v="2"/>
    <n v="14"/>
    <n v="294.2"/>
    <n v="9.9"/>
    <n v="30.970010849894493"/>
    <n v="44.058238035031565"/>
    <x v="58"/>
    <x v="0"/>
    <x v="16"/>
    <x v="23"/>
    <m/>
    <m/>
    <n v="10.5"/>
    <n v="8.6590147514568668E-3"/>
    <n v="1"/>
    <m/>
    <n v="3.3"/>
    <n v="8.9"/>
    <n v="5.6000000000000005"/>
    <n v="2"/>
    <n v="2"/>
    <m/>
    <m/>
    <m/>
  </r>
  <r>
    <s v="ag.av.gc.ja"/>
    <s v="21.02.2015"/>
    <s v="C15.P1"/>
    <s v="C15"/>
    <s v="P1"/>
    <s v="BS Deciduo"/>
    <s v="semidenso"/>
    <n v="87"/>
    <s v="A"/>
    <n v="4035"/>
    <m/>
    <s v="A4035"/>
    <n v="2"/>
    <n v="14"/>
    <n v="288.8"/>
    <n v="5.6"/>
    <n v="34.698764143352101"/>
    <n v="41.804687893290861"/>
    <x v="37"/>
    <x v="0"/>
    <x v="10"/>
    <x v="34"/>
    <m/>
    <m/>
    <n v="12.3"/>
    <n v="1.1882288814039996E-2"/>
    <n v="1"/>
    <m/>
    <n v="6.2"/>
    <n v="12.3"/>
    <n v="6.1000000000000005"/>
    <n v="2"/>
    <n v="2"/>
    <m/>
    <m/>
    <m/>
  </r>
  <r>
    <s v="ag.av.gc.ja"/>
    <s v="21.02.2015"/>
    <s v="C15.P1"/>
    <s v="C15"/>
    <s v="P1"/>
    <s v="BS Deciduo"/>
    <s v="semidenso"/>
    <n v="88"/>
    <s v="A"/>
    <n v="4036"/>
    <m/>
    <s v="A4036"/>
    <n v="2"/>
    <n v="14"/>
    <n v="297.39999999999998"/>
    <n v="5.0999999999999996"/>
    <n v="35.472141535804354"/>
    <n v="42.347018902397643"/>
    <x v="5"/>
    <x v="0"/>
    <x v="4"/>
    <x v="5"/>
    <m/>
    <m/>
    <n v="17.5"/>
    <n v="2.4052818754046853E-2"/>
    <n v="1"/>
    <m/>
    <n v="5.9"/>
    <n v="12.3"/>
    <n v="6.4"/>
    <n v="2"/>
    <n v="2"/>
    <m/>
    <m/>
    <m/>
  </r>
  <r>
    <s v="ag.av.gc.ja"/>
    <s v="21.02.2015"/>
    <s v="C15.P1"/>
    <s v="C15"/>
    <s v="P1"/>
    <s v="BS Deciduo"/>
    <s v="semidenso"/>
    <n v="89"/>
    <s v="A"/>
    <n v="4037"/>
    <m/>
    <s v="A4037"/>
    <n v="2"/>
    <n v="14"/>
    <n v="192"/>
    <n v="6.7"/>
    <n v="38.606991671521008"/>
    <n v="33.446411075083503"/>
    <x v="37"/>
    <x v="0"/>
    <x v="10"/>
    <x v="34"/>
    <m/>
    <m/>
    <n v="14.5"/>
    <n v="1.6512996385431349E-2"/>
    <n v="1"/>
    <m/>
    <n v="9"/>
    <n v="11.5"/>
    <n v="2.5"/>
    <n v="2"/>
    <n v="2"/>
    <m/>
    <m/>
    <m/>
  </r>
  <r>
    <s v="ag.av.gc.ja"/>
    <s v="21.02.2015"/>
    <s v="C15.P1"/>
    <s v="C15"/>
    <s v="P1"/>
    <s v="BS Deciduo"/>
    <s v="semidenso"/>
    <n v="90"/>
    <s v="A"/>
    <n v="4038"/>
    <m/>
    <s v="A4038"/>
    <n v="2"/>
    <n v="14"/>
    <n v="237.1"/>
    <n v="8"/>
    <n v="33.283041083724697"/>
    <n v="35.654604400394632"/>
    <x v="38"/>
    <x v="0"/>
    <x v="5"/>
    <x v="35"/>
    <m/>
    <m/>
    <n v="20"/>
    <n v="3.1415926535897934E-2"/>
    <n v="2"/>
    <m/>
    <n v="4.2"/>
    <n v="13.1"/>
    <n v="8.8999999999999986"/>
    <n v="2"/>
    <n v="2"/>
    <m/>
    <m/>
    <m/>
  </r>
  <r>
    <s v="ag.av.gc.ja"/>
    <s v="21.02.2015"/>
    <s v="C15.P1"/>
    <s v="C15"/>
    <s v="P1"/>
    <s v="BS Deciduo"/>
    <s v="semidenso"/>
    <n v="91"/>
    <s v="A"/>
    <n v="4039"/>
    <m/>
    <s v="A4039"/>
    <n v="2"/>
    <n v="14"/>
    <n v="235"/>
    <n v="8.6"/>
    <n v="32.95529241911467"/>
    <n v="35.067242647381001"/>
    <x v="38"/>
    <x v="0"/>
    <x v="5"/>
    <x v="35"/>
    <m/>
    <m/>
    <n v="10"/>
    <n v="7.8539816339744835E-3"/>
    <n v="1"/>
    <m/>
    <n v="0"/>
    <n v="9.4"/>
    <n v="9.4"/>
    <n v="2"/>
    <n v="2"/>
    <m/>
    <m/>
    <m/>
  </r>
  <r>
    <s v="ag.av.gc.ja"/>
    <s v="21.02.2015"/>
    <s v="C15.P1"/>
    <s v="C15"/>
    <s v="P1"/>
    <s v="BS Deciduo"/>
    <s v="semidenso"/>
    <n v="92"/>
    <s v="A"/>
    <n v="4040"/>
    <m/>
    <s v="A4040"/>
    <n v="2"/>
    <n v="14"/>
    <n v="259.39999999999998"/>
    <n v="8.3000000000000007"/>
    <n v="31.841636602058699"/>
    <n v="38.473203789914422"/>
    <x v="38"/>
    <x v="0"/>
    <x v="5"/>
    <x v="35"/>
    <m/>
    <m/>
    <n v="11.7"/>
    <n v="1.0751315458747667E-2"/>
    <n v="1"/>
    <m/>
    <n v="2.6"/>
    <n v="11.7"/>
    <n v="9.1"/>
    <n v="2"/>
    <n v="2"/>
    <m/>
    <m/>
    <m/>
  </r>
  <r>
    <s v="ag.av.gc.ja"/>
    <s v="21.02.2015"/>
    <s v="C15.P1"/>
    <s v="C15"/>
    <s v="P1"/>
    <s v="BS Deciduo"/>
    <s v="semidenso"/>
    <n v="93"/>
    <s v="A"/>
    <n v="4041"/>
    <m/>
    <s v="A4041"/>
    <n v="2"/>
    <n v="14"/>
    <n v="256.5"/>
    <n v="9.8000000000000007"/>
    <n v="30.470774780102769"/>
    <n v="37.712235434212133"/>
    <x v="37"/>
    <x v="0"/>
    <x v="10"/>
    <x v="34"/>
    <m/>
    <m/>
    <n v="17.5"/>
    <n v="2.4052818754046853E-2"/>
    <n v="1"/>
    <m/>
    <n v="8.6"/>
    <n v="14.4"/>
    <n v="5.8000000000000007"/>
    <n v="2"/>
    <n v="2"/>
    <m/>
    <m/>
    <m/>
  </r>
  <r>
    <s v="ja.ag.mv.jv"/>
    <s v="25.02.2015"/>
    <s v="C15.P1"/>
    <s v="C15"/>
    <s v="P1"/>
    <s v="BS Deciduo"/>
    <s v="semidenso"/>
    <n v="94"/>
    <s v="A"/>
    <n v="4042"/>
    <m/>
    <s v="A4042"/>
    <n v="2"/>
    <n v="8"/>
    <n v="319"/>
    <n v="18.600000000000001"/>
    <n v="27.797302060776559"/>
    <n v="34.037598192143562"/>
    <x v="37"/>
    <x v="0"/>
    <x v="10"/>
    <x v="34"/>
    <m/>
    <m/>
    <n v="11"/>
    <n v="9.5033177771091243E-3"/>
    <n v="1"/>
    <m/>
    <n v="3.2"/>
    <n v="9.1999999999999993"/>
    <n v="5.9999999999999991"/>
    <n v="2"/>
    <n v="2"/>
    <m/>
    <m/>
    <m/>
  </r>
  <r>
    <s v="ja.ag.mv.jv"/>
    <s v="25.02.2015"/>
    <s v="C15.P1"/>
    <s v="C15"/>
    <s v="P1"/>
    <s v="BS Deciduo"/>
    <s v="semidenso"/>
    <n v="95"/>
    <s v="A"/>
    <n v="4043"/>
    <m/>
    <s v="A4043"/>
    <n v="2"/>
    <n v="8"/>
    <n v="327"/>
    <n v="14"/>
    <n v="32.375053509789623"/>
    <n v="31.741387951235936"/>
    <x v="38"/>
    <x v="0"/>
    <x v="5"/>
    <x v="35"/>
    <m/>
    <m/>
    <n v="14.5"/>
    <n v="1.6512996385431349E-2"/>
    <n v="1"/>
    <m/>
    <n v="4.5"/>
    <n v="8.5"/>
    <n v="4"/>
    <n v="2"/>
    <n v="2"/>
    <m/>
    <m/>
    <m/>
  </r>
  <r>
    <s v="ja.ag.mv.jv"/>
    <s v="25.02.2015"/>
    <s v="C15.P1"/>
    <s v="C15"/>
    <s v="P1"/>
    <s v="BS Deciduo"/>
    <s v="semidenso"/>
    <n v="96"/>
    <s v="A"/>
    <n v="4044"/>
    <m/>
    <s v="A4044"/>
    <n v="2"/>
    <n v="8"/>
    <n v="323"/>
    <n v="11.3"/>
    <n v="33.199490238381856"/>
    <n v="29.024581263534408"/>
    <x v="24"/>
    <x v="0"/>
    <x v="16"/>
    <x v="23"/>
    <m/>
    <m/>
    <n v="12"/>
    <n v="1.1309733552923255E-2"/>
    <n v="1"/>
    <m/>
    <n v="1.9"/>
    <n v="8.5"/>
    <n v="6.6"/>
    <n v="2"/>
    <n v="2"/>
    <m/>
    <m/>
    <m/>
  </r>
  <r>
    <s v="ja.ag.mv.jv"/>
    <s v="25.02.2015"/>
    <s v="C15.P2"/>
    <s v="C15"/>
    <s v="P1"/>
    <s v="BS Deciduo"/>
    <s v="semidenso"/>
    <n v="96"/>
    <s v="A"/>
    <n v="4044"/>
    <m/>
    <s v="A4044"/>
    <n v="2"/>
    <n v="8"/>
    <n v="323"/>
    <n v="11.3"/>
    <n v="33.199490238381856"/>
    <n v="29.024581263534408"/>
    <x v="24"/>
    <x v="0"/>
    <x v="16"/>
    <x v="23"/>
    <m/>
    <m/>
    <n v="11.2"/>
    <n v="9.8520345616575893E-3"/>
    <n v="1"/>
    <m/>
    <n v="1.9"/>
    <n v="8.5"/>
    <n v="6.6"/>
    <n v="2"/>
    <n v="2"/>
    <m/>
    <m/>
    <m/>
  </r>
  <r>
    <s v="ja.ag.mv.jv"/>
    <s v="25.02.2015"/>
    <s v="C15.P1"/>
    <s v="C15"/>
    <s v="P1"/>
    <s v="BS Deciduo"/>
    <s v="semidenso"/>
    <n v="97"/>
    <s v="A"/>
    <n v="4045"/>
    <m/>
    <s v="A4045"/>
    <n v="2"/>
    <n v="8"/>
    <n v="322"/>
    <n v="11.5"/>
    <n v="32.919893033754931"/>
    <n v="29.062123666477305"/>
    <x v="38"/>
    <x v="0"/>
    <x v="5"/>
    <x v="35"/>
    <m/>
    <m/>
    <n v="12.2"/>
    <n v="1.1689866264007618E-2"/>
    <n v="1"/>
    <m/>
    <n v="3.2"/>
    <n v="7.6"/>
    <n v="4.3999999999999995"/>
    <n v="2"/>
    <n v="2"/>
    <m/>
    <m/>
    <m/>
  </r>
  <r>
    <s v="ja.ag.mv.jv"/>
    <s v="25.02.2015"/>
    <s v="C15.P1"/>
    <s v="C15"/>
    <s v="P1"/>
    <s v="BS Deciduo"/>
    <s v="semidenso"/>
    <n v="98"/>
    <s v="A"/>
    <n v="4046"/>
    <m/>
    <s v="A4046"/>
    <n v="2"/>
    <n v="8"/>
    <n v="330"/>
    <n v="11"/>
    <n v="34.499999999999993"/>
    <n v="29.526279441628823"/>
    <x v="37"/>
    <x v="0"/>
    <x v="10"/>
    <x v="34"/>
    <m/>
    <m/>
    <n v="13.5"/>
    <n v="1.4313881527918494E-2"/>
    <n v="1"/>
    <m/>
    <n v="4.3"/>
    <n v="10.1"/>
    <n v="5.8"/>
    <n v="2"/>
    <n v="2"/>
    <m/>
    <m/>
    <m/>
  </r>
  <r>
    <s v="ja.ag.mv.jv"/>
    <s v="25.02.2015"/>
    <s v="C15.P1"/>
    <s v="C15"/>
    <s v="P1"/>
    <s v="BS Deciduo"/>
    <s v="semidenso"/>
    <n v="99"/>
    <s v="A"/>
    <n v="4047"/>
    <m/>
    <s v="A4047"/>
    <n v="2"/>
    <n v="8"/>
    <n v="328"/>
    <n v="15.2"/>
    <n v="31.945227183655284"/>
    <n v="32.890331061577676"/>
    <x v="6"/>
    <x v="1"/>
    <x v="4"/>
    <x v="6"/>
    <m/>
    <m/>
    <n v="25.5"/>
    <n v="5.1070515574919075E-2"/>
    <n v="2"/>
    <m/>
    <n v="5.3"/>
    <n v="11.2"/>
    <n v="5.8999999999999995"/>
    <n v="2"/>
    <n v="2"/>
    <m/>
    <m/>
    <m/>
  </r>
  <r>
    <s v="ja.ag.mv.jv"/>
    <s v="25.02.2015"/>
    <s v="C15.P1"/>
    <s v="C15"/>
    <s v="P1"/>
    <s v="BS Deciduo"/>
    <s v="semidenso"/>
    <n v="100"/>
    <s v="A"/>
    <n v="4048"/>
    <m/>
    <s v="A4048"/>
    <n v="2"/>
    <n v="8"/>
    <n v="302"/>
    <n v="15.2"/>
    <n v="27.109668938422324"/>
    <n v="28.054772816344709"/>
    <x v="37"/>
    <x v="0"/>
    <x v="10"/>
    <x v="34"/>
    <m/>
    <m/>
    <n v="42.4"/>
    <n v="0.14119574022293965"/>
    <n v="4"/>
    <m/>
    <n v="2.2999999999999998"/>
    <n v="5.7"/>
    <n v="3.4000000000000004"/>
    <n v="4"/>
    <n v="7"/>
    <m/>
    <m/>
    <m/>
  </r>
  <r>
    <s v="ja.ag.mv.jv"/>
    <s v="25.02.2015"/>
    <s v="C15.P1"/>
    <s v="C15"/>
    <s v="P1"/>
    <s v="BS Deciduo"/>
    <s v="semidenso"/>
    <n v="101"/>
    <s v="A"/>
    <n v="4049"/>
    <m/>
    <s v="A4049"/>
    <n v="2"/>
    <n v="8"/>
    <n v="302"/>
    <n v="8.6999999999999993"/>
    <n v="32.621981563439093"/>
    <n v="24.610297598828879"/>
    <x v="31"/>
    <x v="0"/>
    <x v="19"/>
    <x v="29"/>
    <m/>
    <m/>
    <n v="110"/>
    <n v="0.95033177771091248"/>
    <n v="10"/>
    <m/>
    <n v="0"/>
    <n v="15"/>
    <n v="15"/>
    <n v="2"/>
    <n v="2"/>
    <m/>
    <m/>
    <m/>
  </r>
  <r>
    <s v="ja.ag.mv.jv"/>
    <s v="25.02.2015"/>
    <s v="C15.P1"/>
    <s v="C15"/>
    <s v="P1"/>
    <s v="BS Deciduo"/>
    <s v="semidenso"/>
    <n v="102"/>
    <s v="A"/>
    <n v="4050"/>
    <m/>
    <s v="A4050"/>
    <n v="2"/>
    <n v="8"/>
    <n v="282"/>
    <n v="10.9"/>
    <n v="29.338191152001521"/>
    <n v="22.266237429913577"/>
    <x v="14"/>
    <x v="0"/>
    <x v="7"/>
    <x v="14"/>
    <m/>
    <m/>
    <n v="37.5"/>
    <n v="0.11044661672776618"/>
    <n v="3"/>
    <m/>
    <n v="7.5"/>
    <n v="16"/>
    <n v="8.5"/>
    <n v="2"/>
    <n v="2"/>
    <m/>
    <m/>
    <m/>
  </r>
  <r>
    <s v="ja.ag.mv.jv"/>
    <s v="25.02.2015"/>
    <s v="C15.P1"/>
    <s v="C15"/>
    <s v="P1"/>
    <s v="BS Deciduo"/>
    <s v="semidenso"/>
    <n v="103"/>
    <s v="A"/>
    <n v="4051"/>
    <m/>
    <s v="A4051"/>
    <n v="2"/>
    <n v="8"/>
    <n v="288"/>
    <n v="16.7"/>
    <n v="24.117356177870935"/>
    <n v="25.160583806061616"/>
    <x v="1"/>
    <x v="0"/>
    <x v="1"/>
    <x v="1"/>
    <m/>
    <m/>
    <n v="14.7"/>
    <n v="1.6971668912855457E-2"/>
    <n v="1"/>
    <m/>
    <n v="0"/>
    <n v="9.1999999999999993"/>
    <n v="9.1999999999999993"/>
    <n v="2"/>
    <n v="2"/>
    <m/>
    <m/>
    <m/>
  </r>
  <r>
    <s v="ja.ag.mv.jv"/>
    <s v="25.02.2015"/>
    <s v="C15.P1"/>
    <s v="C15"/>
    <s v="P1"/>
    <s v="BS Deciduo"/>
    <s v="semidenso"/>
    <n v="104"/>
    <s v="A"/>
    <n v="4052"/>
    <m/>
    <s v="A4052"/>
    <n v="2"/>
    <n v="8"/>
    <n v="270"/>
    <n v="15"/>
    <n v="25"/>
    <n v="19.999999999999996"/>
    <x v="37"/>
    <x v="0"/>
    <x v="10"/>
    <x v="34"/>
    <m/>
    <m/>
    <n v="15.5"/>
    <n v="1.8869190875623696E-2"/>
    <n v="1"/>
    <m/>
    <n v="9.5"/>
    <n v="14.9"/>
    <n v="5.4"/>
    <n v="2"/>
    <n v="2"/>
    <m/>
    <m/>
    <m/>
  </r>
  <r>
    <s v="ja.ag.mv.jv"/>
    <s v="25.02.2015"/>
    <s v="C15.P1"/>
    <s v="C15"/>
    <s v="P1"/>
    <s v="BS Deciduo"/>
    <s v="semidenso"/>
    <n v="105"/>
    <s v="A"/>
    <n v="4053"/>
    <m/>
    <s v="A4053"/>
    <n v="2"/>
    <n v="8"/>
    <n v="268"/>
    <n v="4.4000000000000004"/>
    <n v="35.602680361115979"/>
    <n v="19.846442214508997"/>
    <x v="37"/>
    <x v="0"/>
    <x v="10"/>
    <x v="34"/>
    <m/>
    <m/>
    <n v="10.9"/>
    <n v="9.3313155793250824E-3"/>
    <n v="1"/>
    <m/>
    <n v="7.7"/>
    <n v="13.6"/>
    <n v="5.8999999999999995"/>
    <n v="2"/>
    <n v="2"/>
    <m/>
    <m/>
    <m/>
  </r>
  <r>
    <s v="ja.ag.mv.jv"/>
    <s v="25.02.2015"/>
    <s v="C15.P1"/>
    <s v="C15"/>
    <s v="P1"/>
    <s v="BS Deciduo"/>
    <s v="semidenso"/>
    <n v="106"/>
    <s v="A"/>
    <n v="4054"/>
    <m/>
    <s v="A4054"/>
    <n v="2"/>
    <n v="8"/>
    <n v="293"/>
    <n v="8.3000000000000007"/>
    <n v="32.359809716344742"/>
    <n v="23.243068366460971"/>
    <x v="37"/>
    <x v="0"/>
    <x v="10"/>
    <x v="34"/>
    <m/>
    <m/>
    <n v="12.3"/>
    <n v="1.1882288814039996E-2"/>
    <n v="1"/>
    <m/>
    <n v="6.8"/>
    <n v="11.1"/>
    <n v="4.3"/>
    <n v="2"/>
    <n v="2"/>
    <m/>
    <m/>
    <m/>
  </r>
  <r>
    <s v="ja.ag.mv.jv"/>
    <s v="25.02.2015"/>
    <s v="C15.P1"/>
    <s v="C15"/>
    <s v="P1"/>
    <s v="BS Deciduo"/>
    <s v="semidenso"/>
    <n v="107"/>
    <s v="A"/>
    <n v="4055"/>
    <m/>
    <s v="A4055"/>
    <n v="2"/>
    <n v="8"/>
    <n v="315"/>
    <n v="6.7"/>
    <n v="35.26238456605013"/>
    <n v="24.737615433949866"/>
    <x v="37"/>
    <x v="0"/>
    <x v="10"/>
    <x v="34"/>
    <m/>
    <m/>
    <n v="15.1"/>
    <n v="1.7907863523625219E-2"/>
    <n v="1"/>
    <m/>
    <n v="9.9"/>
    <n v="16"/>
    <n v="6.1"/>
    <n v="2"/>
    <n v="2"/>
    <m/>
    <m/>
    <m/>
  </r>
  <r>
    <s v="ja.ag.mv.jv"/>
    <s v="25.02.2015"/>
    <s v="C15.P1"/>
    <s v="C15"/>
    <s v="P1"/>
    <s v="BS Deciduo"/>
    <s v="semidenso"/>
    <n v="108"/>
    <s v="A"/>
    <n v="4056"/>
    <m/>
    <s v="A4056"/>
    <n v="2"/>
    <n v="8"/>
    <n v="326"/>
    <n v="6"/>
    <n v="36.644842579175517"/>
    <n v="24.974225435330251"/>
    <x v="5"/>
    <x v="0"/>
    <x v="4"/>
    <x v="5"/>
    <m/>
    <m/>
    <n v="20.2"/>
    <n v="3.2047386659269476E-2"/>
    <n v="2"/>
    <m/>
    <n v="5.3"/>
    <n v="16.399999999999999"/>
    <n v="11.099999999999998"/>
    <n v="2"/>
    <n v="2"/>
    <m/>
    <m/>
    <m/>
  </r>
  <r>
    <s v="ja.ag.mv.jv"/>
    <s v="25.02.2015"/>
    <s v="C15.P1"/>
    <s v="C15"/>
    <s v="P1"/>
    <s v="BS Deciduo"/>
    <s v="semidenso"/>
    <n v="109"/>
    <s v="A"/>
    <n v="4057"/>
    <m/>
    <s v="A4057"/>
    <n v="2"/>
    <n v="8"/>
    <n v="349"/>
    <n v="7.7"/>
    <n v="38.530770735600605"/>
    <n v="27.558529312547012"/>
    <x v="37"/>
    <x v="0"/>
    <x v="10"/>
    <x v="34"/>
    <m/>
    <m/>
    <n v="10.6"/>
    <n v="8.8247337639337283E-3"/>
    <n v="1"/>
    <m/>
    <n v="5"/>
    <n v="10.9"/>
    <n v="5.9"/>
    <n v="2"/>
    <n v="2"/>
    <m/>
    <m/>
    <m/>
  </r>
  <r>
    <s v="ja.ag.mv.jv"/>
    <s v="25.02.2015"/>
    <s v="C15.P1"/>
    <s v="C15"/>
    <s v="P1"/>
    <s v="BS Deciduo"/>
    <s v="semidenso"/>
    <n v="110"/>
    <s v="A"/>
    <n v="4058"/>
    <m/>
    <s v="A4058"/>
    <n v="2"/>
    <n v="8"/>
    <n v="293"/>
    <n v="2.7"/>
    <n v="37.514636895678407"/>
    <n v="21.054974046921039"/>
    <x v="38"/>
    <x v="0"/>
    <x v="5"/>
    <x v="35"/>
    <m/>
    <m/>
    <n v="15"/>
    <n v="1.7671458676442587E-2"/>
    <n v="1"/>
    <m/>
    <n v="0"/>
    <n v="15.1"/>
    <n v="15.1"/>
    <n v="2"/>
    <n v="2"/>
    <m/>
    <m/>
    <m/>
  </r>
  <r>
    <s v="ja.ag.mv.jv"/>
    <s v="25.02.2015"/>
    <s v="C15.P1"/>
    <s v="C15"/>
    <s v="P1"/>
    <s v="BS Deciduo"/>
    <s v="semidenso"/>
    <n v="111"/>
    <s v="A"/>
    <n v="4059"/>
    <m/>
    <s v="A4059"/>
    <n v="2"/>
    <n v="8"/>
    <n v="298"/>
    <n v="1.2"/>
    <n v="38.940462888569286"/>
    <n v="20.56336587534307"/>
    <x v="37"/>
    <x v="0"/>
    <x v="10"/>
    <x v="34"/>
    <m/>
    <m/>
    <n v="13.5"/>
    <n v="1.4313881527918494E-2"/>
    <n v="1"/>
    <m/>
    <n v="9.8000000000000007"/>
    <n v="14.5"/>
    <n v="4.6999999999999993"/>
    <n v="2"/>
    <n v="2"/>
    <m/>
    <m/>
    <m/>
  </r>
  <r>
    <s v="ja.ag.mv.jv"/>
    <s v="25.02.2015"/>
    <s v="C15.P1"/>
    <s v="C15"/>
    <s v="P1"/>
    <s v="BS Deciduo"/>
    <s v="semidenso"/>
    <n v="112"/>
    <s v="A"/>
    <n v="4060"/>
    <m/>
    <s v="A4060"/>
    <n v="2"/>
    <n v="8"/>
    <n v="213"/>
    <n v="7.9"/>
    <n v="35.697351623381287"/>
    <n v="13.37450251323115"/>
    <x v="37"/>
    <x v="0"/>
    <x v="10"/>
    <x v="34"/>
    <m/>
    <m/>
    <n v="15.9"/>
    <n v="1.9855650968850891E-2"/>
    <n v="1"/>
    <m/>
    <n v="11.6"/>
    <n v="16.2"/>
    <n v="4.5999999999999996"/>
    <n v="2"/>
    <n v="2"/>
    <m/>
    <m/>
    <m/>
  </r>
  <r>
    <s v="ja.ag.mv.jv"/>
    <s v="25.02.2015"/>
    <s v="C15.P1"/>
    <s v="C15"/>
    <s v="P1"/>
    <s v="BS Deciduo"/>
    <s v="semidenso"/>
    <n v="113"/>
    <s v="A"/>
    <n v="4061"/>
    <m/>
    <s v="A4061"/>
    <n v="2"/>
    <n v="8"/>
    <n v="206"/>
    <n v="10.3"/>
    <n v="35.484777188072499"/>
    <n v="10.742421323118579"/>
    <x v="37"/>
    <x v="0"/>
    <x v="10"/>
    <x v="34"/>
    <m/>
    <m/>
    <n v="15.8"/>
    <n v="1.9606679751053901E-2"/>
    <n v="1"/>
    <m/>
    <n v="6.2"/>
    <n v="16.8"/>
    <n v="10.600000000000001"/>
    <n v="2"/>
    <n v="2"/>
    <m/>
    <m/>
    <m/>
  </r>
  <r>
    <s v="ja.ag.mv.jv"/>
    <s v="25.02.2015"/>
    <s v="C15.P1"/>
    <s v="C15"/>
    <s v="P1"/>
    <s v="BS Deciduo"/>
    <s v="semidenso"/>
    <n v="114"/>
    <s v="A"/>
    <n v="4062"/>
    <m/>
    <s v="A4062"/>
    <n v="2"/>
    <n v="8"/>
    <n v="244"/>
    <n v="6.5"/>
    <n v="34.157838699055418"/>
    <n v="17.150587545870994"/>
    <x v="37"/>
    <x v="0"/>
    <x v="10"/>
    <x v="34"/>
    <m/>
    <m/>
    <n v="12.8"/>
    <n v="1.2867963509103793E-2"/>
    <n v="1"/>
    <m/>
    <n v="8.3000000000000007"/>
    <n v="15.1"/>
    <n v="6.7999999999999989"/>
    <n v="2"/>
    <n v="2"/>
    <m/>
    <m/>
    <m/>
  </r>
  <r>
    <s v="ja.ag.mv.jv"/>
    <s v="25.02.2015"/>
    <s v="C15.P1"/>
    <s v="C15"/>
    <s v="P1"/>
    <s v="BS Deciduo"/>
    <s v="semidenso"/>
    <n v="115"/>
    <s v="A"/>
    <n v="4063"/>
    <m/>
    <s v="A4063"/>
    <n v="2"/>
    <n v="8"/>
    <n v="262"/>
    <n v="8.4"/>
    <n v="31.68174822257081"/>
    <n v="18.830945951935448"/>
    <x v="37"/>
    <x v="0"/>
    <x v="10"/>
    <x v="34"/>
    <m/>
    <m/>
    <n v="13"/>
    <n v="1.3273228961416876E-2"/>
    <n v="1"/>
    <m/>
    <n v="3.2"/>
    <n v="14.8"/>
    <n v="11.600000000000001"/>
    <n v="2"/>
    <n v="2"/>
    <m/>
    <m/>
    <m/>
  </r>
  <r>
    <s v="ja.ag.mv.jv"/>
    <s v="25.02.2015"/>
    <s v="C15.P1"/>
    <s v="C15"/>
    <s v="P1"/>
    <s v="BS Deciduo"/>
    <s v="semidenso"/>
    <n v="116"/>
    <s v="A"/>
    <n v="4064"/>
    <m/>
    <s v="A4064"/>
    <n v="2"/>
    <n v="8"/>
    <n v="258"/>
    <n v="9.1"/>
    <n v="31.098856833322369"/>
    <n v="18.108003613558385"/>
    <x v="1"/>
    <x v="0"/>
    <x v="1"/>
    <x v="1"/>
    <m/>
    <m/>
    <n v="20.5"/>
    <n v="3.3006357816777764E-2"/>
    <n v="2"/>
    <m/>
    <n v="3"/>
    <n v="13.4"/>
    <n v="10.4"/>
    <n v="2"/>
    <n v="2"/>
    <m/>
    <m/>
    <m/>
  </r>
  <r>
    <s v="ja.ag.mv.jv"/>
    <s v="25.02.2015"/>
    <s v="C15.P1"/>
    <s v="C15"/>
    <s v="P1"/>
    <s v="BS Deciduo"/>
    <s v="semidenso"/>
    <n v="117"/>
    <s v="A"/>
    <n v="4065"/>
    <m/>
    <s v="A4065"/>
    <n v="2"/>
    <n v="8"/>
    <n v="247"/>
    <n v="8.6999999999999993"/>
    <n v="31.991607774963768"/>
    <n v="16.600639182143318"/>
    <x v="37"/>
    <x v="0"/>
    <x v="10"/>
    <x v="34"/>
    <m/>
    <m/>
    <n v="36"/>
    <n v="0.10178760197630929"/>
    <n v="3"/>
    <m/>
    <n v="10"/>
    <n v="16.399999999999999"/>
    <n v="6.3999999999999986"/>
    <n v="2"/>
    <n v="2"/>
    <m/>
    <m/>
    <m/>
  </r>
  <r>
    <s v="ja.ag.mv.jv"/>
    <s v="25.02.2015"/>
    <s v="C15.P1"/>
    <s v="C15"/>
    <s v="P1"/>
    <s v="BS Deciduo"/>
    <s v="semidenso"/>
    <n v="118"/>
    <s v="A"/>
    <n v="4066"/>
    <m/>
    <s v="A4066"/>
    <n v="2"/>
    <n v="8"/>
    <n v="224"/>
    <n v="10"/>
    <n v="33.053416295410024"/>
    <n v="12.806601996613489"/>
    <x v="38"/>
    <x v="0"/>
    <x v="5"/>
    <x v="35"/>
    <m/>
    <m/>
    <n v="14.5"/>
    <n v="1.6512996385431349E-2"/>
    <n v="1"/>
    <m/>
    <n v="0"/>
    <n v="12.4"/>
    <n v="12.4"/>
    <n v="2"/>
    <n v="2"/>
    <m/>
    <m/>
    <m/>
  </r>
  <r>
    <s v="ja.ag.mv.jv"/>
    <s v="25.02.2015"/>
    <s v="C15.P1"/>
    <s v="C15"/>
    <s v="P1"/>
    <s v="BS Deciduo"/>
    <s v="semidenso"/>
    <n v="119"/>
    <s v="A"/>
    <n v="4067"/>
    <m/>
    <s v="A4067"/>
    <n v="2"/>
    <n v="8"/>
    <n v="212"/>
    <n v="14.1"/>
    <n v="32.528138374311816"/>
    <n v="8.0425218441943933"/>
    <x v="37"/>
    <x v="0"/>
    <x v="10"/>
    <x v="34"/>
    <m/>
    <m/>
    <n v="15.7"/>
    <n v="1.9359279329583701E-2"/>
    <n v="1"/>
    <m/>
    <n v="11.5"/>
    <n v="14.2"/>
    <n v="2.6999999999999993"/>
    <n v="2"/>
    <n v="2"/>
    <m/>
    <m/>
    <m/>
  </r>
  <r>
    <s v="ja.ag.mv.jv"/>
    <s v="25.02.2015"/>
    <s v="C15.P1"/>
    <s v="C15"/>
    <s v="P1"/>
    <s v="BS Deciduo"/>
    <s v="semidenso"/>
    <n v="120"/>
    <s v="A"/>
    <n v="4068"/>
    <m/>
    <s v="A4068"/>
    <n v="2"/>
    <n v="8"/>
    <n v="222"/>
    <n v="17.8"/>
    <n v="28.089475206812324"/>
    <n v="6.7720221065023818"/>
    <x v="5"/>
    <x v="0"/>
    <x v="4"/>
    <x v="5"/>
    <m/>
    <m/>
    <n v="27"/>
    <n v="5.7255526111673977E-2"/>
    <n v="2"/>
    <m/>
    <n v="7.2"/>
    <n v="12.4"/>
    <n v="5.2"/>
    <n v="2"/>
    <n v="2"/>
    <m/>
    <m/>
    <m/>
  </r>
  <r>
    <s v="ja.ag.mv.jv"/>
    <s v="25.02.2015"/>
    <s v="C15.P1"/>
    <s v="C15"/>
    <s v="P1"/>
    <s v="BS Deciduo"/>
    <s v="semidenso"/>
    <n v="121"/>
    <s v="A"/>
    <n v="4069"/>
    <m/>
    <s v="A4069"/>
    <n v="2"/>
    <n v="8"/>
    <n v="226"/>
    <n v="15.1"/>
    <n v="29.137969014886366"/>
    <n v="9.5106586060691409"/>
    <x v="79"/>
    <x v="0"/>
    <x v="10"/>
    <x v="34"/>
    <m/>
    <m/>
    <n v="19"/>
    <n v="2.835287369864788E-2"/>
    <n v="1"/>
    <m/>
    <n v="7.3"/>
    <n v="10.8"/>
    <n v="3.5000000000000009"/>
    <n v="2"/>
    <n v="2"/>
    <m/>
    <m/>
    <m/>
  </r>
  <r>
    <s v="ja.ag.mv.jv"/>
    <s v="25.02.2015"/>
    <s v="C15.P1"/>
    <s v="C15"/>
    <s v="P1"/>
    <s v="BS Deciduo"/>
    <s v="semidenso"/>
    <n v="122"/>
    <s v="A"/>
    <n v="4070"/>
    <m/>
    <s v="A4070"/>
    <n v="2"/>
    <n v="8"/>
    <n v="221"/>
    <n v="23.1"/>
    <n v="24.845036430319286"/>
    <n v="2.5662086968539626"/>
    <x v="38"/>
    <x v="0"/>
    <x v="5"/>
    <x v="35"/>
    <m/>
    <m/>
    <n v="17"/>
    <n v="2.2698006922186254E-2"/>
    <n v="1"/>
    <m/>
    <n v="6.5"/>
    <n v="13.5"/>
    <n v="7"/>
    <n v="2"/>
    <n v="2"/>
    <m/>
    <m/>
    <m/>
  </r>
  <r>
    <s v="ja.ag.mv.jv"/>
    <s v="25.02.2015"/>
    <s v="C15.P1"/>
    <s v="C15"/>
    <s v="P1"/>
    <s v="BS Deciduo"/>
    <s v="semidenso"/>
    <n v="123"/>
    <s v="A"/>
    <n v="4071"/>
    <m/>
    <s v="A4071"/>
    <n v="2"/>
    <n v="8"/>
    <n v="225"/>
    <n v="20"/>
    <n v="25.857864376269049"/>
    <n v="5.8578643762690454"/>
    <x v="37"/>
    <x v="0"/>
    <x v="10"/>
    <x v="34"/>
    <m/>
    <m/>
    <n v="17.7"/>
    <n v="2.4605739061078654E-2"/>
    <n v="1"/>
    <m/>
    <n v="8.8000000000000007"/>
    <n v="10.5"/>
    <n v="1.6999999999999993"/>
    <n v="2"/>
    <n v="2"/>
    <m/>
    <m/>
    <m/>
  </r>
  <r>
    <s v="ja.ag.mv.jv"/>
    <s v="25.02.2015"/>
    <s v="C15.P1"/>
    <s v="C15"/>
    <s v="P1"/>
    <s v="BS Deciduo"/>
    <s v="semidenso"/>
    <n v="124"/>
    <s v="A"/>
    <n v="4072"/>
    <m/>
    <s v="A4072"/>
    <n v="2"/>
    <n v="8"/>
    <n v="234"/>
    <n v="19.2"/>
    <n v="24.46687370800101"/>
    <n v="8.714523155984514"/>
    <x v="38"/>
    <x v="0"/>
    <x v="5"/>
    <x v="35"/>
    <m/>
    <m/>
    <n v="12.5"/>
    <n v="1.2271846303085129E-2"/>
    <n v="1"/>
    <m/>
    <n v="0"/>
    <n v="10.3"/>
    <n v="10.3"/>
    <n v="2"/>
    <n v="2"/>
    <m/>
    <m/>
    <m/>
  </r>
  <r>
    <s v="ja.ag.mv.jv"/>
    <s v="25.02.2015"/>
    <s v="C15.P1"/>
    <s v="C15"/>
    <s v="P1"/>
    <s v="BS Deciduo"/>
    <s v="semidenso"/>
    <n v="125"/>
    <s v="A"/>
    <n v="4073"/>
    <m/>
    <s v="A4073"/>
    <n v="2"/>
    <n v="8"/>
    <n v="242"/>
    <n v="16.899999999999999"/>
    <n v="25.078185680684136"/>
    <n v="12.065930588918448"/>
    <x v="38"/>
    <x v="0"/>
    <x v="5"/>
    <x v="35"/>
    <m/>
    <m/>
    <n v="15"/>
    <n v="1.7671458676442587E-2"/>
    <n v="1"/>
    <m/>
    <n v="0"/>
    <n v="14"/>
    <n v="14"/>
    <n v="2"/>
    <n v="2"/>
    <m/>
    <m/>
    <m/>
  </r>
  <r>
    <s v="ja.ag.mv.jv"/>
    <s v="25.02.2015"/>
    <s v="C15.P1"/>
    <s v="C15"/>
    <s v="P1"/>
    <s v="BS Deciduo"/>
    <s v="semidenso"/>
    <n v="126"/>
    <s v="A"/>
    <n v="4074"/>
    <m/>
    <s v="A4074"/>
    <n v="2"/>
    <n v="8"/>
    <n v="243"/>
    <n v="18.3"/>
    <n v="23.694580607352869"/>
    <n v="11.691973854766291"/>
    <x v="37"/>
    <x v="0"/>
    <x v="10"/>
    <x v="34"/>
    <m/>
    <m/>
    <n v="10"/>
    <n v="7.8539816339744835E-3"/>
    <n v="1"/>
    <m/>
    <n v="7.3"/>
    <n v="10.3"/>
    <n v="3.0000000000000009"/>
    <n v="2"/>
    <n v="2"/>
    <m/>
    <m/>
    <m/>
  </r>
  <r>
    <s v="ja.ag.mv.jv"/>
    <s v="25.02.2015"/>
    <s v="C15.P1"/>
    <s v="C15"/>
    <s v="P1"/>
    <s v="BS Deciduo"/>
    <s v="semidenso"/>
    <n v="127"/>
    <s v="A"/>
    <n v="4075"/>
    <m/>
    <s v="A4075"/>
    <n v="2"/>
    <n v="8"/>
    <n v="257"/>
    <n v="17.399999999999999"/>
    <n v="23.045960872736909"/>
    <n v="16.085851654416743"/>
    <x v="37"/>
    <x v="0"/>
    <x v="10"/>
    <x v="34"/>
    <m/>
    <m/>
    <n v="12.5"/>
    <n v="1.2271846303085129E-2"/>
    <n v="1"/>
    <m/>
    <n v="6.4"/>
    <n v="17.3"/>
    <n v="10.9"/>
    <n v="2"/>
    <n v="2"/>
    <m/>
    <m/>
    <m/>
  </r>
  <r>
    <s v="ja.ag.mv.jv"/>
    <s v="25.02.2015"/>
    <s v="C15.P1"/>
    <s v="C15"/>
    <s v="P1"/>
    <s v="BS Deciduo"/>
    <s v="semidenso"/>
    <n v="128"/>
    <s v="A"/>
    <n v="4076"/>
    <m/>
    <s v="A4076"/>
    <n v="2"/>
    <n v="8"/>
    <n v="263"/>
    <n v="16.2"/>
    <n v="23.920752343410584"/>
    <n v="18.025716636836616"/>
    <x v="17"/>
    <x v="0"/>
    <x v="12"/>
    <x v="17"/>
    <m/>
    <m/>
    <n v="43"/>
    <n v="0.14522012041218818"/>
    <n v="4"/>
    <m/>
    <n v="5.8"/>
    <n v="20.3"/>
    <n v="14.5"/>
    <n v="2"/>
    <n v="2"/>
    <m/>
    <m/>
    <m/>
  </r>
  <r>
    <s v="ja.ag.mv.jv"/>
    <s v="25.02.2015"/>
    <s v="C15.P1"/>
    <s v="C15"/>
    <s v="P1"/>
    <s v="BS Deciduo"/>
    <s v="semidenso"/>
    <n v="129"/>
    <s v="A"/>
    <n v="4077"/>
    <m/>
    <s v="A4077"/>
    <n v="2"/>
    <n v="8"/>
    <n v="267"/>
    <n v="16.8"/>
    <n v="23.22302381612316"/>
    <n v="19.120755935118535"/>
    <x v="1"/>
    <x v="0"/>
    <x v="1"/>
    <x v="1"/>
    <m/>
    <m/>
    <n v="21"/>
    <n v="3.4636059005827467E-2"/>
    <n v="2"/>
    <m/>
    <n v="5.0999999999999996"/>
    <n v="15.7"/>
    <n v="10.6"/>
    <n v="2"/>
    <n v="2"/>
    <m/>
    <m/>
    <m/>
  </r>
  <r>
    <s v="ja.ag.mv.jv"/>
    <s v="25.02.2015"/>
    <s v="C15.P1"/>
    <s v="C15"/>
    <s v="P1"/>
    <s v="BS Deciduo"/>
    <s v="semidenso"/>
    <n v="130"/>
    <s v="A"/>
    <n v="4078"/>
    <m/>
    <s v="A4078"/>
    <n v="2"/>
    <n v="8"/>
    <n v="266"/>
    <n v="12.5"/>
    <n v="27.530449371752198"/>
    <n v="19.128044078198432"/>
    <x v="37"/>
    <x v="0"/>
    <x v="10"/>
    <x v="34"/>
    <m/>
    <m/>
    <n v="12.5"/>
    <n v="1.2271846303085129E-2"/>
    <n v="1"/>
    <m/>
    <n v="6.9"/>
    <n v="12.5"/>
    <n v="5.6"/>
    <n v="2"/>
    <n v="2"/>
    <m/>
    <m/>
    <m/>
  </r>
  <r>
    <s v="ja.ag.mv.jv"/>
    <s v="25.02.2015"/>
    <s v="C15.P1"/>
    <s v="C15"/>
    <s v="P1"/>
    <s v="BS Deciduo"/>
    <s v="semidenso"/>
    <n v="131"/>
    <s v="A"/>
    <n v="4079"/>
    <m/>
    <s v="A4079"/>
    <n v="2"/>
    <n v="8"/>
    <n v="206"/>
    <n v="19.5"/>
    <n v="31.45176263761299"/>
    <n v="2.4735160971662467"/>
    <x v="37"/>
    <x v="0"/>
    <x v="10"/>
    <x v="34"/>
    <m/>
    <m/>
    <n v="17.5"/>
    <n v="2.4052818754046853E-2"/>
    <n v="1"/>
    <m/>
    <n v="8.1999999999999993"/>
    <n v="14.1"/>
    <n v="5.9"/>
    <n v="2"/>
    <n v="2"/>
    <m/>
    <m/>
    <m/>
  </r>
  <r>
    <s v="ja.ag.mv.jv"/>
    <s v="25.02.2015"/>
    <s v="C15.P1"/>
    <s v="C15"/>
    <s v="P1"/>
    <s v="BS Deciduo"/>
    <s v="semidenso"/>
    <n v="132"/>
    <s v="A"/>
    <n v="4080"/>
    <m/>
    <s v="A4080"/>
    <n v="1"/>
    <n v="15"/>
    <n v="210"/>
    <n v="18.2"/>
    <n v="10.899999999999999"/>
    <n v="4.2383376511232189"/>
    <x v="38"/>
    <x v="0"/>
    <x v="5"/>
    <x v="35"/>
    <m/>
    <m/>
    <n v="26.5"/>
    <n v="5.5154586024585811E-2"/>
    <n v="2"/>
    <m/>
    <n v="0"/>
    <n v="11.9"/>
    <n v="11.9"/>
    <n v="2"/>
    <n v="2"/>
    <m/>
    <m/>
    <m/>
  </r>
  <r>
    <s v="ja.ag.mv.jv"/>
    <s v="25.02.2015"/>
    <s v="C15.P1"/>
    <s v="C15"/>
    <s v="P1"/>
    <s v="BS Deciduo"/>
    <s v="semidenso"/>
    <n v="133"/>
    <s v="A"/>
    <n v="4081"/>
    <m/>
    <s v="A4081"/>
    <n v="1"/>
    <n v="15"/>
    <n v="218"/>
    <n v="15.5"/>
    <n v="10.457247132452299"/>
    <n v="7.7858333190958096"/>
    <x v="58"/>
    <x v="0"/>
    <x v="16"/>
    <x v="23"/>
    <m/>
    <m/>
    <n v="12.5"/>
    <n v="1.2271846303085129E-2"/>
    <n v="1"/>
    <m/>
    <n v="3.3"/>
    <n v="8.1999999999999993"/>
    <n v="4.8999999999999995"/>
    <n v="2"/>
    <n v="2"/>
    <m/>
    <m/>
    <m/>
  </r>
  <r>
    <s v="ja.ag.mv.jv"/>
    <s v="25.02.2015"/>
    <s v="C15.P1"/>
    <s v="C15"/>
    <s v="P1"/>
    <s v="BS Deciduo"/>
    <s v="semidenso"/>
    <n v="134"/>
    <s v="A"/>
    <n v="4082"/>
    <m/>
    <s v="A4082"/>
    <n v="1"/>
    <n v="15"/>
    <n v="227"/>
    <n v="16.8"/>
    <n v="7.7132578127979361"/>
    <n v="8.5424275509500234"/>
    <x v="37"/>
    <x v="0"/>
    <x v="10"/>
    <x v="34"/>
    <m/>
    <m/>
    <n v="15"/>
    <n v="1.7671458676442587E-2"/>
    <n v="1"/>
    <m/>
    <n v="9.8000000000000007"/>
    <n v="12.7"/>
    <n v="2.8999999999999986"/>
    <n v="2"/>
    <n v="2"/>
    <m/>
    <m/>
    <m/>
  </r>
  <r>
    <s v="ja.ag.mv.jv"/>
    <s v="25.02.2015"/>
    <s v="C15.P1"/>
    <s v="C15"/>
    <s v="P1"/>
    <s v="BS Deciduo"/>
    <s v="semidenso"/>
    <n v="135"/>
    <s v="A"/>
    <n v="4083"/>
    <m/>
    <s v="A4083"/>
    <n v="1"/>
    <n v="15"/>
    <n v="220"/>
    <n v="21.3"/>
    <n v="6.3086239136767137"/>
    <n v="3.6832533615657681"/>
    <x v="37"/>
    <x v="0"/>
    <x v="10"/>
    <x v="34"/>
    <m/>
    <m/>
    <n v="12"/>
    <n v="1.1309733552923255E-2"/>
    <n v="1"/>
    <m/>
    <n v="6.2"/>
    <n v="13.2"/>
    <n v="6.9999999999999991"/>
    <n v="2"/>
    <n v="2"/>
    <m/>
    <m/>
    <m/>
  </r>
  <r>
    <s v="ja.ag.mv.jv"/>
    <s v="25.02.2015"/>
    <s v="C15.P1"/>
    <s v="C15"/>
    <s v="P1"/>
    <s v="BS Deciduo"/>
    <s v="semidenso"/>
    <n v="136"/>
    <s v="A"/>
    <n v="4084"/>
    <m/>
    <s v="A4084"/>
    <n v="1"/>
    <n v="15"/>
    <n v="221"/>
    <n v="23.3"/>
    <n v="4.7138246245211857"/>
    <n v="2.4152667808094073"/>
    <x v="6"/>
    <x v="1"/>
    <x v="4"/>
    <x v="6"/>
    <m/>
    <m/>
    <n v="12.5"/>
    <n v="1.2271846303085129E-2"/>
    <n v="1"/>
    <m/>
    <n v="3.3"/>
    <n v="10.4"/>
    <n v="7.1000000000000005"/>
    <n v="2"/>
    <n v="2"/>
    <m/>
    <m/>
    <m/>
  </r>
  <r>
    <s v="ja.ag.mv.jv"/>
    <s v="25.02.2015"/>
    <s v="C15.P1"/>
    <s v="C15"/>
    <s v="P1"/>
    <s v="BS Deciduo"/>
    <s v="semidenso"/>
    <n v="137"/>
    <s v="A"/>
    <n v="4085"/>
    <m/>
    <s v="A4085"/>
    <n v="1"/>
    <n v="15"/>
    <n v="224"/>
    <n v="20.5"/>
    <n v="5.7595034055905536"/>
    <n v="5.2535340930576524"/>
    <x v="37"/>
    <x v="0"/>
    <x v="10"/>
    <x v="34"/>
    <m/>
    <m/>
    <n v="10.5"/>
    <n v="8.6590147514568668E-3"/>
    <n v="1"/>
    <m/>
    <n v="7.2"/>
    <n v="10.199999999999999"/>
    <n v="2.9999999999999991"/>
    <n v="2"/>
    <n v="2"/>
    <m/>
    <m/>
    <m/>
  </r>
  <r>
    <s v="ja.ag.mv.jv"/>
    <s v="25.02.2015"/>
    <s v="C15.P1"/>
    <s v="C15"/>
    <s v="P1"/>
    <s v="BS Deciduo"/>
    <s v="semidenso"/>
    <n v="138"/>
    <s v="A"/>
    <n v="4086"/>
    <m/>
    <s v="A4086"/>
    <n v="1"/>
    <n v="15"/>
    <n v="258"/>
    <n v="18.600000000000001"/>
    <n v="1.8064546263512149"/>
    <n v="16.132842550789668"/>
    <x v="5"/>
    <x v="0"/>
    <x v="4"/>
    <x v="5"/>
    <m/>
    <m/>
    <n v="14"/>
    <n v="1.5393804002589986E-2"/>
    <n v="1"/>
    <m/>
    <n v="3.8"/>
    <n v="11.8"/>
    <n v="8"/>
    <n v="2"/>
    <n v="2"/>
    <m/>
    <m/>
    <m/>
  </r>
  <r>
    <s v="ja.ag.mv.jv"/>
    <s v="25.02.2015"/>
    <s v="C15.P1"/>
    <s v="C15"/>
    <s v="P1"/>
    <s v="BS Deciduo"/>
    <s v="semidenso"/>
    <n v="139"/>
    <s v="A"/>
    <n v="4087"/>
    <m/>
    <s v="A4087"/>
    <n v="1"/>
    <n v="15"/>
    <n v="271"/>
    <n v="14.2"/>
    <n v="5.8021627287792441"/>
    <n v="20.24782417140942"/>
    <x v="24"/>
    <x v="0"/>
    <x v="16"/>
    <x v="23"/>
    <m/>
    <m/>
    <n v="27.5"/>
    <n v="5.939573610693203E-2"/>
    <n v="2"/>
    <m/>
    <n v="0"/>
    <n v="8.1999999999999993"/>
    <n v="8.1999999999999993"/>
    <n v="2"/>
    <n v="2"/>
    <m/>
    <m/>
    <m/>
  </r>
  <r>
    <s v="ja.ag.mv.jv"/>
    <s v="25.02.2015"/>
    <s v="C15.P1"/>
    <s v="C15"/>
    <s v="P1"/>
    <s v="BS Deciduo"/>
    <s v="semidenso"/>
    <n v="140"/>
    <s v="A"/>
    <n v="4088"/>
    <m/>
    <s v="A4088"/>
    <n v="1"/>
    <n v="15"/>
    <n v="297"/>
    <n v="9.6999999999999993"/>
    <n v="11.357236715372832"/>
    <n v="24.403707847473601"/>
    <x v="30"/>
    <x v="0"/>
    <x v="18"/>
    <x v="28"/>
    <m/>
    <m/>
    <n v="16"/>
    <n v="2.0106192982974676E-2"/>
    <n v="1"/>
    <m/>
    <n v="0"/>
    <n v="7.7"/>
    <n v="7.7"/>
    <n v="4"/>
    <n v="7"/>
    <m/>
    <m/>
    <m/>
  </r>
  <r>
    <s v="ja.ag.mv.jv"/>
    <s v="25.02.2015"/>
    <s v="C15.P1"/>
    <s v="C15"/>
    <s v="P1"/>
    <s v="BS Deciduo"/>
    <s v="semidenso"/>
    <n v="141"/>
    <s v="A"/>
    <n v="4089"/>
    <m/>
    <s v="A4089"/>
    <n v="1"/>
    <n v="15"/>
    <n v="320"/>
    <n v="11.8"/>
    <n v="12.415106205698834"/>
    <n v="29.039324428803937"/>
    <x v="1"/>
    <x v="0"/>
    <x v="1"/>
    <x v="1"/>
    <m/>
    <m/>
    <n v="39"/>
    <n v="0.11945906065275187"/>
    <n v="3"/>
    <m/>
    <n v="0"/>
    <n v="17.100000000000001"/>
    <n v="17.100000000000001"/>
    <n v="2"/>
    <n v="2"/>
    <m/>
    <m/>
    <m/>
  </r>
  <r>
    <s v="ja.ag.mv.jv"/>
    <s v="25.02.2015"/>
    <s v="C15.P1"/>
    <s v="C15"/>
    <s v="P1"/>
    <s v="BS Deciduo"/>
    <s v="semidenso"/>
    <n v="142"/>
    <s v="A"/>
    <n v="4090"/>
    <m/>
    <s v="A4090"/>
    <n v="1"/>
    <n v="15"/>
    <n v="326"/>
    <n v="5.9"/>
    <n v="16.700761869522594"/>
    <n v="24.891321678074746"/>
    <x v="14"/>
    <x v="0"/>
    <x v="7"/>
    <x v="14"/>
    <m/>
    <m/>
    <n v="47"/>
    <n v="0.17349445429449634"/>
    <n v="4"/>
    <m/>
    <n v="0"/>
    <n v="19.8"/>
    <n v="19.8"/>
    <n v="2"/>
    <n v="2"/>
    <m/>
    <m/>
    <m/>
  </r>
  <r>
    <s v="ja.ag.mv.jv"/>
    <s v="25.02.2015"/>
    <s v="C15.P1"/>
    <s v="C15"/>
    <s v="P1"/>
    <s v="BS Deciduo"/>
    <s v="semidenso"/>
    <n v="143"/>
    <s v="A"/>
    <n v="4091"/>
    <m/>
    <s v="A4091"/>
    <n v="1"/>
    <n v="15"/>
    <n v="328"/>
    <n v="4.8"/>
    <n v="17.456387531680615"/>
    <n v="24.070630861550846"/>
    <x v="37"/>
    <x v="0"/>
    <x v="10"/>
    <x v="34"/>
    <m/>
    <m/>
    <n v="43.5"/>
    <n v="0.14861696746888214"/>
    <n v="4"/>
    <m/>
    <n v="6.3"/>
    <n v="10.3"/>
    <n v="4.0000000000000009"/>
    <n v="2"/>
    <n v="2"/>
    <m/>
    <m/>
    <m/>
  </r>
  <r>
    <s v="ja.ag.mv.jv"/>
    <s v="25.02.2015"/>
    <s v="C15.P1"/>
    <s v="C15"/>
    <s v="P1"/>
    <s v="BS Deciduo"/>
    <s v="semidenso"/>
    <n v="144"/>
    <s v="A"/>
    <n v="4092"/>
    <m/>
    <s v="A4092"/>
    <n v="1"/>
    <n v="15"/>
    <n v="262"/>
    <n v="4.5999999999999996"/>
    <n v="15.444766883788777"/>
    <n v="19.359803735583696"/>
    <x v="38"/>
    <x v="0"/>
    <x v="5"/>
    <x v="35"/>
    <m/>
    <m/>
    <n v="40.200000000000003"/>
    <n v="0.12692348479768126"/>
    <n v="4"/>
    <m/>
    <n v="0"/>
    <n v="13.2"/>
    <n v="13.2"/>
    <n v="2"/>
    <n v="2"/>
    <m/>
    <m/>
    <m/>
  </r>
  <r>
    <s v="ja.ag.mv.jv"/>
    <s v="25.02.2015"/>
    <s v="C15.P1"/>
    <s v="C15"/>
    <s v="P1"/>
    <s v="BS Deciduo"/>
    <s v="semidenso"/>
    <n v="145"/>
    <s v="A"/>
    <n v="4093"/>
    <m/>
    <s v="A4093"/>
    <n v="1"/>
    <n v="15"/>
    <n v="187"/>
    <n v="5.6"/>
    <n v="19.317531676931175"/>
    <n v="14.441741550808597"/>
    <x v="58"/>
    <x v="0"/>
    <x v="16"/>
    <x v="23"/>
    <m/>
    <m/>
    <n v="47.6"/>
    <n v="0.17795237426994026"/>
    <n v="4"/>
    <m/>
    <n v="0"/>
    <n v="7.8"/>
    <n v="7.8"/>
    <n v="2"/>
    <n v="2"/>
    <m/>
    <m/>
    <m/>
  </r>
  <r>
    <s v="ja.ag.mv.jv"/>
    <s v="25.02.2015"/>
    <s v="C15.P1"/>
    <s v="C15"/>
    <s v="P1"/>
    <s v="BS Deciduo"/>
    <s v="semidenso"/>
    <n v="146"/>
    <s v="A"/>
    <n v="4094"/>
    <m/>
    <s v="A4094"/>
    <n v="1"/>
    <n v="15"/>
    <n v="181"/>
    <n v="11.1"/>
    <n v="19.806278288546153"/>
    <n v="8.9016905837640579"/>
    <x v="1"/>
    <x v="0"/>
    <x v="1"/>
    <x v="1"/>
    <m/>
    <m/>
    <n v="56"/>
    <n v="0.24630086404143978"/>
    <n v="5"/>
    <m/>
    <n v="0"/>
    <n v="14.3"/>
    <n v="14.3"/>
    <n v="2"/>
    <n v="2"/>
    <m/>
    <m/>
    <m/>
  </r>
  <r>
    <s v="ja.ag.mv.jv"/>
    <s v="25.02.2015"/>
    <s v="C15.P1"/>
    <s v="C15"/>
    <s v="P1"/>
    <s v="BS Deciduo"/>
    <s v="semidenso"/>
    <n v="147"/>
    <s v="A"/>
    <n v="4095"/>
    <m/>
    <s v="A4095"/>
    <n v="1"/>
    <n v="15"/>
    <n v="143"/>
    <n v="4.5"/>
    <n v="22.708167604184219"/>
    <n v="16.406140204787182"/>
    <x v="1"/>
    <x v="0"/>
    <x v="1"/>
    <x v="1"/>
    <m/>
    <m/>
    <n v="45.5"/>
    <n v="0.16259705477735673"/>
    <n v="4"/>
    <m/>
    <n v="0"/>
    <n v="10.9"/>
    <n v="10.9"/>
    <n v="2"/>
    <n v="2"/>
    <m/>
    <m/>
    <m/>
  </r>
  <r>
    <s v="ja.ag.mv.jv"/>
    <s v="25.02.2015"/>
    <s v="C15.P1"/>
    <s v="C15"/>
    <s v="P1"/>
    <s v="BS Deciduo"/>
    <s v="semidenso"/>
    <n v="148"/>
    <s v="A"/>
    <n v="4096"/>
    <m/>
    <s v="A4096"/>
    <n v="2"/>
    <n v="15"/>
    <n v="341"/>
    <n v="12"/>
    <n v="16.09318214651412"/>
    <n v="31.346222907191802"/>
    <x v="5"/>
    <x v="0"/>
    <x v="4"/>
    <x v="5"/>
    <m/>
    <m/>
    <n v="47.7"/>
    <n v="0.17870085871965805"/>
    <n v="4"/>
    <m/>
    <n v="5.0999999999999996"/>
    <n v="14.4"/>
    <n v="9.3000000000000007"/>
    <n v="2"/>
    <n v="2"/>
    <m/>
    <m/>
    <m/>
  </r>
  <r>
    <s v="ja.ag.mv.jv"/>
    <s v="25.02.2015"/>
    <s v="C15.P1"/>
    <s v="C15"/>
    <s v="P1"/>
    <s v="BS Deciduo"/>
    <s v="semidenso"/>
    <n v="149"/>
    <s v="A"/>
    <n v="4097"/>
    <m/>
    <s v="A4097"/>
    <n v="2"/>
    <n v="15"/>
    <n v="355"/>
    <n v="15.6"/>
    <n v="18.64037041313653"/>
    <n v="35.540637290231231"/>
    <x v="1"/>
    <x v="0"/>
    <x v="1"/>
    <x v="1"/>
    <m/>
    <m/>
    <n v="47.8"/>
    <n v="0.17945091396570256"/>
    <n v="4"/>
    <m/>
    <n v="4.3"/>
    <n v="11.7"/>
    <n v="7.3999999999999995"/>
    <n v="2"/>
    <n v="2"/>
    <m/>
    <m/>
    <m/>
  </r>
  <r>
    <s v="ja.ag.mv.jv"/>
    <s v="25.02.2015"/>
    <s v="C15.P1"/>
    <s v="C15"/>
    <s v="P1"/>
    <s v="BS Deciduo"/>
    <s v="semidenso"/>
    <n v="150"/>
    <s v="A"/>
    <n v="4098"/>
    <m/>
    <s v="A4098"/>
    <n v="2"/>
    <n v="15"/>
    <n v="4"/>
    <n v="15.6"/>
    <n v="21.088200990408353"/>
    <n v="35.561999184053256"/>
    <x v="37"/>
    <x v="0"/>
    <x v="10"/>
    <x v="34"/>
    <m/>
    <m/>
    <n v="43"/>
    <n v="0.14522012041218818"/>
    <n v="4"/>
    <m/>
    <n v="6"/>
    <n v="11.7"/>
    <n v="5.6999999999999993"/>
    <n v="2"/>
    <n v="2"/>
    <m/>
    <m/>
    <m/>
  </r>
  <r>
    <s v="ja.ag.mv.jv"/>
    <s v="25.02.2015"/>
    <s v="C15.P1"/>
    <s v="C15"/>
    <s v="P1"/>
    <s v="BS Deciduo"/>
    <s v="semidenso"/>
    <n v="151"/>
    <s v="A"/>
    <n v="4099"/>
    <m/>
    <s v="A4099"/>
    <n v="2"/>
    <n v="15"/>
    <n v="10"/>
    <n v="17"/>
    <n v="22.952019020337815"/>
    <n v="36.741731801207536"/>
    <x v="58"/>
    <x v="0"/>
    <x v="16"/>
    <x v="23"/>
    <m/>
    <m/>
    <n v="43.3"/>
    <n v="0.14725351625722416"/>
    <n v="4"/>
    <m/>
    <n v="1.8"/>
    <n v="9.1"/>
    <n v="7.3"/>
    <n v="2"/>
    <n v="2"/>
    <m/>
    <m/>
    <m/>
  </r>
  <r>
    <s v="ja.ag.mv.jv"/>
    <s v="25.02.2015"/>
    <s v="C15.P1"/>
    <s v="C15"/>
    <s v="P1"/>
    <s v="BS Deciduo"/>
    <s v="semidenso"/>
    <n v="152"/>
    <s v="A"/>
    <n v="4100"/>
    <m/>
    <s v="A4100"/>
    <n v="2"/>
    <n v="15"/>
    <n v="9"/>
    <n v="15.5"/>
    <n v="22.424734208123578"/>
    <n v="35.309169279224633"/>
    <x v="37"/>
    <x v="0"/>
    <x v="10"/>
    <x v="34"/>
    <m/>
    <m/>
    <n v="40.5"/>
    <n v="0.12882493375126647"/>
    <n v="4"/>
    <m/>
    <n v="7.7"/>
    <n v="12.4"/>
    <n v="4.7"/>
    <n v="2"/>
    <n v="2"/>
    <m/>
    <m/>
    <m/>
  </r>
  <r>
    <s v="ja.ag.mv.jv"/>
    <s v="25.02.2015"/>
    <s v="C15.P1"/>
    <s v="C15"/>
    <s v="P1"/>
    <s v="BS Deciduo"/>
    <s v="semidenso"/>
    <n v="153"/>
    <s v="A"/>
    <n v="4101"/>
    <m/>
    <s v="A4101"/>
    <n v="2"/>
    <n v="15"/>
    <n v="5"/>
    <n v="13.3"/>
    <n v="21.159171378543853"/>
    <n v="33.249389484620217"/>
    <x v="5"/>
    <x v="0"/>
    <x v="4"/>
    <x v="5"/>
    <m/>
    <m/>
    <n v="45.5"/>
    <n v="0.16259705477735673"/>
    <n v="4"/>
    <m/>
    <n v="2.8"/>
    <n v="10.3"/>
    <n v="7.5000000000000009"/>
    <n v="2"/>
    <n v="2"/>
    <m/>
    <m/>
    <m/>
  </r>
  <r>
    <s v="ja.ag.mv.jv"/>
    <s v="25.02.2015"/>
    <s v="C15.P1"/>
    <s v="C15"/>
    <s v="P1"/>
    <s v="BS Deciduo"/>
    <s v="semidenso"/>
    <n v="154"/>
    <s v="A"/>
    <n v="4102"/>
    <m/>
    <s v="A4102"/>
    <n v="2"/>
    <n v="15"/>
    <n v="9"/>
    <n v="11.6"/>
    <n v="21.814639794466679"/>
    <n v="31.4571847509036"/>
    <x v="37"/>
    <x v="0"/>
    <x v="10"/>
    <x v="34"/>
    <m/>
    <m/>
    <n v="44.2"/>
    <n v="0.15343852679397912"/>
    <n v="4"/>
    <m/>
    <n v="7.8"/>
    <n v="10.199999999999999"/>
    <n v="2.3999999999999995"/>
    <n v="2"/>
    <n v="2"/>
    <m/>
    <m/>
    <m/>
  </r>
  <r>
    <s v="ja.ag.mv.jv"/>
    <s v="25.02.2015"/>
    <s v="C15.P1"/>
    <s v="C15"/>
    <s v="P1"/>
    <s v="BS Deciduo"/>
    <s v="semidenso"/>
    <n v="155"/>
    <s v="A"/>
    <n v="4103"/>
    <m/>
    <s v="A4103"/>
    <n v="2"/>
    <n v="15"/>
    <n v="17"/>
    <n v="10.3"/>
    <n v="23.011428558644191"/>
    <n v="29.849938986419268"/>
    <x v="37"/>
    <x v="0"/>
    <x v="10"/>
    <x v="34"/>
    <m/>
    <m/>
    <n v="42"/>
    <n v="0.13854423602330987"/>
    <n v="4"/>
    <m/>
    <n v="8.9"/>
    <n v="12.5"/>
    <n v="3.5999999999999996"/>
    <n v="2"/>
    <n v="2"/>
    <m/>
    <m/>
    <m/>
  </r>
  <r>
    <s v="ja.ag.mv.jv"/>
    <s v="25.02.2015"/>
    <s v="C15.P1"/>
    <s v="C15"/>
    <s v="P1"/>
    <s v="BS Deciduo"/>
    <s v="semidenso"/>
    <n v="156"/>
    <s v="A"/>
    <n v="4104"/>
    <m/>
    <s v="A4104"/>
    <n v="2"/>
    <n v="15"/>
    <n v="1"/>
    <n v="7.4"/>
    <n v="20.129147807635899"/>
    <n v="27.398872944157297"/>
    <x v="37"/>
    <x v="0"/>
    <x v="10"/>
    <x v="34"/>
    <m/>
    <m/>
    <n v="43.5"/>
    <n v="0.14861696746888214"/>
    <n v="4"/>
    <m/>
    <n v="6.9"/>
    <n v="10.7"/>
    <n v="3.7999999999999989"/>
    <n v="2"/>
    <n v="2"/>
    <m/>
    <m/>
    <m/>
  </r>
  <r>
    <s v="ja.ag.mv.jv"/>
    <s v="25.02.2015"/>
    <s v="C15.P1"/>
    <s v="C15"/>
    <s v="P1"/>
    <s v="BS Deciduo"/>
    <s v="semidenso"/>
    <n v="157"/>
    <s v="A"/>
    <n v="4105"/>
    <m/>
    <s v="A4105"/>
    <n v="1"/>
    <n v="15"/>
    <n v="356"/>
    <n v="5.4"/>
    <n v="19.623315041781723"/>
    <n v="25.38684587140305"/>
    <x v="37"/>
    <x v="0"/>
    <x v="10"/>
    <x v="34"/>
    <m/>
    <m/>
    <n v="44"/>
    <n v="0.15205308443374599"/>
    <n v="4"/>
    <m/>
    <n v="9.8000000000000007"/>
    <n v="13.2"/>
    <n v="3.3999999999999986"/>
    <n v="2"/>
    <n v="2"/>
    <m/>
    <m/>
    <m/>
  </r>
  <r>
    <s v="ja.ag.mv.jv"/>
    <s v="25.02.2015"/>
    <s v="C15.P1"/>
    <s v="C15"/>
    <s v="P1"/>
    <s v="BS Deciduo"/>
    <s v="semidenso"/>
    <n v="158"/>
    <s v="A"/>
    <n v="4106"/>
    <m/>
    <s v="A4106"/>
    <n v="2"/>
    <n v="15"/>
    <n v="18"/>
    <n v="18.399999999999999"/>
    <n v="25.685912696499031"/>
    <n v="37.499439899830818"/>
    <x v="37"/>
    <x v="0"/>
    <x v="10"/>
    <x v="34"/>
    <m/>
    <m/>
    <n v="42.8"/>
    <n v="0.14387237716379814"/>
    <n v="4"/>
    <m/>
    <n v="8.3000000000000007"/>
    <n v="13.3"/>
    <n v="5"/>
    <n v="2"/>
    <n v="2"/>
    <m/>
    <m/>
    <m/>
  </r>
  <r>
    <s v="ja.ag.mv.jv"/>
    <s v="25.02.2015"/>
    <s v="C15.P1"/>
    <s v="C15"/>
    <s v="P1"/>
    <s v="BS Deciduo"/>
    <s v="semidenso"/>
    <n v="159"/>
    <s v="A"/>
    <n v="4107"/>
    <m/>
    <s v="A4107"/>
    <n v="1"/>
    <n v="15"/>
    <n v="331"/>
    <n v="13.6"/>
    <n v="13.406589164649819"/>
    <n v="31.894828017095783"/>
    <x v="17"/>
    <x v="0"/>
    <x v="12"/>
    <x v="17"/>
    <m/>
    <m/>
    <n v="51.8"/>
    <n v="0.2107411767954569"/>
    <n v="5"/>
    <m/>
    <n v="5.5"/>
    <n v="10.3"/>
    <n v="4.8000000000000007"/>
    <n v="2"/>
    <n v="2"/>
    <m/>
    <m/>
    <m/>
  </r>
  <r>
    <s v="ja.ag.mv.jv"/>
    <s v="25.02.2015"/>
    <s v="C15.P1"/>
    <s v="C15"/>
    <s v="P1"/>
    <s v="BS Deciduo"/>
    <s v="semidenso"/>
    <n v="160"/>
    <s v="A"/>
    <n v="4108"/>
    <m/>
    <s v="A4108"/>
    <n v="1"/>
    <n v="15"/>
    <n v="342"/>
    <n v="16.7"/>
    <n v="14.839416193938375"/>
    <n v="35.882643822129062"/>
    <x v="3"/>
    <x v="0"/>
    <x v="3"/>
    <x v="3"/>
    <m/>
    <m/>
    <n v="45.2"/>
    <n v="0.16045998637475228"/>
    <n v="4"/>
    <m/>
    <n v="0"/>
    <n v="5.6"/>
    <n v="5.6"/>
    <n v="2"/>
    <n v="2"/>
    <m/>
    <m/>
    <m/>
  </r>
  <r>
    <s v="ja.ag.mv.jv"/>
    <s v="25.02.2015"/>
    <s v="C15.P1"/>
    <s v="C15"/>
    <s v="P1"/>
    <s v="BS Deciduo"/>
    <s v="semidenso"/>
    <n v="161"/>
    <s v="A"/>
    <n v="4109"/>
    <m/>
    <s v="A4109"/>
    <n v="1"/>
    <n v="15"/>
    <n v="339"/>
    <n v="21.4"/>
    <n v="12.330925879730565"/>
    <n v="39.978621127040114"/>
    <x v="3"/>
    <x v="0"/>
    <x v="3"/>
    <x v="3"/>
    <m/>
    <m/>
    <n v="45.5"/>
    <n v="0.16259705477735673"/>
    <n v="4"/>
    <m/>
    <n v="0"/>
    <n v="13.1"/>
    <n v="13.1"/>
    <n v="2"/>
    <n v="2"/>
    <m/>
    <m/>
    <m/>
  </r>
  <r>
    <s v="ja.ag.mv.jv"/>
    <s v="25.02.2015"/>
    <s v="C15.P1"/>
    <s v="C15"/>
    <s v="P1"/>
    <s v="BS Deciduo"/>
    <s v="semidenso"/>
    <n v="161"/>
    <s v="A"/>
    <n v="4109"/>
    <m/>
    <s v="A4109"/>
    <n v="1"/>
    <n v="15"/>
    <n v="339"/>
    <n v="21.4"/>
    <n v="12.330925879730565"/>
    <n v="39.978621127040114"/>
    <x v="3"/>
    <x v="0"/>
    <x v="3"/>
    <x v="3"/>
    <m/>
    <m/>
    <n v="42.5"/>
    <n v="0.1418625432636641"/>
    <n v="4"/>
    <m/>
    <n v="0"/>
    <n v="11"/>
    <n v="11"/>
    <n v="2"/>
    <n v="2"/>
    <m/>
    <m/>
    <m/>
  </r>
  <r>
    <s v="ja.ag.mv.jv"/>
    <s v="25.02.2015"/>
    <s v="C15.P1"/>
    <s v="C15"/>
    <s v="P1"/>
    <s v="BS Deciduo"/>
    <s v="semidenso"/>
    <n v="162"/>
    <s v="A"/>
    <n v="4110"/>
    <m/>
    <s v="A4110"/>
    <n v="1"/>
    <n v="15"/>
    <n v="330"/>
    <n v="21.8"/>
    <n v="9.0999999999999908"/>
    <n v="38.879353802500759"/>
    <x v="2"/>
    <x v="0"/>
    <x v="2"/>
    <x v="2"/>
    <m/>
    <m/>
    <n v="54"/>
    <n v="0.22902210444669591"/>
    <n v="5"/>
    <m/>
    <n v="0"/>
    <n v="11.7"/>
    <n v="11.7"/>
    <n v="2"/>
    <n v="2"/>
    <m/>
    <m/>
    <m/>
  </r>
  <r>
    <s v="ja.ag.mv.jv"/>
    <s v="25.02.2015"/>
    <s v="C15.P1"/>
    <s v="C15"/>
    <s v="P1"/>
    <s v="BS Deciduo"/>
    <s v="semidenso"/>
    <n v="163"/>
    <s v="A"/>
    <n v="4111"/>
    <m/>
    <s v="A4111"/>
    <n v="1"/>
    <n v="15"/>
    <n v="321"/>
    <n v="23.6"/>
    <n v="5.1480387712238258"/>
    <n v="38.340644690384508"/>
    <x v="3"/>
    <x v="0"/>
    <x v="3"/>
    <x v="3"/>
    <m/>
    <m/>
    <n v="60"/>
    <n v="0.28274333882308139"/>
    <n v="6"/>
    <m/>
    <n v="0"/>
    <n v="12.9"/>
    <n v="12.9"/>
    <n v="2"/>
    <n v="2"/>
    <m/>
    <m/>
    <m/>
  </r>
  <r>
    <s v="ja.ag.mv.jv"/>
    <s v="25.02.2015"/>
    <s v="C15.P1"/>
    <s v="C15"/>
    <s v="P1"/>
    <s v="BS Deciduo"/>
    <s v="semidenso"/>
    <n v="164"/>
    <s v="A"/>
    <n v="4112"/>
    <m/>
    <s v="A4112"/>
    <n v="1"/>
    <n v="15"/>
    <n v="309"/>
    <n v="26.6"/>
    <n v="-0.6720825747554251"/>
    <n v="36.739922401925682"/>
    <x v="37"/>
    <x v="0"/>
    <x v="10"/>
    <x v="34"/>
    <m/>
    <m/>
    <n v="45.5"/>
    <n v="0.16259705477735673"/>
    <n v="4"/>
    <m/>
    <n v="6.4"/>
    <n v="13"/>
    <n v="6.6"/>
    <n v="2"/>
    <n v="2"/>
    <m/>
    <m/>
    <m/>
  </r>
  <r>
    <s v="ja.ag.mv.jv"/>
    <s v="25.02.2015"/>
    <s v="C15.P1"/>
    <s v="C15"/>
    <s v="P1"/>
    <s v="BS Deciduo"/>
    <s v="semidenso"/>
    <n v="165"/>
    <s v="A"/>
    <n v="4113"/>
    <m/>
    <s v="A4113"/>
    <n v="1"/>
    <n v="15"/>
    <n v="308"/>
    <n v="22.9"/>
    <n v="1.9545537424060733"/>
    <n v="34.098647784957578"/>
    <x v="17"/>
    <x v="0"/>
    <x v="12"/>
    <x v="17"/>
    <m/>
    <m/>
    <n v="54"/>
    <n v="0.22902210444669591"/>
    <n v="5"/>
    <m/>
    <n v="10.8"/>
    <n v="19.399999999999999"/>
    <n v="8.5999999999999979"/>
    <n v="2"/>
    <n v="2"/>
    <m/>
    <m/>
    <m/>
  </r>
  <r>
    <s v="ja.ag.mv.jv"/>
    <s v="25.02.2015"/>
    <s v="C15.P1"/>
    <s v="C15"/>
    <s v="P1"/>
    <s v="BS Deciduo"/>
    <s v="semidenso"/>
    <n v="166"/>
    <s v="A"/>
    <n v="4114"/>
    <m/>
    <s v="A4114"/>
    <n v="1"/>
    <n v="16"/>
    <n v="295"/>
    <n v="16.7"/>
    <n v="4.8646599564879462"/>
    <n v="47.057724971069682"/>
    <x v="37"/>
    <x v="0"/>
    <x v="10"/>
    <x v="34"/>
    <m/>
    <m/>
    <n v="45.5"/>
    <n v="0.16259705477735673"/>
    <n v="4"/>
    <m/>
    <n v="0"/>
    <n v="9.9"/>
    <n v="9.9"/>
    <n v="4"/>
    <n v="7"/>
    <m/>
    <m/>
    <m/>
  </r>
  <r>
    <s v="ja.ag.mv.jv"/>
    <s v="25.02.2015"/>
    <s v="C15.P1"/>
    <s v="C15"/>
    <s v="P1"/>
    <s v="BS Deciduo"/>
    <s v="semidenso"/>
    <n v="167"/>
    <s v="A"/>
    <n v="4115"/>
    <m/>
    <s v="A4115"/>
    <n v="1"/>
    <n v="16"/>
    <n v="310"/>
    <n v="16.399999999999999"/>
    <n v="7.4368711328487596"/>
    <n v="50.541716798859241"/>
    <x v="3"/>
    <x v="0"/>
    <x v="3"/>
    <x v="3"/>
    <m/>
    <m/>
    <n v="16"/>
    <n v="2.0106192982974676E-2"/>
    <n v="1"/>
    <m/>
    <n v="4.2"/>
    <n v="15.7"/>
    <n v="11.5"/>
    <n v="2"/>
    <n v="2"/>
    <m/>
    <m/>
    <m/>
  </r>
  <r>
    <s v="ja.ag.mv.jv"/>
    <s v="25.02.2015"/>
    <s v="C15.P1"/>
    <s v="C15"/>
    <s v="P1"/>
    <s v="BS Deciduo"/>
    <s v="semidenso"/>
    <n v="168"/>
    <s v="A"/>
    <n v="4116"/>
    <m/>
    <s v="A4116"/>
    <n v="1"/>
    <n v="16"/>
    <n v="307"/>
    <n v="16.399999999999999"/>
    <n v="6.9023776352243953"/>
    <n v="49.869766379693587"/>
    <x v="17"/>
    <x v="0"/>
    <x v="12"/>
    <x v="17"/>
    <m/>
    <m/>
    <n v="14"/>
    <n v="1.5393804002589986E-2"/>
    <n v="1"/>
    <m/>
    <n v="0"/>
    <n v="15"/>
    <n v="15"/>
    <n v="2"/>
    <n v="2"/>
    <m/>
    <m/>
    <m/>
  </r>
  <r>
    <s v="ja.ag.mv.jv"/>
    <s v="25.02.2015"/>
    <s v="C15.P1"/>
    <s v="C15"/>
    <s v="P1"/>
    <s v="BS Deciduo"/>
    <s v="semidenso"/>
    <n v="169"/>
    <s v="A"/>
    <n v="4117"/>
    <m/>
    <s v="A4117"/>
    <n v="1"/>
    <n v="16"/>
    <n v="331"/>
    <n v="16.899999999999999"/>
    <n v="11.806717417836907"/>
    <n v="54.781073050655792"/>
    <x v="3"/>
    <x v="0"/>
    <x v="3"/>
    <x v="3"/>
    <m/>
    <m/>
    <n v="12.5"/>
    <n v="1.2271846303085129E-2"/>
    <n v="1"/>
    <m/>
    <n v="7.1"/>
    <n v="10.7"/>
    <n v="3.5999999999999996"/>
    <n v="2"/>
    <n v="2"/>
    <m/>
    <m/>
    <m/>
  </r>
  <r>
    <s v="ja.ag.mv.jv"/>
    <s v="25.02.2015"/>
    <s v="C15.P1"/>
    <s v="C15"/>
    <s v="P1"/>
    <s v="BS Deciduo"/>
    <s v="semidenso"/>
    <n v="170"/>
    <s v="A"/>
    <n v="4118"/>
    <m/>
    <s v="A4118"/>
    <n v="1"/>
    <n v="16"/>
    <n v="330"/>
    <n v="16.899999999999999"/>
    <n v="11.549999999999994"/>
    <n v="54.635829323957012"/>
    <x v="17"/>
    <x v="0"/>
    <x v="12"/>
    <x v="17"/>
    <m/>
    <m/>
    <n v="19.5"/>
    <n v="2.9864765163187968E-2"/>
    <n v="1"/>
    <m/>
    <n v="6.8"/>
    <n v="16.8"/>
    <n v="10"/>
    <n v="2"/>
    <n v="2"/>
    <m/>
    <m/>
    <m/>
  </r>
  <r>
    <s v="ja.ag.mv.jv"/>
    <s v="25.02.2015"/>
    <s v="C15.P1"/>
    <s v="C15"/>
    <s v="P1"/>
    <s v="BS Deciduo"/>
    <s v="semidenso"/>
    <n v="171"/>
    <s v="A"/>
    <n v="4119"/>
    <m/>
    <s v="A4119"/>
    <n v="1"/>
    <n v="16"/>
    <n v="355"/>
    <n v="20.2"/>
    <n v="18.239453996497303"/>
    <n v="60.123132901453261"/>
    <x v="37"/>
    <x v="0"/>
    <x v="10"/>
    <x v="34"/>
    <m/>
    <m/>
    <n v="11"/>
    <n v="9.5033177771091243E-3"/>
    <n v="1"/>
    <m/>
    <n v="6.3"/>
    <n v="14"/>
    <n v="7.7"/>
    <n v="2"/>
    <n v="2"/>
    <m/>
    <m/>
    <m/>
  </r>
  <r>
    <s v="ja.ag.mv.jv"/>
    <s v="25.02.2015"/>
    <s v="C15.P1"/>
    <s v="C15"/>
    <s v="P1"/>
    <s v="BS Deciduo"/>
    <s v="semidenso"/>
    <n v="172"/>
    <s v="A"/>
    <n v="4120"/>
    <m/>
    <s v="A4120"/>
    <n v="1"/>
    <n v="16"/>
    <n v="348"/>
    <n v="20.399999999999999"/>
    <n v="15.758601507317699"/>
    <n v="59.954211054969633"/>
    <x v="37"/>
    <x v="0"/>
    <x v="10"/>
    <x v="34"/>
    <m/>
    <m/>
    <n v="12"/>
    <n v="1.1309733552923255E-2"/>
    <n v="1"/>
    <m/>
    <n v="9"/>
    <n v="13.7"/>
    <n v="4.6999999999999993"/>
    <n v="2"/>
    <n v="2"/>
    <m/>
    <m/>
    <m/>
  </r>
  <r>
    <s v="ja.ag.mv.jv"/>
    <s v="25.02.2015"/>
    <s v="C15.P1"/>
    <s v="C15"/>
    <s v="P1"/>
    <s v="BS Deciduo"/>
    <s v="semidenso"/>
    <n v="173"/>
    <s v="A"/>
    <n v="4121"/>
    <m/>
    <s v="A4121"/>
    <n v="1"/>
    <n v="16"/>
    <n v="323"/>
    <n v="22.4"/>
    <n v="6.5193434813941202"/>
    <n v="57.889435425059361"/>
    <x v="37"/>
    <x v="0"/>
    <x v="10"/>
    <x v="34"/>
    <m/>
    <m/>
    <n v="22"/>
    <n v="3.8013271108436497E-2"/>
    <n v="2"/>
    <m/>
    <n v="12"/>
    <n v="21.7"/>
    <n v="9.6999999999999993"/>
    <n v="2"/>
    <n v="2"/>
    <m/>
    <m/>
    <m/>
  </r>
  <r>
    <s v="ja.ag.mv.jv"/>
    <s v="25.02.2015"/>
    <s v="C15.P1"/>
    <s v="C15"/>
    <s v="P1"/>
    <s v="BS Deciduo"/>
    <s v="semidenso"/>
    <n v="174"/>
    <s v="A"/>
    <n v="4122"/>
    <m/>
    <s v="A4122"/>
    <n v="1"/>
    <n v="16"/>
    <n v="312"/>
    <n v="22.2"/>
    <n v="3.5021848744018413"/>
    <n v="54.854699461166646"/>
    <x v="37"/>
    <x v="0"/>
    <x v="10"/>
    <x v="34"/>
    <m/>
    <m/>
    <n v="14.5"/>
    <n v="1.6512996385431349E-2"/>
    <n v="1"/>
    <m/>
    <n v="7.7"/>
    <n v="14.2"/>
    <n v="6.4999999999999991"/>
    <n v="2"/>
    <n v="2"/>
    <m/>
    <m/>
    <m/>
  </r>
  <r>
    <s v="ja.ag.mv.jv"/>
    <s v="25.02.2015"/>
    <s v="C15.P1"/>
    <s v="C15"/>
    <s v="P1"/>
    <s v="BS Deciduo"/>
    <s v="semidenso"/>
    <n v="175"/>
    <s v="A"/>
    <n v="4123"/>
    <m/>
    <s v="A4123"/>
    <n v="1"/>
    <n v="16"/>
    <n v="356"/>
    <n v="8.1999999999999993"/>
    <n v="19.42799691529817"/>
    <n v="48.180025212130559"/>
    <x v="3"/>
    <x v="0"/>
    <x v="3"/>
    <x v="3"/>
    <m/>
    <m/>
    <n v="21"/>
    <n v="3.4636059005827467E-2"/>
    <n v="2"/>
    <m/>
    <n v="0"/>
    <n v="10.6"/>
    <n v="10.6"/>
    <n v="2"/>
    <n v="2"/>
    <m/>
    <m/>
    <m/>
  </r>
  <r>
    <s v="ja.ag.mv.jv"/>
    <s v="25.02.2015"/>
    <s v="C15.P1"/>
    <s v="C15"/>
    <s v="P1"/>
    <s v="BS Deciduo"/>
    <s v="semidenso"/>
    <n v="176"/>
    <s v="A"/>
    <n v="4124"/>
    <m/>
    <s v="A4124"/>
    <n v="1"/>
    <n v="16"/>
    <n v="359"/>
    <n v="7.4"/>
    <n v="19.870852192364101"/>
    <n v="47.398872944157297"/>
    <x v="37"/>
    <x v="0"/>
    <x v="10"/>
    <x v="34"/>
    <m/>
    <m/>
    <n v="10.5"/>
    <n v="8.6590147514568668E-3"/>
    <n v="1"/>
    <m/>
    <n v="0"/>
    <n v="10.9"/>
    <n v="10.9"/>
    <n v="2"/>
    <n v="2"/>
    <m/>
    <m/>
    <m/>
  </r>
  <r>
    <s v="ja.ag"/>
    <d v="2015-02-27T00:00:00"/>
    <s v="C25P2"/>
    <s v="C15"/>
    <s v="P2"/>
    <s v="BS Deciduo"/>
    <s v="semidenso"/>
    <n v="1"/>
    <s v="A"/>
    <n v="4136"/>
    <m/>
    <s v="A4136"/>
    <n v="3"/>
    <n v="8"/>
    <n v="107"/>
    <n v="15"/>
    <n v="54.344571339445537"/>
    <n v="15.61442442915895"/>
    <x v="3"/>
    <x v="0"/>
    <x v="3"/>
    <x v="3"/>
    <m/>
    <m/>
    <n v="41"/>
    <n v="0.13202543126711105"/>
    <n v="4"/>
    <m/>
    <n v="0"/>
    <n v="5.3"/>
    <n v="5.3"/>
    <n v="2"/>
    <n v="2"/>
    <m/>
    <m/>
    <m/>
  </r>
  <r>
    <s v="ja.ag"/>
    <d v="2015-02-27T00:00:00"/>
    <s v="C25P2"/>
    <s v="C15"/>
    <s v="P2"/>
    <s v="BS Deciduo"/>
    <s v="semidenso"/>
    <n v="2"/>
    <s v="A"/>
    <n v="4137"/>
    <m/>
    <s v="A4137"/>
    <n v="3"/>
    <n v="8"/>
    <n v="94"/>
    <n v="15.7"/>
    <n v="55.661755589079242"/>
    <n v="18.904823362217233"/>
    <x v="38"/>
    <x v="0"/>
    <x v="5"/>
    <x v="35"/>
    <m/>
    <m/>
    <n v="43"/>
    <n v="0.14522012041218818"/>
    <n v="4"/>
    <m/>
    <n v="0"/>
    <n v="6.2"/>
    <n v="6.2"/>
    <n v="2"/>
    <n v="2"/>
    <m/>
    <m/>
    <m/>
  </r>
  <r>
    <s v="ja.ag"/>
    <d v="2015-02-27T00:00:00"/>
    <s v="C25P2"/>
    <s v="C15"/>
    <s v="P2"/>
    <s v="BS Deciduo"/>
    <s v="semidenso"/>
    <n v="3"/>
    <s v="A"/>
    <n v="4138"/>
    <m/>
    <s v="A4138"/>
    <n v="3"/>
    <n v="8"/>
    <n v="111"/>
    <n v="13.8"/>
    <n v="52.883409885661386"/>
    <n v="15.054522296274856"/>
    <x v="38"/>
    <x v="0"/>
    <x v="5"/>
    <x v="35"/>
    <m/>
    <m/>
    <n v="43"/>
    <n v="0.14522012041218818"/>
    <n v="4"/>
    <m/>
    <n v="2.2999999999999998"/>
    <n v="4.7"/>
    <n v="2.4000000000000004"/>
    <n v="2"/>
    <n v="2"/>
    <m/>
    <m/>
    <m/>
  </r>
  <r>
    <s v="ja.ag"/>
    <d v="2015-02-27T00:00:00"/>
    <s v="C25P2"/>
    <s v="C15"/>
    <s v="P2"/>
    <s v="BS Deciduo"/>
    <s v="semidenso"/>
    <n v="4"/>
    <s v="A"/>
    <n v="4139"/>
    <m/>
    <s v="A4139"/>
    <n v="3"/>
    <n v="8"/>
    <n v="127"/>
    <n v="21"/>
    <n v="56.771345710993145"/>
    <n v="7.3618845138069844"/>
    <x v="5"/>
    <x v="0"/>
    <x v="4"/>
    <x v="5"/>
    <m/>
    <m/>
    <n v="44"/>
    <n v="0.15205308443374599"/>
    <n v="4"/>
    <m/>
    <n v="4.5999999999999996"/>
    <n v="9.1999999999999993"/>
    <n v="4.5999999999999996"/>
    <n v="2"/>
    <n v="2"/>
    <m/>
    <m/>
    <m/>
  </r>
  <r>
    <s v="ja.ag"/>
    <d v="2015-02-27T00:00:00"/>
    <s v="C25P2"/>
    <s v="C15"/>
    <s v="P2"/>
    <s v="BS Deciduo"/>
    <s v="semidenso"/>
    <n v="5"/>
    <s v="A"/>
    <n v="4140"/>
    <m/>
    <s v="A4140"/>
    <n v="3"/>
    <n v="8"/>
    <n v="131"/>
    <n v="25.2"/>
    <n v="59.018681421613856"/>
    <n v="3.4673124694392214"/>
    <x v="14"/>
    <x v="0"/>
    <x v="7"/>
    <x v="14"/>
    <m/>
    <m/>
    <n v="49"/>
    <n v="0.18857409903172734"/>
    <n v="4"/>
    <m/>
    <n v="3.1"/>
    <n v="7.5"/>
    <n v="4.4000000000000004"/>
    <n v="2"/>
    <n v="2"/>
    <m/>
    <m/>
    <m/>
  </r>
  <r>
    <s v="ja.ag"/>
    <d v="2015-02-27T00:00:00"/>
    <s v="C25P2"/>
    <s v="C15"/>
    <s v="P2"/>
    <s v="BS Deciduo"/>
    <s v="semidenso"/>
    <n v="6"/>
    <s v="A"/>
    <n v="4141"/>
    <m/>
    <s v="A4141"/>
    <n v="2"/>
    <n v="8"/>
    <n v="185"/>
    <n v="19.3"/>
    <n v="38.317894164970198"/>
    <n v="0.77344232682931136"/>
    <x v="2"/>
    <x v="0"/>
    <x v="2"/>
    <x v="2"/>
    <m/>
    <m/>
    <n v="53.5"/>
    <n v="0.22480058931843463"/>
    <n v="5"/>
    <m/>
    <n v="0"/>
    <n v="6.8"/>
    <n v="6.8"/>
    <n v="2"/>
    <n v="2"/>
    <m/>
    <m/>
    <m/>
  </r>
  <r>
    <s v="ja.ag"/>
    <d v="2015-02-27T00:00:00"/>
    <s v="C25P2"/>
    <s v="C15"/>
    <s v="P2"/>
    <s v="BS Deciduo"/>
    <s v="semidenso"/>
    <n v="6"/>
    <s v="A"/>
    <n v="4141"/>
    <m/>
    <s v="A4141"/>
    <n v="2"/>
    <n v="8"/>
    <n v="185"/>
    <n v="19.3"/>
    <n v="38.317894164970198"/>
    <n v="0.77344232682931136"/>
    <x v="2"/>
    <x v="0"/>
    <x v="2"/>
    <x v="2"/>
    <m/>
    <m/>
    <n v="48"/>
    <n v="0.18095573684677208"/>
    <n v="4"/>
    <m/>
    <n v="0"/>
    <n v="6.8"/>
    <n v="6.8"/>
    <m/>
    <m/>
    <m/>
    <m/>
    <m/>
  </r>
  <r>
    <s v="ja.ag"/>
    <d v="2015-02-27T00:00:00"/>
    <s v="C25P2"/>
    <s v="C15"/>
    <s v="P2"/>
    <s v="BS Deciduo"/>
    <s v="semidenso"/>
    <n v="7"/>
    <s v="A"/>
    <n v="4142"/>
    <m/>
    <s v="A4142"/>
    <n v="2"/>
    <n v="8"/>
    <n v="184"/>
    <n v="9.5"/>
    <n v="39.337313499430813"/>
    <n v="10.52314152253167"/>
    <x v="16"/>
    <x v="0"/>
    <x v="0"/>
    <x v="16"/>
    <m/>
    <m/>
    <n v="62.5"/>
    <n v="0.30679615757712825"/>
    <n v="6"/>
    <m/>
    <n v="7.3"/>
    <n v="12.1"/>
    <n v="4.8"/>
    <n v="2"/>
    <n v="2"/>
    <m/>
    <m/>
    <m/>
  </r>
  <r>
    <s v="ja.ag"/>
    <d v="2015-02-27T00:00:00"/>
    <s v="C25P2"/>
    <s v="C15"/>
    <s v="P2"/>
    <s v="BS Deciduo"/>
    <s v="semidenso"/>
    <n v="8"/>
    <s v="A"/>
    <n v="4143"/>
    <m/>
    <s v="A4143"/>
    <n v="2"/>
    <n v="8"/>
    <n v="182"/>
    <n v="5.6"/>
    <n v="39.804562818465996"/>
    <n v="14.403411368693064"/>
    <x v="2"/>
    <x v="0"/>
    <x v="2"/>
    <x v="2"/>
    <m/>
    <m/>
    <n v="45.5"/>
    <n v="0.16259705477735673"/>
    <n v="4"/>
    <m/>
    <n v="1.7"/>
    <n v="10.3"/>
    <n v="8.6000000000000014"/>
    <n v="2"/>
    <n v="2"/>
    <m/>
    <m/>
    <m/>
  </r>
  <r>
    <s v="ja.ag"/>
    <d v="2015-02-27T00:00:00"/>
    <s v="C25P2"/>
    <s v="C15"/>
    <s v="P2"/>
    <s v="BS Deciduo"/>
    <s v="semidenso"/>
    <n v="8"/>
    <s v="A"/>
    <n v="4143"/>
    <m/>
    <s v="A4143"/>
    <n v="2"/>
    <n v="8"/>
    <n v="182"/>
    <n v="5.6"/>
    <n v="39.804562818465996"/>
    <n v="14.403411368693064"/>
    <x v="2"/>
    <x v="0"/>
    <x v="2"/>
    <x v="2"/>
    <m/>
    <m/>
    <n v="41.5"/>
    <n v="0.13526519869112552"/>
    <n v="4"/>
    <m/>
    <n v="1.7"/>
    <n v="10.3"/>
    <n v="8.6000000000000014"/>
    <m/>
    <m/>
    <m/>
    <m/>
    <m/>
  </r>
  <r>
    <s v="ja.ag"/>
    <d v="2015-02-27T00:00:00"/>
    <s v="C25P2"/>
    <s v="C15"/>
    <s v="P2"/>
    <s v="BS Deciduo"/>
    <s v="semidenso"/>
    <n v="8"/>
    <s v="A"/>
    <n v="4143"/>
    <m/>
    <s v="A4143"/>
    <n v="2"/>
    <n v="8"/>
    <n v="182"/>
    <n v="5.6"/>
    <n v="39.804562818465996"/>
    <n v="14.403411368693064"/>
    <x v="2"/>
    <x v="0"/>
    <x v="2"/>
    <x v="2"/>
    <m/>
    <m/>
    <n v="47"/>
    <n v="0.17349445429449634"/>
    <n v="4"/>
    <m/>
    <n v="1.7"/>
    <n v="10.3"/>
    <n v="8.6000000000000014"/>
    <m/>
    <m/>
    <m/>
    <m/>
    <m/>
  </r>
  <r>
    <s v="ja.ag"/>
    <d v="2015-02-27T00:00:00"/>
    <s v="C25P2"/>
    <s v="C15"/>
    <s v="P2"/>
    <s v="BS Deciduo"/>
    <s v="semidenso"/>
    <n v="9"/>
    <s v="A"/>
    <n v="4144"/>
    <m/>
    <s v="A4144"/>
    <n v="2"/>
    <n v="8"/>
    <n v="229"/>
    <n v="8.1999999999999993"/>
    <n v="33.811381442173271"/>
    <n v="14.620315962277841"/>
    <x v="38"/>
    <x v="0"/>
    <x v="5"/>
    <x v="35"/>
    <m/>
    <m/>
    <n v="50"/>
    <n v="0.19634954084936207"/>
    <n v="5"/>
    <m/>
    <n v="5.7"/>
    <n v="12.2"/>
    <n v="6.4999999999999991"/>
    <n v="2"/>
    <n v="2"/>
    <m/>
    <m/>
    <m/>
  </r>
  <r>
    <s v="ja.ag"/>
    <d v="2015-02-27T00:00:00"/>
    <s v="C25P2"/>
    <s v="C15"/>
    <s v="P2"/>
    <s v="BS Deciduo"/>
    <s v="semidenso"/>
    <n v="10"/>
    <s v="A"/>
    <n v="4145"/>
    <m/>
    <s v="A4145"/>
    <n v="2"/>
    <n v="8"/>
    <n v="238"/>
    <n v="9.1999999999999993"/>
    <n v="32.197957515360883"/>
    <n v="15.124742769054514"/>
    <x v="38"/>
    <x v="0"/>
    <x v="5"/>
    <x v="35"/>
    <m/>
    <m/>
    <n v="45"/>
    <n v="0.15904312808798327"/>
    <n v="4"/>
    <m/>
    <n v="4.8"/>
    <n v="11.6"/>
    <n v="6.8"/>
    <n v="2"/>
    <n v="2"/>
    <m/>
    <m/>
    <m/>
  </r>
  <r>
    <s v="ja.ag"/>
    <d v="2015-02-27T00:00:00"/>
    <s v="C25P2"/>
    <s v="C15"/>
    <s v="P2"/>
    <s v="BS Deciduo"/>
    <s v="semidenso"/>
    <n v="11"/>
    <s v="A"/>
    <n v="4146"/>
    <m/>
    <s v="A4146"/>
    <n v="2"/>
    <n v="8"/>
    <n v="233"/>
    <n v="12.7"/>
    <n v="29.857329022399384"/>
    <n v="12.356949205968988"/>
    <x v="38"/>
    <x v="0"/>
    <x v="5"/>
    <x v="35"/>
    <m/>
    <m/>
    <n v="50.5"/>
    <n v="0.20029616662043426"/>
    <n v="5"/>
    <m/>
    <n v="2.9"/>
    <n v="8.6999999999999993"/>
    <n v="5.7999999999999989"/>
    <n v="2"/>
    <n v="2"/>
    <m/>
    <m/>
    <m/>
  </r>
  <r>
    <s v="ja.ag"/>
    <d v="2015-02-27T00:00:00"/>
    <s v="C25P2"/>
    <s v="C15"/>
    <s v="P2"/>
    <s v="BS Deciduo"/>
    <s v="semidenso"/>
    <n v="12"/>
    <s v="A"/>
    <n v="4147"/>
    <m/>
    <s v="A4147"/>
    <n v="2"/>
    <n v="8"/>
    <n v="218"/>
    <n v="15.7"/>
    <n v="30.334114837387169"/>
    <n v="7.6282311683744641"/>
    <x v="38"/>
    <x v="0"/>
    <x v="5"/>
    <x v="35"/>
    <m/>
    <m/>
    <n v="57"/>
    <n v="0.25517586328783093"/>
    <n v="5"/>
    <m/>
    <n v="1.8"/>
    <n v="8.3000000000000007"/>
    <n v="6.5000000000000009"/>
    <n v="4"/>
    <n v="8"/>
    <m/>
    <m/>
    <m/>
  </r>
  <r>
    <s v="ja.ag"/>
    <d v="2015-02-27T00:00:00"/>
    <s v="C25P2"/>
    <s v="C15"/>
    <s v="P2"/>
    <s v="BS Deciduo"/>
    <s v="semidenso"/>
    <n v="13"/>
    <s v="A"/>
    <n v="4148"/>
    <m/>
    <s v="A4148"/>
    <n v="2"/>
    <n v="8"/>
    <n v="248"/>
    <n v="29"/>
    <n v="13.111668217563167"/>
    <n v="9.1364087909385443"/>
    <x v="38"/>
    <x v="0"/>
    <x v="5"/>
    <x v="35"/>
    <m/>
    <m/>
    <n v="54.2"/>
    <n v="0.23072170607228804"/>
    <n v="5"/>
    <m/>
    <n v="2.8"/>
    <n v="9.4"/>
    <n v="6.6000000000000005"/>
    <n v="2"/>
    <n v="2"/>
    <m/>
    <m/>
    <m/>
  </r>
  <r>
    <s v="ja.ag"/>
    <d v="2015-02-27T00:00:00"/>
    <s v="C25P2"/>
    <s v="C15"/>
    <s v="P2"/>
    <s v="BS Deciduo"/>
    <s v="semidenso"/>
    <n v="13"/>
    <s v="A"/>
    <n v="4148"/>
    <m/>
    <s v="A4148"/>
    <n v="2"/>
    <n v="8"/>
    <n v="248"/>
    <n v="29"/>
    <n v="13.111668217563167"/>
    <n v="9.1364087909385443"/>
    <x v="38"/>
    <x v="0"/>
    <x v="5"/>
    <x v="35"/>
    <m/>
    <m/>
    <n v="43"/>
    <n v="0.14522012041218818"/>
    <n v="4"/>
    <m/>
    <n v="2.8"/>
    <n v="9.4"/>
    <n v="6.6000000000000005"/>
    <m/>
    <m/>
    <m/>
    <m/>
    <m/>
  </r>
  <r>
    <s v="ja.ag"/>
    <d v="2015-02-27T00:00:00"/>
    <s v="C25P2"/>
    <s v="C15"/>
    <s v="P2"/>
    <s v="BS Deciduo"/>
    <s v="semidenso"/>
    <n v="13"/>
    <s v="A"/>
    <n v="4148"/>
    <m/>
    <s v="A4148"/>
    <n v="2"/>
    <n v="8"/>
    <n v="248"/>
    <n v="29"/>
    <n v="13.111668217563167"/>
    <n v="9.1364087909385443"/>
    <x v="38"/>
    <x v="0"/>
    <x v="5"/>
    <x v="35"/>
    <m/>
    <m/>
    <n v="41"/>
    <n v="0.13202543126711105"/>
    <n v="4"/>
    <m/>
    <n v="2.8"/>
    <n v="9.4"/>
    <n v="6.6000000000000005"/>
    <m/>
    <m/>
    <m/>
    <m/>
    <m/>
  </r>
  <r>
    <s v="ja.ag"/>
    <d v="2015-02-27T00:00:00"/>
    <s v="C25P2"/>
    <s v="C15"/>
    <s v="P2"/>
    <s v="BS Deciduo"/>
    <s v="semidenso"/>
    <n v="14"/>
    <s v="A"/>
    <n v="4149"/>
    <m/>
    <s v="A4149"/>
    <n v="2"/>
    <n v="8"/>
    <n v="257"/>
    <n v="18.5"/>
    <n v="21.97415380147315"/>
    <n v="15.838405494638494"/>
    <x v="5"/>
    <x v="0"/>
    <x v="4"/>
    <x v="5"/>
    <m/>
    <m/>
    <n v="52"/>
    <n v="0.21237166338267002"/>
    <n v="5"/>
    <m/>
    <n v="4"/>
    <n v="15.2"/>
    <n v="11.2"/>
    <n v="2"/>
    <n v="2"/>
    <m/>
    <m/>
    <m/>
  </r>
  <r>
    <s v="ja.ag"/>
    <d v="2015-02-27T00:00:00"/>
    <s v="C25P2"/>
    <s v="C15"/>
    <s v="P2"/>
    <s v="BS Deciduo"/>
    <s v="semidenso"/>
    <n v="15"/>
    <s v="A"/>
    <n v="4150"/>
    <m/>
    <s v="A4150"/>
    <n v="2"/>
    <n v="8"/>
    <n v="257"/>
    <n v="14.2"/>
    <n v="26.163945080049661"/>
    <n v="16.805695028317114"/>
    <x v="38"/>
    <x v="0"/>
    <x v="5"/>
    <x v="35"/>
    <m/>
    <m/>
    <n v="49"/>
    <n v="0.18857409903172734"/>
    <n v="4"/>
    <m/>
    <n v="3.4"/>
    <n v="15.1"/>
    <n v="11.7"/>
    <n v="2"/>
    <n v="6"/>
    <n v="3"/>
    <m/>
    <m/>
  </r>
  <r>
    <s v="ja.ag"/>
    <d v="2015-02-27T00:00:00"/>
    <s v="C25P2"/>
    <s v="C15"/>
    <s v="P2"/>
    <s v="BS Deciduo"/>
    <s v="semidenso"/>
    <n v="15"/>
    <s v="A"/>
    <n v="4150"/>
    <m/>
    <s v="A4150"/>
    <n v="2"/>
    <n v="8"/>
    <n v="257"/>
    <n v="14.2"/>
    <n v="26.163945080049661"/>
    <n v="16.805695028317114"/>
    <x v="38"/>
    <x v="0"/>
    <x v="5"/>
    <x v="35"/>
    <m/>
    <m/>
    <n v="41.5"/>
    <n v="0.13526519869112552"/>
    <n v="4"/>
    <m/>
    <n v="3.4"/>
    <n v="15.1"/>
    <n v="11.7"/>
    <m/>
    <m/>
    <m/>
    <m/>
    <m/>
  </r>
  <r>
    <s v="ja.ag"/>
    <d v="2015-02-27T00:00:00"/>
    <s v="C25P2"/>
    <s v="C15"/>
    <s v="P2"/>
    <s v="BS Deciduo"/>
    <s v="semidenso"/>
    <n v="16"/>
    <s v="A"/>
    <n v="4151"/>
    <m/>
    <s v="A4151"/>
    <n v="2"/>
    <n v="8"/>
    <n v="288"/>
    <n v="18"/>
    <n v="22.880982706687234"/>
    <n v="25.562305898749052"/>
    <x v="38"/>
    <x v="0"/>
    <x v="5"/>
    <x v="35"/>
    <m/>
    <m/>
    <n v="55"/>
    <n v="0.23758294442772812"/>
    <n v="5"/>
    <m/>
    <n v="0"/>
    <n v="11.3"/>
    <n v="11.3"/>
    <n v="2"/>
    <n v="4"/>
    <m/>
    <m/>
    <m/>
  </r>
  <r>
    <s v="ja.ag"/>
    <d v="2015-02-27T00:00:00"/>
    <s v="C25P2"/>
    <s v="C15"/>
    <s v="P2"/>
    <s v="BS Deciduo"/>
    <s v="semidenso"/>
    <n v="16"/>
    <s v="A"/>
    <n v="4151"/>
    <m/>
    <s v="A4151"/>
    <n v="2"/>
    <n v="8"/>
    <n v="288"/>
    <n v="18"/>
    <n v="22.880982706687234"/>
    <n v="25.562305898749052"/>
    <x v="38"/>
    <x v="0"/>
    <x v="5"/>
    <x v="35"/>
    <m/>
    <m/>
    <n v="43"/>
    <n v="0.14522012041218818"/>
    <n v="4"/>
    <m/>
    <n v="0"/>
    <n v="11.3"/>
    <n v="11.3"/>
    <m/>
    <m/>
    <m/>
    <m/>
    <m/>
  </r>
  <r>
    <s v="ja.ag"/>
    <d v="2015-02-27T00:00:00"/>
    <s v="C25P2"/>
    <s v="C15"/>
    <s v="P2"/>
    <s v="BS Deciduo"/>
    <s v="semidenso"/>
    <n v="17"/>
    <s v="A"/>
    <n v="4152"/>
    <m/>
    <s v="A4152"/>
    <n v="2"/>
    <n v="8"/>
    <n v="295"/>
    <n v="22"/>
    <n v="20.061228685193701"/>
    <n v="29.297601758295393"/>
    <x v="38"/>
    <x v="0"/>
    <x v="5"/>
    <x v="35"/>
    <m/>
    <m/>
    <n v="52"/>
    <n v="0.21237166338267002"/>
    <n v="5"/>
    <m/>
    <n v="2.6"/>
    <n v="9.5"/>
    <n v="6.9"/>
    <n v="2"/>
    <n v="2"/>
    <m/>
    <m/>
    <m/>
  </r>
  <r>
    <s v="ja.ag"/>
    <d v="2015-02-27T00:00:00"/>
    <s v="C25P2"/>
    <s v="C15"/>
    <s v="P2"/>
    <s v="BS Deciduo"/>
    <s v="semidenso"/>
    <n v="18"/>
    <s v="A"/>
    <n v="4153"/>
    <m/>
    <s v="A4153"/>
    <n v="2"/>
    <n v="8"/>
    <n v="302"/>
    <n v="18.100000000000001"/>
    <n v="24.650329459568685"/>
    <n v="29.591538682621007"/>
    <x v="38"/>
    <x v="0"/>
    <x v="5"/>
    <x v="35"/>
    <m/>
    <m/>
    <n v="47"/>
    <n v="0.17349445429449634"/>
    <n v="4"/>
    <m/>
    <n v="2.4"/>
    <n v="7.6"/>
    <n v="5.1999999999999993"/>
    <n v="2"/>
    <n v="2"/>
    <m/>
    <m/>
    <m/>
  </r>
  <r>
    <s v="ja.ag"/>
    <d v="2015-02-27T00:00:00"/>
    <s v="C25P2"/>
    <s v="C15"/>
    <s v="P2"/>
    <s v="BS Deciduo"/>
    <s v="semidenso"/>
    <n v="19"/>
    <s v="A"/>
    <n v="4154"/>
    <m/>
    <s v="A4154"/>
    <n v="2"/>
    <n v="8"/>
    <n v="311"/>
    <n v="25.9"/>
    <n v="20.453021872230199"/>
    <n v="36.991928850854137"/>
    <x v="38"/>
    <x v="0"/>
    <x v="5"/>
    <x v="35"/>
    <m/>
    <m/>
    <n v="47.5"/>
    <n v="0.17720546061654927"/>
    <n v="4"/>
    <m/>
    <n v="2.6"/>
    <n v="6"/>
    <n v="3.4"/>
    <n v="2"/>
    <n v="2"/>
    <m/>
    <m/>
    <m/>
  </r>
  <r>
    <s v="ja.ag"/>
    <s v="27.02.2015"/>
    <s v="C15.P2"/>
    <s v="C15"/>
    <s v="P2"/>
    <s v="BS Deciduo"/>
    <s v="semidenso"/>
    <n v="20"/>
    <s v="A"/>
    <n v="4155"/>
    <m/>
    <s v="A4155"/>
    <n v="2"/>
    <n v="8"/>
    <n v="317"/>
    <n v="26.8"/>
    <n v="21.722443950325047"/>
    <n v="39.600279203393775"/>
    <x v="38"/>
    <x v="0"/>
    <x v="5"/>
    <x v="35"/>
    <m/>
    <m/>
    <n v="41"/>
    <n v="0.13202543126711105"/>
    <n v="4"/>
    <m/>
    <n v="1.9"/>
    <n v="7.5"/>
    <n v="5.6"/>
    <n v="2"/>
    <n v="2"/>
    <m/>
    <m/>
    <m/>
  </r>
  <r>
    <s v="ja.ag"/>
    <s v="27.02.2015"/>
    <s v="C15P2"/>
    <s v="C15"/>
    <s v="P2"/>
    <s v="BS Deciduo"/>
    <s v="semidenso"/>
    <n v="21"/>
    <s v="A"/>
    <n v="4156"/>
    <m/>
    <s v="A4156"/>
    <n v="2"/>
    <n v="8"/>
    <n v="319"/>
    <n v="22"/>
    <n v="25.566701362208839"/>
    <n v="36.603610764900978"/>
    <x v="5"/>
    <x v="0"/>
    <x v="4"/>
    <x v="5"/>
    <m/>
    <m/>
    <n v="52"/>
    <n v="0.21237166338267002"/>
    <n v="5"/>
    <m/>
    <n v="3.7"/>
    <n v="13"/>
    <n v="9.3000000000000007"/>
    <n v="2"/>
    <n v="2"/>
    <m/>
    <m/>
    <m/>
  </r>
  <r>
    <s v="ja.ag"/>
    <s v="27.02.2015"/>
    <s v="C15P2"/>
    <s v="C15"/>
    <s v="P2"/>
    <s v="BS Deciduo"/>
    <s v="semidenso"/>
    <n v="22"/>
    <s v="A"/>
    <n v="4157"/>
    <m/>
    <s v="A4157"/>
    <n v="2"/>
    <n v="8"/>
    <n v="355"/>
    <n v="12.9"/>
    <n v="38.875690918555208"/>
    <n v="32.850911605383516"/>
    <x v="30"/>
    <x v="0"/>
    <x v="18"/>
    <x v="28"/>
    <m/>
    <m/>
    <n v="44"/>
    <n v="0.15205308443374599"/>
    <n v="4"/>
    <m/>
    <n v="2.9"/>
    <n v="7"/>
    <n v="4.0999999999999996"/>
    <n v="2"/>
    <n v="2"/>
    <m/>
    <m/>
    <m/>
  </r>
  <r>
    <s v="ja.ag"/>
    <s v="27.02.2015"/>
    <s v="C15P2"/>
    <s v="C15"/>
    <s v="P2"/>
    <s v="BS Deciduo"/>
    <s v="semidenso"/>
    <n v="22"/>
    <s v="A"/>
    <n v="4157"/>
    <m/>
    <s v="A4157"/>
    <n v="2"/>
    <n v="8"/>
    <n v="355"/>
    <n v="12.9"/>
    <n v="38.875690918555208"/>
    <n v="32.850911605383516"/>
    <x v="30"/>
    <x v="0"/>
    <x v="18"/>
    <x v="28"/>
    <m/>
    <m/>
    <n v="35"/>
    <n v="9.6211275016187411E-2"/>
    <n v="3"/>
    <m/>
    <n v="2.9"/>
    <n v="7"/>
    <n v="4.0999999999999996"/>
    <n v="2"/>
    <n v="2"/>
    <m/>
    <m/>
    <m/>
  </r>
  <r>
    <s v="ja.ag"/>
    <s v="27.02.2015"/>
    <s v="C15P2"/>
    <s v="C15"/>
    <s v="P2"/>
    <s v="BS Deciduo"/>
    <s v="semidenso"/>
    <n v="23"/>
    <s v="A"/>
    <n v="4158"/>
    <m/>
    <s v="A4158"/>
    <n v="3"/>
    <n v="8"/>
    <n v="18"/>
    <n v="15.8"/>
    <n v="44.882468511124166"/>
    <n v="35.026692957463425"/>
    <x v="30"/>
    <x v="0"/>
    <x v="18"/>
    <x v="28"/>
    <m/>
    <m/>
    <n v="51"/>
    <n v="0.2042820622996763"/>
    <n v="5"/>
    <m/>
    <n v="0"/>
    <n v="10.6"/>
    <n v="10.6"/>
    <n v="2"/>
    <n v="2"/>
    <m/>
    <m/>
    <m/>
  </r>
  <r>
    <s v="ja.ag"/>
    <s v="27.02.2015"/>
    <s v="C15P2"/>
    <s v="C15"/>
    <s v="P2"/>
    <s v="BS Deciduo"/>
    <s v="semidenso"/>
    <n v="24"/>
    <s v="A"/>
    <n v="4159"/>
    <m/>
    <s v="A4159"/>
    <n v="3"/>
    <n v="8"/>
    <n v="26"/>
    <n v="12.1"/>
    <n v="45.304290876147839"/>
    <n v="30.875407960219921"/>
    <x v="30"/>
    <x v="0"/>
    <x v="18"/>
    <x v="28"/>
    <m/>
    <m/>
    <n v="49"/>
    <n v="0.18857409903172734"/>
    <n v="4"/>
    <m/>
    <n v="0"/>
    <n v="11"/>
    <n v="11"/>
    <n v="2"/>
    <n v="4"/>
    <m/>
    <m/>
    <m/>
  </r>
  <r>
    <s v="ja.ag"/>
    <s v="27.02.2015"/>
    <s v="C15P2"/>
    <s v="C15"/>
    <s v="P2"/>
    <s v="BS Deciduo"/>
    <s v="semidenso"/>
    <n v="25"/>
    <s v="A"/>
    <n v="4160"/>
    <m/>
    <s v="A4160"/>
    <n v="3"/>
    <n v="8"/>
    <n v="79"/>
    <n v="12"/>
    <n v="51.779526201371965"/>
    <n v="22.28970794451854"/>
    <x v="38"/>
    <x v="0"/>
    <x v="5"/>
    <x v="35"/>
    <m/>
    <m/>
    <n v="55"/>
    <n v="0.23758294442772812"/>
    <n v="5"/>
    <m/>
    <n v="0"/>
    <n v="7"/>
    <n v="7"/>
    <n v="2"/>
    <n v="4"/>
    <m/>
    <m/>
    <m/>
  </r>
  <r>
    <s v="ja.ag"/>
    <s v="27.02.2015"/>
    <s v="C15P2"/>
    <s v="C15"/>
    <s v="P2"/>
    <s v="BS Deciduo"/>
    <s v="semidenso"/>
    <n v="26"/>
    <s v="A"/>
    <n v="4161"/>
    <m/>
    <s v="A4161"/>
    <n v="3"/>
    <n v="8"/>
    <n v="87"/>
    <n v="8.1"/>
    <n v="48.088899231512045"/>
    <n v="20.423921245567847"/>
    <x v="38"/>
    <x v="0"/>
    <x v="5"/>
    <x v="35"/>
    <m/>
    <m/>
    <n v="49"/>
    <n v="0.18857409903172734"/>
    <n v="4"/>
    <m/>
    <n v="3.5"/>
    <n v="10.3"/>
    <n v="6.8000000000000007"/>
    <n v="2"/>
    <n v="2"/>
    <m/>
    <m/>
    <m/>
  </r>
  <r>
    <s v="ja.ag"/>
    <s v="27.02.2015"/>
    <s v="C15P2"/>
    <s v="C15"/>
    <s v="P2"/>
    <s v="BS Deciduo"/>
    <s v="semidenso"/>
    <n v="27"/>
    <s v="A"/>
    <n v="4162"/>
    <m/>
    <s v="A4162"/>
    <n v="3"/>
    <n v="8"/>
    <n v="53"/>
    <n v="23.2"/>
    <n v="58.528343833097196"/>
    <n v="33.96210853712752"/>
    <x v="14"/>
    <x v="0"/>
    <x v="7"/>
    <x v="14"/>
    <m/>
    <m/>
    <n v="84"/>
    <n v="0.55417694409323948"/>
    <n v="8"/>
    <m/>
    <n v="9"/>
    <n v="20.9"/>
    <n v="11.899999999999999"/>
    <n v="2"/>
    <n v="2"/>
    <m/>
    <m/>
    <m/>
  </r>
  <r>
    <s v="ja.ag"/>
    <s v="27.02.2015"/>
    <s v="C15P2"/>
    <s v="C15"/>
    <s v="P2"/>
    <s v="BS Deciduo"/>
    <s v="semidenso"/>
    <n v="28"/>
    <s v="A"/>
    <n v="4163"/>
    <m/>
    <s v="A4163"/>
    <n v="3"/>
    <n v="8"/>
    <n v="46"/>
    <n v="22.8"/>
    <n v="56.400947447721244"/>
    <n v="35.838210846465138"/>
    <x v="5"/>
    <x v="0"/>
    <x v="4"/>
    <x v="5"/>
    <m/>
    <m/>
    <n v="50"/>
    <n v="0.19634954084936207"/>
    <n v="5"/>
    <m/>
    <n v="4.0999999999999996"/>
    <n v="11.3"/>
    <n v="7.2000000000000011"/>
    <n v="2"/>
    <n v="2"/>
    <m/>
    <m/>
    <m/>
  </r>
  <r>
    <s v="ja.ag"/>
    <s v="27.02.2015"/>
    <s v="C15P2"/>
    <s v="C15"/>
    <s v="P2"/>
    <s v="BS Deciduo"/>
    <s v="semidenso"/>
    <n v="29"/>
    <s v="A"/>
    <n v="4164"/>
    <m/>
    <s v="A4164"/>
    <n v="3"/>
    <n v="8"/>
    <n v="41"/>
    <n v="23.9"/>
    <n v="55.679810792873127"/>
    <n v="38.037558967324252"/>
    <x v="5"/>
    <x v="0"/>
    <x v="4"/>
    <x v="5"/>
    <m/>
    <m/>
    <n v="63"/>
    <n v="0.31172453105244724"/>
    <n v="6"/>
    <m/>
    <n v="6.5"/>
    <n v="13.6"/>
    <n v="7.1"/>
    <n v="2"/>
    <n v="2"/>
    <m/>
    <m/>
    <m/>
  </r>
  <r>
    <s v="ja.ag"/>
    <s v="27.02.2015"/>
    <s v="C15P2"/>
    <s v="C15"/>
    <s v="P2"/>
    <s v="BS Deciduo"/>
    <s v="semidenso"/>
    <n v="30"/>
    <s v="A"/>
    <n v="4165"/>
    <m/>
    <s v="A4165"/>
    <n v="3"/>
    <n v="8"/>
    <n v="37"/>
    <n v="23.8"/>
    <n v="54.323197551018751"/>
    <n v="39.007525139125569"/>
    <x v="38"/>
    <x v="0"/>
    <x v="5"/>
    <x v="35"/>
    <m/>
    <m/>
    <n v="42"/>
    <n v="0.13854423602330987"/>
    <n v="4"/>
    <m/>
    <n v="1.3"/>
    <n v="10.3"/>
    <n v="9"/>
    <n v="2"/>
    <n v="2"/>
    <m/>
    <m/>
    <m/>
  </r>
  <r>
    <s v="ja.ag"/>
    <s v="27.02.2015"/>
    <s v="C15P2"/>
    <s v="C15"/>
    <s v="P2"/>
    <s v="BS Deciduo"/>
    <s v="semidenso"/>
    <n v="31"/>
    <s v="A"/>
    <n v="4166"/>
    <m/>
    <s v="A4166"/>
    <n v="3"/>
    <n v="14"/>
    <n v="55"/>
    <n v="17.3"/>
    <n v="54.171330366199555"/>
    <n v="49.922872348873099"/>
    <x v="2"/>
    <x v="0"/>
    <x v="2"/>
    <x v="2"/>
    <m/>
    <m/>
    <n v="57.5"/>
    <n v="0.25967226777328134"/>
    <n v="5"/>
    <m/>
    <n v="3.3"/>
    <n v="7.8"/>
    <n v="4.5"/>
    <n v="2"/>
    <n v="2"/>
    <m/>
    <m/>
    <m/>
  </r>
  <r>
    <s v="ja.ag"/>
    <s v="27.02.2015"/>
    <s v="C15P2"/>
    <s v="C15"/>
    <s v="P2"/>
    <s v="BS Deciduo"/>
    <s v="semidenso"/>
    <n v="32"/>
    <s v="A"/>
    <n v="4167"/>
    <m/>
    <s v="A4167"/>
    <n v="3"/>
    <n v="14"/>
    <n v="39"/>
    <n v="21.3"/>
    <n v="53.404524329361536"/>
    <n v="56.553208979033485"/>
    <x v="2"/>
    <x v="0"/>
    <x v="2"/>
    <x v="2"/>
    <m/>
    <m/>
    <n v="66"/>
    <n v="0.34211943997592847"/>
    <n v="6"/>
    <m/>
    <n v="2.2999999999999998"/>
    <n v="9.1999999999999993"/>
    <n v="6.8999999999999995"/>
    <n v="2"/>
    <n v="2"/>
    <m/>
    <m/>
    <m/>
  </r>
  <r>
    <s v="ja.ag"/>
    <s v="27.02.2015"/>
    <s v="C15P2"/>
    <s v="C15"/>
    <s v="P2"/>
    <s v="BS Deciduo"/>
    <s v="semidenso"/>
    <n v="33"/>
    <s v="A"/>
    <n v="4168"/>
    <m/>
    <s v="A4168"/>
    <n v="3"/>
    <n v="14"/>
    <n v="24"/>
    <n v="16.5"/>
    <n v="46.711154610750704"/>
    <n v="55.073500051102911"/>
    <x v="5"/>
    <x v="0"/>
    <x v="4"/>
    <x v="5"/>
    <m/>
    <m/>
    <n v="59"/>
    <n v="0.27339710067865175"/>
    <n v="5"/>
    <m/>
    <n v="4.3"/>
    <n v="14.2"/>
    <n v="9.8999999999999986"/>
    <n v="2"/>
    <n v="2"/>
    <m/>
    <m/>
    <m/>
  </r>
  <r>
    <s v="ja.ag"/>
    <s v="27.02.2015"/>
    <s v="C15P2"/>
    <s v="C15"/>
    <s v="P2"/>
    <s v="BS Deciduo"/>
    <s v="semidenso"/>
    <n v="33"/>
    <s v="A"/>
    <n v="4168"/>
    <m/>
    <s v="A4168"/>
    <n v="3"/>
    <n v="14"/>
    <n v="24"/>
    <n v="16.5"/>
    <n v="46.711154610750704"/>
    <n v="55.073500051102911"/>
    <x v="5"/>
    <x v="0"/>
    <x v="4"/>
    <x v="5"/>
    <m/>
    <m/>
    <n v="56"/>
    <n v="0.24630086404143978"/>
    <n v="5"/>
    <m/>
    <n v="4.3"/>
    <n v="14.2"/>
    <n v="9.8999999999999986"/>
    <n v="2"/>
    <n v="2"/>
    <m/>
    <m/>
    <m/>
  </r>
  <r>
    <s v="ja.ag"/>
    <s v="27.02.2015"/>
    <s v="C15P2"/>
    <s v="C15"/>
    <s v="P2"/>
    <s v="BS Deciduo"/>
    <s v="semidenso"/>
    <n v="34"/>
    <s v="A"/>
    <n v="4169"/>
    <m/>
    <s v="A4169"/>
    <n v="3"/>
    <n v="14"/>
    <n v="10"/>
    <n v="12.9"/>
    <n v="42.240061491903404"/>
    <n v="52.704020013857487"/>
    <x v="58"/>
    <x v="0"/>
    <x v="16"/>
    <x v="23"/>
    <m/>
    <m/>
    <n v="55.5"/>
    <n v="0.24192226928049901"/>
    <n v="5"/>
    <m/>
    <n v="2.7"/>
    <n v="6.1"/>
    <n v="3.3999999999999995"/>
    <n v="2"/>
    <n v="2"/>
    <m/>
    <m/>
    <m/>
  </r>
  <r>
    <s v="ja.ag"/>
    <s v="27.02.2015"/>
    <s v="C15P2"/>
    <s v="C15"/>
    <s v="P2"/>
    <s v="BS Deciduo"/>
    <s v="semidenso"/>
    <n v="35"/>
    <s v="A"/>
    <n v="4170"/>
    <m/>
    <s v="A4170"/>
    <n v="3"/>
    <n v="14"/>
    <n v="4"/>
    <n v="14.7"/>
    <n v="41.025420164038643"/>
    <n v="54.664191538819416"/>
    <x v="38"/>
    <x v="0"/>
    <x v="5"/>
    <x v="35"/>
    <m/>
    <m/>
    <n v="40"/>
    <n v="0.12566370614359174"/>
    <n v="4"/>
    <m/>
    <n v="0"/>
    <n v="7.9"/>
    <n v="7.9"/>
    <n v="2"/>
    <n v="2"/>
    <m/>
    <m/>
    <m/>
  </r>
  <r>
    <s v="ja.ag"/>
    <s v="27.02.2015"/>
    <s v="C15P2"/>
    <s v="C15"/>
    <s v="P2"/>
    <s v="BS Deciduo"/>
    <s v="semidenso"/>
    <n v="35"/>
    <s v="A"/>
    <n v="4170"/>
    <m/>
    <s v="A4170"/>
    <n v="3"/>
    <n v="14"/>
    <n v="4"/>
    <n v="14.7"/>
    <n v="41.025420164038643"/>
    <n v="54.664191538819416"/>
    <x v="38"/>
    <x v="0"/>
    <x v="5"/>
    <x v="35"/>
    <m/>
    <m/>
    <n v="41.5"/>
    <n v="0.13526519869112552"/>
    <n v="4"/>
    <m/>
    <n v="0"/>
    <n v="7.9"/>
    <n v="7.9"/>
    <n v="2"/>
    <n v="2"/>
    <m/>
    <m/>
    <m/>
  </r>
  <r>
    <s v="ja.ag"/>
    <s v="27.02.2015"/>
    <s v="C15P2"/>
    <s v="C15"/>
    <s v="P2"/>
    <s v="BS Deciduo"/>
    <s v="semidenso"/>
    <n v="36"/>
    <s v="A"/>
    <n v="4171"/>
    <m/>
    <s v="A4171"/>
    <n v="3"/>
    <n v="14"/>
    <n v="9"/>
    <n v="11.9"/>
    <n v="41.861570133978745"/>
    <n v="51.753491253082139"/>
    <x v="5"/>
    <x v="0"/>
    <x v="4"/>
    <x v="5"/>
    <m/>
    <m/>
    <n v="54"/>
    <n v="0.22902210444669591"/>
    <n v="5"/>
    <m/>
    <n v="6.1"/>
    <n v="12.2"/>
    <n v="6.1"/>
    <n v="2"/>
    <n v="2"/>
    <m/>
    <m/>
    <m/>
  </r>
  <r>
    <s v="ja.ag"/>
    <s v="27.02.2015"/>
    <s v="C15P2"/>
    <s v="C15"/>
    <s v="P2"/>
    <s v="BS Deciduo"/>
    <s v="semidenso"/>
    <n v="37"/>
    <s v="A"/>
    <n v="4172"/>
    <m/>
    <s v="A4172"/>
    <n v="3"/>
    <n v="14"/>
    <n v="13"/>
    <n v="10.1"/>
    <n v="42.272005648873034"/>
    <n v="49.841137654330879"/>
    <x v="17"/>
    <x v="0"/>
    <x v="12"/>
    <x v="17"/>
    <m/>
    <m/>
    <n v="54"/>
    <n v="0.22902210444669591"/>
    <n v="5"/>
    <m/>
    <n v="7.7"/>
    <n v="16.600000000000001"/>
    <n v="8.9000000000000021"/>
    <n v="2"/>
    <n v="2"/>
    <m/>
    <m/>
    <m/>
  </r>
  <r>
    <s v="ja.ag"/>
    <s v="27.02.2015"/>
    <s v="C15P2"/>
    <s v="C15"/>
    <s v="P2"/>
    <s v="BS Deciduo"/>
    <s v="semidenso"/>
    <n v="38"/>
    <s v="A"/>
    <n v="4173"/>
    <m/>
    <s v="A4173"/>
    <n v="3"/>
    <n v="14"/>
    <n v="11"/>
    <n v="8.8000000000000007"/>
    <n v="41.679119159313593"/>
    <n v="48.638319214339447"/>
    <x v="14"/>
    <x v="0"/>
    <x v="7"/>
    <x v="14"/>
    <m/>
    <m/>
    <n v="54"/>
    <n v="0.22902210444669591"/>
    <n v="5"/>
    <m/>
    <n v="2.8"/>
    <n v="13.5"/>
    <n v="10.7"/>
    <n v="2"/>
    <n v="2"/>
    <m/>
    <m/>
    <m/>
  </r>
  <r>
    <s v="ja.ag"/>
    <s v="27.02.2015"/>
    <s v="C15P2"/>
    <s v="C15"/>
    <s v="P2"/>
    <s v="BS Deciduo"/>
    <s v="semidenso"/>
    <n v="39"/>
    <s v="A"/>
    <n v="4174"/>
    <m/>
    <s v="A4174"/>
    <n v="3"/>
    <n v="14"/>
    <n v="15"/>
    <n v="9.1"/>
    <n v="42.355253310432936"/>
    <n v="48.789925019230523"/>
    <x v="5"/>
    <x v="0"/>
    <x v="4"/>
    <x v="5"/>
    <m/>
    <m/>
    <n v="39"/>
    <n v="0.11945906065275187"/>
    <n v="3"/>
    <m/>
    <n v="5.3"/>
    <n v="9.1999999999999993"/>
    <n v="3.8999999999999995"/>
    <n v="2"/>
    <n v="2"/>
    <m/>
    <m/>
    <m/>
  </r>
  <r>
    <s v="ja.ag"/>
    <s v="27.02.2015"/>
    <s v="C15P2"/>
    <s v="C15"/>
    <s v="P2"/>
    <s v="BS Deciduo"/>
    <s v="semidenso"/>
    <n v="40"/>
    <s v="A"/>
    <n v="4175"/>
    <m/>
    <s v="A4175"/>
    <n v="3"/>
    <n v="14"/>
    <n v="81"/>
    <n v="7.4"/>
    <n v="47.308893720404022"/>
    <n v="41.15761504129771"/>
    <x v="30"/>
    <x v="0"/>
    <x v="18"/>
    <x v="28"/>
    <m/>
    <m/>
    <n v="54"/>
    <n v="0.22902210444669591"/>
    <n v="5"/>
    <m/>
    <n v="2.8"/>
    <n v="7.7"/>
    <n v="4.9000000000000004"/>
    <n v="2"/>
    <n v="2"/>
    <m/>
    <m/>
    <m/>
  </r>
  <r>
    <s v="ja.ag"/>
    <s v="27.02.2015"/>
    <s v="C15P2"/>
    <s v="C15"/>
    <s v="P2"/>
    <s v="BS Deciduo"/>
    <s v="semidenso"/>
    <n v="41"/>
    <s v="A"/>
    <n v="4176"/>
    <m/>
    <s v="A4176"/>
    <n v="3"/>
    <n v="14"/>
    <n v="105"/>
    <n v="6.1"/>
    <n v="45.892147540363318"/>
    <n v="38.421203824874624"/>
    <x v="31"/>
    <x v="0"/>
    <x v="19"/>
    <x v="29"/>
    <m/>
    <m/>
    <n v="42.4"/>
    <n v="0.14119574022293965"/>
    <n v="4"/>
    <m/>
    <n v="9.4"/>
    <n v="16.3"/>
    <n v="6.9"/>
    <n v="2"/>
    <n v="2"/>
    <m/>
    <m/>
    <m/>
  </r>
  <r>
    <s v="ja.ag"/>
    <s v="27.02.2015"/>
    <s v="C15P2"/>
    <s v="C15"/>
    <s v="P2"/>
    <s v="BS Deciduo"/>
    <s v="semidenso"/>
    <n v="42"/>
    <s v="A"/>
    <n v="4177"/>
    <m/>
    <s v="A4177"/>
    <n v="3"/>
    <n v="14"/>
    <n v="110"/>
    <n v="8.9"/>
    <n v="48.363264324994589"/>
    <n v="36.956020724401547"/>
    <x v="17"/>
    <x v="0"/>
    <x v="12"/>
    <x v="17"/>
    <m/>
    <m/>
    <n v="52.3"/>
    <n v="0.21482917423594058"/>
    <n v="5"/>
    <m/>
    <n v="3.1"/>
    <n v="14"/>
    <n v="10.9"/>
    <n v="2"/>
    <n v="2"/>
    <m/>
    <m/>
    <m/>
  </r>
  <r>
    <s v="ja.ag"/>
    <s v="27.02.2015"/>
    <s v="C15P2"/>
    <s v="C15"/>
    <s v="P2"/>
    <s v="BS Deciduo"/>
    <s v="semidenso"/>
    <n v="43"/>
    <s v="A"/>
    <n v="4178"/>
    <m/>
    <s v="A4178"/>
    <n v="3"/>
    <n v="14"/>
    <n v="110"/>
    <n v="9.6"/>
    <n v="49.021049159544717"/>
    <n v="36.716606624073577"/>
    <x v="31"/>
    <x v="0"/>
    <x v="19"/>
    <x v="29"/>
    <m/>
    <m/>
    <n v="53"/>
    <n v="0.22061834409834324"/>
    <n v="5"/>
    <m/>
    <n v="5.0999999999999996"/>
    <n v="12.8"/>
    <n v="7.7000000000000011"/>
    <n v="2"/>
    <n v="2"/>
    <m/>
    <m/>
    <m/>
  </r>
  <r>
    <s v="ja.ag"/>
    <s v="27.02.2015"/>
    <s v="C15P2"/>
    <s v="C15"/>
    <s v="P2"/>
    <s v="BS Deciduo"/>
    <s v="semidenso"/>
    <n v="44"/>
    <s v="A"/>
    <n v="4179"/>
    <m/>
    <s v="A4179"/>
    <n v="3"/>
    <n v="14"/>
    <n v="108"/>
    <n v="12"/>
    <n v="51.412678195541844"/>
    <n v="36.291796067500634"/>
    <x v="46"/>
    <x v="5"/>
    <x v="23"/>
    <x v="40"/>
    <m/>
    <m/>
    <n v="56"/>
    <n v="0.24630086404143978"/>
    <n v="5"/>
    <m/>
    <n v="0"/>
    <n v="7.4"/>
    <n v="7.4"/>
    <n v="3"/>
    <n v="7"/>
    <m/>
    <m/>
    <m/>
  </r>
  <r>
    <s v="ja.ag"/>
    <s v="27.02.2015"/>
    <s v="C15P2"/>
    <s v="C15"/>
    <s v="P2"/>
    <s v="BS Deciduo"/>
    <s v="semidenso"/>
    <n v="45"/>
    <s v="A"/>
    <n v="4180"/>
    <m/>
    <s v="A4180"/>
    <n v="2"/>
    <n v="14"/>
    <n v="352"/>
    <n v="5.3"/>
    <n v="39.262382564911654"/>
    <n v="45.248420764330319"/>
    <x v="5"/>
    <x v="0"/>
    <x v="4"/>
    <x v="5"/>
    <m/>
    <m/>
    <n v="47.5"/>
    <n v="0.17720546061654927"/>
    <n v="4"/>
    <m/>
    <n v="0"/>
    <n v="9.1999999999999993"/>
    <n v="9.1999999999999993"/>
    <n v="4"/>
    <n v="4"/>
    <m/>
    <m/>
    <m/>
  </r>
  <r>
    <s v="ja.ag"/>
    <s v="27.02.2015"/>
    <s v="C15P2"/>
    <s v="C15"/>
    <s v="P2"/>
    <s v="BS Deciduo"/>
    <s v="semidenso"/>
    <n v="46"/>
    <s v="A"/>
    <n v="4181"/>
    <m/>
    <s v="A4181"/>
    <n v="2"/>
    <n v="14"/>
    <n v="327"/>
    <n v="12.3"/>
    <n v="33.300939869315165"/>
    <n v="50.315647985728717"/>
    <x v="38"/>
    <x v="0"/>
    <x v="5"/>
    <x v="35"/>
    <m/>
    <m/>
    <n v="44"/>
    <n v="0.15205308443374599"/>
    <n v="4"/>
    <m/>
    <n v="3.3"/>
    <n v="7.2"/>
    <n v="3.9000000000000004"/>
    <n v="2"/>
    <n v="2"/>
    <m/>
    <m/>
    <m/>
  </r>
  <r>
    <s v="ja.ag"/>
    <s v="27.02.2015"/>
    <s v="C15P2"/>
    <s v="C15"/>
    <s v="P2"/>
    <s v="BS Deciduo"/>
    <s v="semidenso"/>
    <n v="47"/>
    <s v="A"/>
    <n v="4182"/>
    <m/>
    <s v="A4182"/>
    <n v="2"/>
    <n v="14"/>
    <n v="339"/>
    <n v="14.8"/>
    <n v="34.69615434672955"/>
    <n v="53.81699031215858"/>
    <x v="38"/>
    <x v="0"/>
    <x v="5"/>
    <x v="35"/>
    <m/>
    <m/>
    <n v="43.5"/>
    <n v="0.14861696746888214"/>
    <n v="4"/>
    <m/>
    <n v="3.5"/>
    <n v="7.9"/>
    <n v="4.4000000000000004"/>
    <n v="2"/>
    <n v="2"/>
    <m/>
    <m/>
    <m/>
  </r>
  <r>
    <s v="ja.ag"/>
    <s v="27.02.2015"/>
    <s v="C15P2"/>
    <s v="C15"/>
    <s v="P2"/>
    <s v="BS Deciduo"/>
    <s v="semidenso"/>
    <n v="48"/>
    <s v="A"/>
    <n v="4183"/>
    <m/>
    <s v="A4183"/>
    <n v="2"/>
    <n v="14"/>
    <n v="324"/>
    <n v="20.8"/>
    <n v="27.774066752316553"/>
    <n v="56.827553482998908"/>
    <x v="38"/>
    <x v="0"/>
    <x v="5"/>
    <x v="35"/>
    <m/>
    <m/>
    <n v="43"/>
    <n v="0.14522012041218818"/>
    <n v="4"/>
    <m/>
    <n v="2.4"/>
    <n v="7.7"/>
    <n v="5.3000000000000007"/>
    <n v="2"/>
    <n v="2"/>
    <m/>
    <m/>
    <m/>
  </r>
  <r>
    <s v="ja.ag"/>
    <s v="27.02.2015"/>
    <s v="C15P2"/>
    <s v="C15"/>
    <s v="P2"/>
    <s v="BS Deciduo"/>
    <s v="semidenso"/>
    <n v="49"/>
    <s v="A"/>
    <n v="4184"/>
    <m/>
    <s v="A4184"/>
    <n v="2"/>
    <n v="14"/>
    <n v="317"/>
    <n v="22.5"/>
    <n v="24.655036898593789"/>
    <n v="56.455458286431337"/>
    <x v="23"/>
    <x v="0"/>
    <x v="5"/>
    <x v="22"/>
    <m/>
    <m/>
    <n v="46.2"/>
    <n v="0.16763852558820494"/>
    <n v="4"/>
    <m/>
    <n v="2.2999999999999998"/>
    <n v="8.3000000000000007"/>
    <n v="6.0000000000000009"/>
    <n v="2"/>
    <n v="2"/>
    <m/>
    <m/>
    <m/>
  </r>
  <r>
    <s v="ja.ag"/>
    <s v="27.02.2015"/>
    <s v="C15P2"/>
    <s v="C15"/>
    <s v="P2"/>
    <s v="BS Deciduo"/>
    <s v="semidenso"/>
    <n v="50"/>
    <s v="A"/>
    <n v="4185"/>
    <m/>
    <s v="A4185"/>
    <n v="2"/>
    <n v="14"/>
    <n v="304"/>
    <n v="14.2"/>
    <n v="28.227666469718407"/>
    <n v="47.94053922928461"/>
    <x v="38"/>
    <x v="0"/>
    <x v="5"/>
    <x v="35"/>
    <m/>
    <m/>
    <n v="51"/>
    <n v="0.2042820622996763"/>
    <n v="5"/>
    <m/>
    <n v="2"/>
    <n v="13.3"/>
    <n v="11.3"/>
    <n v="2"/>
    <n v="2"/>
    <m/>
    <m/>
    <m/>
  </r>
  <r>
    <s v="ja.ag"/>
    <s v="27.02.2015"/>
    <s v="C15P2"/>
    <s v="C15"/>
    <s v="P2"/>
    <s v="BS Deciduo"/>
    <s v="semidenso"/>
    <n v="51"/>
    <s v="A"/>
    <n v="4186"/>
    <m/>
    <s v="A4186"/>
    <n v="2"/>
    <n v="14"/>
    <n v="394"/>
    <n v="17.7"/>
    <n v="49.897714391432217"/>
    <n v="54.673965034224238"/>
    <x v="38"/>
    <x v="0"/>
    <x v="5"/>
    <x v="35"/>
    <m/>
    <m/>
    <n v="59"/>
    <n v="0.27339710067865175"/>
    <n v="5"/>
    <m/>
    <n v="4.7"/>
    <n v="10.7"/>
    <n v="5.9999999999999991"/>
    <n v="2"/>
    <n v="2"/>
    <m/>
    <m/>
    <m/>
  </r>
  <r>
    <s v="ja.ag"/>
    <s v="27.02.2015"/>
    <s v="C15P2"/>
    <s v="C15"/>
    <s v="P2"/>
    <s v="BS Deciduo"/>
    <s v="semidenso"/>
    <n v="52"/>
    <s v="A"/>
    <n v="4187"/>
    <m/>
    <s v="A4187"/>
    <n v="2"/>
    <n v="14"/>
    <n v="345"/>
    <n v="19.5"/>
    <n v="34.953028620500845"/>
    <n v="58.835553612636829"/>
    <x v="29"/>
    <x v="4"/>
    <x v="7"/>
    <x v="24"/>
    <m/>
    <m/>
    <n v="42.5"/>
    <n v="0.1418625432636641"/>
    <n v="4"/>
    <m/>
    <n v="4.5999999999999996"/>
    <n v="9.9"/>
    <n v="5.3000000000000007"/>
    <n v="2"/>
    <n v="2"/>
    <m/>
    <m/>
    <m/>
  </r>
  <r>
    <s v="ja.ag"/>
    <s v="27.02.2015"/>
    <s v="C15P2"/>
    <s v="C15"/>
    <s v="P2"/>
    <s v="BS Deciduo"/>
    <s v="semidenso"/>
    <n v="53"/>
    <s v="A"/>
    <n v="4188"/>
    <m/>
    <s v="A4188"/>
    <n v="2"/>
    <n v="14"/>
    <n v="284"/>
    <n v="12.9"/>
    <n v="27.483185131039644"/>
    <n v="43.120792453235708"/>
    <x v="38"/>
    <x v="0"/>
    <x v="5"/>
    <x v="35"/>
    <m/>
    <m/>
    <n v="42"/>
    <n v="0.13854423602330987"/>
    <n v="4"/>
    <m/>
    <n v="3.1"/>
    <n v="7.3"/>
    <n v="4.1999999999999993"/>
    <n v="2"/>
    <n v="2"/>
    <m/>
    <m/>
    <m/>
  </r>
  <r>
    <s v="ja.ag"/>
    <s v="27.02.2015"/>
    <s v="C15P2"/>
    <s v="C15"/>
    <s v="P2"/>
    <s v="BS Deciduo"/>
    <s v="semidenso"/>
    <n v="54"/>
    <s v="A"/>
    <n v="4189"/>
    <m/>
    <s v="A4189"/>
    <n v="2"/>
    <n v="14"/>
    <n v="271"/>
    <n v="9.6999999999999993"/>
    <n v="30.301477356983007"/>
    <n v="40.169288342441646"/>
    <x v="38"/>
    <x v="0"/>
    <x v="5"/>
    <x v="35"/>
    <m/>
    <m/>
    <n v="41"/>
    <n v="0.13202543126711105"/>
    <n v="4"/>
    <m/>
    <n v="0"/>
    <n v="7"/>
    <n v="7"/>
    <n v="4"/>
    <n v="4"/>
    <m/>
    <m/>
    <m/>
  </r>
  <r>
    <s v="ja.ag"/>
    <s v="27.02.2015"/>
    <s v="C15P2"/>
    <s v="C15"/>
    <s v="P2"/>
    <s v="BS Deciduo"/>
    <s v="semidenso"/>
    <n v="55"/>
    <s v="A"/>
    <n v="4190"/>
    <m/>
    <s v="A4190"/>
    <n v="2"/>
    <n v="14"/>
    <n v="280"/>
    <n v="14.3"/>
    <n v="25.917249131925423"/>
    <n v="42.4831689406371"/>
    <x v="38"/>
    <x v="0"/>
    <x v="5"/>
    <x v="35"/>
    <m/>
    <m/>
    <n v="43"/>
    <n v="0.14522012041218818"/>
    <n v="4"/>
    <m/>
    <n v="2.9"/>
    <n v="8.1999999999999993"/>
    <n v="5.2999999999999989"/>
    <n v="2"/>
    <n v="2"/>
    <m/>
    <m/>
    <m/>
  </r>
  <r>
    <s v="ja.ag"/>
    <s v="27.02.2015"/>
    <s v="C15P2"/>
    <s v="C15"/>
    <s v="P2"/>
    <s v="BS Deciduo"/>
    <s v="semidenso"/>
    <n v="56"/>
    <s v="A"/>
    <n v="4191"/>
    <m/>
    <s v="A4191"/>
    <n v="2"/>
    <n v="14"/>
    <n v="256"/>
    <n v="1.4"/>
    <n v="38.641585983213602"/>
    <n v="39.661309346160465"/>
    <x v="38"/>
    <x v="0"/>
    <x v="5"/>
    <x v="35"/>
    <m/>
    <m/>
    <n v="50"/>
    <n v="0.19634954084936207"/>
    <n v="5"/>
    <m/>
    <n v="0"/>
    <n v="7.9"/>
    <n v="7.9"/>
    <n v="2"/>
    <n v="2"/>
    <m/>
    <m/>
    <m/>
  </r>
  <r>
    <s v="ja.ag"/>
    <s v="27.02.2015"/>
    <s v="C15P2"/>
    <s v="C15"/>
    <s v="P2"/>
    <s v="BS Deciduo"/>
    <s v="semidenso"/>
    <n v="57"/>
    <s v="A"/>
    <n v="4192"/>
    <m/>
    <s v="A4192"/>
    <n v="2"/>
    <n v="14"/>
    <n v="228"/>
    <n v="4.0999999999999996"/>
    <n v="36.953106215542682"/>
    <n v="37.25656451392868"/>
    <x v="58"/>
    <x v="0"/>
    <x v="16"/>
    <x v="23"/>
    <m/>
    <m/>
    <n v="54"/>
    <n v="0.22902210444669591"/>
    <n v="5"/>
    <m/>
    <n v="0"/>
    <n v="9.6999999999999993"/>
    <n v="9.6999999999999993"/>
    <n v="2"/>
    <n v="2"/>
    <m/>
    <m/>
    <m/>
  </r>
  <r>
    <s v="ja.ag"/>
    <s v="27.02.2015"/>
    <s v="C15P2"/>
    <s v="C15"/>
    <s v="P2"/>
    <s v="BS Deciduo"/>
    <s v="semidenso"/>
    <n v="57"/>
    <s v="A"/>
    <n v="4192"/>
    <m/>
    <s v="A4192"/>
    <n v="2"/>
    <n v="14"/>
    <n v="228"/>
    <n v="4.0999999999999996"/>
    <n v="36.953106215542682"/>
    <n v="37.25656451392868"/>
    <x v="58"/>
    <x v="0"/>
    <x v="16"/>
    <x v="23"/>
    <m/>
    <m/>
    <n v="56.5"/>
    <n v="0.25071872871055045"/>
    <n v="5"/>
    <m/>
    <n v="0"/>
    <n v="9.6999999999999993"/>
    <n v="9.6999999999999993"/>
    <n v="2"/>
    <n v="2"/>
    <m/>
    <m/>
    <m/>
  </r>
  <r>
    <s v="ja.ag"/>
    <s v="27.02.2015"/>
    <s v="C15P2"/>
    <s v="C15"/>
    <s v="P2"/>
    <s v="BS Deciduo"/>
    <s v="semidenso"/>
    <n v="58"/>
    <s v="A"/>
    <n v="4193"/>
    <m/>
    <s v="A4193"/>
    <n v="2"/>
    <n v="16"/>
    <n v="4"/>
    <n v="3.6"/>
    <n v="20.251123305478853"/>
    <n v="43.591230580935367"/>
    <x v="38"/>
    <x v="0"/>
    <x v="5"/>
    <x v="35"/>
    <m/>
    <m/>
    <n v="46"/>
    <n v="0.16619025137490004"/>
    <n v="4"/>
    <m/>
    <n v="3.5"/>
    <n v="8.5"/>
    <n v="5"/>
    <n v="2"/>
    <n v="2"/>
    <m/>
    <m/>
    <m/>
  </r>
  <r>
    <s v="ja.ag"/>
    <s v="27.02.2015"/>
    <s v="C15P2"/>
    <s v="C15"/>
    <s v="P2"/>
    <s v="BS Deciduo"/>
    <s v="semidenso"/>
    <n v="59"/>
    <s v="A"/>
    <n v="4194"/>
    <m/>
    <s v="A4194"/>
    <n v="1"/>
    <n v="16"/>
    <n v="350"/>
    <n v="14.6"/>
    <n v="17.464736606062818"/>
    <n v="54.378193193978234"/>
    <x v="3"/>
    <x v="0"/>
    <x v="3"/>
    <x v="3"/>
    <m/>
    <m/>
    <n v="59"/>
    <n v="0.27339710067865175"/>
    <n v="5"/>
    <m/>
    <n v="6.7"/>
    <n v="16.899999999999999"/>
    <n v="10.199999999999999"/>
    <n v="2"/>
    <n v="2"/>
    <m/>
    <m/>
    <m/>
  </r>
  <r>
    <s v="ja.ag"/>
    <s v="27.02.2015"/>
    <s v="C15P2"/>
    <s v="C15"/>
    <s v="P2"/>
    <s v="BS Deciduo"/>
    <s v="semidenso"/>
    <n v="60"/>
    <s v="A"/>
    <n v="4195"/>
    <m/>
    <s v="A4195"/>
    <n v="1"/>
    <n v="16"/>
    <n v="328"/>
    <n v="16.600000000000001"/>
    <n v="11.203340213728795"/>
    <n v="54.07759839619667"/>
    <x v="58"/>
    <x v="0"/>
    <x v="16"/>
    <x v="23"/>
    <m/>
    <m/>
    <n v="46"/>
    <n v="0.16619025137490004"/>
    <n v="4"/>
    <m/>
    <n v="2.5"/>
    <n v="7.4"/>
    <n v="4.9000000000000004"/>
    <n v="2"/>
    <n v="2"/>
    <m/>
    <m/>
    <m/>
  </r>
  <r>
    <s v="ja.ag"/>
    <s v="27.02.2015"/>
    <s v="C15P2"/>
    <s v="C15"/>
    <s v="P2"/>
    <s v="BS Deciduo"/>
    <s v="semidenso"/>
    <n v="61"/>
    <s v="A"/>
    <n v="4196"/>
    <m/>
    <s v="A4196"/>
    <n v="1"/>
    <n v="16"/>
    <n v="312"/>
    <n v="21.9"/>
    <n v="3.7251283220450588"/>
    <n v="54.653960279258982"/>
    <x v="37"/>
    <x v="0"/>
    <x v="10"/>
    <x v="34"/>
    <m/>
    <m/>
    <n v="45"/>
    <n v="0.15904312808798327"/>
    <n v="4"/>
    <m/>
    <n v="2.9"/>
    <n v="9.6999999999999993"/>
    <n v="6.7999999999999989"/>
    <n v="2"/>
    <n v="2"/>
    <m/>
    <m/>
    <m/>
  </r>
  <r>
    <s v="ja.ag"/>
    <s v="27.02.2015"/>
    <s v="C15P2"/>
    <s v="C15"/>
    <s v="P2"/>
    <s v="BS Deciduo"/>
    <s v="semidenso"/>
    <n v="62"/>
    <s v="A"/>
    <n v="4197"/>
    <m/>
    <s v="A4197"/>
    <n v="1"/>
    <n v="16"/>
    <n v="302"/>
    <n v="23.6"/>
    <n v="-1.3935069291658664E-2"/>
    <n v="52.506094635903629"/>
    <x v="38"/>
    <x v="0"/>
    <x v="5"/>
    <x v="35"/>
    <m/>
    <m/>
    <n v="41.1"/>
    <n v="0.13267024315926038"/>
    <n v="4"/>
    <m/>
    <n v="3.4"/>
    <n v="8"/>
    <n v="4.5999999999999996"/>
    <n v="2"/>
    <n v="2"/>
    <m/>
    <m/>
    <m/>
  </r>
  <r>
    <s v="ja.ag"/>
    <s v="27.02.2015"/>
    <s v="C15P2"/>
    <s v="C15"/>
    <s v="P2"/>
    <s v="BS Deciduo"/>
    <s v="semidenso"/>
    <n v="63"/>
    <s v="A"/>
    <n v="4198"/>
    <m/>
    <s v="A4198"/>
    <n v="1"/>
    <n v="16"/>
    <n v="288"/>
    <n v="15.2"/>
    <n v="5.5439409523136653"/>
    <n v="44.697058314499195"/>
    <x v="5"/>
    <x v="0"/>
    <x v="4"/>
    <x v="5"/>
    <m/>
    <m/>
    <n v="40.5"/>
    <n v="0.12882493375126647"/>
    <n v="4"/>
    <m/>
    <n v="0"/>
    <n v="13.8"/>
    <n v="13.8"/>
    <n v="3"/>
    <n v="8"/>
    <m/>
    <m/>
    <m/>
  </r>
  <r>
    <s v="ja.ag.miguel.angel"/>
    <s v="27.02.2015"/>
    <s v="C15P2"/>
    <s v="C15"/>
    <s v="P2"/>
    <s v="BS Deciduo"/>
    <s v="semidenso"/>
    <n v="64"/>
    <s v="A"/>
    <n v="4199"/>
    <m/>
    <s v="A4199"/>
    <n v="1"/>
    <n v="16"/>
    <n v="284"/>
    <n v="15.2"/>
    <n v="5.2515049606048532"/>
    <n v="43.677212813114949"/>
    <x v="38"/>
    <x v="0"/>
    <x v="5"/>
    <x v="35"/>
    <m/>
    <m/>
    <n v="47.5"/>
    <n v="0.17720546061654927"/>
    <n v="4"/>
    <m/>
    <n v="2.1"/>
    <n v="8.5"/>
    <n v="6.4"/>
    <n v="2"/>
    <n v="2"/>
    <m/>
    <m/>
    <m/>
  </r>
  <r>
    <s v="ja.ag.miguel.angel"/>
    <s v="27.02.2015"/>
    <s v="C15P2"/>
    <s v="C15"/>
    <s v="P2"/>
    <s v="BS Deciduo"/>
    <s v="semidenso"/>
    <n v="65"/>
    <s v="A"/>
    <n v="4200"/>
    <m/>
    <s v="A4200"/>
    <n v="1"/>
    <n v="16"/>
    <n v="253"/>
    <n v="2.9"/>
    <n v="17.226716207707199"/>
    <n v="39.152122056304066"/>
    <x v="38"/>
    <x v="0"/>
    <x v="5"/>
    <x v="35"/>
    <m/>
    <m/>
    <n v="50"/>
    <n v="0.19634954084936207"/>
    <n v="5"/>
    <m/>
    <n v="0"/>
    <n v="5.6"/>
    <n v="5.6"/>
    <n v="3"/>
    <n v="4"/>
    <m/>
    <m/>
    <m/>
  </r>
  <r>
    <s v="ja.ag.miguel.angel"/>
    <s v="27.02.2015"/>
    <s v="C15P2"/>
    <s v="C15"/>
    <s v="P2"/>
    <s v="BS Deciduo"/>
    <s v="semidenso"/>
    <n v="66"/>
    <s v="A"/>
    <n v="4201"/>
    <m/>
    <s v="A4201"/>
    <n v="1"/>
    <n v="16"/>
    <n v="278"/>
    <n v="1.3"/>
    <n v="18.712651510635958"/>
    <n v="40.180925031248087"/>
    <x v="38"/>
    <x v="0"/>
    <x v="5"/>
    <x v="35"/>
    <m/>
    <m/>
    <n v="57"/>
    <n v="0.25517586328783093"/>
    <n v="5"/>
    <m/>
    <n v="0"/>
    <n v="4.7"/>
    <n v="4.7"/>
    <n v="4"/>
    <n v="7"/>
    <m/>
    <m/>
    <m/>
  </r>
  <r>
    <s v="ja.ag.miguel.angel"/>
    <s v="27.02.2015"/>
    <s v="C15P2"/>
    <s v="C15"/>
    <s v="P2"/>
    <s v="BS Deciduo"/>
    <s v="semidenso"/>
    <n v="67"/>
    <s v="A"/>
    <n v="4202"/>
    <m/>
    <s v="A4202"/>
    <n v="1"/>
    <n v="16"/>
    <n v="183"/>
    <n v="5.9"/>
    <n v="19.691217858166635"/>
    <n v="34.108085744948013"/>
    <x v="38"/>
    <x v="0"/>
    <x v="5"/>
    <x v="35"/>
    <m/>
    <m/>
    <n v="48"/>
    <n v="0.18095573684677208"/>
    <n v="4"/>
    <m/>
    <n v="4.2"/>
    <n v="8"/>
    <n v="3.8"/>
    <n v="2"/>
    <n v="2"/>
    <m/>
    <m/>
    <m/>
  </r>
  <r>
    <s v="ja.ag.miguel.angel"/>
    <s v="27.02.2015"/>
    <s v="C15P2"/>
    <s v="C15"/>
    <s v="P2"/>
    <s v="BS Deciduo"/>
    <s v="semidenso"/>
    <n v="68"/>
    <s v="A"/>
    <n v="4203"/>
    <m/>
    <s v="A4203"/>
    <n v="1"/>
    <n v="16"/>
    <n v="199"/>
    <n v="12.5"/>
    <n v="15.930398069285541"/>
    <n v="28.18101780500854"/>
    <x v="38"/>
    <x v="0"/>
    <x v="5"/>
    <x v="35"/>
    <m/>
    <m/>
    <n v="41.5"/>
    <n v="0.13526519869112552"/>
    <n v="4"/>
    <m/>
    <n v="4.2"/>
    <n v="7.1"/>
    <n v="2.8999999999999995"/>
    <n v="3"/>
    <n v="7"/>
    <m/>
    <m/>
    <m/>
  </r>
  <r>
    <s v="ja.ag.miguel.angel"/>
    <s v="27.02.2015"/>
    <s v="C15P2"/>
    <s v="C15"/>
    <s v="P2"/>
    <s v="BS Deciduo"/>
    <s v="semidenso"/>
    <n v="69"/>
    <s v="A"/>
    <n v="4204"/>
    <m/>
    <s v="A4204"/>
    <n v="1"/>
    <n v="16"/>
    <n v="205"/>
    <n v="15.1"/>
    <n v="13.618464247715441"/>
    <n v="26.314752415746582"/>
    <x v="38"/>
    <x v="0"/>
    <x v="5"/>
    <x v="35"/>
    <m/>
    <m/>
    <n v="41.5"/>
    <n v="0.13526519869112552"/>
    <n v="4"/>
    <m/>
    <n v="2.5"/>
    <n v="6.5"/>
    <n v="4"/>
    <n v="2"/>
    <n v="2"/>
    <m/>
    <m/>
    <m/>
  </r>
  <r>
    <s v="ja.ag.miguel.angel"/>
    <s v="27.02.2015"/>
    <s v="C15P2"/>
    <s v="C15"/>
    <s v="P2"/>
    <s v="BS Deciduo"/>
    <s v="semidenso"/>
    <n v="70"/>
    <s v="A"/>
    <n v="4205"/>
    <m/>
    <s v="A4205"/>
    <n v="1"/>
    <n v="16"/>
    <n v="201"/>
    <n v="17.100000000000001"/>
    <n v="13.871908062775361"/>
    <n v="24.035774706897847"/>
    <x v="23"/>
    <x v="0"/>
    <x v="5"/>
    <x v="22"/>
    <m/>
    <m/>
    <n v="42"/>
    <n v="0.13854423602330987"/>
    <n v="4"/>
    <m/>
    <n v="1.8"/>
    <n v="6.9"/>
    <n v="5.1000000000000005"/>
    <n v="2"/>
    <n v="2"/>
    <m/>
    <m/>
    <m/>
  </r>
  <r>
    <s v="ja.ag.miguel.angel"/>
    <s v="27.02.2015"/>
    <s v="C15P2"/>
    <s v="C15"/>
    <s v="P2"/>
    <s v="BS Deciduo"/>
    <s v="semidenso"/>
    <n v="71"/>
    <s v="A"/>
    <n v="4206"/>
    <m/>
    <s v="A4206"/>
    <n v="1"/>
    <n v="16"/>
    <n v="191"/>
    <n v="18.5"/>
    <n v="16.470033585533923"/>
    <n v="21.839897106218217"/>
    <x v="17"/>
    <x v="0"/>
    <x v="12"/>
    <x v="17"/>
    <m/>
    <m/>
    <n v="60"/>
    <n v="0.28274333882308139"/>
    <n v="6"/>
    <m/>
    <n v="3.2"/>
    <n v="13.3"/>
    <n v="10.100000000000001"/>
    <n v="2"/>
    <n v="2"/>
    <m/>
    <m/>
    <m/>
  </r>
  <r>
    <s v="ja.ag.miguel.angel"/>
    <s v="27.02.2015"/>
    <s v="C15P2"/>
    <s v="C15"/>
    <s v="P2"/>
    <s v="BS Deciduo"/>
    <s v="semidenso"/>
    <n v="72"/>
    <s v="A"/>
    <n v="4207"/>
    <m/>
    <s v="A4207"/>
    <n v="1"/>
    <n v="16"/>
    <n v="190"/>
    <n v="19"/>
    <n v="16.700684624328321"/>
    <n v="21.288652692768046"/>
    <x v="17"/>
    <x v="0"/>
    <x v="12"/>
    <x v="17"/>
    <m/>
    <m/>
    <n v="44.3"/>
    <n v="0.15413360416858582"/>
    <n v="4"/>
    <m/>
    <n v="7.4"/>
    <n v="17.2"/>
    <n v="9.7999999999999989"/>
    <n v="2"/>
    <n v="2"/>
    <m/>
    <m/>
    <m/>
  </r>
  <r>
    <s v="ja.ag.miguel.angel"/>
    <s v="27.02.2015"/>
    <s v="C15P2"/>
    <s v="C15"/>
    <s v="P2"/>
    <s v="BS Deciduo"/>
    <s v="semidenso"/>
    <n v="73"/>
    <s v="A"/>
    <n v="4208"/>
    <m/>
    <s v="A4208"/>
    <n v="1"/>
    <n v="16"/>
    <n v="206"/>
    <n v="21"/>
    <n v="10.794205917429373"/>
    <n v="21.125325027717494"/>
    <x v="38"/>
    <x v="0"/>
    <x v="5"/>
    <x v="35"/>
    <m/>
    <m/>
    <n v="45"/>
    <n v="0.15904312808798327"/>
    <n v="4"/>
    <m/>
    <n v="3.9"/>
    <n v="10.7"/>
    <n v="6.7999999999999989"/>
    <n v="2"/>
    <n v="2"/>
    <m/>
    <m/>
    <m/>
  </r>
  <r>
    <s v="ja.ag.miguel.angel"/>
    <s v="27.02.2015"/>
    <s v="C15P2"/>
    <s v="C15"/>
    <s v="P2"/>
    <s v="BS Deciduo"/>
    <s v="semidenso"/>
    <n v="74"/>
    <s v="A"/>
    <n v="4209"/>
    <m/>
    <s v="A4209"/>
    <n v="1"/>
    <n v="16"/>
    <n v="204"/>
    <n v="24.6"/>
    <n v="9.9942785803353136"/>
    <n v="17.526781741992018"/>
    <x v="24"/>
    <x v="0"/>
    <x v="16"/>
    <x v="23"/>
    <m/>
    <m/>
    <n v="46.5"/>
    <n v="0.16982271788061326"/>
    <n v="4"/>
    <m/>
    <n v="2.8"/>
    <n v="6.9"/>
    <n v="4.1000000000000005"/>
    <n v="2"/>
    <n v="2"/>
    <m/>
    <m/>
    <m/>
  </r>
  <r>
    <s v="ja.ag.miguel.angel"/>
    <s v="27.02.2015"/>
    <s v="C15P2"/>
    <s v="C15"/>
    <s v="P2"/>
    <s v="BS Deciduo"/>
    <s v="semidenso"/>
    <n v="75"/>
    <s v="A"/>
    <n v="4210"/>
    <m/>
    <s v="A4210"/>
    <n v="1"/>
    <n v="15"/>
    <n v="280"/>
    <n v="16.5"/>
    <n v="3.7506720752985672"/>
    <n v="22.865194931504345"/>
    <x v="2"/>
    <x v="0"/>
    <x v="2"/>
    <x v="2"/>
    <m/>
    <m/>
    <n v="48"/>
    <n v="0.18095573684677208"/>
    <n v="4"/>
    <m/>
    <n v="2.8"/>
    <n v="6.9"/>
    <n v="4.1000000000000005"/>
    <n v="2"/>
    <n v="2"/>
    <m/>
    <m/>
    <m/>
  </r>
  <r>
    <s v="ja.ag.miguel.angel"/>
    <s v="27.02.2015"/>
    <s v="C15P2"/>
    <s v="C15"/>
    <s v="P2"/>
    <s v="BS Deciduo"/>
    <s v="semidenso"/>
    <n v="76"/>
    <s v="A"/>
    <n v="4211"/>
    <m/>
    <s v="A4211"/>
    <n v="1"/>
    <n v="15"/>
    <n v="284"/>
    <n v="16.5"/>
    <n v="3.9901205164460549"/>
    <n v="23.991711277394515"/>
    <x v="38"/>
    <x v="0"/>
    <x v="5"/>
    <x v="35"/>
    <m/>
    <m/>
    <n v="60"/>
    <n v="0.28274333882308139"/>
    <n v="6"/>
    <m/>
    <n v="0"/>
    <n v="9.1"/>
    <n v="9.1"/>
    <n v="4"/>
    <n v="7"/>
    <m/>
    <m/>
    <m/>
  </r>
  <r>
    <s v="ja.ag.miguel.angel"/>
    <s v="27.02.2015"/>
    <s v="C15P2"/>
    <s v="C15"/>
    <s v="P2"/>
    <s v="BS Deciduo"/>
    <s v="semidenso"/>
    <n v="76"/>
    <s v="A"/>
    <n v="4211"/>
    <m/>
    <s v="A4211"/>
    <n v="1"/>
    <n v="15"/>
    <n v="284"/>
    <n v="16.5"/>
    <n v="3.9901205164460549"/>
    <n v="23.991711277394515"/>
    <x v="38"/>
    <x v="0"/>
    <x v="5"/>
    <x v="35"/>
    <m/>
    <m/>
    <n v="48"/>
    <n v="0.18095573684677208"/>
    <n v="4"/>
    <m/>
    <n v="0"/>
    <n v="9.1"/>
    <n v="9.1"/>
    <n v="4"/>
    <n v="7"/>
    <m/>
    <m/>
    <m/>
  </r>
  <r>
    <s v="ja.ag.miguel.angel"/>
    <s v="27.02.2015"/>
    <s v="C15P2"/>
    <s v="C15"/>
    <s v="P2"/>
    <s v="BS Deciduo"/>
    <s v="semidenso"/>
    <n v="77"/>
    <s v="A"/>
    <n v="4212"/>
    <m/>
    <s v="A4212"/>
    <n v="1"/>
    <n v="15"/>
    <n v="252"/>
    <n v="18.7"/>
    <n v="2.2152431452806312"/>
    <n v="14.22138220518848"/>
    <x v="17"/>
    <x v="0"/>
    <x v="12"/>
    <x v="17"/>
    <m/>
    <m/>
    <n v="41.2"/>
    <n v="0.13331662584773649"/>
    <n v="4"/>
    <m/>
    <n v="2.9"/>
    <n v="7.6"/>
    <n v="4.6999999999999993"/>
    <n v="2"/>
    <n v="2"/>
    <m/>
    <m/>
    <m/>
  </r>
  <r>
    <s v="ja.ag.miguel.angel"/>
    <s v="27.02.2015"/>
    <s v="C15P2"/>
    <s v="C15"/>
    <s v="P2"/>
    <s v="BS Deciduo"/>
    <s v="semidenso"/>
    <n v="78"/>
    <s v="A"/>
    <n v="4213"/>
    <m/>
    <s v="A4213"/>
    <n v="1"/>
    <n v="15"/>
    <n v="232"/>
    <n v="20.3"/>
    <n v="4.0033817017835407"/>
    <n v="7.5020720508891401"/>
    <x v="38"/>
    <x v="0"/>
    <x v="5"/>
    <x v="35"/>
    <m/>
    <m/>
    <n v="53"/>
    <n v="0.22061834409834324"/>
    <n v="5"/>
    <m/>
    <n v="3.2"/>
    <n v="17.2"/>
    <n v="14"/>
    <n v="2"/>
    <n v="2"/>
    <m/>
    <m/>
    <m/>
  </r>
  <r>
    <s v="ja.ag.miguel.angel"/>
    <s v="27.02.2015"/>
    <s v="C15P2"/>
    <s v="C15"/>
    <s v="P2"/>
    <s v="BS Deciduo"/>
    <s v="semidenso"/>
    <n v="79"/>
    <s v="A"/>
    <n v="4214"/>
    <m/>
    <s v="A4214"/>
    <n v="1"/>
    <n v="15"/>
    <n v="226"/>
    <n v="20.3"/>
    <n v="5.397402053125381"/>
    <n v="5.8984350796823559"/>
    <x v="58"/>
    <x v="0"/>
    <x v="16"/>
    <x v="23"/>
    <m/>
    <m/>
    <n v="49"/>
    <n v="0.18857409903172734"/>
    <n v="4"/>
    <m/>
    <n v="3.1"/>
    <n v="9.8000000000000007"/>
    <n v="6.7000000000000011"/>
    <n v="2"/>
    <n v="2"/>
    <m/>
    <m/>
    <m/>
  </r>
  <r>
    <s v="ja.ag.miguel.angel"/>
    <s v="27.02.2015"/>
    <s v="C15P2"/>
    <s v="C15"/>
    <s v="P2"/>
    <s v="BS Deciduo"/>
    <s v="semidenso"/>
    <n v="79"/>
    <s v="A"/>
    <n v="4214"/>
    <m/>
    <s v="A4214"/>
    <n v="1"/>
    <n v="15"/>
    <n v="226"/>
    <n v="20.3"/>
    <n v="5.397402053125381"/>
    <n v="5.8984350796823559"/>
    <x v="58"/>
    <x v="0"/>
    <x v="16"/>
    <x v="23"/>
    <m/>
    <m/>
    <n v="45"/>
    <n v="0.15904312808798327"/>
    <n v="4"/>
    <m/>
    <n v="3.1"/>
    <n v="9.8000000000000007"/>
    <n v="6.7000000000000011"/>
    <n v="2"/>
    <n v="2"/>
    <m/>
    <m/>
    <m/>
  </r>
  <r>
    <s v="ja.ag.miguel.angel"/>
    <s v="27.02.2015"/>
    <s v="C15P2"/>
    <s v="C15"/>
    <s v="P2"/>
    <s v="BS Deciduo"/>
    <s v="semidenso"/>
    <n v="80"/>
    <s v="A"/>
    <n v="4215"/>
    <m/>
    <s v="A4215"/>
    <n v="1"/>
    <n v="15"/>
    <n v="230"/>
    <n v="26"/>
    <n v="8.284447890657276E-2"/>
    <n v="3.287522148149975"/>
    <x v="38"/>
    <x v="0"/>
    <x v="5"/>
    <x v="35"/>
    <m/>
    <m/>
    <n v="61.5"/>
    <n v="0.29705722035099991"/>
    <n v="6"/>
    <m/>
    <n v="5.8"/>
    <n v="19.3"/>
    <n v="13.5"/>
    <n v="2"/>
    <n v="2"/>
    <m/>
    <m/>
    <m/>
  </r>
  <r>
    <s v="ja.ag.miguel.angel"/>
    <s v="27.02.2015"/>
    <s v="C15P2"/>
    <s v="C15"/>
    <s v="P2"/>
    <s v="BS Deciduo"/>
    <s v="semidenso"/>
    <n v="81"/>
    <s v="A"/>
    <n v="4216"/>
    <m/>
    <s v="A4216"/>
    <n v="1"/>
    <n v="15"/>
    <n v="203"/>
    <n v="19.3"/>
    <n v="12.458889220157019"/>
    <n v="2.2342563283678984"/>
    <x v="38"/>
    <x v="0"/>
    <x v="5"/>
    <x v="35"/>
    <m/>
    <m/>
    <n v="44.5"/>
    <n v="0.15552847130677969"/>
    <n v="4"/>
    <m/>
    <n v="0"/>
    <n v="11.7"/>
    <n v="11.7"/>
    <n v="3"/>
    <n v="7"/>
    <m/>
    <m/>
    <m/>
  </r>
  <r>
    <s v="ja.ag.miguel.angel"/>
    <s v="27.02.2015"/>
    <s v="C15P2"/>
    <s v="C15"/>
    <s v="P2"/>
    <s v="BS Deciduo"/>
    <s v="semidenso"/>
    <n v="81"/>
    <s v="A"/>
    <n v="4216"/>
    <m/>
    <s v="A4216"/>
    <n v="1"/>
    <n v="15"/>
    <n v="203"/>
    <n v="19.3"/>
    <n v="12.458889220157019"/>
    <n v="2.2342563283678984"/>
    <x v="38"/>
    <x v="0"/>
    <x v="5"/>
    <x v="35"/>
    <m/>
    <m/>
    <n v="48"/>
    <n v="0.18095573684677208"/>
    <n v="4"/>
    <m/>
    <n v="0"/>
    <n v="11.7"/>
    <n v="11.7"/>
    <n v="3"/>
    <n v="7"/>
    <m/>
    <m/>
    <m/>
  </r>
  <r>
    <s v="ja.ag.miguel.angel"/>
    <s v="27.02.2015"/>
    <s v="C15P2"/>
    <s v="C15"/>
    <s v="P2"/>
    <s v="BS Deciduo"/>
    <s v="semidenso"/>
    <n v="82"/>
    <s v="A"/>
    <n v="4217"/>
    <m/>
    <s v="A4217"/>
    <n v="1"/>
    <n v="15"/>
    <n v="205"/>
    <n v="15.2"/>
    <n v="13.576202421541371"/>
    <n v="6.22412163704292"/>
    <x v="24"/>
    <x v="0"/>
    <x v="16"/>
    <x v="23"/>
    <m/>
    <m/>
    <n v="43"/>
    <n v="0.14522012041218818"/>
    <n v="4"/>
    <m/>
    <n v="0"/>
    <n v="9.1999999999999993"/>
    <n v="9.1999999999999993"/>
    <n v="2"/>
    <n v="2"/>
    <m/>
    <m/>
    <m/>
  </r>
  <r>
    <s v="ja.ag.miguel.angel"/>
    <s v="27.02.2015"/>
    <s v="C15P2"/>
    <s v="C15"/>
    <s v="P2"/>
    <s v="BS Deciduo"/>
    <s v="semidenso"/>
    <n v="82"/>
    <s v="A"/>
    <n v="4217"/>
    <m/>
    <s v="A4217"/>
    <n v="1"/>
    <n v="15"/>
    <n v="205"/>
    <n v="15.2"/>
    <n v="13.576202421541371"/>
    <n v="6.22412163704292"/>
    <x v="2"/>
    <x v="0"/>
    <x v="2"/>
    <x v="2"/>
    <m/>
    <m/>
    <n v="41.5"/>
    <n v="0.13526519869112552"/>
    <n v="4"/>
    <m/>
    <n v="0"/>
    <n v="9.1999999999999993"/>
    <n v="9.1999999999999993"/>
    <n v="2"/>
    <n v="2"/>
    <m/>
    <m/>
    <m/>
  </r>
  <r>
    <s v="ja.ag.miguel.angel"/>
    <s v="27.02.2015"/>
    <s v="C15P2"/>
    <s v="C15"/>
    <s v="P2"/>
    <s v="BS Deciduo"/>
    <s v="semidenso"/>
    <n v="83"/>
    <s v="A"/>
    <n v="4218"/>
    <m/>
    <s v="A4218"/>
    <n v="1"/>
    <n v="15"/>
    <n v="196"/>
    <n v="15.2"/>
    <n v="15.810312191581616"/>
    <n v="5.3888222217375539"/>
    <x v="2"/>
    <x v="0"/>
    <x v="2"/>
    <x v="2"/>
    <m/>
    <m/>
    <n v="44"/>
    <n v="0.15205308443374599"/>
    <n v="4"/>
    <m/>
    <n v="3.6"/>
    <n v="7"/>
    <n v="3.4"/>
    <n v="2"/>
    <n v="2"/>
    <m/>
    <m/>
    <m/>
  </r>
  <r>
    <s v="ag.mg.jc"/>
    <s v="21.02.2015"/>
    <s v="C15.P3"/>
    <s v="C15"/>
    <s v="P3"/>
    <s v="BS Deciduo"/>
    <s v="semidenso"/>
    <n v="1"/>
    <s v="A"/>
    <n v="3714"/>
    <m/>
    <s v="A3714"/>
    <n v="1"/>
    <n v="15"/>
    <n v="218"/>
    <n v="22.3"/>
    <n v="6.2707491002378219"/>
    <n v="2.4273601945700989"/>
    <x v="18"/>
    <x v="0"/>
    <x v="9"/>
    <x v="18"/>
    <m/>
    <n v="117"/>
    <n v="37.242169595110774"/>
    <n v="0.10893309133274595"/>
    <n v="3"/>
    <m/>
    <n v="4.5"/>
    <n v="12.7"/>
    <n v="8.1999999999999993"/>
    <n v="2"/>
    <n v="7"/>
    <m/>
    <n v="2"/>
    <m/>
  </r>
  <r>
    <s v="ag.mg.jc"/>
    <s v="21.02.2015"/>
    <s v="C15.P3"/>
    <s v="C15"/>
    <s v="P3"/>
    <s v="BS Deciduo"/>
    <s v="semidenso"/>
    <n v="2"/>
    <s v="A"/>
    <n v="3715"/>
    <m/>
    <s v="A3715"/>
    <n v="1"/>
    <n v="15"/>
    <n v="219"/>
    <n v="21.4"/>
    <n v="6.5325436315334766"/>
    <n v="3.3690764248208254"/>
    <x v="23"/>
    <x v="0"/>
    <x v="5"/>
    <x v="22"/>
    <m/>
    <n v="62"/>
    <n v="19.735166793990324"/>
    <n v="3.058943699927499E-2"/>
    <n v="1"/>
    <m/>
    <n v="3.4"/>
    <n v="13.2"/>
    <n v="9.7999999999999989"/>
    <n v="2"/>
    <n v="2"/>
    <m/>
    <m/>
    <m/>
  </r>
  <r>
    <s v="ag.mg.jc"/>
    <s v="21.02.2015"/>
    <s v="C15.P3"/>
    <s v="C15"/>
    <s v="P3"/>
    <s v="BS Deciduo"/>
    <s v="semidenso"/>
    <n v="3"/>
    <s v="A"/>
    <n v="3716"/>
    <m/>
    <s v="A3716"/>
    <n v="1"/>
    <n v="15"/>
    <n v="250"/>
    <n v="15.5"/>
    <n v="5.4347643778184196"/>
    <n v="14.698687778452138"/>
    <x v="37"/>
    <x v="0"/>
    <x v="10"/>
    <x v="34"/>
    <m/>
    <n v="77"/>
    <n v="24.509803921568629"/>
    <n v="4.7181262218704854E-2"/>
    <n v="2"/>
    <m/>
    <n v="4.5999999999999996"/>
    <n v="17"/>
    <n v="12.4"/>
    <n v="2"/>
    <n v="2"/>
    <m/>
    <m/>
    <m/>
  </r>
  <r>
    <s v="ag.mg.jc"/>
    <s v="21.02.2015"/>
    <s v="C15.P3"/>
    <s v="C15"/>
    <s v="P3"/>
    <s v="BS Deciduo"/>
    <s v="semidenso"/>
    <n v="4"/>
    <s v="A"/>
    <n v="3717"/>
    <m/>
    <s v="A3717"/>
    <n v="1"/>
    <n v="15"/>
    <n v="265"/>
    <n v="16.600000000000001"/>
    <n v="3.4631680116770234"/>
    <n v="18.553214670388872"/>
    <x v="21"/>
    <x v="0"/>
    <x v="15"/>
    <x v="21"/>
    <m/>
    <n v="100"/>
    <n v="31.830914183855359"/>
    <n v="7.9577099373764282E-2"/>
    <n v="3"/>
    <m/>
    <n v="2.2999999999999998"/>
    <n v="14.7"/>
    <n v="12.399999999999999"/>
    <n v="2"/>
    <n v="2"/>
    <m/>
    <m/>
    <m/>
  </r>
  <r>
    <s v="ag.mg.jc"/>
    <s v="21.02.2015"/>
    <s v="C15.P3"/>
    <s v="C15"/>
    <s v="P3"/>
    <s v="BS Deciduo"/>
    <s v="semidenso"/>
    <n v="4"/>
    <s v="A"/>
    <n v="3717"/>
    <m/>
    <s v="A3717"/>
    <n v="1"/>
    <n v="15"/>
    <n v="265"/>
    <n v="16.600000000000001"/>
    <n v="3.4631680116770234"/>
    <n v="18.553214670388872"/>
    <x v="21"/>
    <x v="0"/>
    <x v="15"/>
    <x v="21"/>
    <m/>
    <n v="54"/>
    <n v="17.188693659281896"/>
    <n v="2.320468217738967E-2"/>
    <n v="1"/>
    <m/>
    <n v="2.2999999999999998"/>
    <n v="14.7"/>
    <n v="12.399999999999999"/>
    <n v="2"/>
    <n v="2"/>
    <m/>
    <m/>
    <m/>
  </r>
  <r>
    <s v="ag.mg.jc"/>
    <s v="21.02.2015"/>
    <s v="C15.P3"/>
    <s v="C15"/>
    <s v="P3"/>
    <s v="BS Deciduo"/>
    <s v="semidenso"/>
    <n v="4"/>
    <s v="A"/>
    <n v="3717"/>
    <m/>
    <s v="A3717"/>
    <n v="1"/>
    <n v="15"/>
    <n v="265"/>
    <n v="16.600000000000001"/>
    <n v="3.4631680116770234"/>
    <n v="18.553214670388872"/>
    <x v="21"/>
    <x v="0"/>
    <x v="15"/>
    <x v="21"/>
    <m/>
    <n v="57"/>
    <n v="18.143621084797555"/>
    <n v="2.585459958653601E-2"/>
    <n v="1"/>
    <m/>
    <n v="2.2999999999999998"/>
    <n v="14.7"/>
    <n v="12.399999999999999"/>
    <n v="2"/>
    <n v="2"/>
    <m/>
    <m/>
    <m/>
  </r>
  <r>
    <s v="ag.mg.jc"/>
    <s v="21.02.2015"/>
    <s v="C15.P3"/>
    <s v="C15"/>
    <s v="P3"/>
    <s v="BS Deciduo"/>
    <s v="semidenso"/>
    <n v="5"/>
    <s v="A"/>
    <n v="3718"/>
    <m/>
    <s v="A3718"/>
    <n v="1"/>
    <n v="15"/>
    <n v="248"/>
    <n v="21.4"/>
    <n v="0.15826551227075214"/>
    <n v="11.983418900899478"/>
    <x v="3"/>
    <x v="0"/>
    <x v="3"/>
    <x v="3"/>
    <m/>
    <n v="72"/>
    <n v="22.918258212375861"/>
    <n v="4.1252768315359407E-2"/>
    <n v="2"/>
    <m/>
    <n v="2"/>
    <n v="15.2"/>
    <n v="13.2"/>
    <n v="2"/>
    <n v="2"/>
    <m/>
    <m/>
    <m/>
  </r>
  <r>
    <s v="ag.mg.jc"/>
    <s v="21.02.2015"/>
    <s v="C15.P3"/>
    <s v="C15"/>
    <s v="P3"/>
    <s v="BS Deciduo"/>
    <s v="semidenso"/>
    <n v="6"/>
    <s v="A"/>
    <n v="3719"/>
    <m/>
    <s v="A3719"/>
    <n v="1"/>
    <n v="15"/>
    <n v="294"/>
    <n v="18.8"/>
    <n v="2.8253453963191006"/>
    <n v="27.646648889825038"/>
    <x v="3"/>
    <x v="0"/>
    <x v="3"/>
    <x v="3"/>
    <m/>
    <n v="118"/>
    <n v="37.560478736949328"/>
    <n v="0.1108031531680294"/>
    <n v="3"/>
    <m/>
    <n v="3"/>
    <n v="17.5"/>
    <n v="14.5"/>
    <n v="2"/>
    <n v="7"/>
    <m/>
    <n v="3"/>
    <m/>
  </r>
  <r>
    <s v="ag.mg.jc"/>
    <s v="21.02.2015"/>
    <s v="C15.P3"/>
    <s v="C15"/>
    <s v="P3"/>
    <s v="BS Deciduo"/>
    <s v="semidenso"/>
    <n v="7"/>
    <s v="A"/>
    <n v="3720"/>
    <m/>
    <s v="A3720"/>
    <n v="1"/>
    <n v="15"/>
    <n v="298"/>
    <n v="23.3"/>
    <n v="-0.57267891361300371"/>
    <n v="30.938687412911246"/>
    <x v="23"/>
    <x v="0"/>
    <x v="5"/>
    <x v="22"/>
    <m/>
    <n v="27"/>
    <n v="8.5943468296409478"/>
    <n v="5.8011705443474174E-3"/>
    <n v="1"/>
    <m/>
    <n v="4.5999999999999996"/>
    <n v="17.2"/>
    <n v="12.6"/>
    <n v="3"/>
    <n v="7"/>
    <m/>
    <n v="2"/>
    <m/>
  </r>
  <r>
    <s v="ag.mg.jc"/>
    <s v="21.02.2015"/>
    <s v="C15.P3"/>
    <s v="C15"/>
    <s v="P3"/>
    <s v="BS Deciduo"/>
    <s v="semidenso"/>
    <n v="7"/>
    <s v="A"/>
    <n v="3720"/>
    <m/>
    <s v="A3720"/>
    <n v="1"/>
    <n v="15"/>
    <n v="298"/>
    <n v="23.3"/>
    <n v="-0.57267891361300371"/>
    <n v="30.938687412911246"/>
    <x v="23"/>
    <x v="0"/>
    <x v="5"/>
    <x v="22"/>
    <m/>
    <n v="42"/>
    <n v="13.368983957219251"/>
    <n v="1.403740032953202E-2"/>
    <n v="1"/>
    <m/>
    <n v="4.5999999999999996"/>
    <n v="17.2"/>
    <n v="12.6"/>
    <n v="3"/>
    <n v="7"/>
    <m/>
    <n v="2"/>
    <m/>
  </r>
  <r>
    <s v="ag.mg.jc"/>
    <s v="21.02.2015"/>
    <s v="C15.P3"/>
    <s v="C15"/>
    <s v="P3"/>
    <s v="BS Deciduo"/>
    <s v="semidenso"/>
    <n v="8"/>
    <s v="A"/>
    <n v="3721"/>
    <m/>
    <s v="A3721"/>
    <n v="1"/>
    <n v="15"/>
    <n v="300"/>
    <n v="14"/>
    <n v="7.8756443470178592"/>
    <n v="27"/>
    <x v="3"/>
    <x v="0"/>
    <x v="3"/>
    <x v="3"/>
    <m/>
    <n v="62"/>
    <n v="19.735166793990324"/>
    <n v="3.058943699927499E-2"/>
    <n v="1"/>
    <m/>
    <n v="4.4000000000000004"/>
    <n v="18.3"/>
    <n v="13.9"/>
    <n v="2"/>
    <n v="2"/>
    <m/>
    <m/>
    <m/>
  </r>
  <r>
    <s v="ag.mg.jc"/>
    <s v="21.02.2015"/>
    <s v="C15.P3"/>
    <s v="C15"/>
    <s v="P3"/>
    <s v="BS Deciduo"/>
    <s v="semidenso"/>
    <n v="9"/>
    <s v="A"/>
    <n v="3722"/>
    <m/>
    <s v="A3722"/>
    <n v="1"/>
    <n v="15"/>
    <n v="294"/>
    <n v="12.7"/>
    <n v="8.3979726879389673"/>
    <n v="25.165555367062659"/>
    <x v="3"/>
    <x v="0"/>
    <x v="3"/>
    <x v="3"/>
    <m/>
    <n v="45"/>
    <n v="14.323911382734913"/>
    <n v="1.6114362623187266E-2"/>
    <n v="1"/>
    <m/>
    <n v="2.2999999999999998"/>
    <n v="13"/>
    <n v="10.7"/>
    <n v="2"/>
    <n v="2"/>
    <m/>
    <m/>
    <m/>
  </r>
  <r>
    <s v="ag.mg.jc"/>
    <s v="21.02.2015"/>
    <s v="C15.P3"/>
    <s v="C15"/>
    <s v="P3"/>
    <s v="BS Deciduo"/>
    <s v="semidenso"/>
    <n v="10"/>
    <s v="A"/>
    <n v="3723"/>
    <m/>
    <s v="A3723"/>
    <n v="1"/>
    <n v="15"/>
    <n v="324"/>
    <n v="16.2"/>
    <n v="10.477878912861932"/>
    <n v="33.106075308874146"/>
    <x v="3"/>
    <x v="0"/>
    <x v="3"/>
    <x v="3"/>
    <m/>
    <n v="42"/>
    <n v="13.368983957219251"/>
    <n v="1.403740032953202E-2"/>
    <n v="1"/>
    <m/>
    <n v="4.5999999999999996"/>
    <n v="13.5"/>
    <n v="8.9"/>
    <n v="3"/>
    <n v="2"/>
    <m/>
    <m/>
    <m/>
  </r>
  <r>
    <s v="ag.mg.jc"/>
    <s v="21.02.2015"/>
    <s v="C15.P3"/>
    <s v="C15"/>
    <s v="P3"/>
    <s v="BS Deciduo"/>
    <s v="semidenso"/>
    <n v="11"/>
    <s v="A"/>
    <n v="3724"/>
    <m/>
    <s v="A3724"/>
    <n v="1"/>
    <n v="15"/>
    <n v="333"/>
    <n v="22.3"/>
    <n v="9.8760118558081018"/>
    <n v="39.869445489400604"/>
    <x v="3"/>
    <x v="0"/>
    <x v="3"/>
    <x v="3"/>
    <m/>
    <n v="45"/>
    <n v="14.323911382734913"/>
    <n v="1.6114362623187266E-2"/>
    <n v="1"/>
    <m/>
    <n v="2.6"/>
    <n v="4.3"/>
    <n v="1.6999999999999997"/>
    <n v="3"/>
    <n v="11"/>
    <m/>
    <m/>
    <s v="Quebrado"/>
  </r>
  <r>
    <s v="ag.mg.jc"/>
    <s v="21.02.2015"/>
    <s v="C15.P3"/>
    <s v="C15"/>
    <s v="P3"/>
    <s v="BS Deciduo"/>
    <s v="semidenso"/>
    <n v="12"/>
    <s v="A"/>
    <n v="3725"/>
    <m/>
    <s v="A3725"/>
    <n v="1"/>
    <n v="15"/>
    <n v="339"/>
    <n v="19.100000000000001"/>
    <n v="13.155172163684755"/>
    <n v="37.831386146096548"/>
    <x v="3"/>
    <x v="0"/>
    <x v="3"/>
    <x v="3"/>
    <m/>
    <n v="33"/>
    <n v="10.504201680672269"/>
    <n v="8.6659461218029313E-3"/>
    <n v="1"/>
    <m/>
    <n v="3.6"/>
    <n v="8.9"/>
    <n v="5.3000000000000007"/>
    <n v="2"/>
    <n v="2"/>
    <m/>
    <m/>
    <m/>
  </r>
  <r>
    <s v="ag.mg.jc"/>
    <s v="21.02.2015"/>
    <s v="C15.P3"/>
    <s v="C15"/>
    <s v="P3"/>
    <s v="BS Deciduo"/>
    <s v="semidenso"/>
    <n v="13"/>
    <s v="A"/>
    <n v="3726"/>
    <m/>
    <s v="A3726"/>
    <n v="1"/>
    <n v="15"/>
    <n v="341"/>
    <n v="19.7"/>
    <n v="13.586307357194013"/>
    <n v="38.626715939306543"/>
    <x v="37"/>
    <x v="0"/>
    <x v="10"/>
    <x v="34"/>
    <m/>
    <n v="49"/>
    <n v="15.597147950089127"/>
    <n v="1.9106461559640808E-2"/>
    <n v="1"/>
    <m/>
    <n v="4.2"/>
    <n v="11.4"/>
    <n v="7.2"/>
    <n v="2"/>
    <n v="11"/>
    <m/>
    <m/>
    <s v="Quebrado"/>
  </r>
  <r>
    <s v="ag.mg.jc"/>
    <s v="21.02.2015"/>
    <s v="C15.P3"/>
    <s v="C15"/>
    <s v="P3"/>
    <s v="BS Deciduo"/>
    <s v="semidenso"/>
    <n v="14"/>
    <s v="A"/>
    <n v="3727"/>
    <m/>
    <s v="A3727"/>
    <n v="1"/>
    <n v="15"/>
    <n v="342"/>
    <n v="21"/>
    <n v="13.510643118126101"/>
    <n v="39.972186842198226"/>
    <x v="1"/>
    <x v="0"/>
    <x v="1"/>
    <x v="1"/>
    <m/>
    <n v="150"/>
    <n v="47.746371275783041"/>
    <n v="0.17904847359096962"/>
    <n v="4"/>
    <m/>
    <n v="2.7"/>
    <n v="22.9"/>
    <n v="20.2"/>
    <n v="3"/>
    <n v="2"/>
    <m/>
    <m/>
    <m/>
  </r>
  <r>
    <s v="ag.mg.jc"/>
    <s v="21.02.2015"/>
    <s v="C15.P3"/>
    <s v="C15"/>
    <s v="P3"/>
    <s v="BS Deciduo"/>
    <s v="semidenso"/>
    <n v="15"/>
    <s v="A"/>
    <n v="3728"/>
    <m/>
    <s v="A3728"/>
    <n v="1"/>
    <n v="15"/>
    <n v="343"/>
    <n v="10"/>
    <n v="17.07628295277263"/>
    <n v="29.563047559630355"/>
    <x v="17"/>
    <x v="0"/>
    <x v="12"/>
    <x v="17"/>
    <m/>
    <n v="74"/>
    <n v="23.554876496052966"/>
    <n v="4.3576419617073314E-2"/>
    <n v="2"/>
    <m/>
    <n v="4.5"/>
    <n v="17.899999999999999"/>
    <n v="13.399999999999999"/>
    <n v="2"/>
    <n v="2"/>
    <m/>
    <m/>
    <m/>
  </r>
  <r>
    <s v="ag.mg.jc"/>
    <s v="21.02.2015"/>
    <s v="C15.P3"/>
    <s v="C15"/>
    <s v="P3"/>
    <s v="BS Deciduo"/>
    <s v="semidenso"/>
    <n v="16"/>
    <s v="A"/>
    <n v="3729"/>
    <m/>
    <s v="A3729"/>
    <n v="1"/>
    <n v="15"/>
    <n v="345"/>
    <n v="10"/>
    <n v="17.411809548974794"/>
    <n v="29.659258262890681"/>
    <x v="3"/>
    <x v="0"/>
    <x v="3"/>
    <x v="3"/>
    <m/>
    <n v="33"/>
    <n v="10.504201680672269"/>
    <n v="8.6659461218029313E-3"/>
    <n v="1"/>
    <m/>
    <n v="3"/>
    <n v="10"/>
    <n v="7"/>
    <n v="3"/>
    <n v="2"/>
    <m/>
    <m/>
    <m/>
  </r>
  <r>
    <s v="ag.mg.jc"/>
    <s v="21.02.2015"/>
    <s v="C15.P3"/>
    <s v="C15"/>
    <s v="P3"/>
    <s v="BS Deciduo"/>
    <s v="semidenso"/>
    <n v="17"/>
    <s v="A"/>
    <n v="3730"/>
    <m/>
    <s v="A3730"/>
    <n v="2"/>
    <n v="15"/>
    <n v="7"/>
    <n v="11.6"/>
    <n v="21.41368438349971"/>
    <n v="31.513535359039334"/>
    <x v="3"/>
    <x v="0"/>
    <x v="3"/>
    <x v="3"/>
    <m/>
    <n v="71"/>
    <n v="22.599949070537306"/>
    <n v="4.0114815794314578E-2"/>
    <n v="2"/>
    <m/>
    <n v="2.2000000000000002"/>
    <n v="16.7"/>
    <n v="14.5"/>
    <n v="2"/>
    <n v="2"/>
    <m/>
    <m/>
    <m/>
  </r>
  <r>
    <s v="ag.mg.jc"/>
    <s v="21.02.2015"/>
    <s v="C15.P3"/>
    <s v="C15"/>
    <s v="P3"/>
    <s v="BS Deciduo"/>
    <s v="semidenso"/>
    <n v="18"/>
    <s v="A"/>
    <n v="3731"/>
    <m/>
    <s v="A3731"/>
    <n v="2"/>
    <n v="15"/>
    <n v="16"/>
    <n v="13.3"/>
    <n v="23.665976832366088"/>
    <n v="32.784780555979644"/>
    <x v="17"/>
    <x v="0"/>
    <x v="12"/>
    <x v="17"/>
    <m/>
    <n v="53"/>
    <n v="16.870384517443341"/>
    <n v="2.2353207214090388E-2"/>
    <n v="1"/>
    <m/>
    <n v="4.0999999999999996"/>
    <n v="13.3"/>
    <n v="9.2000000000000011"/>
    <n v="2"/>
    <n v="2"/>
    <m/>
    <m/>
    <m/>
  </r>
  <r>
    <s v="ag.mg.jc"/>
    <s v="21.02.2015"/>
    <s v="C15.P3"/>
    <s v="C15"/>
    <s v="P3"/>
    <s v="BS Deciduo"/>
    <s v="semidenso"/>
    <n v="19"/>
    <s v="A"/>
    <n v="3732"/>
    <m/>
    <s v="A3732"/>
    <n v="2"/>
    <n v="15"/>
    <n v="12"/>
    <n v="20.399999999999999"/>
    <n v="24.24139849268229"/>
    <n v="39.954211054969633"/>
    <x v="1"/>
    <x v="0"/>
    <x v="1"/>
    <x v="1"/>
    <m/>
    <n v="62"/>
    <n v="19.735166793990324"/>
    <n v="3.058943699927499E-2"/>
    <n v="1"/>
    <m/>
    <n v="4.2"/>
    <n v="19"/>
    <n v="14.8"/>
    <n v="2"/>
    <n v="2"/>
    <m/>
    <m/>
    <m/>
  </r>
  <r>
    <s v="ag.mg.jc"/>
    <s v="21.02.2015"/>
    <s v="C15.P3"/>
    <s v="C15"/>
    <s v="P3"/>
    <s v="BS Deciduo"/>
    <s v="semidenso"/>
    <n v="20"/>
    <s v="A"/>
    <n v="3733"/>
    <m/>
    <s v="A3733"/>
    <n v="2"/>
    <n v="15"/>
    <n v="24"/>
    <n v="20.5"/>
    <n v="28.338101183053904"/>
    <n v="38.72768188167332"/>
    <x v="23"/>
    <x v="0"/>
    <x v="5"/>
    <x v="22"/>
    <m/>
    <n v="54"/>
    <n v="17.188693659281896"/>
    <n v="2.320468217738967E-2"/>
    <n v="1"/>
    <m/>
    <n v="4.5999999999999996"/>
    <n v="14.3"/>
    <n v="9.7000000000000011"/>
    <n v="3"/>
    <n v="2"/>
    <m/>
    <m/>
    <m/>
  </r>
  <r>
    <s v="ag.mg.jc"/>
    <s v="21.02.2015"/>
    <s v="C15.P3"/>
    <s v="C15"/>
    <s v="P3"/>
    <s v="BS Deciduo"/>
    <s v="semidenso"/>
    <n v="21"/>
    <s v="A"/>
    <n v="3734"/>
    <m/>
    <s v="A3734"/>
    <n v="2"/>
    <n v="15"/>
    <n v="30"/>
    <n v="16"/>
    <n v="28"/>
    <n v="33.856406460551021"/>
    <x v="31"/>
    <x v="0"/>
    <x v="19"/>
    <x v="29"/>
    <m/>
    <n v="213"/>
    <n v="67.799847211611919"/>
    <n v="0.36103334214883115"/>
    <n v="6"/>
    <m/>
    <n v="7"/>
    <n v="25"/>
    <n v="18"/>
    <n v="2"/>
    <n v="2"/>
    <m/>
    <m/>
    <m/>
  </r>
  <r>
    <s v="ag.mg.jc"/>
    <s v="21.02.2015"/>
    <s v="C15.P3"/>
    <s v="C15"/>
    <s v="P3"/>
    <s v="BS Deciduo"/>
    <s v="semidenso"/>
    <n v="22"/>
    <s v="A"/>
    <n v="3735"/>
    <m/>
    <s v="A3735"/>
    <n v="2"/>
    <n v="15"/>
    <n v="27"/>
    <n v="16"/>
    <n v="27.263847995832748"/>
    <n v="34.256104387013885"/>
    <x v="37"/>
    <x v="0"/>
    <x v="10"/>
    <x v="34"/>
    <m/>
    <n v="42"/>
    <n v="13.368983957219251"/>
    <n v="1.403740032953202E-2"/>
    <n v="1"/>
    <m/>
    <n v="2.4"/>
    <n v="11.7"/>
    <n v="9.2999999999999989"/>
    <n v="3"/>
    <n v="2"/>
    <m/>
    <m/>
    <m/>
  </r>
  <r>
    <s v="ag.mg.jc"/>
    <s v="21.02.2015"/>
    <s v="C15.P3"/>
    <s v="C15"/>
    <s v="P3"/>
    <s v="BS Deciduo"/>
    <s v="semidenso"/>
    <n v="23"/>
    <s v="A"/>
    <n v="3736"/>
    <m/>
    <s v="A3736"/>
    <n v="2"/>
    <n v="15"/>
    <n v="27"/>
    <n v="10.7"/>
    <n v="24.857698347213152"/>
    <n v="29.533769808815535"/>
    <x v="23"/>
    <x v="0"/>
    <x v="5"/>
    <x v="22"/>
    <m/>
    <n v="59"/>
    <n v="18.780239368474664"/>
    <n v="2.7700788292007349E-2"/>
    <n v="1"/>
    <m/>
    <n v="0"/>
    <n v="11.4"/>
    <n v="11.4"/>
    <n v="3"/>
    <n v="7"/>
    <m/>
    <n v="3"/>
    <m/>
  </r>
  <r>
    <s v="ag.mg.jc"/>
    <s v="21.02.2015"/>
    <s v="C15.P3"/>
    <s v="C15"/>
    <s v="P3"/>
    <s v="BS Deciduo"/>
    <s v="semidenso"/>
    <n v="24"/>
    <s v="A"/>
    <n v="3737"/>
    <m/>
    <s v="A3737"/>
    <n v="2"/>
    <n v="15"/>
    <n v="38"/>
    <n v="16.8"/>
    <n v="30.34311278547106"/>
    <n v="33.23858066059293"/>
    <x v="37"/>
    <x v="0"/>
    <x v="10"/>
    <x v="34"/>
    <m/>
    <n v="59"/>
    <n v="18.780239368474664"/>
    <n v="2.7700788292007349E-2"/>
    <n v="1"/>
    <m/>
    <n v="5.2"/>
    <n v="13.4"/>
    <n v="8.1999999999999993"/>
    <n v="2"/>
    <n v="2"/>
    <m/>
    <m/>
    <m/>
  </r>
  <r>
    <s v="ag.mg.jc"/>
    <s v="21.02.2015"/>
    <s v="C15.P3"/>
    <s v="C15"/>
    <s v="P3"/>
    <s v="BS Deciduo"/>
    <s v="semidenso"/>
    <n v="25"/>
    <s v="A"/>
    <n v="3738"/>
    <m/>
    <s v="A3738"/>
    <n v="2"/>
    <n v="15"/>
    <n v="43"/>
    <n v="17"/>
    <n v="31.593972121062475"/>
    <n v="32.433012927525894"/>
    <x v="37"/>
    <x v="0"/>
    <x v="10"/>
    <x v="34"/>
    <m/>
    <n v="47"/>
    <n v="14.96052966641202"/>
    <n v="1.7578581251664532E-2"/>
    <n v="1"/>
    <m/>
    <n v="2.1"/>
    <n v="13.3"/>
    <n v="11.200000000000001"/>
    <n v="3"/>
    <n v="2"/>
    <m/>
    <m/>
    <m/>
  </r>
  <r>
    <s v="ag.mg.jc"/>
    <s v="21.02.2015"/>
    <s v="C15.P3"/>
    <s v="C15"/>
    <s v="P3"/>
    <s v="BS Deciduo"/>
    <s v="semidenso"/>
    <n v="26"/>
    <s v="A"/>
    <n v="3739"/>
    <m/>
    <s v="A3739"/>
    <n v="2"/>
    <n v="15"/>
    <n v="38"/>
    <n v="19.100000000000001"/>
    <n v="31.759134178720075"/>
    <n v="35.051005393888389"/>
    <x v="23"/>
    <x v="0"/>
    <x v="5"/>
    <x v="22"/>
    <m/>
    <n v="67"/>
    <n v="21.326712503183092"/>
    <n v="3.5722159908882785E-2"/>
    <n v="2"/>
    <m/>
    <n v="2.5"/>
    <n v="10.199999999999999"/>
    <n v="7.6999999999999993"/>
    <n v="3"/>
    <n v="2"/>
    <m/>
    <m/>
    <m/>
  </r>
  <r>
    <s v="ag.mg.jc"/>
    <s v="21.02.2015"/>
    <s v="C15.P3"/>
    <s v="C15"/>
    <s v="P3"/>
    <s v="BS Deciduo"/>
    <s v="semidenso"/>
    <n v="27"/>
    <s v="A"/>
    <n v="3740"/>
    <m/>
    <s v="A3740"/>
    <n v="2"/>
    <n v="15"/>
    <n v="46"/>
    <n v="19"/>
    <n v="33.667456206434366"/>
    <n v="33.19850903872095"/>
    <x v="37"/>
    <x v="0"/>
    <x v="10"/>
    <x v="34"/>
    <m/>
    <n v="59"/>
    <n v="18.780239368474664"/>
    <n v="2.7700788292007349E-2"/>
    <n v="1"/>
    <m/>
    <n v="4.5"/>
    <n v="6.3"/>
    <n v="1.7999999999999998"/>
    <n v="2"/>
    <n v="2"/>
    <m/>
    <m/>
    <m/>
  </r>
  <r>
    <s v="ag.mg.jc"/>
    <s v="21.02.2015"/>
    <s v="C15.P3"/>
    <s v="C15"/>
    <s v="P3"/>
    <s v="BS Deciduo"/>
    <s v="semidenso"/>
    <n v="28"/>
    <s v="A"/>
    <n v="3741"/>
    <m/>
    <s v="A3741"/>
    <n v="2"/>
    <n v="15"/>
    <n v="43"/>
    <n v="26.4"/>
    <n v="38.00475670564996"/>
    <n v="39.307737722746097"/>
    <x v="1"/>
    <x v="0"/>
    <x v="1"/>
    <x v="1"/>
    <m/>
    <n v="150"/>
    <n v="47.746371275783041"/>
    <n v="0.17904847359096962"/>
    <n v="4"/>
    <m/>
    <n v="0"/>
    <n v="23.9"/>
    <n v="23.9"/>
    <n v="2"/>
    <n v="4"/>
    <m/>
    <n v="3"/>
    <m/>
  </r>
  <r>
    <s v="ag.mg.jc"/>
    <s v="21.02.2015"/>
    <s v="C15.P3"/>
    <s v="C15"/>
    <s v="P3"/>
    <s v="BS Deciduo"/>
    <s v="semidenso"/>
    <n v="29"/>
    <s v="A"/>
    <n v="3742"/>
    <m/>
    <s v="A3742"/>
    <n v="2"/>
    <n v="15"/>
    <n v="44"/>
    <n v="28"/>
    <n v="39.450434372851923"/>
    <n v="40.141514409482234"/>
    <x v="38"/>
    <x v="0"/>
    <x v="5"/>
    <x v="35"/>
    <m/>
    <n v="75"/>
    <n v="23.87318563789152"/>
    <n v="4.4762118397742405E-2"/>
    <n v="2"/>
    <m/>
    <n v="0"/>
    <n v="11.7"/>
    <n v="11.7"/>
    <n v="3"/>
    <n v="4"/>
    <m/>
    <n v="2"/>
    <m/>
  </r>
  <r>
    <s v="ag.mg.jc"/>
    <s v="21.02.2015"/>
    <s v="C15.P3"/>
    <s v="C15"/>
    <s v="P3"/>
    <s v="BS Deciduo"/>
    <s v="semidenso"/>
    <n v="29"/>
    <s v="A"/>
    <n v="3742"/>
    <m/>
    <s v="A3742"/>
    <n v="2"/>
    <n v="15"/>
    <n v="44"/>
    <n v="28"/>
    <n v="39.450434372851923"/>
    <n v="40.141514409482234"/>
    <x v="38"/>
    <x v="0"/>
    <x v="5"/>
    <x v="35"/>
    <m/>
    <n v="122"/>
    <n v="38.833715304303539"/>
    <n v="0.11844255470791075"/>
    <n v="3"/>
    <m/>
    <n v="0"/>
    <n v="11.7"/>
    <n v="11.7"/>
    <n v="3"/>
    <n v="2"/>
    <m/>
    <m/>
    <m/>
  </r>
  <r>
    <s v="ag.mg.jc"/>
    <s v="21.02.2015"/>
    <s v="C15.P3"/>
    <s v="C15"/>
    <s v="P3"/>
    <s v="BS Deciduo"/>
    <s v="semidenso"/>
    <n v="30"/>
    <s v="A"/>
    <n v="3743"/>
    <m/>
    <s v="A3743"/>
    <n v="2"/>
    <n v="15"/>
    <n v="60"/>
    <n v="21.7"/>
    <n v="38.792751262122316"/>
    <n v="30.85"/>
    <x v="1"/>
    <x v="0"/>
    <x v="1"/>
    <x v="1"/>
    <m/>
    <n v="89"/>
    <n v="28.329513623631271"/>
    <n v="6.3033020413958696E-2"/>
    <n v="2"/>
    <m/>
    <n v="5.9"/>
    <n v="17.3"/>
    <n v="11.4"/>
    <n v="3"/>
    <n v="2"/>
    <m/>
    <m/>
    <m/>
  </r>
  <r>
    <s v="ag.mg.jc"/>
    <s v="21.02.2015"/>
    <s v="C15.P3"/>
    <s v="C15"/>
    <s v="P3"/>
    <s v="BS Deciduo"/>
    <s v="semidenso"/>
    <n v="31"/>
    <s v="A"/>
    <n v="3744"/>
    <m/>
    <s v="A3744"/>
    <n v="2"/>
    <n v="15"/>
    <n v="66"/>
    <n v="18.600000000000001"/>
    <n v="36.991945512152377"/>
    <n v="27.565301561209886"/>
    <x v="37"/>
    <x v="0"/>
    <x v="10"/>
    <x v="34"/>
    <m/>
    <n v="52"/>
    <n v="16.552075375604787"/>
    <n v="2.1517647670665861E-2"/>
    <n v="1"/>
    <m/>
    <n v="4"/>
    <n v="15.4"/>
    <n v="11.4"/>
    <n v="2"/>
    <n v="2"/>
    <m/>
    <m/>
    <m/>
  </r>
  <r>
    <s v="ag.mg.jc"/>
    <s v="21.02.2015"/>
    <s v="C15.P3"/>
    <s v="C15"/>
    <s v="P3"/>
    <s v="BS Deciduo"/>
    <s v="semidenso"/>
    <n v="32"/>
    <s v="A"/>
    <n v="3745"/>
    <m/>
    <s v="A3745"/>
    <n v="2"/>
    <n v="15"/>
    <n v="62"/>
    <n v="15.5"/>
    <n v="33.685687689313369"/>
    <n v="27.27680922318131"/>
    <x v="38"/>
    <x v="0"/>
    <x v="5"/>
    <x v="35"/>
    <m/>
    <n v="93"/>
    <n v="29.602750190985486"/>
    <n v="6.8826233248368729E-2"/>
    <n v="2"/>
    <m/>
    <n v="3.5"/>
    <n v="17.2"/>
    <n v="13.7"/>
    <n v="3"/>
    <n v="2"/>
    <m/>
    <m/>
    <m/>
  </r>
  <r>
    <s v="ag.mg.jc"/>
    <s v="21.02.2015"/>
    <s v="C15.P3"/>
    <s v="C15"/>
    <s v="P3"/>
    <s v="BS Deciduo"/>
    <s v="semidenso"/>
    <n v="33"/>
    <s v="A"/>
    <n v="3746"/>
    <m/>
    <s v="A3746"/>
    <n v="2"/>
    <n v="15"/>
    <n v="47"/>
    <n v="12.3"/>
    <n v="28.9956505299158"/>
    <n v="28.388579828768734"/>
    <x v="2"/>
    <x v="0"/>
    <x v="2"/>
    <x v="2"/>
    <m/>
    <n v="51"/>
    <n v="16.233766233766232"/>
    <n v="2.0698003547116088E-2"/>
    <n v="1"/>
    <m/>
    <n v="0"/>
    <n v="7.9"/>
    <n v="7.9"/>
    <n v="3"/>
    <n v="2"/>
    <m/>
    <m/>
    <m/>
  </r>
  <r>
    <s v="ag.mg.jc"/>
    <s v="21.02.2015"/>
    <s v="C15.P3"/>
    <s v="C15"/>
    <s v="P3"/>
    <s v="BS Deciduo"/>
    <s v="semidenso"/>
    <n v="34"/>
    <s v="A"/>
    <n v="3747"/>
    <m/>
    <s v="A3747"/>
    <n v="2"/>
    <n v="15"/>
    <n v="102"/>
    <n v="15.3"/>
    <n v="34.965658291227228"/>
    <n v="16.81895113048828"/>
    <x v="17"/>
    <x v="0"/>
    <x v="12"/>
    <x v="17"/>
    <m/>
    <n v="48"/>
    <n v="15.278838808250573"/>
    <n v="1.8334563695715289E-2"/>
    <n v="1"/>
    <m/>
    <n v="4.5999999999999996"/>
    <n v="11.6"/>
    <n v="7"/>
    <n v="2"/>
    <n v="2"/>
    <m/>
    <m/>
    <m/>
  </r>
  <r>
    <s v="ag.mg.jc"/>
    <s v="21.02.2015"/>
    <s v="C15.P3"/>
    <s v="C15"/>
    <s v="P3"/>
    <s v="BS Deciduo"/>
    <s v="semidenso"/>
    <n v="35"/>
    <s v="A"/>
    <n v="3748"/>
    <m/>
    <s v="A3748"/>
    <n v="2"/>
    <n v="15"/>
    <n v="28"/>
    <n v="2"/>
    <n v="20.938943125571782"/>
    <n v="21.765895185717852"/>
    <x v="17"/>
    <x v="0"/>
    <x v="12"/>
    <x v="17"/>
    <m/>
    <n v="115"/>
    <n v="36.605551311433665"/>
    <n v="0.10524071392180326"/>
    <n v="3"/>
    <m/>
    <n v="5.2"/>
    <n v="16.399999999999999"/>
    <n v="11.2"/>
    <n v="2"/>
    <n v="2"/>
    <m/>
    <m/>
    <m/>
  </r>
  <r>
    <s v="ag.mg.jc"/>
    <s v="21.02.2015"/>
    <s v="C15.P3"/>
    <s v="C15"/>
    <s v="P3"/>
    <s v="BS Deciduo"/>
    <s v="semidenso"/>
    <n v="36"/>
    <s v="A"/>
    <n v="3749"/>
    <m/>
    <s v="A3749"/>
    <n v="1"/>
    <n v="15"/>
    <n v="200"/>
    <n v="8.4"/>
    <n v="17.127030796064382"/>
    <n v="12.106581985398368"/>
    <x v="23"/>
    <x v="0"/>
    <x v="5"/>
    <x v="22"/>
    <m/>
    <n v="61"/>
    <n v="19.416857652151769"/>
    <n v="2.9610638676977687E-2"/>
    <n v="1"/>
    <m/>
    <n v="4.4000000000000004"/>
    <n v="14.5"/>
    <n v="10.1"/>
    <n v="3"/>
    <n v="2"/>
    <m/>
    <m/>
    <m/>
  </r>
  <r>
    <s v="ag.mg.jc"/>
    <s v="21.02.2015"/>
    <s v="C15.P3"/>
    <s v="C15"/>
    <s v="P3"/>
    <s v="BS Deciduo"/>
    <s v="semidenso"/>
    <n v="36"/>
    <s v="A"/>
    <n v="3749"/>
    <m/>
    <s v="A3749"/>
    <n v="1"/>
    <n v="15"/>
    <n v="200"/>
    <n v="8.4"/>
    <n v="17.127030796064382"/>
    <n v="12.106581985398368"/>
    <x v="23"/>
    <x v="0"/>
    <x v="5"/>
    <x v="22"/>
    <m/>
    <n v="96"/>
    <n v="30.557677616501145"/>
    <n v="7.3338254782861156E-2"/>
    <n v="3"/>
    <m/>
    <n v="4.4000000000000004"/>
    <n v="14.5"/>
    <n v="10.1"/>
    <n v="3"/>
    <n v="2"/>
    <m/>
    <m/>
    <m/>
  </r>
  <r>
    <s v="ag.mg.jc"/>
    <s v="21.02.2015"/>
    <s v="C15.P3"/>
    <s v="C15"/>
    <s v="P3"/>
    <s v="BS Deciduo"/>
    <s v="semidenso"/>
    <n v="37"/>
    <s v="A"/>
    <n v="3750"/>
    <m/>
    <s v="A3750"/>
    <n v="1"/>
    <n v="15"/>
    <n v="209"/>
    <n v="8.4"/>
    <n v="15.927599189930771"/>
    <n v="12.653194460029074"/>
    <x v="3"/>
    <x v="0"/>
    <x v="3"/>
    <x v="3"/>
    <m/>
    <n v="115"/>
    <n v="36.605551311433665"/>
    <n v="0.10524071392180326"/>
    <n v="3"/>
    <m/>
    <n v="3"/>
    <n v="7.3"/>
    <n v="4.3"/>
    <n v="3"/>
    <n v="4"/>
    <m/>
    <n v="2"/>
    <m/>
  </r>
  <r>
    <s v="ag.mg.jc"/>
    <s v="21.02.2015"/>
    <s v="C15.P3"/>
    <s v="C15"/>
    <s v="P3"/>
    <s v="BS Deciduo"/>
    <s v="semidenso"/>
    <n v="38"/>
    <s v="A"/>
    <n v="3751"/>
    <m/>
    <s v="A3751"/>
    <n v="2"/>
    <n v="15"/>
    <n v="177"/>
    <n v="13.8"/>
    <n v="20.722236196152625"/>
    <n v="6.2189124203868804"/>
    <x v="1"/>
    <x v="0"/>
    <x v="1"/>
    <x v="1"/>
    <m/>
    <n v="82"/>
    <n v="26.101349630761394"/>
    <n v="5.3507641618919091E-2"/>
    <n v="2"/>
    <m/>
    <n v="7.4"/>
    <n v="15.3"/>
    <n v="7.9"/>
    <n v="2"/>
    <n v="2"/>
    <m/>
    <m/>
    <m/>
  </r>
  <r>
    <s v="ag.mg.jc"/>
    <s v="21.02.2015"/>
    <s v="C15.P3"/>
    <s v="C15"/>
    <s v="P3"/>
    <s v="BS Deciduo"/>
    <s v="semidenso"/>
    <n v="39"/>
    <s v="A"/>
    <n v="3752"/>
    <m/>
    <s v="A3752"/>
    <n v="2"/>
    <n v="15"/>
    <n v="176"/>
    <n v="15.7"/>
    <n v="21.095176637782771"/>
    <n v="4.3382444109207601"/>
    <x v="37"/>
    <x v="0"/>
    <x v="10"/>
    <x v="34"/>
    <m/>
    <n v="43"/>
    <n v="13.687293099057806"/>
    <n v="1.4713805674209018E-2"/>
    <n v="1"/>
    <m/>
    <n v="4.5"/>
    <n v="11.9"/>
    <n v="7.4"/>
    <n v="2"/>
    <n v="2"/>
    <m/>
    <m/>
    <m/>
  </r>
  <r>
    <s v="ag.mg.jc"/>
    <s v="21.02.2015"/>
    <s v="C15.P3"/>
    <s v="C15"/>
    <s v="P3"/>
    <s v="BS Deciduo"/>
    <s v="semidenso"/>
    <n v="40"/>
    <s v="A"/>
    <n v="3756"/>
    <m/>
    <s v="A3756"/>
    <n v="2"/>
    <n v="15"/>
    <n v="181"/>
    <n v="13.8"/>
    <n v="19.759156791165484"/>
    <n v="6.2021018068417995"/>
    <x v="23"/>
    <x v="0"/>
    <x v="5"/>
    <x v="22"/>
    <m/>
    <n v="80"/>
    <n v="25.464731347084289"/>
    <n v="5.0929343599209143E-2"/>
    <n v="2"/>
    <m/>
    <n v="5.5"/>
    <n v="14.7"/>
    <n v="9.1999999999999993"/>
    <n v="3"/>
    <n v="2"/>
    <m/>
    <m/>
    <m/>
  </r>
  <r>
    <s v="ag.mg.jc"/>
    <s v="21.02.2015"/>
    <s v="C15.P3"/>
    <s v="C15"/>
    <s v="P3"/>
    <s v="BS Deciduo"/>
    <s v="semidenso"/>
    <n v="41"/>
    <s v="A"/>
    <n v="3753"/>
    <m/>
    <s v="A3753"/>
    <n v="1"/>
    <n v="15"/>
    <n v="218"/>
    <n v="16.3"/>
    <n v="9.964717952191771"/>
    <n v="7.1554247162104314"/>
    <x v="17"/>
    <x v="0"/>
    <x v="12"/>
    <x v="17"/>
    <m/>
    <n v="112"/>
    <n v="35.650623885918002"/>
    <n v="9.9821513454449909E-2"/>
    <n v="3"/>
    <m/>
    <n v="10.4"/>
    <n v="19.5"/>
    <n v="9.1"/>
    <n v="2"/>
    <n v="2"/>
    <m/>
    <m/>
    <m/>
  </r>
  <r>
    <s v="ag.mg.jc"/>
    <s v="21.02.2015"/>
    <s v="C15.P3"/>
    <s v="C15"/>
    <s v="P3"/>
    <s v="BS Deciduo"/>
    <s v="semidenso"/>
    <n v="42"/>
    <s v="A"/>
    <n v="3754"/>
    <m/>
    <s v="A3754"/>
    <n v="1"/>
    <n v="15"/>
    <n v="230"/>
    <n v="11.4"/>
    <n v="11.267093348443652"/>
    <n v="12.67222124957345"/>
    <x v="37"/>
    <x v="0"/>
    <x v="10"/>
    <x v="34"/>
    <m/>
    <n v="144"/>
    <n v="45.836516424751721"/>
    <n v="0.16501107326143763"/>
    <n v="4"/>
    <m/>
    <n v="1.9"/>
    <n v="15.2"/>
    <n v="13.299999999999999"/>
    <n v="3"/>
    <n v="2"/>
    <m/>
    <m/>
    <m/>
  </r>
  <r>
    <s v="ag.mg.jc"/>
    <s v="21.02.2015"/>
    <s v="C15.P3"/>
    <s v="C15"/>
    <s v="P3"/>
    <s v="BS Deciduo"/>
    <s v="semidenso"/>
    <n v="43"/>
    <s v="A"/>
    <n v="3755"/>
    <m/>
    <s v="A3755"/>
    <n v="1"/>
    <n v="15"/>
    <n v="305"/>
    <n v="7.2"/>
    <n v="14.102105281119259"/>
    <n v="24.129750341727533"/>
    <x v="4"/>
    <x v="0"/>
    <x v="0"/>
    <x v="4"/>
    <m/>
    <n v="126"/>
    <n v="40.106951871657756"/>
    <n v="0.12633660296578819"/>
    <n v="4"/>
    <m/>
    <n v="2.2999999999999998"/>
    <n v="14.8"/>
    <n v="12.5"/>
    <n v="4"/>
    <n v="4"/>
    <m/>
    <n v="3"/>
    <m/>
  </r>
  <r>
    <s v="ag.mg.jc"/>
    <s v="21.02.2015"/>
    <s v="C15.P3"/>
    <s v="C15"/>
    <s v="P3"/>
    <s v="BS Deciduo"/>
    <s v="semidenso"/>
    <n v="44"/>
    <s v="A"/>
    <n v="3757"/>
    <m/>
    <s v="A3757"/>
    <n v="1"/>
    <n v="16"/>
    <n v="292"/>
    <n v="21.8"/>
    <n v="-0.21260802955596603"/>
    <n v="48.166423736466882"/>
    <x v="3"/>
    <x v="0"/>
    <x v="3"/>
    <x v="3"/>
    <m/>
    <n v="60"/>
    <n v="19.098548510313215"/>
    <n v="2.8647755774555139E-2"/>
    <n v="1"/>
    <m/>
    <n v="3.8"/>
    <n v="11.8"/>
    <n v="8"/>
    <n v="3"/>
    <n v="2"/>
    <m/>
    <m/>
    <m/>
  </r>
  <r>
    <s v="ag.mg.jc"/>
    <s v="21.02.2015"/>
    <s v="C15.P3"/>
    <s v="C15"/>
    <s v="P3"/>
    <s v="BS Deciduo"/>
    <s v="semidenso"/>
    <n v="45"/>
    <s v="A"/>
    <n v="3758"/>
    <m/>
    <s v="A3758"/>
    <n v="1"/>
    <n v="16"/>
    <n v="308"/>
    <n v="24"/>
    <n v="1.087741913438677"/>
    <n v="54.775875407815803"/>
    <x v="37"/>
    <x v="0"/>
    <x v="10"/>
    <x v="34"/>
    <m/>
    <n v="56"/>
    <n v="17.825311942959001"/>
    <n v="2.4955378363612477E-2"/>
    <n v="1"/>
    <m/>
    <n v="2.7"/>
    <n v="14.5"/>
    <n v="11.8"/>
    <n v="3"/>
    <n v="2"/>
    <m/>
    <m/>
    <m/>
  </r>
  <r>
    <s v="ag.mg.jc"/>
    <s v="21.02.2015"/>
    <s v="C15.P3"/>
    <s v="C15"/>
    <s v="P3"/>
    <s v="BS Deciduo"/>
    <s v="semidenso"/>
    <n v="46"/>
    <s v="A"/>
    <n v="3759"/>
    <m/>
    <s v="A3759"/>
    <n v="1"/>
    <n v="16"/>
    <n v="312"/>
    <n v="23.7"/>
    <n v="2.3874676361857503"/>
    <n v="55.858395370704926"/>
    <x v="6"/>
    <x v="1"/>
    <x v="4"/>
    <x v="6"/>
    <m/>
    <n v="78"/>
    <n v="24.82811306340718"/>
    <n v="4.8414707258998185E-2"/>
    <n v="2"/>
    <m/>
    <n v="3.7"/>
    <n v="17.3"/>
    <n v="13.600000000000001"/>
    <n v="3"/>
    <n v="2"/>
    <m/>
    <m/>
    <m/>
  </r>
  <r>
    <s v="ag.mg.jc"/>
    <s v="21.02.2015"/>
    <s v="C15.P3"/>
    <s v="C15"/>
    <s v="P3"/>
    <s v="BS Deciduo"/>
    <s v="semidenso"/>
    <n v="47"/>
    <s v="A"/>
    <n v="3760"/>
    <m/>
    <s v="A3760"/>
    <n v="1"/>
    <n v="16"/>
    <n v="321"/>
    <n v="22.8"/>
    <n v="5.651495084063697"/>
    <n v="57.718927921218935"/>
    <x v="37"/>
    <x v="0"/>
    <x v="10"/>
    <x v="34"/>
    <m/>
    <n v="73"/>
    <n v="23.236567354214415"/>
    <n v="4.2406636256278996E-2"/>
    <n v="2"/>
    <m/>
    <n v="6.7"/>
    <n v="21.2"/>
    <n v="14.5"/>
    <n v="3"/>
    <n v="2"/>
    <m/>
    <m/>
    <m/>
  </r>
  <r>
    <s v="ag.mg.jc"/>
    <s v="21.02.2015"/>
    <s v="C15.P3"/>
    <s v="C15"/>
    <s v="P3"/>
    <s v="BS Deciduo"/>
    <s v="semidenso"/>
    <n v="48"/>
    <s v="A"/>
    <n v="3761"/>
    <m/>
    <s v="A3761"/>
    <n v="1"/>
    <n v="16"/>
    <n v="330"/>
    <n v="22.4"/>
    <n v="8.7999999999999901"/>
    <n v="59.39896904477142"/>
    <x v="37"/>
    <x v="0"/>
    <x v="10"/>
    <x v="34"/>
    <m/>
    <n v="40"/>
    <n v="12.732365673542144"/>
    <n v="1.2732335899802286E-2"/>
    <n v="1"/>
    <m/>
    <n v="4.4000000000000004"/>
    <n v="16.100000000000001"/>
    <n v="11.700000000000001"/>
    <n v="2"/>
    <n v="2"/>
    <m/>
    <m/>
    <m/>
  </r>
  <r>
    <s v="ag.mg.jc"/>
    <s v="21.02.2015"/>
    <s v="C15.P3"/>
    <s v="C15"/>
    <s v="P3"/>
    <s v="BS Deciduo"/>
    <s v="semidenso"/>
    <n v="49"/>
    <s v="A"/>
    <n v="3762"/>
    <m/>
    <s v="A3762"/>
    <n v="1"/>
    <n v="16"/>
    <n v="318"/>
    <n v="20.9"/>
    <n v="6.0151703270998667"/>
    <n v="55.53172685247754"/>
    <x v="37"/>
    <x v="0"/>
    <x v="10"/>
    <x v="34"/>
    <m/>
    <n v="35"/>
    <n v="11.140819964349376"/>
    <n v="9.7481946732861247E-3"/>
    <n v="1"/>
    <m/>
    <n v="6.1"/>
    <n v="17.5"/>
    <n v="11.4"/>
    <n v="2"/>
    <n v="2"/>
    <m/>
    <m/>
    <m/>
  </r>
  <r>
    <s v="ag.mg.jc"/>
    <s v="21.02.2015"/>
    <s v="C15.P3"/>
    <s v="C15"/>
    <s v="P3"/>
    <s v="BS Deciduo"/>
    <s v="semidenso"/>
    <n v="50"/>
    <s v="A"/>
    <n v="3763"/>
    <m/>
    <s v="A3763"/>
    <n v="1"/>
    <n v="16"/>
    <n v="316"/>
    <n v="18.899999999999999"/>
    <n v="6.8709567983249471"/>
    <n v="53.595522226400504"/>
    <x v="37"/>
    <x v="0"/>
    <x v="10"/>
    <x v="34"/>
    <m/>
    <n v="41"/>
    <n v="13.050674815380697"/>
    <n v="1.3376910404729773E-2"/>
    <n v="1"/>
    <m/>
    <n v="3.4"/>
    <n v="14"/>
    <n v="10.6"/>
    <n v="2"/>
    <n v="2"/>
    <m/>
    <m/>
    <m/>
  </r>
  <r>
    <s v="ag.mg.jc"/>
    <s v="21.02.2015"/>
    <s v="C15.P3"/>
    <s v="C15"/>
    <s v="P3"/>
    <s v="BS Deciduo"/>
    <s v="semidenso"/>
    <n v="51"/>
    <s v="A"/>
    <n v="3764"/>
    <m/>
    <s v="A3764"/>
    <n v="1"/>
    <n v="16"/>
    <n v="318"/>
    <n v="17.899999999999999"/>
    <n v="8.0225621461764405"/>
    <n v="53.302292376045358"/>
    <x v="37"/>
    <x v="0"/>
    <x v="10"/>
    <x v="34"/>
    <m/>
    <n v="39"/>
    <n v="12.41405653170359"/>
    <n v="1.2103676814749546E-2"/>
    <n v="1"/>
    <m/>
    <n v="3.1"/>
    <n v="13.5"/>
    <n v="10.4"/>
    <n v="2"/>
    <n v="2"/>
    <m/>
    <m/>
    <m/>
  </r>
  <r>
    <s v="ag.mg.jc"/>
    <s v="21.02.2015"/>
    <s v="C15.P3"/>
    <s v="C15"/>
    <s v="P3"/>
    <s v="BS Deciduo"/>
    <s v="semidenso"/>
    <n v="52"/>
    <s v="A"/>
    <n v="3765"/>
    <m/>
    <s v="A3765"/>
    <n v="1"/>
    <n v="16"/>
    <n v="311"/>
    <n v="19.3"/>
    <n v="5.4341051017004958"/>
    <n v="52.661939259516785"/>
    <x v="23"/>
    <x v="0"/>
    <x v="5"/>
    <x v="22"/>
    <m/>
    <n v="48"/>
    <n v="15.278838808250573"/>
    <n v="1.8334563695715289E-2"/>
    <n v="1"/>
    <m/>
    <n v="2.1"/>
    <n v="15.7"/>
    <n v="13.6"/>
    <n v="3"/>
    <n v="6"/>
    <m/>
    <n v="3"/>
    <m/>
  </r>
  <r>
    <s v="ag.mg.jc"/>
    <s v="21.02.2015"/>
    <s v="C15.P3"/>
    <s v="C15"/>
    <s v="P3"/>
    <s v="BS Deciduo"/>
    <s v="semidenso"/>
    <n v="53"/>
    <s v="A"/>
    <n v="3766"/>
    <m/>
    <s v="A3766"/>
    <n v="1"/>
    <n v="16"/>
    <n v="301"/>
    <n v="18.600000000000001"/>
    <n v="4.0566882069407093"/>
    <n v="49.579708193327008"/>
    <x v="37"/>
    <x v="0"/>
    <x v="10"/>
    <x v="34"/>
    <m/>
    <n v="39"/>
    <n v="12.41405653170359"/>
    <n v="1.2103676814749546E-2"/>
    <n v="1"/>
    <m/>
    <n v="2.2999999999999998"/>
    <n v="12.5"/>
    <n v="10.199999999999999"/>
    <n v="2"/>
    <n v="2"/>
    <m/>
    <m/>
    <m/>
  </r>
  <r>
    <s v="ag.mg.jc"/>
    <s v="21.02.2015"/>
    <s v="C15.P3"/>
    <s v="C15"/>
    <s v="P3"/>
    <s v="BS Deciduo"/>
    <s v="semidenso"/>
    <n v="54"/>
    <s v="A"/>
    <n v="3767"/>
    <m/>
    <s v="A3767"/>
    <n v="1"/>
    <n v="16"/>
    <n v="299"/>
    <n v="14.8"/>
    <n v="7.0556283343369444"/>
    <n v="47.17518237964579"/>
    <x v="23"/>
    <x v="0"/>
    <x v="5"/>
    <x v="22"/>
    <m/>
    <n v="48"/>
    <n v="15.278838808250573"/>
    <n v="1.8334563695715289E-2"/>
    <n v="1"/>
    <m/>
    <n v="4.3"/>
    <n v="14.1"/>
    <n v="9.8000000000000007"/>
    <n v="2"/>
    <n v="2"/>
    <m/>
    <m/>
    <m/>
  </r>
  <r>
    <s v="ag.mg.jc"/>
    <s v="21.02.2015"/>
    <s v="C15.P3"/>
    <s v="C15"/>
    <s v="P3"/>
    <s v="BS Deciduo"/>
    <s v="semidenso"/>
    <n v="55"/>
    <s v="A"/>
    <n v="3768"/>
    <m/>
    <s v="A3768"/>
    <n v="1"/>
    <n v="16"/>
    <n v="309"/>
    <n v="14"/>
    <n v="9.1199565396024092"/>
    <n v="48.810485474697728"/>
    <x v="37"/>
    <x v="0"/>
    <x v="10"/>
    <x v="34"/>
    <m/>
    <n v="63"/>
    <n v="20.053475935828878"/>
    <n v="3.1584150741447048E-2"/>
    <n v="2"/>
    <m/>
    <n v="9.3000000000000007"/>
    <n v="20.6"/>
    <n v="11.3"/>
    <n v="2"/>
    <n v="4"/>
    <m/>
    <n v="2"/>
    <m/>
  </r>
  <r>
    <s v="ag.mg.jc"/>
    <s v="21.02.2015"/>
    <s v="C15.P3"/>
    <s v="C15"/>
    <s v="P3"/>
    <s v="BS Deciduo"/>
    <s v="semidenso"/>
    <n v="56"/>
    <s v="A"/>
    <n v="3769"/>
    <m/>
    <s v="A3769"/>
    <n v="1"/>
    <n v="16"/>
    <n v="303"/>
    <n v="9.9"/>
    <n v="11.697161377340299"/>
    <n v="45.391926446648768"/>
    <x v="37"/>
    <x v="0"/>
    <x v="10"/>
    <x v="34"/>
    <m/>
    <n v="34"/>
    <n v="10.822510822510823"/>
    <n v="9.1991126876071524E-3"/>
    <n v="1"/>
    <m/>
    <n v="3.1"/>
    <n v="9.1"/>
    <n v="6"/>
    <n v="3"/>
    <n v="2"/>
    <m/>
    <m/>
    <m/>
  </r>
  <r>
    <s v="ag.mg.jc"/>
    <s v="21.02.2015"/>
    <s v="C15.P3"/>
    <s v="C15"/>
    <s v="P3"/>
    <s v="BS Deciduo"/>
    <s v="semidenso"/>
    <n v="57"/>
    <s v="A"/>
    <n v="3770"/>
    <m/>
    <s v="A3770"/>
    <n v="1"/>
    <n v="16"/>
    <n v="343"/>
    <n v="14.8"/>
    <n v="15.67289877010349"/>
    <n v="54.153310388252926"/>
    <x v="3"/>
    <x v="0"/>
    <x v="3"/>
    <x v="3"/>
    <m/>
    <n v="32"/>
    <n v="10.185892538833716"/>
    <n v="8.1486949758734634E-3"/>
    <n v="1"/>
    <m/>
    <n v="3.2"/>
    <n v="11.7"/>
    <n v="8.5"/>
    <n v="2"/>
    <n v="2"/>
    <m/>
    <m/>
    <m/>
  </r>
  <r>
    <s v="ag.mg.jc"/>
    <s v="21.02.2015"/>
    <s v="C15.P3"/>
    <s v="C15"/>
    <s v="P3"/>
    <s v="BS Deciduo"/>
    <s v="semidenso"/>
    <n v="58"/>
    <s v="A"/>
    <n v="3771"/>
    <m/>
    <s v="A3771"/>
    <n v="1"/>
    <n v="16"/>
    <n v="349"/>
    <n v="13.1"/>
    <n v="17.500402160567265"/>
    <n v="52.859316103164396"/>
    <x v="1"/>
    <x v="0"/>
    <x v="1"/>
    <x v="1"/>
    <m/>
    <n v="49"/>
    <n v="15.597147950089127"/>
    <n v="1.9106461559640808E-2"/>
    <n v="1"/>
    <m/>
    <n v="2.2999999999999998"/>
    <n v="12.7"/>
    <n v="10.399999999999999"/>
    <n v="2"/>
    <n v="2"/>
    <m/>
    <m/>
    <m/>
  </r>
  <r>
    <s v="ag.mg.jc"/>
    <s v="21.02.2015"/>
    <s v="C15.P3"/>
    <s v="C15"/>
    <s v="P3"/>
    <s v="BS Deciduo"/>
    <s v="semidenso"/>
    <n v="59"/>
    <s v="A"/>
    <n v="3772"/>
    <m/>
    <s v="A3772"/>
    <n v="1"/>
    <n v="16"/>
    <n v="359"/>
    <n v="11.8"/>
    <n v="19.794061604040053"/>
    <n v="51.798202802845417"/>
    <x v="3"/>
    <x v="0"/>
    <x v="3"/>
    <x v="3"/>
    <m/>
    <n v="38"/>
    <n v="12.095747389865037"/>
    <n v="1.1490933149571564E-2"/>
    <n v="1"/>
    <m/>
    <n v="2"/>
    <n v="8.8000000000000007"/>
    <n v="6.8000000000000007"/>
    <n v="3"/>
    <n v="2"/>
    <m/>
    <m/>
    <m/>
  </r>
  <r>
    <s v="ag.mg.jc"/>
    <s v="21.02.2015"/>
    <s v="C15.P3"/>
    <s v="C15"/>
    <s v="P3"/>
    <s v="BS Deciduo"/>
    <s v="semidenso"/>
    <n v="59"/>
    <s v="A"/>
    <n v="3772"/>
    <m/>
    <s v="A3772"/>
    <n v="1"/>
    <n v="16"/>
    <n v="359"/>
    <n v="11.8"/>
    <n v="19.794061604040053"/>
    <n v="51.798202802845417"/>
    <x v="3"/>
    <x v="0"/>
    <x v="3"/>
    <x v="3"/>
    <m/>
    <n v="32"/>
    <n v="10.185892538833716"/>
    <n v="8.1486949758734634E-3"/>
    <n v="1"/>
    <m/>
    <n v="2"/>
    <n v="8.8000000000000007"/>
    <n v="6.8000000000000007"/>
    <n v="3"/>
    <n v="2"/>
    <m/>
    <m/>
    <m/>
  </r>
  <r>
    <s v="ag.mg.jc"/>
    <s v="21.02.2015"/>
    <s v="C15.P3"/>
    <s v="C15"/>
    <s v="P3"/>
    <s v="BS Deciduo"/>
    <s v="semidenso"/>
    <n v="60"/>
    <s v="A"/>
    <n v="3773"/>
    <m/>
    <s v="A3773"/>
    <n v="1"/>
    <n v="16"/>
    <n v="354"/>
    <n v="16"/>
    <n v="18.327544587717547"/>
    <n v="55.912350325892376"/>
    <x v="1"/>
    <x v="0"/>
    <x v="1"/>
    <x v="1"/>
    <m/>
    <n v="48"/>
    <n v="15.278838808250573"/>
    <n v="1.8334563695715289E-2"/>
    <n v="1"/>
    <m/>
    <n v="1.3"/>
    <n v="9.1999999999999993"/>
    <n v="7.8999999999999995"/>
    <n v="2"/>
    <n v="2"/>
    <m/>
    <m/>
    <m/>
  </r>
  <r>
    <s v="ag.mg.jc"/>
    <s v="21.02.2015"/>
    <s v="C15.P3"/>
    <s v="C15"/>
    <s v="P3"/>
    <s v="BS Deciduo"/>
    <s v="semidenso"/>
    <n v="61"/>
    <s v="A"/>
    <n v="3774"/>
    <m/>
    <s v="A3774"/>
    <n v="2"/>
    <n v="16"/>
    <n v="9"/>
    <n v="15.4"/>
    <n v="22.409090761619556"/>
    <n v="55.210400445165121"/>
    <x v="37"/>
    <x v="0"/>
    <x v="10"/>
    <x v="34"/>
    <m/>
    <n v="60"/>
    <n v="19.098548510313215"/>
    <n v="2.8647755774555139E-2"/>
    <n v="1"/>
    <m/>
    <n v="4.7"/>
    <n v="15.4"/>
    <n v="10.7"/>
    <n v="2"/>
    <n v="2"/>
    <m/>
    <m/>
    <m/>
  </r>
  <r>
    <s v="ag.mg.jc"/>
    <s v="21.02.2015"/>
    <s v="C15.P3"/>
    <s v="C15"/>
    <s v="P3"/>
    <s v="BS Deciduo"/>
    <s v="semidenso"/>
    <n v="62"/>
    <s v="A"/>
    <n v="3775"/>
    <m/>
    <s v="A3775"/>
    <n v="2"/>
    <n v="16"/>
    <n v="14"/>
    <n v="13.9"/>
    <n v="23.362714348835382"/>
    <n v="53.487110595236352"/>
    <x v="5"/>
    <x v="0"/>
    <x v="4"/>
    <x v="5"/>
    <m/>
    <n v="38"/>
    <n v="12.095747389865037"/>
    <n v="1.1490933149571564E-2"/>
    <n v="1"/>
    <m/>
    <n v="3.6"/>
    <n v="11.1"/>
    <n v="7.5"/>
    <n v="2"/>
    <n v="2"/>
    <m/>
    <m/>
    <m/>
  </r>
  <r>
    <s v="ag.mg.jc"/>
    <s v="21.02.2015"/>
    <s v="C15.P3"/>
    <s v="C15"/>
    <s v="P3"/>
    <s v="BS Deciduo"/>
    <s v="semidenso"/>
    <n v="63"/>
    <s v="A"/>
    <n v="3776"/>
    <m/>
    <s v="A3776"/>
    <n v="2"/>
    <n v="16"/>
    <n v="6"/>
    <n v="18.7"/>
    <n v="21.95468226310512"/>
    <n v="58.597559443386714"/>
    <x v="6"/>
    <x v="1"/>
    <x v="4"/>
    <x v="6"/>
    <m/>
    <n v="63"/>
    <n v="20.053475935828878"/>
    <n v="3.1584150741447048E-2"/>
    <n v="2"/>
    <m/>
    <n v="2.2999999999999998"/>
    <n v="9.1999999999999993"/>
    <n v="6.8999999999999995"/>
    <n v="3"/>
    <n v="2"/>
    <m/>
    <m/>
    <m/>
  </r>
  <r>
    <s v="ag.mg.jc"/>
    <s v="21.02.2015"/>
    <s v="C15.P3"/>
    <s v="C15"/>
    <s v="P3"/>
    <s v="BS Deciduo"/>
    <s v="semidenso"/>
    <n v="64"/>
    <s v="A"/>
    <n v="3777"/>
    <m/>
    <s v="A3777"/>
    <n v="1"/>
    <n v="16"/>
    <n v="325"/>
    <n v="24.2"/>
    <n v="6.1194502403046744"/>
    <n v="59.823479471793597"/>
    <x v="1"/>
    <x v="0"/>
    <x v="1"/>
    <x v="1"/>
    <m/>
    <n v="101"/>
    <n v="32.149223325693917"/>
    <n v="8.1176599071176969E-2"/>
    <n v="3"/>
    <m/>
    <n v="5.8"/>
    <n v="10.199999999999999"/>
    <n v="4.3999999999999995"/>
    <n v="2"/>
    <n v="2"/>
    <m/>
    <m/>
    <m/>
  </r>
  <r>
    <s v="ag.mg.jc"/>
    <s v="21.02.2015"/>
    <s v="C15.P3"/>
    <s v="C15"/>
    <s v="P3"/>
    <s v="BS Deciduo"/>
    <s v="semidenso"/>
    <n v="65"/>
    <s v="A"/>
    <n v="3778"/>
    <m/>
    <s v="A3778"/>
    <n v="2"/>
    <n v="16"/>
    <n v="31"/>
    <n v="19"/>
    <n v="29.785723423291032"/>
    <n v="56.286178713340135"/>
    <x v="37"/>
    <x v="0"/>
    <x v="10"/>
    <x v="34"/>
    <m/>
    <n v="66"/>
    <n v="21.008403361344538"/>
    <n v="3.4663784487211725E-2"/>
    <n v="2"/>
    <m/>
    <n v="3.2"/>
    <n v="12"/>
    <n v="8.8000000000000007"/>
    <n v="2"/>
    <n v="2"/>
    <m/>
    <m/>
    <m/>
  </r>
  <r>
    <s v="ag.mg.jc"/>
    <s v="21.02.2015"/>
    <s v="C15.P3"/>
    <s v="C15"/>
    <s v="P3"/>
    <s v="BS Deciduo"/>
    <s v="semidenso"/>
    <n v="66"/>
    <s v="A"/>
    <n v="3779"/>
    <m/>
    <s v="A3779"/>
    <n v="2"/>
    <n v="16"/>
    <n v="48"/>
    <n v="23.8"/>
    <n v="37.686846846361988"/>
    <n v="55.925308431340824"/>
    <x v="2"/>
    <x v="0"/>
    <x v="2"/>
    <x v="2"/>
    <m/>
    <n v="60"/>
    <n v="19.098548510313215"/>
    <n v="2.8647755774555139E-2"/>
    <n v="1"/>
    <m/>
    <n v="1"/>
    <n v="8.6"/>
    <n v="7.6"/>
    <n v="3"/>
    <n v="7"/>
    <m/>
    <n v="2"/>
    <m/>
  </r>
  <r>
    <s v="ag.mg.jc"/>
    <s v="21.02.2015"/>
    <s v="C15.P3"/>
    <s v="C15"/>
    <s v="P3"/>
    <s v="BS Deciduo"/>
    <s v="semidenso"/>
    <n v="67"/>
    <s v="A"/>
    <n v="3780"/>
    <m/>
    <s v="A3780"/>
    <n v="2"/>
    <n v="16"/>
    <n v="57"/>
    <n v="9.9"/>
    <n v="28.302838622659699"/>
    <n v="45.391926446648768"/>
    <x v="14"/>
    <x v="0"/>
    <x v="7"/>
    <x v="14"/>
    <m/>
    <n v="178"/>
    <n v="56.659027247262543"/>
    <n v="0.25213208165583478"/>
    <n v="5"/>
    <m/>
    <n v="7.3"/>
    <n v="19.2"/>
    <n v="11.899999999999999"/>
    <n v="2"/>
    <n v="2"/>
    <m/>
    <m/>
    <m/>
  </r>
  <r>
    <s v="ag.mg.jc"/>
    <s v="21.02.2015"/>
    <s v="C15.P3"/>
    <s v="C15"/>
    <s v="P3"/>
    <s v="BS Deciduo"/>
    <s v="semidenso"/>
    <n v="68"/>
    <s v="A"/>
    <n v="3781"/>
    <m/>
    <s v="A3781"/>
    <n v="2"/>
    <n v="16"/>
    <n v="62"/>
    <n v="13.9"/>
    <n v="32.272971540739086"/>
    <n v="46.525654722723885"/>
    <x v="37"/>
    <x v="0"/>
    <x v="10"/>
    <x v="34"/>
    <m/>
    <n v="46"/>
    <n v="14.642220524573466"/>
    <n v="1.683851422748852E-2"/>
    <n v="1"/>
    <m/>
    <n v="2.5"/>
    <n v="14.5"/>
    <n v="12"/>
    <n v="2"/>
    <n v="2"/>
    <m/>
    <m/>
    <m/>
  </r>
  <r>
    <s v="ag.mg.jc"/>
    <s v="21.02.2015"/>
    <s v="C15.P3"/>
    <s v="C15"/>
    <s v="P3"/>
    <s v="BS Deciduo"/>
    <s v="semidenso"/>
    <n v="69"/>
    <s v="A"/>
    <n v="3782"/>
    <m/>
    <s v="A3782"/>
    <n v="2"/>
    <n v="16"/>
    <n v="62"/>
    <n v="14.2"/>
    <n v="32.537855818596761"/>
    <n v="46.666496191559652"/>
    <x v="37"/>
    <x v="0"/>
    <x v="10"/>
    <x v="34"/>
    <m/>
    <n v="45"/>
    <n v="14.323911382734913"/>
    <n v="1.6114362623187266E-2"/>
    <n v="1"/>
    <m/>
    <n v="3.3"/>
    <n v="13.8"/>
    <n v="10.5"/>
    <n v="2"/>
    <n v="2"/>
    <m/>
    <m/>
    <m/>
  </r>
  <r>
    <s v="ag.mg.jc"/>
    <s v="21.02.2015"/>
    <s v="C15.P3"/>
    <s v="C15"/>
    <s v="P3"/>
    <s v="BS Deciduo"/>
    <s v="semidenso"/>
    <n v="70"/>
    <s v="A"/>
    <n v="3783"/>
    <m/>
    <s v="A3783"/>
    <n v="2"/>
    <n v="16"/>
    <n v="53"/>
    <n v="17.399999999999999"/>
    <n v="33.896257874822894"/>
    <n v="50.471581402845644"/>
    <x v="17"/>
    <x v="0"/>
    <x v="12"/>
    <x v="17"/>
    <m/>
    <n v="118"/>
    <n v="37.560478736949328"/>
    <n v="0.1108031531680294"/>
    <n v="3"/>
    <m/>
    <n v="5.5"/>
    <n v="22.1"/>
    <n v="16.600000000000001"/>
    <n v="2"/>
    <n v="2"/>
    <m/>
    <m/>
    <m/>
  </r>
  <r>
    <s v="ag.mg.jc"/>
    <s v="21.02.2015"/>
    <s v="C15.P3"/>
    <s v="C15"/>
    <s v="P3"/>
    <s v="BS Deciduo"/>
    <s v="semidenso"/>
    <n v="71"/>
    <s v="A"/>
    <n v="3784"/>
    <m/>
    <s v="A3784"/>
    <n v="2"/>
    <n v="16"/>
    <n v="51"/>
    <n v="22.6"/>
    <n v="37.563498728927541"/>
    <n v="54.222640837726331"/>
    <x v="14"/>
    <x v="0"/>
    <x v="7"/>
    <x v="14"/>
    <m/>
    <n v="42"/>
    <n v="13.368983957219251"/>
    <n v="1.403740032953202E-2"/>
    <n v="1"/>
    <m/>
    <n v="2.6"/>
    <n v="10.6"/>
    <n v="8"/>
    <n v="2"/>
    <n v="2"/>
    <m/>
    <m/>
    <m/>
  </r>
  <r>
    <s v="ag.mg.jc"/>
    <s v="21.02.2015"/>
    <s v="C15.P3"/>
    <s v="C15"/>
    <s v="P3"/>
    <s v="BS Deciduo"/>
    <s v="semidenso"/>
    <n v="72"/>
    <s v="A"/>
    <n v="3785"/>
    <m/>
    <s v="A3785"/>
    <n v="2"/>
    <n v="16"/>
    <n v="56"/>
    <n v="24.1"/>
    <n v="39.979805498576511"/>
    <n v="53.476548973644995"/>
    <x v="17"/>
    <x v="0"/>
    <x v="12"/>
    <x v="17"/>
    <m/>
    <n v="47"/>
    <n v="14.96052966641202"/>
    <n v="1.7578581251664532E-2"/>
    <n v="1"/>
    <m/>
    <n v="5.5"/>
    <n v="19.399999999999999"/>
    <n v="13.899999999999999"/>
    <n v="3"/>
    <n v="2"/>
    <m/>
    <m/>
    <m/>
  </r>
  <r>
    <s v="ag.mg.jc"/>
    <s v="21.02.2015"/>
    <s v="C15.P3"/>
    <s v="C15"/>
    <s v="P3"/>
    <s v="BS Deciduo"/>
    <s v="semidenso"/>
    <n v="73"/>
    <s v="A"/>
    <n v="3786"/>
    <m/>
    <s v="A3786"/>
    <n v="2"/>
    <n v="16"/>
    <n v="36"/>
    <n v="24.3"/>
    <n v="34.283181630707098"/>
    <n v="59.659112963311223"/>
    <x v="5"/>
    <x v="0"/>
    <x v="4"/>
    <x v="5"/>
    <m/>
    <n v="48"/>
    <n v="15.278838808250573"/>
    <n v="1.8334563695715289E-2"/>
    <n v="1"/>
    <m/>
    <n v="3.2"/>
    <n v="12.2"/>
    <n v="9"/>
    <n v="2"/>
    <n v="2"/>
    <m/>
    <m/>
    <m/>
  </r>
  <r>
    <s v="ag.mg.jc"/>
    <s v="21.02.2015"/>
    <s v="C15.P3"/>
    <s v="C15"/>
    <s v="P3"/>
    <s v="BS Deciduo"/>
    <s v="semidenso"/>
    <n v="74"/>
    <s v="A"/>
    <n v="3787"/>
    <m/>
    <s v="A3787"/>
    <n v="2"/>
    <n v="16"/>
    <n v="77"/>
    <n v="17"/>
    <n v="36.564291101348999"/>
    <n v="43.824167923845707"/>
    <x v="6"/>
    <x v="1"/>
    <x v="4"/>
    <x v="6"/>
    <m/>
    <n v="44"/>
    <n v="14.005602240896359"/>
    <n v="1.5406126438760765E-2"/>
    <n v="1"/>
    <m/>
    <n v="2.6"/>
    <n v="12.4"/>
    <n v="9.8000000000000007"/>
    <n v="3"/>
    <n v="2"/>
    <m/>
    <m/>
    <m/>
  </r>
  <r>
    <s v="ag.mg.jc"/>
    <s v="21.02.2015"/>
    <s v="C15.P3"/>
    <s v="C15"/>
    <s v="P3"/>
    <s v="BS Deciduo"/>
    <s v="semidenso"/>
    <n v="75"/>
    <s v="A"/>
    <n v="3788"/>
    <m/>
    <s v="A3788"/>
    <n v="2"/>
    <n v="16"/>
    <n v="74"/>
    <n v="18.2"/>
    <n v="37.494962866077401"/>
    <n v="45.016599875869382"/>
    <x v="5"/>
    <x v="0"/>
    <x v="4"/>
    <x v="5"/>
    <m/>
    <n v="53"/>
    <n v="16.870384517443341"/>
    <n v="2.2353207214090388E-2"/>
    <n v="1"/>
    <m/>
    <n v="6.8"/>
    <n v="12.1"/>
    <n v="5.3"/>
    <n v="2"/>
    <n v="2"/>
    <m/>
    <m/>
    <m/>
  </r>
  <r>
    <s v="ag.mg.jc"/>
    <s v="21.02.2015"/>
    <s v="C15.P3"/>
    <s v="C15"/>
    <s v="P3"/>
    <s v="BS Deciduo"/>
    <s v="semidenso"/>
    <n v="76"/>
    <s v="A"/>
    <n v="3789"/>
    <m/>
    <s v="A3789"/>
    <n v="2"/>
    <n v="16"/>
    <n v="82"/>
    <n v="19.899999999999999"/>
    <n v="39.706334567957249"/>
    <n v="42.769544709105304"/>
    <x v="37"/>
    <x v="0"/>
    <x v="10"/>
    <x v="34"/>
    <m/>
    <n v="35"/>
    <n v="11.140819964349376"/>
    <n v="9.7481946732861247E-3"/>
    <n v="1"/>
    <m/>
    <n v="2.7"/>
    <n v="11"/>
    <n v="8.3000000000000007"/>
    <n v="2"/>
    <n v="2"/>
    <m/>
    <m/>
    <m/>
  </r>
  <r>
    <s v="ja.ag.mv.jv"/>
    <s v="26.02.2015"/>
    <s v="C15.P3"/>
    <s v="C15"/>
    <s v="P3"/>
    <s v="BS Deciduo"/>
    <s v="semidenso"/>
    <n v="77"/>
    <s v="A"/>
    <n v="3790"/>
    <m/>
    <s v="A3790"/>
    <n v="3"/>
    <n v="14"/>
    <n v="48"/>
    <n v="5.0999999999999996"/>
    <n v="43.790038609934712"/>
    <n v="43.412566092430176"/>
    <x v="24"/>
    <x v="0"/>
    <x v="16"/>
    <x v="23"/>
    <m/>
    <m/>
    <n v="18.799999999999997"/>
    <n v="2.7759112687119402E-2"/>
    <n v="1"/>
    <m/>
    <n v="2.6"/>
    <n v="11.7"/>
    <n v="9.1"/>
    <n v="2"/>
    <n v="2"/>
    <m/>
    <m/>
    <m/>
  </r>
  <r>
    <s v="ja.ag.mv.jv"/>
    <s v="26.02.2015"/>
    <s v="C15.P3"/>
    <s v="C15"/>
    <s v="P3"/>
    <s v="BS Deciduo"/>
    <s v="semidenso"/>
    <n v="78"/>
    <s v="A"/>
    <n v="3791"/>
    <m/>
    <s v="A3791"/>
    <n v="3"/>
    <n v="14"/>
    <n v="56"/>
    <n v="18.600000000000001"/>
    <n v="55.420098849523775"/>
    <n v="50.400988004555892"/>
    <x v="38"/>
    <x v="0"/>
    <x v="5"/>
    <x v="35"/>
    <m/>
    <m/>
    <n v="35.799999999999997"/>
    <n v="0.10065977021367055"/>
    <n v="3"/>
    <m/>
    <n v="0"/>
    <n v="16"/>
    <n v="16"/>
    <n v="2"/>
    <n v="2"/>
    <m/>
    <m/>
    <m/>
  </r>
  <r>
    <s v="ja.ag.mv.jv"/>
    <s v="26.02.2015"/>
    <s v="C15.P3"/>
    <s v="C15"/>
    <s v="P3"/>
    <s v="BS Deciduo"/>
    <s v="semidenso"/>
    <n v="79"/>
    <s v="A"/>
    <n v="3792"/>
    <m/>
    <s v="A3792"/>
    <n v="3"/>
    <n v="14"/>
    <n v="59"/>
    <n v="16.899999999999999"/>
    <n v="54.4861273818657"/>
    <n v="48.704143465979911"/>
    <x v="5"/>
    <x v="0"/>
    <x v="4"/>
    <x v="5"/>
    <m/>
    <m/>
    <n v="12.5"/>
    <n v="1.2271846303085129E-2"/>
    <n v="1"/>
    <m/>
    <n v="6"/>
    <n v="13.5"/>
    <n v="7.5"/>
    <n v="2"/>
    <n v="2"/>
    <m/>
    <m/>
    <m/>
  </r>
  <r>
    <s v="ja.ag.mv.jv"/>
    <s v="26.02.2015"/>
    <s v="C15.P3"/>
    <s v="C15"/>
    <s v="P3"/>
    <s v="BS Deciduo"/>
    <s v="semidenso"/>
    <n v="80"/>
    <s v="A"/>
    <n v="3793"/>
    <m/>
    <s v="A3793"/>
    <n v="3"/>
    <n v="14"/>
    <n v="26"/>
    <n v="12.1"/>
    <n v="45.304290876147839"/>
    <n v="50.875407960219917"/>
    <x v="5"/>
    <x v="0"/>
    <x v="4"/>
    <x v="5"/>
    <m/>
    <m/>
    <n v="35"/>
    <n v="9.6211275016187411E-2"/>
    <n v="3"/>
    <m/>
    <n v="8"/>
    <n v="22.9"/>
    <n v="14.899999999999999"/>
    <n v="2"/>
    <n v="2"/>
    <m/>
    <m/>
    <m/>
  </r>
  <r>
    <s v="ja.ag.mv.jv"/>
    <s v="26.02.2015"/>
    <s v="C15.P3"/>
    <s v="C15"/>
    <s v="P3"/>
    <s v="BS Deciduo"/>
    <s v="semidenso"/>
    <n v="81"/>
    <s v="A"/>
    <n v="3794"/>
    <m/>
    <s v="A3794"/>
    <n v="3"/>
    <n v="14"/>
    <n v="24"/>
    <n v="11.9"/>
    <n v="44.840166052602022"/>
    <n v="50.87119094594695"/>
    <x v="23"/>
    <x v="0"/>
    <x v="5"/>
    <x v="22"/>
    <m/>
    <m/>
    <n v="23"/>
    <n v="4.154756284372501E-2"/>
    <n v="2"/>
    <m/>
    <n v="0"/>
    <n v="13"/>
    <n v="13"/>
    <n v="2"/>
    <n v="2"/>
    <m/>
    <m/>
    <m/>
  </r>
  <r>
    <s v="ja.ag.mv.jv"/>
    <s v="26.02.2015"/>
    <s v="C15.P3"/>
    <s v="C15"/>
    <s v="P3"/>
    <s v="BS Deciduo"/>
    <s v="semidenso"/>
    <n v="82"/>
    <s v="A"/>
    <n v="3795"/>
    <m/>
    <s v="A3795"/>
    <n v="3"/>
    <n v="14"/>
    <n v="46"/>
    <n v="7.2"/>
    <n v="45.179246562438287"/>
    <n v="45.001540267304783"/>
    <x v="37"/>
    <x v="0"/>
    <x v="10"/>
    <x v="34"/>
    <m/>
    <m/>
    <n v="20.5"/>
    <n v="3.3006357816777764E-2"/>
    <n v="2"/>
    <m/>
    <n v="8.8000000000000007"/>
    <n v="13.5"/>
    <n v="4.6999999999999993"/>
    <n v="2"/>
    <n v="2"/>
    <m/>
    <m/>
    <m/>
  </r>
  <r>
    <s v="ja.ag.mv.jv"/>
    <s v="26.02.2015"/>
    <s v="C15.P3"/>
    <s v="C15"/>
    <s v="P3"/>
    <s v="BS Deciduo"/>
    <s v="semidenso"/>
    <n v="83"/>
    <s v="A"/>
    <n v="3796"/>
    <m/>
    <s v="A3796"/>
    <n v="3"/>
    <n v="14"/>
    <n v="50"/>
    <n v="5.2"/>
    <n v="43.983431104218688"/>
    <n v="43.342495570370005"/>
    <x v="37"/>
    <x v="0"/>
    <x v="10"/>
    <x v="34"/>
    <m/>
    <m/>
    <n v="13.5"/>
    <n v="1.4313881527918494E-2"/>
    <n v="1"/>
    <m/>
    <n v="7.1"/>
    <n v="12.6"/>
    <n v="5.5"/>
    <n v="2"/>
    <n v="2"/>
    <m/>
    <m/>
    <m/>
  </r>
  <r>
    <s v="ja.ag.mv.jv"/>
    <s v="26.02.2015"/>
    <s v="C15.P3"/>
    <s v="C15"/>
    <s v="P3"/>
    <s v="BS Deciduo"/>
    <s v="semidenso"/>
    <n v="84"/>
    <s v="A"/>
    <n v="3797"/>
    <m/>
    <s v="A3797"/>
    <n v="3"/>
    <n v="14"/>
    <n v="37"/>
    <n v="4.3"/>
    <n v="42.587804599553806"/>
    <n v="43.43413269320336"/>
    <x v="38"/>
    <x v="0"/>
    <x v="5"/>
    <x v="35"/>
    <m/>
    <m/>
    <n v="11"/>
    <n v="9.5033177771091243E-3"/>
    <n v="1"/>
    <m/>
    <n v="0"/>
    <n v="8.3000000000000007"/>
    <n v="8.3000000000000007"/>
    <n v="2"/>
    <n v="2"/>
    <m/>
    <m/>
    <m/>
  </r>
  <r>
    <s v="ja.ag.mv.jv"/>
    <s v="26.02.2015"/>
    <s v="C15.P3"/>
    <s v="C15"/>
    <s v="P3"/>
    <s v="BS Deciduo"/>
    <s v="semidenso"/>
    <n v="85"/>
    <s v="A"/>
    <n v="3798"/>
    <m/>
    <s v="A3798"/>
    <n v="3"/>
    <n v="14"/>
    <n v="60"/>
    <n v="13.1"/>
    <n v="51.344932789576148"/>
    <n v="46.550000000000004"/>
    <x v="38"/>
    <x v="0"/>
    <x v="5"/>
    <x v="35"/>
    <m/>
    <m/>
    <n v="22"/>
    <n v="3.8013271108436497E-2"/>
    <n v="2"/>
    <m/>
    <n v="0"/>
    <n v="15.1"/>
    <n v="15.1"/>
    <n v="2"/>
    <n v="2"/>
    <m/>
    <m/>
    <m/>
  </r>
  <r>
    <s v="ja.ag.mv.jv"/>
    <s v="26.02.2015"/>
    <s v="C15.P3"/>
    <s v="C15"/>
    <s v="P3"/>
    <s v="BS Deciduo"/>
    <s v="semidenso"/>
    <n v="86"/>
    <s v="A"/>
    <n v="3799"/>
    <m/>
    <s v="A3799"/>
    <n v="3"/>
    <n v="14"/>
    <n v="66"/>
    <n v="14.3"/>
    <n v="53.063700044289192"/>
    <n v="45.816333995983946"/>
    <x v="38"/>
    <x v="0"/>
    <x v="5"/>
    <x v="35"/>
    <m/>
    <m/>
    <n v="21.799999999999997"/>
    <n v="3.7325262317300323E-2"/>
    <n v="2"/>
    <m/>
    <n v="0"/>
    <n v="15.3"/>
    <n v="15.3"/>
    <n v="2"/>
    <n v="2"/>
    <m/>
    <m/>
    <m/>
  </r>
  <r>
    <s v="ja.ag.mv.jv"/>
    <s v="26.02.2015"/>
    <s v="C15.P3"/>
    <s v="C15"/>
    <s v="P3"/>
    <s v="BS Deciduo"/>
    <s v="semidenso"/>
    <n v="87"/>
    <s v="A"/>
    <n v="3800"/>
    <m/>
    <s v="A3800"/>
    <n v="3"/>
    <n v="14"/>
    <n v="77"/>
    <n v="15.4"/>
    <n v="55.00529899769262"/>
    <n v="43.464246236895519"/>
    <x v="1"/>
    <x v="0"/>
    <x v="1"/>
    <x v="1"/>
    <m/>
    <m/>
    <n v="35"/>
    <n v="9.6211275016187411E-2"/>
    <n v="3"/>
    <m/>
    <n v="6.8"/>
    <n v="15.5"/>
    <n v="8.6999999999999993"/>
    <n v="2"/>
    <n v="2"/>
    <m/>
    <m/>
    <m/>
  </r>
  <r>
    <s v="ja.ag.mv.jv"/>
    <s v="26.02.2015"/>
    <s v="C15.P3"/>
    <s v="C15"/>
    <s v="P3"/>
    <s v="BS Deciduo"/>
    <s v="semidenso"/>
    <n v="88"/>
    <s v="A"/>
    <n v="3801"/>
    <m/>
    <s v="A3801"/>
    <n v="3"/>
    <n v="14"/>
    <n v="85"/>
    <n v="18.100000000000001"/>
    <n v="58.031124035460593"/>
    <n v="41.577518943732613"/>
    <x v="38"/>
    <x v="0"/>
    <x v="5"/>
    <x v="35"/>
    <m/>
    <m/>
    <n v="12"/>
    <n v="1.1309733552923255E-2"/>
    <n v="1"/>
    <m/>
    <n v="0"/>
    <n v="11.7"/>
    <n v="11.7"/>
    <n v="2"/>
    <n v="2"/>
    <m/>
    <m/>
    <m/>
  </r>
  <r>
    <s v="ja.ag.mv.jv"/>
    <s v="26.02.2015"/>
    <s v="C15.P3"/>
    <s v="C15"/>
    <s v="P3"/>
    <s v="BS Deciduo"/>
    <s v="semidenso"/>
    <n v="89"/>
    <s v="A"/>
    <n v="3802"/>
    <m/>
    <s v="A3802"/>
    <n v="3"/>
    <n v="14"/>
    <n v="93"/>
    <n v="18.7"/>
    <n v="58.67437229991053"/>
    <n v="39.021317618256951"/>
    <x v="38"/>
    <x v="0"/>
    <x v="5"/>
    <x v="35"/>
    <m/>
    <m/>
    <n v="17"/>
    <n v="2.2698006922186254E-2"/>
    <n v="1"/>
    <m/>
    <n v="0"/>
    <n v="17.3"/>
    <n v="17.3"/>
    <n v="2"/>
    <n v="2"/>
    <m/>
    <m/>
    <m/>
  </r>
  <r>
    <s v="ja.ag.mv.jv"/>
    <s v="26.02.2015"/>
    <s v="C15.P3"/>
    <s v="C15"/>
    <s v="P3"/>
    <s v="BS Deciduo"/>
    <s v="semidenso"/>
    <n v="90"/>
    <s v="A"/>
    <n v="3803"/>
    <m/>
    <s v="A3803"/>
    <n v="3"/>
    <n v="14"/>
    <n v="107"/>
    <n v="12.8"/>
    <n v="52.240700876326855"/>
    <n v="36.257642179548974"/>
    <x v="14"/>
    <x v="0"/>
    <x v="7"/>
    <x v="14"/>
    <m/>
    <m/>
    <n v="66"/>
    <n v="0.34211943997592847"/>
    <n v="6"/>
    <m/>
    <n v="5.7"/>
    <n v="17"/>
    <n v="11.3"/>
    <n v="2"/>
    <n v="2"/>
    <m/>
    <m/>
    <m/>
  </r>
  <r>
    <s v="ja.ag.mv.jv"/>
    <s v="26.02.2015"/>
    <s v="C15.P3"/>
    <s v="C15"/>
    <s v="P3"/>
    <s v="BS Deciduo"/>
    <s v="semidenso"/>
    <n v="91"/>
    <s v="A"/>
    <n v="3804"/>
    <m/>
    <s v="A3804"/>
    <n v="3"/>
    <n v="14"/>
    <n v="105"/>
    <n v="11.9"/>
    <n v="51.494517332839912"/>
    <n v="36.920053363280005"/>
    <x v="37"/>
    <x v="0"/>
    <x v="10"/>
    <x v="34"/>
    <m/>
    <m/>
    <n v="21"/>
    <n v="3.4636059005827467E-2"/>
    <n v="2"/>
    <m/>
    <n v="5.6"/>
    <n v="17.5"/>
    <n v="11.9"/>
    <n v="2"/>
    <n v="2"/>
    <m/>
    <m/>
    <m/>
  </r>
  <r>
    <s v="ja.ag.mv.jv"/>
    <s v="26.02.2015"/>
    <s v="C15.P3"/>
    <s v="C15"/>
    <s v="P3"/>
    <s v="BS Deciduo"/>
    <s v="semidenso"/>
    <n v="92"/>
    <s v="A"/>
    <n v="3805"/>
    <m/>
    <s v="A3805"/>
    <n v="3"/>
    <n v="14"/>
    <n v="112"/>
    <n v="12.9"/>
    <n v="51.96067172391156"/>
    <n v="35.167574944934735"/>
    <x v="30"/>
    <x v="0"/>
    <x v="18"/>
    <x v="28"/>
    <m/>
    <m/>
    <n v="19"/>
    <n v="2.835287369864788E-2"/>
    <n v="1"/>
    <m/>
    <n v="0"/>
    <n v="15.8"/>
    <n v="15.8"/>
    <n v="2"/>
    <n v="2"/>
    <m/>
    <m/>
    <m/>
  </r>
  <r>
    <s v="ja.ag.mv.jv"/>
    <s v="26.02.2015"/>
    <s v="C15.P3"/>
    <s v="C15"/>
    <s v="P3"/>
    <s v="BS Deciduo"/>
    <s v="semidenso"/>
    <n v="93"/>
    <s v="A"/>
    <n v="3806"/>
    <m/>
    <s v="A3806"/>
    <n v="3"/>
    <n v="14"/>
    <n v="138"/>
    <n v="11.4"/>
    <n v="47.628088912490988"/>
    <n v="31.528148989557707"/>
    <x v="37"/>
    <x v="0"/>
    <x v="10"/>
    <x v="34"/>
    <m/>
    <m/>
    <n v="15"/>
    <n v="1.7671458676442587E-2"/>
    <n v="1"/>
    <m/>
    <n v="8.6"/>
    <n v="12.7"/>
    <n v="4.0999999999999996"/>
    <n v="2"/>
    <n v="2"/>
    <m/>
    <m/>
    <m/>
  </r>
  <r>
    <s v="ja.ag.mv.jv"/>
    <s v="26.02.2015"/>
    <s v="C15.P3"/>
    <s v="C15"/>
    <s v="P3"/>
    <s v="BS Deciduo"/>
    <s v="semidenso"/>
    <n v="94"/>
    <s v="A"/>
    <n v="3807"/>
    <m/>
    <s v="A3807"/>
    <n v="3"/>
    <n v="14"/>
    <n v="133"/>
    <n v="9.1999999999999993"/>
    <n v="46.728454054896368"/>
    <n v="33.725615087425012"/>
    <x v="38"/>
    <x v="0"/>
    <x v="5"/>
    <x v="35"/>
    <m/>
    <m/>
    <n v="24"/>
    <n v="4.5238934211693019E-2"/>
    <n v="2"/>
    <m/>
    <n v="3.2"/>
    <n v="14"/>
    <n v="10.8"/>
    <n v="2"/>
    <n v="2"/>
    <m/>
    <m/>
    <m/>
  </r>
  <r>
    <s v="ja.ag.mv.jv"/>
    <s v="26.02.2015"/>
    <s v="C15.P3"/>
    <s v="C15"/>
    <s v="P3"/>
    <s v="BS Deciduo"/>
    <s v="semidenso"/>
    <n v="95"/>
    <s v="A"/>
    <n v="3808"/>
    <m/>
    <s v="A3808"/>
    <n v="3"/>
    <n v="14"/>
    <n v="156"/>
    <n v="9.8000000000000007"/>
    <n v="43.986019102142848"/>
    <n v="31.047254515102512"/>
    <x v="37"/>
    <x v="0"/>
    <x v="10"/>
    <x v="34"/>
    <m/>
    <m/>
    <n v="23"/>
    <n v="4.154756284372501E-2"/>
    <n v="2"/>
    <m/>
    <n v="6.4"/>
    <n v="13.2"/>
    <n v="6.7999999999999989"/>
    <n v="2"/>
    <n v="2"/>
    <m/>
    <m/>
    <m/>
  </r>
  <r>
    <s v="ja.ag.mv.jv"/>
    <s v="26.02.2015"/>
    <s v="C15.P3"/>
    <s v="C15"/>
    <s v="P3"/>
    <s v="BS Deciduo"/>
    <s v="semidenso"/>
    <n v="96"/>
    <s v="A"/>
    <n v="3809"/>
    <m/>
    <s v="A3809"/>
    <n v="3"/>
    <n v="14"/>
    <n v="147"/>
    <n v="12.2"/>
    <n v="46.644596227183335"/>
    <n v="29.768219071065829"/>
    <x v="30"/>
    <x v="0"/>
    <x v="18"/>
    <x v="28"/>
    <m/>
    <m/>
    <n v="34"/>
    <n v="9.0792027688745017E-2"/>
    <n v="3"/>
    <m/>
    <n v="0"/>
    <n v="10.4"/>
    <n v="10.4"/>
    <n v="2"/>
    <n v="2"/>
    <m/>
    <m/>
    <m/>
  </r>
  <r>
    <s v="ja.ag.mv.jv"/>
    <s v="26.02.2015"/>
    <s v="C15.P3"/>
    <s v="C15"/>
    <s v="P3"/>
    <s v="BS Deciduo"/>
    <s v="semidenso"/>
    <n v="97"/>
    <s v="A"/>
    <n v="3811"/>
    <m/>
    <s v="A3811"/>
    <n v="3"/>
    <n v="14"/>
    <n v="146"/>
    <n v="15.3"/>
    <n v="48.555651423102432"/>
    <n v="27.315725139907862"/>
    <x v="17"/>
    <x v="0"/>
    <x v="12"/>
    <x v="17"/>
    <m/>
    <m/>
    <n v="29"/>
    <n v="6.6051985541725394E-2"/>
    <n v="2"/>
    <m/>
    <n v="0"/>
    <n v="11.9"/>
    <n v="11.9"/>
    <n v="2"/>
    <n v="2"/>
    <m/>
    <m/>
    <m/>
  </r>
  <r>
    <s v="ja.ag.mv.jv"/>
    <s v="26.02.2015"/>
    <s v="C15.P3"/>
    <s v="C15"/>
    <s v="P3"/>
    <s v="BS Deciduo"/>
    <s v="semidenso"/>
    <n v="98"/>
    <s v="A"/>
    <n v="3812"/>
    <m/>
    <s v="A3812"/>
    <n v="3"/>
    <n v="14"/>
    <n v="164"/>
    <n v="16.5"/>
    <n v="44.548016370980484"/>
    <n v="24.139182017017738"/>
    <x v="14"/>
    <x v="0"/>
    <x v="7"/>
    <x v="14"/>
    <m/>
    <m/>
    <n v="35.799999999999997"/>
    <n v="0.10065977021367055"/>
    <n v="3"/>
    <m/>
    <n v="4"/>
    <n v="14.1"/>
    <n v="10.1"/>
    <n v="2"/>
    <n v="2"/>
    <m/>
    <m/>
    <m/>
  </r>
  <r>
    <s v="ja.ag.mv.jv"/>
    <s v="26.02.2015"/>
    <s v="C15.P3"/>
    <s v="C15"/>
    <s v="P3"/>
    <s v="BS Deciduo"/>
    <s v="semidenso"/>
    <n v="99"/>
    <s v="A"/>
    <n v="3813"/>
    <m/>
    <s v="A3813"/>
    <n v="3"/>
    <n v="8"/>
    <n v="95"/>
    <n v="13.5"/>
    <n v="53.448628424238564"/>
    <n v="18.823397472906613"/>
    <x v="10"/>
    <x v="0"/>
    <x v="7"/>
    <x v="10"/>
    <m/>
    <m/>
    <n v="120"/>
    <n v="1.1309733552923256"/>
    <n v="10"/>
    <m/>
    <n v="12.5"/>
    <n v="28.2"/>
    <n v="15.7"/>
    <n v="2"/>
    <n v="2"/>
    <m/>
    <m/>
    <m/>
  </r>
  <r>
    <s v="ja.ag.mv.jv"/>
    <s v="26.02.2015"/>
    <s v="C15.P3"/>
    <s v="C15"/>
    <s v="P3"/>
    <s v="BS Deciduo"/>
    <s v="semidenso"/>
    <n v="100"/>
    <s v="A"/>
    <n v="3810"/>
    <m/>
    <s v="A3810"/>
    <n v="3"/>
    <n v="8"/>
    <n v="47"/>
    <n v="12.6"/>
    <n v="49.215056640401549"/>
    <n v="28.593179336787479"/>
    <x v="37"/>
    <x v="0"/>
    <x v="10"/>
    <x v="34"/>
    <m/>
    <m/>
    <n v="14"/>
    <n v="1.5393804002589986E-2"/>
    <n v="1"/>
    <m/>
    <n v="7.7"/>
    <n v="13.7"/>
    <n v="5.9999999999999991"/>
    <n v="2"/>
    <n v="2"/>
    <m/>
    <m/>
    <m/>
  </r>
  <r>
    <s v="ja.ag.mv.jv"/>
    <s v="26.02.2015"/>
    <s v="C15.P3"/>
    <s v="C15"/>
    <s v="P3"/>
    <s v="BS Deciduo"/>
    <s v="semidenso"/>
    <n v="101"/>
    <s v="A"/>
    <n v="3814"/>
    <m/>
    <s v="A3814"/>
    <n v="3"/>
    <n v="8"/>
    <n v="139"/>
    <n v="11.7"/>
    <n v="47.675890639188935"/>
    <n v="11.169897911393567"/>
    <x v="17"/>
    <x v="0"/>
    <x v="12"/>
    <x v="17"/>
    <m/>
    <m/>
    <n v="22.5"/>
    <n v="3.9760782021995816E-2"/>
    <n v="2"/>
    <m/>
    <n v="9.8000000000000007"/>
    <n v="17.2"/>
    <n v="7.3999999999999986"/>
    <n v="2"/>
    <n v="2"/>
    <m/>
    <m/>
    <m/>
  </r>
  <r>
    <s v="ja.ag.mv.jv"/>
    <s v="26.02.2015"/>
    <s v="C15.P3"/>
    <s v="C15"/>
    <s v="P3"/>
    <s v="BS Deciduo"/>
    <s v="semidenso"/>
    <n v="102"/>
    <s v="A"/>
    <n v="3815"/>
    <m/>
    <s v="A3815"/>
    <n v="2"/>
    <n v="8"/>
    <n v="180"/>
    <n v="11.9"/>
    <n v="40"/>
    <n v="8.1"/>
    <x v="14"/>
    <x v="0"/>
    <x v="7"/>
    <x v="14"/>
    <m/>
    <m/>
    <n v="45"/>
    <n v="0.15904312808798327"/>
    <n v="4"/>
    <m/>
    <n v="10.7"/>
    <n v="20.5"/>
    <n v="9.8000000000000007"/>
    <n v="2"/>
    <n v="2"/>
    <m/>
    <m/>
    <m/>
  </r>
  <r>
    <s v="ja.ag.mv.jv"/>
    <s v="26.02.2015"/>
    <s v="C15.P3"/>
    <s v="C15"/>
    <s v="P3"/>
    <s v="BS Deciduo"/>
    <s v="semidenso"/>
    <n v="103"/>
    <s v="A"/>
    <n v="3816"/>
    <m/>
    <s v="A3816"/>
    <n v="3"/>
    <n v="8"/>
    <n v="175"/>
    <n v="12.7"/>
    <n v="41.106877932895259"/>
    <n v="7.348327334234833"/>
    <x v="24"/>
    <x v="0"/>
    <x v="16"/>
    <x v="23"/>
    <m/>
    <m/>
    <n v="16"/>
    <n v="2.0106192982974676E-2"/>
    <n v="1"/>
    <m/>
    <n v="0"/>
    <n v="9"/>
    <n v="9"/>
    <n v="2"/>
    <n v="2"/>
    <m/>
    <m/>
    <m/>
  </r>
  <r>
    <s v="ja.ag.mv.jv"/>
    <s v="26.02.2015"/>
    <s v="C15.P3"/>
    <s v="C15"/>
    <s v="P3"/>
    <s v="BS Deciduo"/>
    <s v="semidenso"/>
    <n v="104"/>
    <s v="A"/>
    <n v="3818"/>
    <m/>
    <s v="A3818"/>
    <n v="3"/>
    <n v="8"/>
    <n v="130"/>
    <n v="14.6"/>
    <n v="51.184248869537079"/>
    <n v="10.615300898576525"/>
    <x v="3"/>
    <x v="0"/>
    <x v="3"/>
    <x v="3"/>
    <m/>
    <m/>
    <n v="15.5"/>
    <n v="1.8869190875623696E-2"/>
    <n v="1"/>
    <m/>
    <n v="6"/>
    <n v="14.8"/>
    <n v="8.8000000000000007"/>
    <n v="2"/>
    <n v="2"/>
    <m/>
    <m/>
    <m/>
  </r>
  <r>
    <s v="ja.ag.mv.jv"/>
    <s v="26.02.2015"/>
    <s v="C15.P3"/>
    <s v="C15"/>
    <s v="P3"/>
    <s v="BS Deciduo"/>
    <s v="semidenso"/>
    <n v="105"/>
    <s v="A"/>
    <n v="3819"/>
    <m/>
    <s v="A3819"/>
    <n v="3"/>
    <n v="8"/>
    <n v="118"/>
    <n v="18.399999999999999"/>
    <n v="56.246235708604253"/>
    <n v="11.361723244739608"/>
    <x v="3"/>
    <x v="0"/>
    <x v="3"/>
    <x v="3"/>
    <m/>
    <m/>
    <n v="13.200000000000003"/>
    <n v="1.3684777599037145E-2"/>
    <n v="1"/>
    <m/>
    <n v="5.5"/>
    <n v="13.7"/>
    <n v="8.1999999999999993"/>
    <n v="2"/>
    <n v="2"/>
    <m/>
    <m/>
    <m/>
  </r>
  <r>
    <s v="ja.ag.mv.jv"/>
    <s v="26.02.2015"/>
    <s v="C15.P3"/>
    <s v="C15"/>
    <s v="P3"/>
    <s v="BS Deciduo"/>
    <s v="semidenso"/>
    <n v="106"/>
    <s v="A"/>
    <n v="3820"/>
    <m/>
    <s v="A3820"/>
    <n v="3"/>
    <n v="8"/>
    <n v="127"/>
    <n v="18.899999999999999"/>
    <n v="55.094211139893829"/>
    <n v="8.6256960624262859"/>
    <x v="3"/>
    <x v="0"/>
    <x v="3"/>
    <x v="3"/>
    <m/>
    <m/>
    <n v="11"/>
    <n v="9.5033177771091243E-3"/>
    <n v="1"/>
    <m/>
    <n v="0"/>
    <n v="10.1"/>
    <n v="10.1"/>
    <n v="2"/>
    <n v="2"/>
    <m/>
    <m/>
    <m/>
  </r>
  <r>
    <s v="ja.ag.mv.jv"/>
    <s v="26.02.2015"/>
    <s v="C15.P3"/>
    <s v="C15"/>
    <s v="P3"/>
    <s v="BS Deciduo"/>
    <s v="semidenso"/>
    <n v="107"/>
    <s v="A"/>
    <n v="3821"/>
    <m/>
    <s v="A3821"/>
    <n v="3"/>
    <n v="8"/>
    <n v="134"/>
    <n v="18.3"/>
    <n v="53.163918346197313"/>
    <n v="7.2877518206003469"/>
    <x v="5"/>
    <x v="0"/>
    <x v="4"/>
    <x v="5"/>
    <m/>
    <m/>
    <n v="16.5"/>
    <n v="2.138246499849553E-2"/>
    <n v="1"/>
    <m/>
    <n v="4.5"/>
    <n v="9.5"/>
    <n v="5"/>
    <n v="2"/>
    <n v="2"/>
    <m/>
    <m/>
    <m/>
  </r>
  <r>
    <s v="ja.ag.mv.jv"/>
    <s v="26.02.2015"/>
    <s v="C15.P3"/>
    <s v="C15"/>
    <s v="P3"/>
    <s v="BS Deciduo"/>
    <s v="semidenso"/>
    <n v="108"/>
    <s v="A"/>
    <n v="3822"/>
    <m/>
    <s v="A3822"/>
    <n v="3"/>
    <n v="8"/>
    <n v="156"/>
    <n v="20.8"/>
    <n v="48.46012217597665"/>
    <n v="0.99825448103390357"/>
    <x v="1"/>
    <x v="0"/>
    <x v="1"/>
    <x v="1"/>
    <m/>
    <m/>
    <n v="18"/>
    <n v="2.5446900494077322E-2"/>
    <n v="1"/>
    <m/>
    <n v="7.2"/>
    <n v="17.8"/>
    <n v="10.600000000000001"/>
    <n v="2"/>
    <n v="2"/>
    <m/>
    <m/>
    <m/>
  </r>
  <r>
    <s v="ja.ag.mv.jv"/>
    <s v="26.02.2015"/>
    <s v="C15.P3"/>
    <s v="C15"/>
    <s v="P3"/>
    <s v="BS Deciduo"/>
    <s v="semidenso"/>
    <n v="109"/>
    <s v="A"/>
    <n v="3823"/>
    <m/>
    <s v="A3823"/>
    <n v="3"/>
    <n v="8"/>
    <n v="166"/>
    <n v="17.8"/>
    <n v="44.306209741674088"/>
    <n v="2.728736072287262"/>
    <x v="3"/>
    <x v="0"/>
    <x v="3"/>
    <x v="3"/>
    <m/>
    <m/>
    <n v="15"/>
    <n v="1.7671458676442587E-2"/>
    <n v="1"/>
    <m/>
    <n v="0"/>
    <n v="13.9"/>
    <n v="13.9"/>
    <n v="2"/>
    <n v="2"/>
    <m/>
    <m/>
    <m/>
  </r>
  <r>
    <s v="ja.ag.mv.jv"/>
    <s v="26.02.2015"/>
    <s v="C15.P3"/>
    <s v="C15"/>
    <s v="P3"/>
    <s v="BS Deciduo"/>
    <s v="semidenso"/>
    <n v="110"/>
    <s v="A"/>
    <n v="3824"/>
    <m/>
    <s v="A3824"/>
    <n v="3"/>
    <n v="8"/>
    <n v="135"/>
    <n v="22.7"/>
    <n v="56.051323932934629"/>
    <n v="3.9486760670653744"/>
    <x v="24"/>
    <x v="0"/>
    <x v="16"/>
    <x v="23"/>
    <m/>
    <m/>
    <n v="19"/>
    <n v="2.835287369864788E-2"/>
    <n v="1"/>
    <m/>
    <n v="2.1"/>
    <n v="8.6"/>
    <n v="6.5"/>
    <n v="2"/>
    <n v="2"/>
    <m/>
    <m/>
    <m/>
  </r>
  <r>
    <s v="ja.ag.mv.jv"/>
    <s v="26.02.2015"/>
    <s v="C15.P3"/>
    <s v="C15"/>
    <s v="P3"/>
    <s v="BS Deciduo"/>
    <s v="semidenso"/>
    <n v="111"/>
    <s v="A"/>
    <n v="3825"/>
    <m/>
    <s v="A3825"/>
    <n v="3"/>
    <n v="8"/>
    <n v="136"/>
    <n v="26.2"/>
    <n v="58.200049306025726"/>
    <n v="1.1532972311273397"/>
    <x v="37"/>
    <x v="0"/>
    <x v="10"/>
    <x v="34"/>
    <m/>
    <m/>
    <n v="21"/>
    <n v="3.4636059005827467E-2"/>
    <n v="2"/>
    <m/>
    <n v="6.2"/>
    <n v="12.1"/>
    <n v="5.8999999999999995"/>
    <n v="2"/>
    <n v="2"/>
    <m/>
    <m/>
    <m/>
  </r>
  <r>
    <s v="ja.ag.mv.jv"/>
    <s v="26.02.2015"/>
    <s v="C15.P3"/>
    <s v="C15"/>
    <s v="P3"/>
    <s v="BS Deciduo"/>
    <s v="semidenso"/>
    <n v="112"/>
    <s v="A"/>
    <n v="3826"/>
    <m/>
    <s v="A3826"/>
    <n v="3"/>
    <n v="8"/>
    <n v="91"/>
    <n v="18.3"/>
    <n v="58.29721282136196"/>
    <n v="19.680620962197711"/>
    <x v="14"/>
    <x v="0"/>
    <x v="7"/>
    <x v="14"/>
    <m/>
    <m/>
    <n v="22"/>
    <n v="3.8013271108436497E-2"/>
    <n v="2"/>
    <m/>
    <n v="9.9"/>
    <n v="22.7"/>
    <n v="12.799999999999999"/>
    <n v="2"/>
    <n v="2"/>
    <m/>
    <m/>
    <m/>
  </r>
  <r>
    <s v="ja.ag.mv.jv"/>
    <s v="26.02.2015"/>
    <s v="C15.P3"/>
    <s v="C15"/>
    <s v="P3"/>
    <s v="BS Deciduo"/>
    <s v="semidenso"/>
    <n v="113"/>
    <s v="A"/>
    <n v="3827"/>
    <m/>
    <s v="A3827"/>
    <n v="3"/>
    <n v="8"/>
    <n v="107"/>
    <n v="11.3"/>
    <n v="50.8062437423823"/>
    <n v="16.696199736633076"/>
    <x v="37"/>
    <x v="0"/>
    <x v="10"/>
    <x v="34"/>
    <m/>
    <m/>
    <n v="12"/>
    <n v="1.1309733552923255E-2"/>
    <n v="1"/>
    <m/>
    <n v="4.5999999999999996"/>
    <n v="13.4"/>
    <n v="8.8000000000000007"/>
    <n v="2"/>
    <n v="2"/>
    <m/>
    <m/>
    <m/>
  </r>
  <r>
    <s v="ja.ag.mv.jv"/>
    <s v="26.02.2015"/>
    <s v="C15.P3"/>
    <s v="C15"/>
    <s v="P3"/>
    <s v="BS Deciduo"/>
    <s v="semidenso"/>
    <n v="114"/>
    <s v="A"/>
    <n v="3828"/>
    <m/>
    <s v="A3828"/>
    <n v="3"/>
    <n v="8"/>
    <n v="75"/>
    <n v="16.399999999999999"/>
    <n v="55.841183551140716"/>
    <n v="24.244632339681338"/>
    <x v="16"/>
    <x v="0"/>
    <x v="0"/>
    <x v="16"/>
    <m/>
    <m/>
    <n v="21.9"/>
    <n v="3.7668481314705016E-2"/>
    <n v="2"/>
    <m/>
    <n v="7.4"/>
    <n v="18.600000000000001"/>
    <n v="11.200000000000001"/>
    <n v="2"/>
    <n v="2"/>
    <m/>
    <m/>
    <m/>
  </r>
  <r>
    <s v="ja.ag.mv.jv"/>
    <s v="26.02.2015"/>
    <s v="C15.P3"/>
    <s v="C15"/>
    <s v="P3"/>
    <s v="BS Deciduo"/>
    <s v="semidenso"/>
    <n v="115"/>
    <s v="A"/>
    <n v="3829"/>
    <m/>
    <s v="A3829"/>
    <n v="3"/>
    <n v="8"/>
    <n v="75"/>
    <n v="18.3"/>
    <n v="57.676442621089947"/>
    <n v="24.736388525376128"/>
    <x v="16"/>
    <x v="0"/>
    <x v="0"/>
    <x v="16"/>
    <m/>
    <m/>
    <n v="25"/>
    <n v="4.9087385212340517E-2"/>
    <n v="2"/>
    <m/>
    <n v="9"/>
    <n v="13.5"/>
    <n v="4.5"/>
    <n v="2"/>
    <n v="2"/>
    <m/>
    <m/>
    <m/>
  </r>
  <r>
    <s v="ja.ag.mv.jv"/>
    <s v="26.02.2015"/>
    <s v="C15.P3"/>
    <s v="C15"/>
    <s v="P3"/>
    <s v="BS Deciduo"/>
    <s v="semidenso"/>
    <n v="116"/>
    <s v="A"/>
    <n v="3830"/>
    <m/>
    <s v="A3830"/>
    <n v="3"/>
    <n v="8"/>
    <n v="73"/>
    <n v="20.3"/>
    <n v="59.412986546049623"/>
    <n v="25.935145605871558"/>
    <x v="1"/>
    <x v="0"/>
    <x v="1"/>
    <x v="1"/>
    <m/>
    <m/>
    <n v="23"/>
    <n v="4.154756284372501E-2"/>
    <n v="2"/>
    <m/>
    <n v="6.4"/>
    <n v="16.7"/>
    <n v="10.299999999999999"/>
    <n v="2"/>
    <n v="2"/>
    <m/>
    <m/>
    <m/>
  </r>
  <r>
    <s v="ja.ag.mv.jv"/>
    <s v="26.02.2015"/>
    <s v="C15.P3"/>
    <s v="C15"/>
    <s v="P3"/>
    <s v="BS Deciduo"/>
    <s v="semidenso"/>
    <n v="117"/>
    <s v="A"/>
    <n v="3831"/>
    <m/>
    <s v="A3831"/>
    <n v="3"/>
    <n v="8"/>
    <n v="68"/>
    <n v="20.399999999999999"/>
    <n v="58.914550633162463"/>
    <n v="27.641974505684605"/>
    <x v="24"/>
    <x v="0"/>
    <x v="16"/>
    <x v="23"/>
    <m/>
    <m/>
    <n v="26.5"/>
    <n v="5.5154586024585811E-2"/>
    <n v="2"/>
    <m/>
    <n v="3.8"/>
    <n v="12.2"/>
    <n v="8.3999999999999986"/>
    <n v="2"/>
    <n v="2"/>
    <m/>
    <m/>
    <m/>
  </r>
  <r>
    <s v="ja.ag.mv.jv"/>
    <s v="26.02.2015"/>
    <s v="C15.P3"/>
    <s v="C15"/>
    <s v="P3"/>
    <s v="BS Deciduo"/>
    <s v="semidenso"/>
    <n v="118"/>
    <s v="A"/>
    <n v="3832"/>
    <m/>
    <s v="A3832"/>
    <n v="3"/>
    <n v="8"/>
    <n v="66"/>
    <n v="21.3"/>
    <n v="59.458518247787396"/>
    <n v="28.663490497514545"/>
    <x v="5"/>
    <x v="0"/>
    <x v="4"/>
    <x v="5"/>
    <m/>
    <m/>
    <n v="22"/>
    <n v="3.8013271108436497E-2"/>
    <n v="2"/>
    <m/>
    <n v="4.7"/>
    <n v="12.1"/>
    <n v="7.3999999999999995"/>
    <n v="2"/>
    <n v="2"/>
    <m/>
    <m/>
    <m/>
  </r>
  <r>
    <s v="ja.ag.mv.jv"/>
    <s v="26.02.2015"/>
    <s v="C15.P3"/>
    <s v="C15"/>
    <s v="P3"/>
    <s v="BS Deciduo"/>
    <s v="semidenso"/>
    <n v="119"/>
    <s v="A"/>
    <n v="3833"/>
    <m/>
    <s v="A3833"/>
    <n v="3"/>
    <n v="8"/>
    <n v="58"/>
    <n v="19.600000000000001"/>
    <n v="56.621742684665946"/>
    <n v="30.386417578970814"/>
    <x v="17"/>
    <x v="0"/>
    <x v="12"/>
    <x v="17"/>
    <m/>
    <m/>
    <n v="60"/>
    <n v="0.28274333882308139"/>
    <n v="6"/>
    <m/>
    <n v="12.8"/>
    <n v="21.5"/>
    <n v="8.6999999999999993"/>
    <n v="2"/>
    <n v="2"/>
    <m/>
    <m/>
    <m/>
  </r>
  <r>
    <s v="ja.ag.mv.jv"/>
    <s v="26.02.2015"/>
    <s v="C15.P3"/>
    <s v="C15"/>
    <s v="P3"/>
    <s v="BS Deciduo"/>
    <s v="semidenso"/>
    <n v="120"/>
    <s v="A"/>
    <n v="3834"/>
    <m/>
    <s v="A3834"/>
    <n v="3"/>
    <n v="8"/>
    <n v="51"/>
    <n v="16"/>
    <n v="52.434335383311534"/>
    <n v="30.0691262567974"/>
    <x v="6"/>
    <x v="1"/>
    <x v="4"/>
    <x v="6"/>
    <m/>
    <m/>
    <n v="14"/>
    <n v="1.5393804002589986E-2"/>
    <n v="1"/>
    <m/>
    <n v="0"/>
    <n v="11.8"/>
    <n v="11.8"/>
    <n v="2"/>
    <n v="2"/>
    <m/>
    <m/>
    <m/>
  </r>
  <r>
    <s v="ja.ag.vladimir.carlos"/>
    <s v="26.02.2015"/>
    <s v="C16P1"/>
    <s v="C16"/>
    <s v="P1"/>
    <s v="BS Deciduo"/>
    <s v="semidenso"/>
    <n v="1"/>
    <s v="A"/>
    <n v="3835"/>
    <m/>
    <s v="A3835"/>
    <n v="1"/>
    <n v="8"/>
    <n v="139"/>
    <n v="21.8"/>
    <n v="54.302086831993059"/>
    <n v="3.5473311511435703"/>
    <x v="38"/>
    <x v="0"/>
    <x v="5"/>
    <x v="35"/>
    <m/>
    <m/>
    <n v="47"/>
    <n v="0.17349445429449634"/>
    <n v="4"/>
    <m/>
    <n v="2.4"/>
    <n v="8.6"/>
    <n v="6.1999999999999993"/>
    <n v="2"/>
    <n v="2"/>
    <m/>
    <m/>
    <s v="Restar 30 al DAP menos los que tienen asterisco"/>
  </r>
  <r>
    <s v="ja.ag.vladimir.carlos"/>
    <s v="26.02.2015"/>
    <s v="C16P1"/>
    <s v="C16"/>
    <s v="P1"/>
    <s v="BS Deciduo"/>
    <s v="semidenso"/>
    <n v="2"/>
    <s v="A"/>
    <n v="3836"/>
    <m/>
    <s v="A3836"/>
    <n v="1"/>
    <n v="8"/>
    <n v="148"/>
    <n v="21.1"/>
    <n v="51.181296475320622"/>
    <n v="2.1061851710994119"/>
    <x v="5"/>
    <x v="0"/>
    <x v="4"/>
    <x v="5"/>
    <m/>
    <m/>
    <n v="44.6"/>
    <n v="0.15622826107036683"/>
    <n v="4"/>
    <m/>
    <n v="3.6"/>
    <n v="8.4"/>
    <n v="4.8000000000000007"/>
    <n v="2"/>
    <n v="2"/>
    <m/>
    <m/>
    <m/>
  </r>
  <r>
    <s v="ja.ag.vladimir.carlos"/>
    <s v="26.02.2015"/>
    <s v="C16P1"/>
    <s v="C16"/>
    <s v="P1"/>
    <s v="BS Deciduo"/>
    <s v="semidenso"/>
    <n v="3"/>
    <s v="A"/>
    <n v="3837"/>
    <m/>
    <s v="A3837"/>
    <n v="1"/>
    <n v="8"/>
    <n v="151"/>
    <n v="24.1"/>
    <n v="51.683911847936727"/>
    <n v="-1.0783349420594384"/>
    <x v="38"/>
    <x v="0"/>
    <x v="5"/>
    <x v="35"/>
    <m/>
    <m/>
    <n v="44.6"/>
    <n v="0.15622826107036683"/>
    <n v="4"/>
    <m/>
    <n v="1.6"/>
    <n v="6.4"/>
    <n v="4.8000000000000007"/>
    <n v="2"/>
    <n v="2"/>
    <m/>
    <m/>
    <m/>
  </r>
  <r>
    <s v="ja.ag.vladimir.carlos"/>
    <s v="26.02.2015"/>
    <s v="C16P1"/>
    <s v="C16"/>
    <s v="P1"/>
    <s v="BS Deciduo"/>
    <s v="semidenso"/>
    <n v="4"/>
    <s v="A"/>
    <n v="3838"/>
    <m/>
    <s v="A3838"/>
    <n v="1"/>
    <n v="8"/>
    <n v="171"/>
    <n v="20.8"/>
    <n v="43.253836872836807"/>
    <n v="-0.54391748437886278"/>
    <x v="38"/>
    <x v="0"/>
    <x v="5"/>
    <x v="35"/>
    <m/>
    <m/>
    <n v="45"/>
    <n v="0.15904312808798327"/>
    <n v="4"/>
    <m/>
    <n v="1.6"/>
    <n v="6.2"/>
    <n v="4.5999999999999996"/>
    <n v="2"/>
    <n v="2"/>
    <m/>
    <m/>
    <m/>
  </r>
  <r>
    <s v="ja.ag.vladimir.carlos"/>
    <s v="26.02.2015"/>
    <s v="C16P1"/>
    <s v="C16"/>
    <s v="P1"/>
    <s v="BS Deciduo"/>
    <s v="semidenso"/>
    <n v="5"/>
    <s v="A"/>
    <n v="3839"/>
    <m/>
    <s v="A3839"/>
    <n v="1"/>
    <n v="8"/>
    <n v="163"/>
    <n v="15.3"/>
    <n v="44.473287082257869"/>
    <n v="5.3685372337655561"/>
    <x v="38"/>
    <x v="0"/>
    <x v="5"/>
    <x v="35"/>
    <m/>
    <m/>
    <n v="43"/>
    <n v="0.14522012041218818"/>
    <n v="4"/>
    <m/>
    <n v="0"/>
    <n v="10.5"/>
    <n v="10.5"/>
    <n v="2"/>
    <n v="2"/>
    <m/>
    <m/>
    <m/>
  </r>
  <r>
    <s v="ja.ag.vladimir.carlos"/>
    <s v="26.02.2015"/>
    <s v="C16P1"/>
    <s v="C16"/>
    <s v="P1"/>
    <s v="BS Deciduo"/>
    <s v="semidenso"/>
    <n v="6"/>
    <s v="A"/>
    <n v="3840"/>
    <m/>
    <s v="A3840"/>
    <n v="1"/>
    <n v="8"/>
    <n v="168"/>
    <n v="13.5"/>
    <n v="42.806807826039751"/>
    <n v="6.7950073900936232"/>
    <x v="38"/>
    <x v="0"/>
    <x v="5"/>
    <x v="35"/>
    <m/>
    <m/>
    <n v="45"/>
    <n v="0.15904312808798327"/>
    <n v="4"/>
    <m/>
    <n v="0"/>
    <n v="9.9"/>
    <n v="9.9"/>
    <n v="2"/>
    <n v="2"/>
    <m/>
    <m/>
    <m/>
  </r>
  <r>
    <s v="ja.ag.vladimir.carlos"/>
    <s v="26.02.2015"/>
    <s v="C16P1"/>
    <s v="C16"/>
    <s v="P1"/>
    <s v="BS Deciduo"/>
    <s v="semidenso"/>
    <n v="7"/>
    <s v="A"/>
    <n v="3841"/>
    <m/>
    <s v="A3841"/>
    <n v="1"/>
    <n v="8"/>
    <n v="178"/>
    <n v="14.8"/>
    <n v="40.516512551197017"/>
    <n v="5.2090157601173814"/>
    <x v="5"/>
    <x v="0"/>
    <x v="4"/>
    <x v="5"/>
    <m/>
    <m/>
    <n v="47.5"/>
    <n v="0.17720546061654927"/>
    <n v="4"/>
    <m/>
    <n v="2.1"/>
    <n v="10"/>
    <n v="7.9"/>
    <n v="2"/>
    <n v="2"/>
    <m/>
    <m/>
    <m/>
  </r>
  <r>
    <s v="ja.ag.vladimir.carlos"/>
    <s v="26.02.2015"/>
    <s v="C16P1"/>
    <s v="C16"/>
    <s v="P1"/>
    <s v="BS Deciduo"/>
    <s v="semidenso"/>
    <n v="8"/>
    <s v="A"/>
    <n v="3842"/>
    <m/>
    <s v="A3842"/>
    <n v="2"/>
    <n v="8"/>
    <n v="189"/>
    <n v="21.3"/>
    <n v="36.667945894643083"/>
    <n v="-1.0377616546764337"/>
    <x v="38"/>
    <x v="0"/>
    <x v="5"/>
    <x v="35"/>
    <m/>
    <m/>
    <n v="46"/>
    <n v="0.16619025137490004"/>
    <n v="4"/>
    <m/>
    <n v="0"/>
    <n v="2.7"/>
    <n v="2.7"/>
    <n v="2"/>
    <n v="2"/>
    <m/>
    <m/>
    <m/>
  </r>
  <r>
    <s v="ja.ag.vladimir.carlos"/>
    <s v="26.02.2015"/>
    <s v="C16P1"/>
    <s v="C16"/>
    <s v="P1"/>
    <s v="BS Deciduo"/>
    <s v="semidenso"/>
    <n v="9"/>
    <s v="A"/>
    <n v="3843"/>
    <m/>
    <s v="A3843"/>
    <n v="2"/>
    <n v="8"/>
    <n v="215"/>
    <n v="15.2"/>
    <n v="31.281638167464099"/>
    <n v="7.5488889268073258"/>
    <x v="38"/>
    <x v="0"/>
    <x v="5"/>
    <x v="35"/>
    <m/>
    <m/>
    <n v="47"/>
    <n v="0.17349445429449634"/>
    <n v="4"/>
    <m/>
    <n v="5.2"/>
    <n v="10.199999999999999"/>
    <n v="4.9999999999999991"/>
    <n v="2"/>
    <n v="2"/>
    <m/>
    <m/>
    <m/>
  </r>
  <r>
    <s v="ja.ag.vladimir.carlos"/>
    <s v="26.02.2015"/>
    <s v="C16P1"/>
    <s v="C16"/>
    <s v="P1"/>
    <s v="BS Deciduo"/>
    <s v="semidenso"/>
    <n v="10"/>
    <s v="A"/>
    <n v="3844"/>
    <m/>
    <s v="A3844"/>
    <n v="2"/>
    <n v="8"/>
    <n v="205"/>
    <n v="15.7"/>
    <n v="33.36489329067102"/>
    <n v="5.7709677435245954"/>
    <x v="38"/>
    <x v="0"/>
    <x v="5"/>
    <x v="35"/>
    <m/>
    <m/>
    <n v="43"/>
    <n v="0.14522012041218818"/>
    <n v="4"/>
    <m/>
    <n v="0"/>
    <n v="7.1"/>
    <n v="7.1"/>
    <n v="2"/>
    <n v="2"/>
    <n v="6"/>
    <n v="3"/>
    <m/>
  </r>
  <r>
    <s v="ja.ag.vladimir.carlos"/>
    <s v="26.02.2015"/>
    <s v="C16P1"/>
    <s v="C16"/>
    <s v="P1"/>
    <s v="BS Deciduo"/>
    <s v="semidenso"/>
    <n v="11"/>
    <s v="A"/>
    <n v="3845"/>
    <m/>
    <s v="A3845"/>
    <n v="2"/>
    <n v="8"/>
    <n v="212"/>
    <n v="12.4"/>
    <n v="33.429001123508257"/>
    <n v="9.4842036076603158"/>
    <x v="5"/>
    <x v="0"/>
    <x v="4"/>
    <x v="5"/>
    <m/>
    <m/>
    <n v="50"/>
    <n v="0.19634954084936207"/>
    <n v="5"/>
    <m/>
    <n v="2.9"/>
    <n v="8.8000000000000007"/>
    <n v="5.9"/>
    <n v="2"/>
    <n v="2"/>
    <m/>
    <m/>
    <m/>
  </r>
  <r>
    <s v="ja.ag.vladimir.carlos"/>
    <s v="26.02.2015"/>
    <s v="C16P1"/>
    <s v="C16"/>
    <s v="P1"/>
    <s v="BS Deciduo"/>
    <s v="semidenso"/>
    <n v="12"/>
    <s v="A"/>
    <n v="3846"/>
    <m/>
    <s v="A3846"/>
    <n v="2"/>
    <n v="8"/>
    <n v="198"/>
    <n v="9.6999999999999993"/>
    <n v="37.002535154563013"/>
    <n v="10.77475179193701"/>
    <x v="38"/>
    <x v="0"/>
    <x v="5"/>
    <x v="35"/>
    <m/>
    <m/>
    <n v="47"/>
    <n v="0.17349445429449634"/>
    <n v="4"/>
    <m/>
    <n v="2.8"/>
    <n v="9.5"/>
    <n v="6.7"/>
    <n v="2"/>
    <n v="2"/>
    <m/>
    <m/>
    <m/>
  </r>
  <r>
    <s v="ja.ag.vladimir.carlos"/>
    <s v="26.02.2015"/>
    <s v="C16P1"/>
    <s v="C16"/>
    <s v="P1"/>
    <s v="BS Deciduo"/>
    <s v="semidenso"/>
    <n v="13"/>
    <s v="A"/>
    <n v="3847"/>
    <m/>
    <s v="A3847"/>
    <n v="2"/>
    <n v="8"/>
    <n v="238"/>
    <n v="13.7"/>
    <n v="28.381741082656966"/>
    <n v="12.740106080005091"/>
    <x v="38"/>
    <x v="0"/>
    <x v="5"/>
    <x v="35"/>
    <m/>
    <m/>
    <n v="45.2"/>
    <n v="0.16045998637475228"/>
    <n v="4"/>
    <m/>
    <n v="0"/>
    <n v="9.1"/>
    <n v="9.1"/>
    <n v="2"/>
    <n v="2"/>
    <m/>
    <m/>
    <m/>
  </r>
  <r>
    <s v="ja.ag.vladimir.carlos"/>
    <s v="26.02.2015"/>
    <s v="C16P1"/>
    <s v="C16"/>
    <s v="P1"/>
    <s v="BS Deciduo"/>
    <s v="semidenso"/>
    <n v="14"/>
    <s v="A"/>
    <n v="3848"/>
    <m/>
    <s v="A3848"/>
    <n v="2"/>
    <n v="8"/>
    <n v="237"/>
    <n v="16.600000000000001"/>
    <n v="26.078068572105959"/>
    <n v="10.958992018750552"/>
    <x v="38"/>
    <x v="0"/>
    <x v="5"/>
    <x v="35"/>
    <m/>
    <m/>
    <n v="43.2"/>
    <n v="0.14657414684588541"/>
    <n v="4"/>
    <m/>
    <n v="0"/>
    <n v="5.3"/>
    <n v="5.3"/>
    <n v="2"/>
    <n v="2"/>
    <m/>
    <m/>
    <m/>
  </r>
  <r>
    <s v="ja.ag.vladimir.carlos"/>
    <s v="26.02.2015"/>
    <s v="C16P1"/>
    <s v="C16"/>
    <s v="P1"/>
    <s v="BS Deciduo"/>
    <s v="semidenso"/>
    <n v="15"/>
    <s v="A"/>
    <n v="3849"/>
    <m/>
    <s v="A3849"/>
    <n v="2"/>
    <n v="8"/>
    <n v="227"/>
    <n v="16.399999999999999"/>
    <n v="28.005799293445605"/>
    <n v="8.8152268949750248"/>
    <x v="5"/>
    <x v="0"/>
    <x v="4"/>
    <x v="5"/>
    <m/>
    <m/>
    <n v="40.200000000000003"/>
    <n v="0.12692348479768126"/>
    <n v="4"/>
    <m/>
    <n v="1.8"/>
    <n v="7.7"/>
    <n v="5.9"/>
    <n v="2"/>
    <n v="2"/>
    <m/>
    <m/>
    <m/>
  </r>
  <r>
    <s v="ja.ag.vladimir.carlos"/>
    <s v="26.02.2015"/>
    <s v="C16P1"/>
    <s v="C16"/>
    <s v="P1"/>
    <s v="BS Deciduo"/>
    <s v="semidenso"/>
    <n v="16"/>
    <s v="A"/>
    <n v="3850"/>
    <m/>
    <s v="A3850"/>
    <n v="2"/>
    <n v="8"/>
    <n v="222"/>
    <n v="17.600000000000001"/>
    <n v="28.223301328084094"/>
    <n v="6.9206510715978595"/>
    <x v="38"/>
    <x v="0"/>
    <x v="5"/>
    <x v="35"/>
    <m/>
    <m/>
    <n v="40"/>
    <n v="0.12566370614359174"/>
    <n v="4"/>
    <m/>
    <n v="0"/>
    <n v="4.9000000000000004"/>
    <n v="4.9000000000000004"/>
    <n v="2"/>
    <n v="2"/>
    <m/>
    <m/>
    <m/>
  </r>
  <r>
    <s v="ja.ag.vladimir.carlos"/>
    <s v="26.02.2015"/>
    <s v="C16P1"/>
    <s v="C16"/>
    <s v="P1"/>
    <s v="BS Deciduo"/>
    <s v="semidenso"/>
    <n v="17"/>
    <s v="A"/>
    <n v="3851"/>
    <m/>
    <s v="A3851"/>
    <n v="2"/>
    <n v="8"/>
    <n v="229"/>
    <n v="19.3"/>
    <n v="25.434105101700499"/>
    <n v="7.3380607404832094"/>
    <x v="17"/>
    <x v="0"/>
    <x v="12"/>
    <x v="17"/>
    <m/>
    <m/>
    <n v="68"/>
    <n v="0.36316811075498007"/>
    <n v="6"/>
    <m/>
    <n v="4"/>
    <n v="13.8"/>
    <n v="9.8000000000000007"/>
    <n v="2"/>
    <n v="2"/>
    <m/>
    <m/>
    <m/>
  </r>
  <r>
    <s v="ja.ag.vladimir.carlos"/>
    <s v="26.02.2015"/>
    <s v="C16P1"/>
    <s v="C16"/>
    <s v="P1"/>
    <s v="BS Deciduo"/>
    <s v="semidenso"/>
    <n v="18"/>
    <s v="A"/>
    <n v="3852"/>
    <m/>
    <s v="A3852"/>
    <n v="2"/>
    <n v="8"/>
    <n v="239"/>
    <n v="22"/>
    <n v="21.142319384553534"/>
    <n v="8.6691623519788017"/>
    <x v="38"/>
    <x v="0"/>
    <x v="5"/>
    <x v="35"/>
    <m/>
    <m/>
    <n v="46.5"/>
    <n v="0.16982271788061326"/>
    <n v="4"/>
    <m/>
    <n v="2.5"/>
    <n v="9.6999999999999993"/>
    <n v="7.1999999999999993"/>
    <n v="2"/>
    <n v="2"/>
    <m/>
    <m/>
    <m/>
  </r>
  <r>
    <s v="ja.ag.vladimir.carlos"/>
    <s v="26.02.2015"/>
    <s v="C16P1"/>
    <s v="C16"/>
    <s v="P1"/>
    <s v="BS Deciduo"/>
    <s v="semidenso"/>
    <n v="19"/>
    <s v="A"/>
    <n v="3853"/>
    <m/>
    <s v="A3853"/>
    <n v="2"/>
    <n v="8"/>
    <n v="235"/>
    <n v="26.2"/>
    <n v="18.538216439628421"/>
    <n v="4.9722973676025859"/>
    <x v="5"/>
    <x v="0"/>
    <x v="4"/>
    <x v="5"/>
    <m/>
    <m/>
    <n v="42"/>
    <n v="0.13854423602330987"/>
    <n v="4"/>
    <m/>
    <n v="4.3"/>
    <n v="10.1"/>
    <n v="5.8"/>
    <n v="2"/>
    <n v="2"/>
    <m/>
    <m/>
    <m/>
  </r>
  <r>
    <s v="ja.ag.vladimir.carlos"/>
    <s v="26.02.2015"/>
    <s v="C16P1"/>
    <s v="C16"/>
    <s v="P1"/>
    <s v="BS Deciduo"/>
    <s v="semidenso"/>
    <n v="20"/>
    <s v="A"/>
    <n v="3854"/>
    <m/>
    <s v="A3854"/>
    <n v="2"/>
    <n v="8"/>
    <n v="229"/>
    <n v="25.8"/>
    <n v="20.528492830252482"/>
    <n v="3.0736770520449106"/>
    <x v="5"/>
    <x v="0"/>
    <x v="4"/>
    <x v="5"/>
    <m/>
    <m/>
    <n v="53"/>
    <n v="0.22061834409834324"/>
    <n v="5"/>
    <m/>
    <n v="4.5999999999999996"/>
    <n v="12.1"/>
    <n v="7.5"/>
    <n v="2"/>
    <n v="2"/>
    <m/>
    <m/>
    <m/>
  </r>
  <r>
    <s v="ja.ag.vladimir.carlos"/>
    <s v="26.02.2015"/>
    <s v="C16P1"/>
    <s v="C16"/>
    <s v="P1"/>
    <s v="BS Deciduo"/>
    <s v="semidenso"/>
    <n v="21"/>
    <s v="A"/>
    <n v="3855"/>
    <m/>
    <s v="A3855"/>
    <n v="2"/>
    <n v="8"/>
    <n v="225"/>
    <n v="28.1"/>
    <n v="20.130299448658015"/>
    <n v="0.13029944865800758"/>
    <x v="2"/>
    <x v="0"/>
    <x v="2"/>
    <x v="2"/>
    <m/>
    <m/>
    <n v="60"/>
    <n v="0.28274333882308139"/>
    <n v="6"/>
    <m/>
    <n v="0"/>
    <n v="6.6"/>
    <n v="6.6"/>
    <n v="2"/>
    <n v="2"/>
    <m/>
    <m/>
    <m/>
  </r>
  <r>
    <s v="ja.ag.vladimir.carlos"/>
    <s v="26.02.2015"/>
    <s v="C16P1"/>
    <s v="C16"/>
    <s v="P1"/>
    <s v="BS Deciduo"/>
    <s v="semidenso"/>
    <n v="22"/>
    <s v="A"/>
    <n v="3856"/>
    <m/>
    <s v="A3856"/>
    <n v="2"/>
    <n v="8"/>
    <n v="256"/>
    <n v="16.899999999999999"/>
    <n v="23.60200222593566"/>
    <n v="15.911519964365615"/>
    <x v="38"/>
    <x v="0"/>
    <x v="5"/>
    <x v="35"/>
    <m/>
    <m/>
    <n v="54"/>
    <n v="0.22902210444669591"/>
    <n v="5"/>
    <m/>
    <n v="0"/>
    <n v="8.6"/>
    <n v="8.6"/>
    <n v="2"/>
    <n v="2"/>
    <m/>
    <m/>
    <m/>
  </r>
  <r>
    <s v="ja.ag.vladimir.carlos"/>
    <s v="26.02.2015"/>
    <s v="C16P1"/>
    <s v="C16"/>
    <s v="P1"/>
    <s v="BS Deciduo"/>
    <s v="semidenso"/>
    <n v="23"/>
    <s v="A"/>
    <n v="3857"/>
    <m/>
    <s v="A3857"/>
    <n v="2"/>
    <n v="8"/>
    <n v="274"/>
    <n v="17.100000000000001"/>
    <n v="22.941654740557002"/>
    <n v="21.192835701024542"/>
    <x v="5"/>
    <x v="0"/>
    <x v="4"/>
    <x v="5"/>
    <m/>
    <m/>
    <n v="42"/>
    <n v="0.13854423602330987"/>
    <n v="4"/>
    <m/>
    <n v="4"/>
    <n v="8.5"/>
    <n v="4.5"/>
    <n v="2"/>
    <n v="2"/>
    <m/>
    <m/>
    <m/>
  </r>
  <r>
    <s v="ja.ag.vladimir.carlos"/>
    <s v="26.02.2015"/>
    <s v="C16P1"/>
    <s v="C16"/>
    <s v="P1"/>
    <s v="BS Deciduo"/>
    <s v="semidenso"/>
    <n v="24"/>
    <s v="A"/>
    <n v="3858"/>
    <m/>
    <s v="A3858"/>
    <n v="2"/>
    <n v="8"/>
    <n v="285"/>
    <n v="19.2"/>
    <n v="21.454224135249888"/>
    <n v="24.969325665968391"/>
    <x v="38"/>
    <x v="0"/>
    <x v="5"/>
    <x v="35"/>
    <m/>
    <m/>
    <n v="54"/>
    <n v="0.22902210444669591"/>
    <n v="5"/>
    <m/>
    <n v="0"/>
    <n v="7.3"/>
    <n v="7.3"/>
    <n v="2"/>
    <n v="2"/>
    <m/>
    <m/>
    <m/>
  </r>
  <r>
    <s v="ja.ag.vladimir.carlos"/>
    <s v="26.02.2015"/>
    <s v="C16P1"/>
    <s v="C16"/>
    <s v="P1"/>
    <s v="BS Deciduo"/>
    <s v="semidenso"/>
    <n v="25"/>
    <s v="A"/>
    <n v="3859"/>
    <m/>
    <s v="A3859"/>
    <n v="2"/>
    <n v="8"/>
    <n v="288"/>
    <n v="18.600000000000001"/>
    <n v="22.310348796910141"/>
    <n v="25.747716095374017"/>
    <x v="5"/>
    <x v="0"/>
    <x v="4"/>
    <x v="5"/>
    <m/>
    <m/>
    <n v="47"/>
    <n v="0.17349445429449634"/>
    <n v="4"/>
    <m/>
    <n v="3.1"/>
    <n v="10.6"/>
    <n v="7.5"/>
    <n v="2"/>
    <n v="2"/>
    <m/>
    <m/>
    <m/>
  </r>
  <r>
    <s v="ja.ag.vladimir.carlos"/>
    <s v="26.02.2015"/>
    <s v="C16P1"/>
    <s v="C16"/>
    <s v="P1"/>
    <s v="BS Deciduo"/>
    <s v="semidenso"/>
    <n v="26"/>
    <s v="A"/>
    <n v="3860"/>
    <m/>
    <s v="A3860"/>
    <n v="2"/>
    <n v="8"/>
    <n v="287"/>
    <n v="11.9"/>
    <n v="28.619973404039879"/>
    <n v="23.479223286200568"/>
    <x v="38"/>
    <x v="0"/>
    <x v="5"/>
    <x v="35"/>
    <m/>
    <m/>
    <n v="49.5"/>
    <n v="0.19244218498645976"/>
    <n v="4"/>
    <m/>
    <n v="0"/>
    <n v="8.1"/>
    <n v="8.1"/>
    <n v="3"/>
    <n v="4"/>
    <m/>
    <m/>
    <m/>
  </r>
  <r>
    <s v="ja.ag.vladimir.carlos"/>
    <s v="26.02.2015"/>
    <s v="C16P1"/>
    <s v="C16"/>
    <s v="P1"/>
    <s v="BS Deciduo"/>
    <s v="semidenso"/>
    <n v="26"/>
    <s v="A"/>
    <n v="3860"/>
    <m/>
    <s v="A3860"/>
    <n v="2"/>
    <n v="8"/>
    <n v="287"/>
    <n v="11.9"/>
    <n v="28.619973404039879"/>
    <n v="23.479223286200568"/>
    <x v="38"/>
    <x v="0"/>
    <x v="5"/>
    <x v="35"/>
    <m/>
    <m/>
    <n v="40"/>
    <n v="0.12566370614359174"/>
    <n v="4"/>
    <m/>
    <n v="0"/>
    <n v="8.1"/>
    <n v="8.1"/>
    <n v="3"/>
    <n v="4"/>
    <m/>
    <m/>
    <m/>
  </r>
  <r>
    <s v="ja.ag.vladimir.carlos"/>
    <s v="26.02.2015"/>
    <s v="C16P1"/>
    <s v="C16"/>
    <s v="P1"/>
    <s v="BS Deciduo"/>
    <s v="semidenso"/>
    <n v="26"/>
    <s v="A"/>
    <n v="3860"/>
    <m/>
    <s v="A3860"/>
    <n v="2"/>
    <n v="8"/>
    <n v="287"/>
    <n v="11.9"/>
    <n v="28.619973404039879"/>
    <n v="23.479223286200568"/>
    <x v="38"/>
    <x v="0"/>
    <x v="5"/>
    <x v="35"/>
    <m/>
    <m/>
    <n v="45"/>
    <n v="0.15904312808798327"/>
    <n v="4"/>
    <m/>
    <n v="0"/>
    <n v="8.1"/>
    <n v="8.1"/>
    <n v="3"/>
    <n v="4"/>
    <m/>
    <m/>
    <m/>
  </r>
  <r>
    <s v="ja.ag.vladimir.carlos"/>
    <s v="26.02.2015"/>
    <s v="C16P1"/>
    <s v="C16"/>
    <s v="P1"/>
    <s v="BS Deciduo"/>
    <s v="semidenso"/>
    <n v="26"/>
    <s v="A"/>
    <n v="3860"/>
    <m/>
    <s v="A3860"/>
    <n v="2"/>
    <n v="8"/>
    <n v="287"/>
    <n v="11.9"/>
    <n v="28.619973404039879"/>
    <n v="23.479223286200568"/>
    <x v="38"/>
    <x v="0"/>
    <x v="5"/>
    <x v="35"/>
    <m/>
    <m/>
    <n v="45"/>
    <n v="0.15904312808798327"/>
    <n v="4"/>
    <m/>
    <n v="0"/>
    <n v="8.1"/>
    <n v="8.1"/>
    <n v="3"/>
    <n v="4"/>
    <m/>
    <m/>
    <m/>
  </r>
  <r>
    <s v="ja.ag.vladimir.carlos"/>
    <s v="26.02.2015"/>
    <s v="C16P1"/>
    <s v="C16"/>
    <s v="P1"/>
    <s v="BS Deciduo"/>
    <s v="semidenso"/>
    <n v="27"/>
    <s v="A"/>
    <n v="3861"/>
    <m/>
    <s v="A3861"/>
    <n v="2"/>
    <n v="8"/>
    <n v="299"/>
    <n v="10.8"/>
    <n v="30.554107162894525"/>
    <n v="25.235943898660445"/>
    <x v="38"/>
    <x v="0"/>
    <x v="5"/>
    <x v="35"/>
    <m/>
    <m/>
    <n v="42"/>
    <n v="0.13854423602330987"/>
    <n v="4"/>
    <m/>
    <n v="0"/>
    <n v="6.8"/>
    <n v="6.8"/>
    <n v="2"/>
    <n v="2"/>
    <m/>
    <m/>
    <m/>
  </r>
  <r>
    <s v="ja.ag.vladimir.carlos"/>
    <s v="26.02.2015"/>
    <s v="C16P1"/>
    <s v="C16"/>
    <s v="P1"/>
    <s v="BS Deciduo"/>
    <s v="semidenso"/>
    <n v="28"/>
    <s v="A"/>
    <n v="3862"/>
    <m/>
    <s v="A3862"/>
    <n v="2"/>
    <n v="8"/>
    <n v="312"/>
    <n v="10.5"/>
    <n v="32.196979332487359"/>
    <n v="27.025871366768008"/>
    <x v="5"/>
    <x v="0"/>
    <x v="4"/>
    <x v="5"/>
    <m/>
    <m/>
    <n v="48.3"/>
    <n v="0.18322475214082731"/>
    <n v="4"/>
    <m/>
    <n v="1.3"/>
    <n v="7.9"/>
    <n v="6.6000000000000005"/>
    <n v="2"/>
    <n v="2"/>
    <m/>
    <m/>
    <m/>
  </r>
  <r>
    <s v="ja.ag.vladimir.carlos"/>
    <s v="26.02.2015"/>
    <s v="C16P1"/>
    <s v="C16"/>
    <s v="P1"/>
    <s v="BS Deciduo"/>
    <s v="semidenso"/>
    <n v="29"/>
    <s v="A"/>
    <n v="3863"/>
    <m/>
    <s v="A3863"/>
    <n v="2"/>
    <n v="8"/>
    <n v="305"/>
    <n v="6.9"/>
    <n v="34.347850894405958"/>
    <n v="23.957677410822217"/>
    <x v="38"/>
    <x v="0"/>
    <x v="5"/>
    <x v="35"/>
    <m/>
    <m/>
    <n v="48"/>
    <n v="0.18095573684677208"/>
    <n v="4"/>
    <m/>
    <n v="1.9"/>
    <n v="8.3000000000000007"/>
    <n v="6.4"/>
    <n v="2"/>
    <n v="2"/>
    <m/>
    <m/>
    <m/>
  </r>
  <r>
    <s v="ja.ag.vladimir.carlos"/>
    <s v="26.02.2015"/>
    <s v="C16P1"/>
    <s v="C16"/>
    <s v="P1"/>
    <s v="BS Deciduo"/>
    <s v="semidenso"/>
    <n v="30"/>
    <s v="A"/>
    <n v="3864"/>
    <m/>
    <s v="A3864"/>
    <n v="2"/>
    <n v="8"/>
    <n v="285"/>
    <n v="3.1"/>
    <n v="37.005629938503887"/>
    <n v="20.802339039817813"/>
    <x v="38"/>
    <x v="0"/>
    <x v="5"/>
    <x v="35"/>
    <m/>
    <m/>
    <n v="41"/>
    <n v="0.13202543126711105"/>
    <n v="4"/>
    <m/>
    <n v="1.3"/>
    <n v="6.1"/>
    <n v="4.8"/>
    <n v="2"/>
    <n v="2"/>
    <m/>
    <m/>
    <m/>
  </r>
  <r>
    <s v="ja.ag.vladimir.carlos"/>
    <s v="26.02.2015"/>
    <s v="C16P1"/>
    <s v="C16"/>
    <s v="P1"/>
    <s v="BS Deciduo"/>
    <s v="semidenso"/>
    <n v="31"/>
    <s v="A"/>
    <n v="3865"/>
    <m/>
    <s v="A3865"/>
    <n v="2"/>
    <n v="8"/>
    <n v="323"/>
    <n v="12.1"/>
    <n v="32.718038219860219"/>
    <n v="29.663489671572243"/>
    <x v="38"/>
    <x v="0"/>
    <x v="5"/>
    <x v="35"/>
    <m/>
    <m/>
    <n v="43.5"/>
    <n v="0.14861696746888214"/>
    <n v="4"/>
    <m/>
    <n v="0"/>
    <n v="8.3000000000000007"/>
    <n v="8.3000000000000007"/>
    <n v="2"/>
    <n v="2"/>
    <m/>
    <m/>
    <m/>
  </r>
  <r>
    <s v="ja.ag.vladimir.carlos"/>
    <s v="26.02.2015"/>
    <s v="C16P1"/>
    <s v="C16"/>
    <s v="P1"/>
    <s v="BS Deciduo"/>
    <s v="semidenso"/>
    <n v="32"/>
    <s v="A"/>
    <n v="3866"/>
    <m/>
    <s v="A3866"/>
    <n v="2"/>
    <n v="8"/>
    <n v="344"/>
    <n v="8.6999999999999993"/>
    <n v="37.60195500439211"/>
    <n v="28.362976754663372"/>
    <x v="38"/>
    <x v="0"/>
    <x v="5"/>
    <x v="35"/>
    <m/>
    <m/>
    <n v="45.3"/>
    <n v="0.16117077171262695"/>
    <n v="4"/>
    <m/>
    <n v="0"/>
    <n v="7"/>
    <n v="7"/>
    <n v="3"/>
    <n v="4"/>
    <m/>
    <m/>
    <m/>
  </r>
  <r>
    <s v="ja.ag.vladimir.carlos"/>
    <s v="26.02.2015"/>
    <s v="C16P1"/>
    <s v="C16"/>
    <s v="P1"/>
    <s v="BS Deciduo"/>
    <s v="semidenso"/>
    <n v="32"/>
    <s v="A"/>
    <n v="3866"/>
    <m/>
    <s v="A3866"/>
    <n v="2"/>
    <n v="8"/>
    <n v="344"/>
    <n v="8.6999999999999993"/>
    <n v="37.60195500439211"/>
    <n v="28.362976754663372"/>
    <x v="38"/>
    <x v="0"/>
    <x v="5"/>
    <x v="35"/>
    <m/>
    <m/>
    <n v="46"/>
    <n v="0.16619025137490004"/>
    <n v="4"/>
    <m/>
    <n v="0"/>
    <n v="7"/>
    <n v="7"/>
    <n v="3"/>
    <n v="4"/>
    <m/>
    <m/>
    <m/>
  </r>
  <r>
    <s v="ja.ag.vladimir.carlos"/>
    <s v="26.02.2015"/>
    <s v="C16P1"/>
    <s v="C16"/>
    <s v="P1"/>
    <s v="BS Deciduo"/>
    <s v="semidenso"/>
    <n v="32"/>
    <s v="A"/>
    <n v="3866"/>
    <m/>
    <s v="A3866"/>
    <n v="2"/>
    <n v="8"/>
    <n v="344"/>
    <n v="8.6999999999999993"/>
    <n v="37.60195500439211"/>
    <n v="28.362976754663372"/>
    <x v="38"/>
    <x v="0"/>
    <x v="5"/>
    <x v="35"/>
    <m/>
    <m/>
    <n v="39"/>
    <n v="0.11945906065275187"/>
    <n v="3"/>
    <m/>
    <n v="0"/>
    <n v="7"/>
    <n v="7"/>
    <n v="3"/>
    <n v="4"/>
    <m/>
    <m/>
    <m/>
  </r>
  <r>
    <s v="ja.ag.vladimir.carlos"/>
    <s v="26.02.2015"/>
    <s v="C16P1"/>
    <s v="C16"/>
    <s v="P1"/>
    <s v="BS Deciduo"/>
    <s v="semidenso"/>
    <n v="33"/>
    <s v="A"/>
    <n v="3867"/>
    <m/>
    <s v="A3867"/>
    <n v="2"/>
    <n v="8"/>
    <n v="356"/>
    <n v="5.2"/>
    <n v="39.637266336530544"/>
    <n v="25.187333061351087"/>
    <x v="38"/>
    <x v="0"/>
    <x v="5"/>
    <x v="35"/>
    <m/>
    <m/>
    <n v="45.2"/>
    <n v="0.16045998637475228"/>
    <n v="4"/>
    <m/>
    <n v="0"/>
    <n v="7.3"/>
    <n v="7.3"/>
    <n v="2"/>
    <n v="2"/>
    <m/>
    <m/>
    <m/>
  </r>
  <r>
    <s v="ja.ag.vladimir.carlos"/>
    <s v="26.02.2015"/>
    <s v="C16P1"/>
    <s v="C16"/>
    <s v="P1"/>
    <s v="BS Deciduo"/>
    <s v="semidenso"/>
    <n v="34"/>
    <s v="A"/>
    <n v="3868"/>
    <m/>
    <s v="A3868"/>
    <n v="3"/>
    <n v="8"/>
    <n v="16"/>
    <n v="7.7"/>
    <n v="42.122407639790893"/>
    <n v="27.401715058725056"/>
    <x v="38"/>
    <x v="0"/>
    <x v="5"/>
    <x v="35"/>
    <m/>
    <m/>
    <n v="51"/>
    <n v="0.2042820622996763"/>
    <n v="5"/>
    <m/>
    <n v="2.4"/>
    <n v="8.6"/>
    <n v="6.1999999999999993"/>
    <n v="2"/>
    <n v="2"/>
    <m/>
    <m/>
    <m/>
  </r>
  <r>
    <s v="ja.ag.vladimir.carlos"/>
    <s v="26.02.2015"/>
    <s v="C16P1"/>
    <s v="C16"/>
    <s v="P1"/>
    <s v="BS Deciduo"/>
    <s v="semidenso"/>
    <n v="35"/>
    <s v="A"/>
    <n v="3869"/>
    <m/>
    <s v="A3869"/>
    <n v="3"/>
    <n v="8"/>
    <n v="61"/>
    <n v="5.5"/>
    <n v="44.810408389266676"/>
    <n v="22.666452911354853"/>
    <x v="38"/>
    <x v="0"/>
    <x v="5"/>
    <x v="35"/>
    <m/>
    <m/>
    <n v="47"/>
    <n v="0.17349445429449634"/>
    <n v="4"/>
    <m/>
    <n v="2.1"/>
    <n v="10.8"/>
    <n v="8.7000000000000011"/>
    <n v="2"/>
    <n v="2"/>
    <m/>
    <m/>
    <m/>
  </r>
  <r>
    <s v="ja.ag.vladimir.carlos"/>
    <s v="26.02.2015"/>
    <s v="C16P1"/>
    <s v="C16"/>
    <s v="P1"/>
    <s v="BS Deciduo"/>
    <s v="semidenso"/>
    <n v="36"/>
    <s v="A"/>
    <n v="3870"/>
    <m/>
    <s v="A3870"/>
    <n v="3"/>
    <n v="8"/>
    <n v="39"/>
    <n v="3.1"/>
    <n v="41.950893212254499"/>
    <n v="22.40915248051661"/>
    <x v="18"/>
    <x v="0"/>
    <x v="9"/>
    <x v="18"/>
    <m/>
    <m/>
    <n v="43"/>
    <n v="0.14522012041218818"/>
    <n v="4"/>
    <m/>
    <n v="3.4"/>
    <n v="10.6"/>
    <n v="7.1999999999999993"/>
    <n v="2"/>
    <n v="2"/>
    <m/>
    <m/>
    <m/>
  </r>
  <r>
    <s v="ja.ag.vladimir.carlos"/>
    <s v="26.02.2015"/>
    <s v="C16P1"/>
    <s v="C16"/>
    <s v="P1"/>
    <s v="BS Deciduo"/>
    <s v="semidenso"/>
    <n v="37"/>
    <s v="A"/>
    <n v="3871"/>
    <m/>
    <s v="A3871"/>
    <n v="2"/>
    <n v="8"/>
    <n v="127"/>
    <n v="4.2"/>
    <n v="43.354269142198632"/>
    <n v="17.472376902761397"/>
    <x v="38"/>
    <x v="0"/>
    <x v="5"/>
    <x v="35"/>
    <m/>
    <m/>
    <n v="40"/>
    <n v="0.12566370614359174"/>
    <n v="4"/>
    <m/>
    <n v="0"/>
    <n v="4.9000000000000004"/>
    <n v="4.9000000000000004"/>
    <n v="3"/>
    <n v="4"/>
    <m/>
    <m/>
    <m/>
  </r>
  <r>
    <s v="ja.ag.vladimir.carlos"/>
    <s v="26.02.2015"/>
    <s v="C16P1"/>
    <s v="C16"/>
    <s v="P1"/>
    <s v="BS Deciduo"/>
    <s v="semidenso"/>
    <n v="38"/>
    <s v="A"/>
    <n v="3872"/>
    <m/>
    <s v="A3872"/>
    <n v="2"/>
    <n v="8"/>
    <n v="183"/>
    <n v="6.1"/>
    <n v="39.680750666918044"/>
    <n v="13.9083598379971"/>
    <x v="38"/>
    <x v="0"/>
    <x v="5"/>
    <x v="35"/>
    <m/>
    <m/>
    <n v="45.3"/>
    <n v="0.16117077171262695"/>
    <n v="4"/>
    <m/>
    <n v="0"/>
    <n v="6.7"/>
    <n v="6.7"/>
    <n v="3"/>
    <n v="6"/>
    <n v="3"/>
    <m/>
    <m/>
  </r>
  <r>
    <s v="ja.ag.vladimir.carlos"/>
    <s v="26.02.2015"/>
    <s v="C16P1"/>
    <s v="C16"/>
    <s v="P1"/>
    <s v="BS Deciduo"/>
    <s v="semidenso"/>
    <n v="39"/>
    <s v="A"/>
    <n v="3873"/>
    <m/>
    <s v="A3873"/>
    <n v="2"/>
    <n v="8"/>
    <n v="127"/>
    <n v="8.6999999999999993"/>
    <n v="46.948128937411447"/>
    <n v="14.764209298577178"/>
    <x v="38"/>
    <x v="0"/>
    <x v="5"/>
    <x v="35"/>
    <m/>
    <m/>
    <n v="47"/>
    <n v="0.17349445429449634"/>
    <n v="4"/>
    <m/>
    <n v="0"/>
    <n v="8.5"/>
    <n v="8.5"/>
    <n v="2"/>
    <n v="2"/>
    <m/>
    <m/>
    <m/>
  </r>
  <r>
    <s v="ja.ag.vladimir.carlos"/>
    <s v="26.02.2015"/>
    <s v="C16P1"/>
    <s v="C16"/>
    <s v="P1"/>
    <s v="BS Deciduo"/>
    <s v="semidenso"/>
    <n v="39"/>
    <s v="A"/>
    <n v="3873"/>
    <m/>
    <s v="A3873"/>
    <n v="2"/>
    <n v="8"/>
    <n v="127"/>
    <n v="8.6999999999999993"/>
    <n v="46.948128937411447"/>
    <n v="14.764209298577178"/>
    <x v="38"/>
    <x v="0"/>
    <x v="5"/>
    <x v="35"/>
    <m/>
    <m/>
    <n v="43"/>
    <n v="0.14522012041218818"/>
    <n v="4"/>
    <m/>
    <n v="0"/>
    <n v="8.5"/>
    <n v="8.5"/>
    <n v="2"/>
    <n v="2"/>
    <m/>
    <m/>
    <m/>
  </r>
  <r>
    <s v="ja.ag.vladimir.carlos"/>
    <s v="26.02.2015"/>
    <s v="C16P1"/>
    <s v="C16"/>
    <s v="P1"/>
    <s v="BS Deciduo"/>
    <s v="semidenso"/>
    <n v="39"/>
    <s v="A"/>
    <n v="3873"/>
    <m/>
    <s v="A3873"/>
    <n v="2"/>
    <n v="8"/>
    <n v="127"/>
    <n v="8.6999999999999993"/>
    <n v="46.948128937411447"/>
    <n v="14.764209298577178"/>
    <x v="38"/>
    <x v="0"/>
    <x v="5"/>
    <x v="35"/>
    <m/>
    <m/>
    <n v="43.5"/>
    <n v="0.14861696746888214"/>
    <n v="4"/>
    <m/>
    <n v="0"/>
    <n v="8.5"/>
    <n v="8.5"/>
    <n v="2"/>
    <n v="2"/>
    <m/>
    <m/>
    <m/>
  </r>
  <r>
    <s v="ja.ag.vladimir.carlos"/>
    <s v="26.02.2015"/>
    <s v="C16P1"/>
    <s v="C16"/>
    <s v="P1"/>
    <s v="BS Deciduo"/>
    <s v="semidenso"/>
    <n v="40"/>
    <s v="A"/>
    <n v="3874"/>
    <m/>
    <s v="A3874"/>
    <n v="3"/>
    <n v="8"/>
    <n v="129"/>
    <n v="13.1"/>
    <n v="50.180612095086317"/>
    <n v="11.755902877247133"/>
    <x v="38"/>
    <x v="0"/>
    <x v="5"/>
    <x v="35"/>
    <m/>
    <m/>
    <n v="42.5"/>
    <n v="0.1418625432636641"/>
    <n v="4"/>
    <m/>
    <n v="0"/>
    <n v="8.6999999999999993"/>
    <n v="8.6999999999999993"/>
    <n v="2"/>
    <n v="2"/>
    <m/>
    <m/>
    <m/>
  </r>
  <r>
    <s v="ja.ag.vladimir.carlos"/>
    <s v="26.02.2015"/>
    <s v="C16P1"/>
    <s v="C16"/>
    <s v="P1"/>
    <s v="BS Deciduo"/>
    <s v="semidenso"/>
    <n v="40"/>
    <s v="A"/>
    <n v="3874"/>
    <m/>
    <s v="A3874"/>
    <n v="3"/>
    <n v="8"/>
    <n v="129"/>
    <n v="13.1"/>
    <n v="50.180612095086317"/>
    <n v="11.755902877247133"/>
    <x v="38"/>
    <x v="0"/>
    <x v="5"/>
    <x v="35"/>
    <m/>
    <m/>
    <n v="42.8"/>
    <n v="0.14387237716379814"/>
    <n v="4"/>
    <m/>
    <n v="0"/>
    <n v="8.6999999999999993"/>
    <n v="8.6999999999999993"/>
    <n v="2"/>
    <n v="2"/>
    <m/>
    <m/>
    <m/>
  </r>
  <r>
    <s v="ja.ag.vladimir.carlos"/>
    <s v="26.02.2015"/>
    <s v="C16P1"/>
    <s v="C16"/>
    <s v="P1"/>
    <s v="BS Deciduo"/>
    <s v="semidenso"/>
    <n v="41"/>
    <s v="A"/>
    <n v="3875"/>
    <m/>
    <s v="A3875"/>
    <n v="3"/>
    <n v="8"/>
    <n v="115"/>
    <n v="19.2"/>
    <n v="57.401109511103684"/>
    <n v="11.885729374578574"/>
    <x v="38"/>
    <x v="0"/>
    <x v="5"/>
    <x v="35"/>
    <m/>
    <m/>
    <n v="45"/>
    <n v="0.15904312808798327"/>
    <n v="4"/>
    <m/>
    <n v="1.7"/>
    <n v="8.9"/>
    <n v="7.2"/>
    <n v="2"/>
    <n v="2"/>
    <m/>
    <m/>
    <m/>
  </r>
  <r>
    <s v="ja.ag.vladimir.carlos"/>
    <s v="26.02.2015"/>
    <s v="C16P1"/>
    <s v="C16"/>
    <s v="P1"/>
    <s v="BS Deciduo"/>
    <s v="semidenso"/>
    <n v="42"/>
    <s v="A"/>
    <n v="3876"/>
    <m/>
    <s v="A3876"/>
    <n v="3"/>
    <n v="8"/>
    <n v="98"/>
    <n v="11.7"/>
    <n v="51.586136404276374"/>
    <n v="18.371674718767235"/>
    <x v="5"/>
    <x v="0"/>
    <x v="4"/>
    <x v="5"/>
    <m/>
    <m/>
    <n v="46.5"/>
    <n v="0.16982271788061326"/>
    <n v="4"/>
    <m/>
    <n v="3.6"/>
    <n v="7.8"/>
    <n v="4.1999999999999993"/>
    <n v="2"/>
    <n v="2"/>
    <m/>
    <m/>
    <m/>
  </r>
  <r>
    <s v="ja.ag.vladimir.carlos"/>
    <s v="26.02.2015"/>
    <s v="C16P1"/>
    <s v="C16"/>
    <s v="P1"/>
    <s v="BS Deciduo"/>
    <s v="semidenso"/>
    <n v="43"/>
    <s v="A"/>
    <n v="3877"/>
    <m/>
    <s v="A3877"/>
    <n v="3"/>
    <n v="8"/>
    <n v="88"/>
    <n v="17.3"/>
    <n v="57.289461307430358"/>
    <n v="20.603761292953269"/>
    <x v="5"/>
    <x v="0"/>
    <x v="4"/>
    <x v="5"/>
    <m/>
    <m/>
    <n v="54"/>
    <n v="0.22902210444669591"/>
    <n v="5"/>
    <m/>
    <n v="0"/>
    <n v="10.3"/>
    <n v="10.3"/>
    <n v="2"/>
    <n v="2"/>
    <m/>
    <m/>
    <m/>
  </r>
  <r>
    <s v="ja.ag.vladimir.carlos"/>
    <s v="26.02.2015"/>
    <s v="C16P1"/>
    <s v="C16"/>
    <s v="P1"/>
    <s v="BS Deciduo"/>
    <s v="semidenso"/>
    <n v="44"/>
    <s v="A"/>
    <n v="3878"/>
    <m/>
    <s v="A3878"/>
    <n v="3"/>
    <n v="8"/>
    <n v="77"/>
    <n v="8.9"/>
    <n v="48.671893576588594"/>
    <n v="22.002064383660397"/>
    <x v="2"/>
    <x v="0"/>
    <x v="2"/>
    <x v="2"/>
    <m/>
    <m/>
    <n v="48.2"/>
    <n v="0.1824668429131488"/>
    <n v="4"/>
    <m/>
    <n v="1.8"/>
    <n v="7.1"/>
    <n v="5.3"/>
    <n v="3"/>
    <n v="7"/>
    <m/>
    <m/>
    <m/>
  </r>
  <r>
    <s v="ja.ag.vladimir.carlos"/>
    <s v="26.02.2015"/>
    <s v="C16P1"/>
    <s v="C16"/>
    <s v="P1"/>
    <s v="BS Deciduo"/>
    <s v="semidenso"/>
    <n v="45"/>
    <s v="A"/>
    <n v="3879"/>
    <m/>
    <s v="A3879"/>
    <n v="3"/>
    <n v="8"/>
    <n v="88"/>
    <n v="7.6"/>
    <n v="47.595370285345126"/>
    <n v="20.265236174939009"/>
    <x v="2"/>
    <x v="0"/>
    <x v="2"/>
    <x v="2"/>
    <m/>
    <m/>
    <n v="42"/>
    <n v="0.13854423602330987"/>
    <n v="4"/>
    <m/>
    <n v="0"/>
    <n v="9.1"/>
    <n v="9.1"/>
    <n v="3"/>
    <n v="7"/>
    <m/>
    <m/>
    <m/>
  </r>
  <r>
    <s v="ja.ag.vladimir.carlos"/>
    <s v="26.02.2015"/>
    <s v="C16P1"/>
    <s v="C16"/>
    <s v="P1"/>
    <s v="BS Deciduo"/>
    <s v="semidenso"/>
    <n v="46"/>
    <s v="A"/>
    <n v="3880"/>
    <m/>
    <s v="A3880"/>
    <n v="3"/>
    <n v="8"/>
    <n v="90"/>
    <n v="8"/>
    <n v="48"/>
    <n v="20"/>
    <x v="2"/>
    <x v="0"/>
    <x v="2"/>
    <x v="2"/>
    <m/>
    <m/>
    <n v="40"/>
    <n v="0.12566370614359174"/>
    <n v="4"/>
    <m/>
    <n v="0"/>
    <n v="6.7"/>
    <n v="6.7"/>
    <n v="3"/>
    <n v="7"/>
    <m/>
    <m/>
    <m/>
  </r>
  <r>
    <s v="ja.ag.vladimir.carlos"/>
    <s v="26.02.2015"/>
    <s v="C16P1"/>
    <s v="C16"/>
    <s v="P1"/>
    <s v="BS Deciduo"/>
    <s v="semidenso"/>
    <n v="47"/>
    <s v="A"/>
    <n v="3881"/>
    <m/>
    <s v="A3881"/>
    <n v="3"/>
    <n v="8"/>
    <n v="65"/>
    <n v="17.899999999999999"/>
    <n v="56.222909387956037"/>
    <n v="27.564866885158519"/>
    <x v="18"/>
    <x v="0"/>
    <x v="9"/>
    <x v="18"/>
    <m/>
    <m/>
    <n v="56.5"/>
    <n v="0.25071872871055045"/>
    <n v="5"/>
    <m/>
    <n v="3.5"/>
    <n v="10"/>
    <n v="6.5"/>
    <n v="2"/>
    <n v="2"/>
    <m/>
    <m/>
    <m/>
  </r>
  <r>
    <s v="ja.ag.vladimir.carlos"/>
    <s v="26.02.2015"/>
    <s v="C16P1"/>
    <s v="C16"/>
    <s v="P1"/>
    <s v="BS Deciduo"/>
    <s v="semidenso"/>
    <n v="48"/>
    <s v="A"/>
    <n v="3882"/>
    <m/>
    <s v="A3882"/>
    <n v="3"/>
    <n v="8"/>
    <n v="54"/>
    <n v="22.3"/>
    <n v="58.04107897456133"/>
    <n v="33.107611126122151"/>
    <x v="8"/>
    <x v="0"/>
    <x v="4"/>
    <x v="8"/>
    <m/>
    <m/>
    <n v="46"/>
    <n v="0.16619025137490004"/>
    <n v="4"/>
    <m/>
    <n v="4.4000000000000004"/>
    <n v="10.5"/>
    <n v="6.1"/>
    <n v="2"/>
    <n v="2"/>
    <m/>
    <m/>
    <m/>
  </r>
  <r>
    <s v="ja.ag.vladimir.carlos"/>
    <s v="26.02.2015"/>
    <s v="C16P1"/>
    <s v="C16"/>
    <s v="P1"/>
    <s v="BS Deciduo"/>
    <s v="semidenso"/>
    <n v="49"/>
    <s v="A"/>
    <n v="3883"/>
    <m/>
    <s v="A3883"/>
    <n v="3"/>
    <n v="8"/>
    <n v="48"/>
    <n v="22.1"/>
    <n v="56.423500643050417"/>
    <n v="34.78778640053077"/>
    <x v="8"/>
    <x v="0"/>
    <x v="4"/>
    <x v="8"/>
    <m/>
    <m/>
    <n v="51.4"/>
    <n v="0.20749905317695225"/>
    <n v="5"/>
    <m/>
    <n v="2.2000000000000002"/>
    <n v="10.199999999999999"/>
    <n v="7.9999999999999991"/>
    <n v="2"/>
    <n v="2"/>
    <m/>
    <m/>
    <m/>
  </r>
  <r>
    <s v="ja.ag.vladimir.carlos"/>
    <s v="26.02.2015"/>
    <s v="C16P1"/>
    <s v="C16"/>
    <s v="P1"/>
    <s v="BS Deciduo"/>
    <s v="semidenso"/>
    <n v="50"/>
    <s v="A"/>
    <n v="3884"/>
    <m/>
    <s v="A3884"/>
    <n v="3"/>
    <n v="8"/>
    <n v="40"/>
    <n v="25.2"/>
    <n v="56.198247764100785"/>
    <n v="39.304319966598243"/>
    <x v="38"/>
    <x v="0"/>
    <x v="5"/>
    <x v="35"/>
    <m/>
    <m/>
    <n v="41.5"/>
    <n v="0.13526519869112552"/>
    <n v="4"/>
    <m/>
    <n v="0"/>
    <n v="9.8000000000000007"/>
    <n v="9.8000000000000007"/>
    <n v="2"/>
    <n v="2"/>
    <m/>
    <m/>
    <m/>
  </r>
  <r>
    <s v="ja.ag.vladimir.carlos"/>
    <s v="26.02.2015"/>
    <s v="C16P1"/>
    <s v="C16"/>
    <s v="P1"/>
    <s v="BS Deciduo"/>
    <s v="semidenso"/>
    <n v="50"/>
    <s v="A"/>
    <n v="3884"/>
    <m/>
    <s v="A3884"/>
    <n v="3"/>
    <n v="8"/>
    <n v="40"/>
    <n v="25.2"/>
    <n v="56.198247764100785"/>
    <n v="39.304319966598243"/>
    <x v="38"/>
    <x v="0"/>
    <x v="5"/>
    <x v="35"/>
    <m/>
    <m/>
    <n v="47.5"/>
    <n v="0.17720546061654927"/>
    <n v="4"/>
    <m/>
    <n v="0"/>
    <n v="9.8000000000000007"/>
    <n v="9.8000000000000007"/>
    <n v="2"/>
    <n v="2"/>
    <m/>
    <m/>
    <m/>
  </r>
  <r>
    <s v="ja.ag.vladimir.carlos"/>
    <s v="26.02.2015"/>
    <s v="C16P1"/>
    <s v="C16"/>
    <s v="P1"/>
    <s v="BS Deciduo"/>
    <s v="semidenso"/>
    <n v="50"/>
    <s v="A"/>
    <n v="3884"/>
    <m/>
    <s v="A3884"/>
    <n v="3"/>
    <n v="8"/>
    <n v="40"/>
    <n v="25.2"/>
    <n v="56.198247764100785"/>
    <n v="39.304319966598243"/>
    <x v="38"/>
    <x v="0"/>
    <x v="5"/>
    <x v="35"/>
    <m/>
    <m/>
    <n v="50"/>
    <n v="0.19634954084936207"/>
    <n v="5"/>
    <m/>
    <n v="0"/>
    <n v="9.8000000000000007"/>
    <n v="9.8000000000000007"/>
    <n v="2"/>
    <n v="2"/>
    <m/>
    <m/>
    <m/>
  </r>
  <r>
    <s v="ja.ag.vladimir.carlos"/>
    <s v="26.02.2015"/>
    <s v="C16P1"/>
    <s v="C16"/>
    <s v="P1"/>
    <s v="BS Deciduo"/>
    <s v="semidenso"/>
    <n v="51"/>
    <s v="A"/>
    <n v="3885"/>
    <m/>
    <s v="A3885"/>
    <n v="3"/>
    <n v="8"/>
    <n v="35"/>
    <n v="22.8"/>
    <n v="53.07754274880385"/>
    <n v="38.676666609789009"/>
    <x v="14"/>
    <x v="0"/>
    <x v="7"/>
    <x v="14"/>
    <m/>
    <m/>
    <n v="44"/>
    <n v="0.15205308443374599"/>
    <n v="4"/>
    <m/>
    <n v="5.2"/>
    <n v="12.2"/>
    <n v="6.9999999999999991"/>
    <n v="2"/>
    <n v="2"/>
    <m/>
    <m/>
    <m/>
  </r>
  <r>
    <s v="ja.ag.vladimir.carlos"/>
    <s v="26.02.2015"/>
    <s v="C16P1"/>
    <s v="C16"/>
    <s v="P1"/>
    <s v="BS Deciduo"/>
    <s v="semidenso"/>
    <n v="52"/>
    <s v="A"/>
    <n v="3886"/>
    <m/>
    <s v="A3886"/>
    <n v="3"/>
    <n v="8"/>
    <n v="32"/>
    <n v="16.8"/>
    <n v="48.902643639117841"/>
    <n v="34.247208015427958"/>
    <x v="5"/>
    <x v="0"/>
    <x v="4"/>
    <x v="5"/>
    <m/>
    <m/>
    <n v="45.5"/>
    <n v="0.16259705477735673"/>
    <n v="4"/>
    <m/>
    <n v="3.7"/>
    <n v="7.8"/>
    <n v="4.0999999999999996"/>
    <n v="2"/>
    <n v="2"/>
    <m/>
    <m/>
    <m/>
  </r>
  <r>
    <s v="ja.ag.vladimir.carlos"/>
    <s v="26.02.2015"/>
    <s v="C16P1"/>
    <s v="C16"/>
    <s v="P1"/>
    <s v="BS Deciduo"/>
    <s v="semidenso"/>
    <n v="53"/>
    <s v="A"/>
    <n v="3887"/>
    <m/>
    <s v="A3887"/>
    <n v="3"/>
    <n v="8"/>
    <n v="19"/>
    <n v="18.2"/>
    <n v="45.925340411120253"/>
    <n v="37.208438075907566"/>
    <x v="14"/>
    <x v="0"/>
    <x v="7"/>
    <x v="14"/>
    <m/>
    <m/>
    <n v="65"/>
    <n v="0.33183072403542191"/>
    <n v="6"/>
    <m/>
    <n v="3.2"/>
    <n v="11.4"/>
    <n v="8.1999999999999993"/>
    <n v="2"/>
    <n v="2"/>
    <m/>
    <m/>
    <m/>
  </r>
  <r>
    <s v="ja.ag.vladimir.carlos"/>
    <s v="26.02.2015"/>
    <s v="C16P1"/>
    <s v="C16"/>
    <s v="P1"/>
    <s v="BS Deciduo"/>
    <s v="semidenso"/>
    <n v="54"/>
    <s v="A"/>
    <n v="3888"/>
    <m/>
    <s v="A3888"/>
    <n v="2"/>
    <n v="8"/>
    <n v="359"/>
    <n v="14.2"/>
    <n v="39.752175828590573"/>
    <n v="34.197837271220756"/>
    <x v="38"/>
    <x v="0"/>
    <x v="5"/>
    <x v="35"/>
    <m/>
    <m/>
    <n v="42"/>
    <n v="0.13854423602330987"/>
    <n v="4"/>
    <m/>
    <n v="0"/>
    <n v="6.5"/>
    <n v="6.5"/>
    <n v="2"/>
    <n v="2"/>
    <m/>
    <m/>
    <m/>
  </r>
  <r>
    <s v="ja.ag.vladimir.carlos"/>
    <s v="26.02.2015"/>
    <s v="C16P1"/>
    <s v="C16"/>
    <s v="P1"/>
    <s v="BS Deciduo"/>
    <s v="semidenso"/>
    <n v="54"/>
    <s v="A"/>
    <n v="3888"/>
    <m/>
    <s v="A3888"/>
    <n v="2"/>
    <n v="8"/>
    <n v="359"/>
    <n v="14.2"/>
    <n v="39.752175828590573"/>
    <n v="34.197837271220756"/>
    <x v="38"/>
    <x v="0"/>
    <x v="5"/>
    <x v="35"/>
    <m/>
    <m/>
    <n v="40"/>
    <n v="0.12566370614359174"/>
    <n v="4"/>
    <m/>
    <n v="0"/>
    <n v="6.5"/>
    <n v="6.5"/>
    <n v="2"/>
    <n v="2"/>
    <m/>
    <m/>
    <m/>
  </r>
  <r>
    <s v="ja.ag.vladimir.carlos"/>
    <s v="26.02.2015"/>
    <s v="C16P1"/>
    <s v="C16"/>
    <s v="P1"/>
    <s v="BS Deciduo"/>
    <s v="semidenso"/>
    <n v="55"/>
    <s v="A"/>
    <n v="3889"/>
    <m/>
    <s v="A3889"/>
    <n v="2"/>
    <n v="8"/>
    <n v="345"/>
    <n v="17.7"/>
    <n v="35.418902901685385"/>
    <n v="37.096887125316513"/>
    <x v="38"/>
    <x v="0"/>
    <x v="5"/>
    <x v="35"/>
    <m/>
    <m/>
    <n v="40"/>
    <n v="0.12566370614359174"/>
    <n v="4"/>
    <m/>
    <n v="2.2999999999999998"/>
    <n v="6.7"/>
    <n v="4.4000000000000004"/>
    <n v="2"/>
    <n v="2"/>
    <m/>
    <m/>
    <m/>
  </r>
  <r>
    <s v="ja.ag.vladimir.carlos"/>
    <s v="26.02.2015"/>
    <s v="C16P1"/>
    <s v="C16"/>
    <s v="P1"/>
    <s v="BS Deciduo"/>
    <s v="semidenso"/>
    <n v="56"/>
    <s v="A"/>
    <n v="3890"/>
    <m/>
    <s v="A3890"/>
    <n v="2"/>
    <n v="8"/>
    <n v="332"/>
    <n v="21.8"/>
    <n v="29.76551993126758"/>
    <n v="39.248257524324607"/>
    <x v="38"/>
    <x v="0"/>
    <x v="5"/>
    <x v="35"/>
    <m/>
    <m/>
    <n v="40"/>
    <n v="0.12566370614359174"/>
    <n v="4"/>
    <m/>
    <n v="0"/>
    <n v="5.2"/>
    <n v="5.2"/>
    <n v="3"/>
    <n v="7"/>
    <m/>
    <m/>
    <m/>
  </r>
  <r>
    <s v="ja.ag.vladimir.carlos"/>
    <s v="26.02.2015"/>
    <s v="C16P1"/>
    <s v="C16"/>
    <s v="P1"/>
    <s v="BS Deciduo"/>
    <s v="semidenso"/>
    <n v="57"/>
    <s v="A"/>
    <n v="3891"/>
    <m/>
    <s v="A3891"/>
    <n v="2"/>
    <n v="8"/>
    <n v="323"/>
    <n v="23.5"/>
    <n v="25.857346955926864"/>
    <n v="38.767934486111386"/>
    <x v="5"/>
    <x v="0"/>
    <x v="4"/>
    <x v="5"/>
    <m/>
    <m/>
    <n v="47"/>
    <n v="0.17349445429449634"/>
    <n v="4"/>
    <m/>
    <n v="0"/>
    <n v="7.2"/>
    <n v="7.2"/>
    <n v="2"/>
    <n v="2"/>
    <m/>
    <m/>
    <m/>
  </r>
  <r>
    <s v="ja.ag.vladimir.carlos"/>
    <s v="26.02.2015"/>
    <s v="C16P1"/>
    <s v="C16"/>
    <s v="P1"/>
    <s v="BS Deciduo"/>
    <s v="semidenso"/>
    <n v="58"/>
    <s v="A"/>
    <n v="3892"/>
    <m/>
    <s v="A3892"/>
    <n v="2"/>
    <n v="8"/>
    <n v="218"/>
    <n v="27.8"/>
    <n v="22.884610985946701"/>
    <n v="-1.9066989502668719"/>
    <x v="38"/>
    <x v="0"/>
    <x v="5"/>
    <x v="35"/>
    <m/>
    <m/>
    <n v="46"/>
    <n v="0.16619025137490004"/>
    <n v="4"/>
    <m/>
    <n v="1.3"/>
    <n v="7.3"/>
    <n v="6"/>
    <n v="2"/>
    <n v="2"/>
    <m/>
    <m/>
    <m/>
  </r>
  <r>
    <s v="ja.ag.vladimir.carlos"/>
    <s v="26.02.2015"/>
    <s v="C16P1"/>
    <s v="C16"/>
    <s v="P1"/>
    <s v="BS Deciduo"/>
    <s v="semidenso"/>
    <n v="59"/>
    <s v="A"/>
    <n v="3893"/>
    <m/>
    <s v="A3893"/>
    <n v="2"/>
    <n v="8"/>
    <n v="313"/>
    <n v="22.8"/>
    <n v="23.325135603082916"/>
    <n v="35.549562609424967"/>
    <x v="38"/>
    <x v="0"/>
    <x v="5"/>
    <x v="35"/>
    <m/>
    <m/>
    <n v="41"/>
    <n v="0.13202543126711105"/>
    <n v="4"/>
    <m/>
    <n v="2"/>
    <n v="5.5"/>
    <n v="3.5"/>
    <n v="2"/>
    <n v="2"/>
    <m/>
    <m/>
    <m/>
  </r>
  <r>
    <s v="ja.ag.vladimir.carlos"/>
    <s v="26.02.2015"/>
    <s v="C16P1"/>
    <s v="C16"/>
    <s v="P1"/>
    <s v="BS Deciduo"/>
    <s v="semidenso"/>
    <n v="60"/>
    <s v="A"/>
    <n v="3894"/>
    <m/>
    <s v="A3894"/>
    <n v="3"/>
    <n v="14"/>
    <n v="78"/>
    <n v="21"/>
    <n v="60.541099615409919"/>
    <n v="44.366145507172945"/>
    <x v="38"/>
    <x v="0"/>
    <x v="5"/>
    <x v="35"/>
    <m/>
    <m/>
    <n v="48"/>
    <n v="0.18095573684677208"/>
    <n v="4"/>
    <m/>
    <n v="2.7"/>
    <n v="8"/>
    <n v="5.3"/>
    <n v="2"/>
    <n v="2"/>
    <m/>
    <m/>
    <m/>
  </r>
  <r>
    <s v="ja.ag.vladimir.carlos"/>
    <s v="26.02.2015"/>
    <s v="C16P1"/>
    <s v="C16"/>
    <s v="P1"/>
    <s v="BS Deciduo"/>
    <s v="semidenso"/>
    <n v="61"/>
    <s v="A"/>
    <n v="3895"/>
    <m/>
    <s v="A3895"/>
    <n v="3"/>
    <n v="14"/>
    <n v="55"/>
    <n v="20.3"/>
    <n v="56.628786499066535"/>
    <n v="51.64360165792624"/>
    <x v="38"/>
    <x v="0"/>
    <x v="5"/>
    <x v="35"/>
    <m/>
    <m/>
    <n v="44"/>
    <n v="0.15205308443374599"/>
    <n v="4"/>
    <m/>
    <n v="0"/>
    <n v="5.7"/>
    <n v="5.7"/>
    <n v="4"/>
    <n v="7"/>
    <m/>
    <m/>
    <m/>
  </r>
  <r>
    <s v="ja.ag.vladimir.carlos"/>
    <s v="26.02.2015"/>
    <s v="C16P1"/>
    <s v="C16"/>
    <s v="P1"/>
    <s v="BS Deciduo"/>
    <s v="semidenso"/>
    <n v="61"/>
    <s v="A"/>
    <n v="3895"/>
    <m/>
    <s v="A3895"/>
    <n v="3"/>
    <n v="14"/>
    <n v="55"/>
    <n v="20.3"/>
    <n v="56.628786499066535"/>
    <n v="51.64360165792624"/>
    <x v="38"/>
    <x v="0"/>
    <x v="5"/>
    <x v="35"/>
    <m/>
    <m/>
    <n v="42"/>
    <n v="0.13854423602330987"/>
    <n v="4"/>
    <m/>
    <n v="0"/>
    <n v="5.7"/>
    <n v="5.7"/>
    <n v="4"/>
    <n v="7"/>
    <m/>
    <m/>
    <m/>
  </r>
  <r>
    <s v="ja.ag.vladimir.carlos"/>
    <s v="26.02.2015"/>
    <s v="C16P1"/>
    <s v="C16"/>
    <s v="P1"/>
    <s v="BS Deciduo"/>
    <s v="semidenso"/>
    <n v="62"/>
    <s v="A"/>
    <n v="3896"/>
    <m/>
    <s v="A3896"/>
    <n v="3"/>
    <n v="14"/>
    <n v="37"/>
    <n v="20.100000000000001"/>
    <n v="52.096481965356169"/>
    <n v="56.05257375195059"/>
    <x v="38"/>
    <x v="0"/>
    <x v="5"/>
    <x v="35"/>
    <m/>
    <m/>
    <n v="41"/>
    <n v="0.13202543126711105"/>
    <n v="4"/>
    <m/>
    <n v="0"/>
    <n v="7.8"/>
    <n v="7.8"/>
    <n v="2"/>
    <n v="2"/>
    <m/>
    <m/>
    <m/>
  </r>
  <r>
    <s v="ja.ag.vladimir.carlos"/>
    <s v="26.02.2015"/>
    <s v="C16P1"/>
    <s v="C16"/>
    <s v="P1"/>
    <s v="BS Deciduo"/>
    <s v="semidenso"/>
    <n v="62"/>
    <s v="A"/>
    <n v="3896"/>
    <m/>
    <s v="A3896"/>
    <n v="3"/>
    <n v="14"/>
    <n v="37"/>
    <n v="20.100000000000001"/>
    <n v="52.096481965356169"/>
    <n v="56.05257375195059"/>
    <x v="38"/>
    <x v="0"/>
    <x v="5"/>
    <x v="35"/>
    <m/>
    <m/>
    <n v="40"/>
    <n v="0.12566370614359174"/>
    <n v="4"/>
    <m/>
    <n v="0"/>
    <n v="7.8"/>
    <n v="7.8"/>
    <n v="2"/>
    <n v="2"/>
    <m/>
    <m/>
    <m/>
  </r>
  <r>
    <s v="ja.ag.vladimir.carlos"/>
    <s v="26.02.2015"/>
    <s v="C16P1"/>
    <s v="C16"/>
    <s v="P1"/>
    <s v="BS Deciduo"/>
    <s v="semidenso"/>
    <n v="63"/>
    <s v="A"/>
    <n v="3897"/>
    <m/>
    <s v="A3897"/>
    <n v="3"/>
    <n v="14"/>
    <n v="20"/>
    <n v="19.399999999999999"/>
    <n v="46.635190780517974"/>
    <n v="58.230036843246623"/>
    <x v="38"/>
    <x v="0"/>
    <x v="5"/>
    <x v="35"/>
    <m/>
    <m/>
    <n v="47"/>
    <n v="0.17349445429449634"/>
    <n v="4"/>
    <m/>
    <n v="4.7"/>
    <n v="8"/>
    <n v="3.3"/>
    <n v="2"/>
    <n v="2"/>
    <m/>
    <m/>
    <m/>
  </r>
  <r>
    <s v="ja.ag.vladimir.carlos"/>
    <s v="26.02.2015"/>
    <s v="C16P1"/>
    <s v="C16"/>
    <s v="P1"/>
    <s v="BS Deciduo"/>
    <s v="semidenso"/>
    <n v="63"/>
    <s v="A"/>
    <n v="3897"/>
    <m/>
    <s v="A3897"/>
    <n v="3"/>
    <n v="14"/>
    <n v="20"/>
    <n v="19.399999999999999"/>
    <n v="46.635190780517974"/>
    <n v="58.230036843246623"/>
    <x v="38"/>
    <x v="0"/>
    <x v="5"/>
    <x v="35"/>
    <m/>
    <m/>
    <n v="42"/>
    <n v="0.13854423602330987"/>
    <n v="4"/>
    <m/>
    <n v="4.7"/>
    <n v="8"/>
    <n v="3.3"/>
    <n v="2"/>
    <n v="2"/>
    <m/>
    <m/>
    <m/>
  </r>
  <r>
    <s v="ja.ag.vladimir.carlos"/>
    <s v="26.02.2015"/>
    <s v="C16P1"/>
    <s v="C16"/>
    <s v="P1"/>
    <s v="BS Deciduo"/>
    <s v="semidenso"/>
    <n v="64"/>
    <s v="A"/>
    <n v="3898"/>
    <m/>
    <s v="A3898"/>
    <n v="3"/>
    <n v="14"/>
    <n v="12"/>
    <n v="19.100000000000001"/>
    <n v="43.971113294619201"/>
    <n v="58.682619174015691"/>
    <x v="38"/>
    <x v="0"/>
    <x v="5"/>
    <x v="35"/>
    <m/>
    <m/>
    <n v="46"/>
    <n v="0.16619025137490004"/>
    <n v="4"/>
    <m/>
    <n v="1.7"/>
    <n v="4.2"/>
    <n v="2.5"/>
    <n v="2"/>
    <n v="2"/>
    <m/>
    <m/>
    <m/>
  </r>
  <r>
    <s v="ja.ag.vladimir.carlos"/>
    <s v="26.02.2015"/>
    <s v="C16P1"/>
    <s v="C16"/>
    <s v="P1"/>
    <s v="BS Deciduo"/>
    <s v="semidenso"/>
    <n v="64"/>
    <s v="A"/>
    <n v="3898"/>
    <m/>
    <s v="A3898"/>
    <n v="3"/>
    <n v="14"/>
    <n v="12"/>
    <n v="19.100000000000001"/>
    <n v="43.971113294619201"/>
    <n v="58.682619174015691"/>
    <x v="38"/>
    <x v="0"/>
    <x v="5"/>
    <x v="35"/>
    <m/>
    <m/>
    <n v="47.6"/>
    <n v="0.17795237426994026"/>
    <n v="4"/>
    <m/>
    <n v="1.7"/>
    <n v="4.2"/>
    <n v="2.5"/>
    <n v="2"/>
    <n v="2"/>
    <m/>
    <m/>
    <m/>
  </r>
  <r>
    <s v="ja.ag.vladimir.carlos"/>
    <s v="26.02.2015"/>
    <s v="C16P1"/>
    <s v="C16"/>
    <s v="P1"/>
    <s v="BS Deciduo"/>
    <s v="semidenso"/>
    <n v="65"/>
    <s v="A"/>
    <n v="3899"/>
    <m/>
    <s v="A3899"/>
    <n v="3"/>
    <n v="14"/>
    <n v="357"/>
    <n v="17.2"/>
    <n v="39.099821552621357"/>
    <n v="57.176427997778674"/>
    <x v="38"/>
    <x v="0"/>
    <x v="5"/>
    <x v="35"/>
    <m/>
    <m/>
    <n v="46"/>
    <n v="0.16619025137490004"/>
    <n v="4"/>
    <m/>
    <n v="1.2"/>
    <n v="8.6999999999999993"/>
    <n v="7.4999999999999991"/>
    <n v="2"/>
    <n v="2"/>
    <m/>
    <m/>
    <m/>
  </r>
  <r>
    <s v="ja.ag.vladimir.carlos"/>
    <s v="26.02.2015"/>
    <s v="C16P1"/>
    <s v="C16"/>
    <s v="P1"/>
    <s v="BS Deciduo"/>
    <s v="semidenso"/>
    <n v="66"/>
    <s v="A"/>
    <n v="3900"/>
    <m/>
    <s v="A3900"/>
    <n v="2"/>
    <n v="14"/>
    <n v="354"/>
    <n v="16.600000000000001"/>
    <n v="38.264827509756955"/>
    <n v="56.509063463113336"/>
    <x v="38"/>
    <x v="0"/>
    <x v="5"/>
    <x v="35"/>
    <m/>
    <m/>
    <n v="50"/>
    <n v="0.19634954084936207"/>
    <n v="5"/>
    <m/>
    <n v="0"/>
    <n v="8.3000000000000007"/>
    <n v="8.3000000000000007"/>
    <n v="2"/>
    <n v="2"/>
    <m/>
    <m/>
    <m/>
  </r>
  <r>
    <s v="ja.ag.vladimir.carlos"/>
    <s v="26.02.2015"/>
    <s v="C16P1"/>
    <s v="C16"/>
    <s v="P1"/>
    <s v="BS Deciduo"/>
    <s v="semidenso"/>
    <n v="67"/>
    <s v="A"/>
    <n v="3901"/>
    <m/>
    <s v="A3901"/>
    <n v="2"/>
    <n v="14"/>
    <n v="48"/>
    <n v="8.4"/>
    <n v="46.242416534010111"/>
    <n v="45.620697093414407"/>
    <x v="38"/>
    <x v="0"/>
    <x v="5"/>
    <x v="35"/>
    <m/>
    <m/>
    <n v="46.6"/>
    <n v="0.17055392357073626"/>
    <n v="4"/>
    <m/>
    <n v="0"/>
    <n v="4.3"/>
    <n v="4.3"/>
    <n v="2"/>
    <n v="2"/>
    <m/>
    <m/>
    <m/>
  </r>
  <r>
    <s v="ja.ag.vladimir.carlos"/>
    <s v="26.02.2015"/>
    <s v="C16P1"/>
    <s v="C16"/>
    <s v="P1"/>
    <s v="BS Deciduo"/>
    <s v="semidenso"/>
    <n v="68"/>
    <s v="A"/>
    <n v="3902"/>
    <m/>
    <s v="A3902"/>
    <n v="2"/>
    <n v="14"/>
    <n v="32"/>
    <n v="8.3000000000000007"/>
    <n v="44.398329893135603"/>
    <n v="47.038799198098339"/>
    <x v="10"/>
    <x v="0"/>
    <x v="7"/>
    <x v="10"/>
    <m/>
    <m/>
    <n v="178"/>
    <n v="2.488455540908475"/>
    <n v="10"/>
    <m/>
    <n v="5.7"/>
    <n v="18"/>
    <n v="12.3"/>
    <n v="2"/>
    <n v="2"/>
    <m/>
    <m/>
    <m/>
  </r>
  <r>
    <s v="ja.ag.vladimir.carlos"/>
    <s v="26.02.2015"/>
    <s v="C16P1"/>
    <s v="C16"/>
    <s v="P1"/>
    <s v="BS Deciduo"/>
    <s v="semidenso"/>
    <n v="69"/>
    <s v="A"/>
    <n v="3903"/>
    <m/>
    <s v="A3903"/>
    <n v="2"/>
    <n v="14"/>
    <n v="33"/>
    <n v="5"/>
    <n v="42.723195175075134"/>
    <n v="44.193352839727119"/>
    <x v="38"/>
    <x v="0"/>
    <x v="5"/>
    <x v="35"/>
    <m/>
    <m/>
    <n v="45"/>
    <n v="0.15904312808798327"/>
    <n v="4"/>
    <m/>
    <n v="0"/>
    <n v="7.6"/>
    <n v="7.6"/>
    <n v="2"/>
    <n v="2"/>
    <m/>
    <m/>
    <m/>
  </r>
  <r>
    <s v="ja.ag.vladimir.carlos"/>
    <s v="26.02.2015"/>
    <s v="C16P1"/>
    <s v="C16"/>
    <s v="P1"/>
    <s v="BS Deciduo"/>
    <s v="semidenso"/>
    <n v="70"/>
    <s v="A"/>
    <n v="3904"/>
    <m/>
    <s v="A3904"/>
    <n v="2"/>
    <n v="14"/>
    <n v="286"/>
    <n v="7.7"/>
    <n v="32.598284941274947"/>
    <n v="42.122407639790893"/>
    <x v="38"/>
    <x v="0"/>
    <x v="5"/>
    <x v="35"/>
    <m/>
    <m/>
    <n v="49"/>
    <n v="0.18857409903172734"/>
    <n v="4"/>
    <m/>
    <n v="0"/>
    <n v="9.4"/>
    <n v="9.4"/>
    <n v="2"/>
    <n v="6"/>
    <n v="3"/>
    <m/>
    <m/>
  </r>
  <r>
    <s v="ja.ag.vladimir.carlos"/>
    <s v="26.02.2015"/>
    <s v="C16P1"/>
    <s v="C16"/>
    <s v="P1"/>
    <s v="BS Deciduo"/>
    <s v="semidenso"/>
    <n v="71"/>
    <s v="A"/>
    <n v="3905"/>
    <m/>
    <s v="A3905"/>
    <n v="2"/>
    <n v="14"/>
    <n v="293"/>
    <n v="12.5"/>
    <n v="28.493689331844493"/>
    <n v="44.884139106115917"/>
    <x v="38"/>
    <x v="0"/>
    <x v="5"/>
    <x v="35"/>
    <m/>
    <m/>
    <n v="42.5"/>
    <n v="0.1418625432636641"/>
    <n v="4"/>
    <m/>
    <n v="0"/>
    <n v="7.2"/>
    <n v="7.2"/>
    <n v="2"/>
    <n v="2"/>
    <m/>
    <m/>
    <m/>
  </r>
  <r>
    <s v="ja.ag.vladimir.carlos"/>
    <s v="26.02.2015"/>
    <s v="C16P1"/>
    <s v="C16"/>
    <s v="P1"/>
    <s v="BS Deciduo"/>
    <s v="semidenso"/>
    <n v="72"/>
    <s v="A"/>
    <n v="3906"/>
    <m/>
    <s v="A3906"/>
    <n v="2"/>
    <n v="14"/>
    <n v="289"/>
    <n v="15.6"/>
    <n v="25.249910220650655"/>
    <n v="45.07886320953164"/>
    <x v="38"/>
    <x v="0"/>
    <x v="5"/>
    <x v="35"/>
    <m/>
    <m/>
    <n v="46"/>
    <n v="0.16619025137490004"/>
    <n v="4"/>
    <m/>
    <n v="0"/>
    <n v="8.9"/>
    <n v="8.9"/>
    <n v="2"/>
    <n v="2"/>
    <m/>
    <m/>
    <m/>
  </r>
  <r>
    <s v="ja.ag.vladimir.carlos"/>
    <s v="26.02.2015"/>
    <s v="C16P1"/>
    <s v="C16"/>
    <s v="P1"/>
    <s v="BS Deciduo"/>
    <s v="semidenso"/>
    <n v="72"/>
    <s v="A"/>
    <n v="3906"/>
    <m/>
    <s v="A3906"/>
    <n v="2"/>
    <n v="14"/>
    <n v="289"/>
    <n v="15.6"/>
    <n v="25.249910220650655"/>
    <n v="45.07886320953164"/>
    <x v="38"/>
    <x v="0"/>
    <x v="5"/>
    <x v="35"/>
    <m/>
    <m/>
    <n v="40"/>
    <n v="0.12566370614359174"/>
    <n v="4"/>
    <m/>
    <n v="3.1"/>
    <n v="8.9"/>
    <n v="5.8000000000000007"/>
    <n v="2"/>
    <n v="2"/>
    <m/>
    <m/>
    <m/>
  </r>
  <r>
    <s v="ja.ag.vladimir.carlos"/>
    <s v="26.02.2015"/>
    <s v="C16P1"/>
    <s v="C16"/>
    <s v="P1"/>
    <s v="BS Deciduo"/>
    <s v="semidenso"/>
    <n v="73"/>
    <s v="A"/>
    <n v="3907"/>
    <m/>
    <s v="A3907"/>
    <n v="2"/>
    <n v="14"/>
    <n v="290"/>
    <n v="16.8"/>
    <n v="24.213163970796739"/>
    <n v="45.745938407871236"/>
    <x v="38"/>
    <x v="0"/>
    <x v="5"/>
    <x v="35"/>
    <m/>
    <m/>
    <n v="46.4"/>
    <n v="0.16909308298681702"/>
    <n v="4"/>
    <m/>
    <n v="2.1"/>
    <n v="5.4"/>
    <n v="3.3000000000000003"/>
    <n v="2"/>
    <n v="2"/>
    <m/>
    <m/>
    <m/>
  </r>
  <r>
    <s v="ja.ag.vladimir.carlos"/>
    <s v="26.02.2015"/>
    <s v="C16P1"/>
    <s v="C16"/>
    <s v="P1"/>
    <s v="BS Deciduo"/>
    <s v="semidenso"/>
    <n v="74"/>
    <s v="A"/>
    <n v="3908"/>
    <m/>
    <s v="A3908"/>
    <n v="2"/>
    <n v="14"/>
    <n v="298"/>
    <n v="17.600000000000001"/>
    <n v="24.460122365682881"/>
    <n v="48.262699505031669"/>
    <x v="5"/>
    <x v="0"/>
    <x v="4"/>
    <x v="5"/>
    <m/>
    <m/>
    <n v="45"/>
    <n v="0.15904312808798327"/>
    <n v="4"/>
    <m/>
    <n v="2.9"/>
    <n v="8.6999999999999993"/>
    <n v="5.7999999999999989"/>
    <n v="2"/>
    <n v="2"/>
    <m/>
    <m/>
    <m/>
  </r>
  <r>
    <s v="ja.ag.vladimir.carlos"/>
    <s v="26.02.2015"/>
    <s v="C16P1"/>
    <s v="C16"/>
    <s v="P1"/>
    <s v="BS Deciduo"/>
    <s v="semidenso"/>
    <n v="75"/>
    <s v="A"/>
    <n v="3909"/>
    <m/>
    <s v="A3909"/>
    <n v="2"/>
    <n v="14"/>
    <n v="297"/>
    <n v="19.3"/>
    <n v="22.803574083164499"/>
    <n v="48.762016644973251"/>
    <x v="5"/>
    <x v="0"/>
    <x v="4"/>
    <x v="5"/>
    <m/>
    <m/>
    <n v="49"/>
    <n v="0.18857409903172734"/>
    <n v="4"/>
    <m/>
    <n v="4"/>
    <n v="10.6"/>
    <n v="6.6"/>
    <n v="2"/>
    <n v="2"/>
    <m/>
    <m/>
    <m/>
  </r>
  <r>
    <s v="ja.ag.vladimir.carlos"/>
    <s v="26.02.2015"/>
    <s v="C16P1"/>
    <s v="C16"/>
    <s v="P1"/>
    <s v="BS Deciduo"/>
    <s v="semidenso"/>
    <n v="76"/>
    <s v="A"/>
    <n v="3910"/>
    <m/>
    <s v="A3910"/>
    <n v="2"/>
    <n v="14"/>
    <n v="310"/>
    <n v="19.7"/>
    <n v="24.90892447055613"/>
    <n v="52.662915910824822"/>
    <x v="38"/>
    <x v="0"/>
    <x v="5"/>
    <x v="35"/>
    <m/>
    <m/>
    <n v="45"/>
    <n v="0.15904312808798327"/>
    <n v="4"/>
    <m/>
    <n v="3.5"/>
    <n v="7.2"/>
    <n v="3.7"/>
    <n v="2"/>
    <n v="2"/>
    <m/>
    <m/>
    <m/>
  </r>
  <r>
    <s v="ja.ag.vladimir.carlos"/>
    <s v="26.02.2015"/>
    <s v="C16P1"/>
    <s v="C16"/>
    <s v="P1"/>
    <s v="BS Deciduo"/>
    <s v="semidenso"/>
    <n v="77"/>
    <s v="A"/>
    <n v="3911"/>
    <m/>
    <s v="A3911"/>
    <n v="2"/>
    <n v="14"/>
    <n v="309"/>
    <n v="24.2"/>
    <n v="21.193067732741309"/>
    <n v="55.229553463406063"/>
    <x v="38"/>
    <x v="0"/>
    <x v="5"/>
    <x v="35"/>
    <m/>
    <m/>
    <n v="46"/>
    <n v="0.16619025137490004"/>
    <n v="4"/>
    <m/>
    <n v="1.4"/>
    <n v="8.4"/>
    <n v="7"/>
    <n v="2"/>
    <n v="2"/>
    <m/>
    <m/>
    <m/>
  </r>
  <r>
    <s v="ja.ag.vladimir.carlos"/>
    <s v="26.02.2015"/>
    <s v="C16P1"/>
    <s v="C16"/>
    <s v="P1"/>
    <s v="BS Deciduo"/>
    <s v="semidenso"/>
    <n v="78"/>
    <s v="A"/>
    <n v="3912"/>
    <m/>
    <s v="A3912"/>
    <n v="2"/>
    <n v="14"/>
    <n v="312"/>
    <n v="25.4"/>
    <n v="21.12412143287418"/>
    <n v="56.995917401514987"/>
    <x v="0"/>
    <x v="0"/>
    <x v="0"/>
    <x v="0"/>
    <m/>
    <m/>
    <n v="40"/>
    <n v="0.12566370614359174"/>
    <n v="4"/>
    <m/>
    <n v="0"/>
    <n v="6.2"/>
    <n v="6.2"/>
    <n v="2"/>
    <n v="4"/>
    <m/>
    <m/>
    <m/>
  </r>
  <r>
    <s v="ja.ag.vladimir.carlos"/>
    <s v="26.02.2015"/>
    <s v="C16P1"/>
    <s v="C16"/>
    <s v="P1"/>
    <s v="BS Deciduo"/>
    <s v="semidenso"/>
    <n v="79"/>
    <s v="A"/>
    <n v="3913"/>
    <m/>
    <s v="A3913"/>
    <n v="2"/>
    <n v="14"/>
    <n v="323"/>
    <n v="19.8"/>
    <n v="28.084062541589446"/>
    <n v="55.8129830989364"/>
    <x v="38"/>
    <x v="0"/>
    <x v="5"/>
    <x v="35"/>
    <m/>
    <m/>
    <n v="46.3"/>
    <n v="0.16836501888934757"/>
    <n v="4"/>
    <m/>
    <n v="0"/>
    <n v="8.6999999999999993"/>
    <n v="8.6999999999999993"/>
    <n v="4"/>
    <n v="7"/>
    <m/>
    <m/>
    <m/>
  </r>
  <r>
    <s v="ja.ag.vladimir.carlos"/>
    <s v="26.02.2015"/>
    <s v="C16P1"/>
    <s v="C16"/>
    <s v="P1"/>
    <s v="BS Deciduo"/>
    <s v="semidenso"/>
    <n v="79"/>
    <s v="A"/>
    <n v="3913"/>
    <m/>
    <s v="A3913"/>
    <n v="2"/>
    <n v="14"/>
    <n v="323"/>
    <n v="19.8"/>
    <n v="28.084062541589446"/>
    <n v="55.8129830989364"/>
    <x v="38"/>
    <x v="0"/>
    <x v="5"/>
    <x v="35"/>
    <m/>
    <m/>
    <n v="41.5"/>
    <n v="0.13526519869112552"/>
    <n v="4"/>
    <m/>
    <n v="0"/>
    <n v="8.6999999999999993"/>
    <n v="8.6999999999999993"/>
    <n v="4"/>
    <n v="7"/>
    <m/>
    <m/>
    <m/>
  </r>
  <r>
    <s v="ja.ag.vladimir.carlos"/>
    <s v="26.02.2015"/>
    <s v="C16P1"/>
    <s v="C16"/>
    <s v="P1"/>
    <s v="BS Deciduo"/>
    <s v="semidenso"/>
    <n v="79"/>
    <s v="A"/>
    <n v="3913"/>
    <m/>
    <s v="A3913"/>
    <n v="2"/>
    <n v="14"/>
    <n v="323"/>
    <n v="19.8"/>
    <n v="28.084062541589446"/>
    <n v="55.8129830989364"/>
    <x v="38"/>
    <x v="0"/>
    <x v="5"/>
    <x v="35"/>
    <m/>
    <m/>
    <n v="50.6"/>
    <n v="0.20109020416362908"/>
    <n v="5"/>
    <m/>
    <n v="0"/>
    <n v="8.6999999999999993"/>
    <n v="8.6999999999999993"/>
    <n v="4"/>
    <n v="7"/>
    <m/>
    <m/>
    <m/>
  </r>
  <r>
    <s v="ja.ag.vladimir.carlos"/>
    <s v="26.02.2015"/>
    <s v="C16P1"/>
    <s v="C16"/>
    <s v="P1"/>
    <s v="BS Deciduo"/>
    <s v="semidenso"/>
    <n v="81"/>
    <s v="A"/>
    <n v="3914"/>
    <m/>
    <s v="A3914"/>
    <n v="2"/>
    <n v="14"/>
    <n v="333"/>
    <n v="18.3"/>
    <n v="31.691973854766289"/>
    <n v="56.305419392647131"/>
    <x v="38"/>
    <x v="0"/>
    <x v="5"/>
    <x v="35"/>
    <m/>
    <m/>
    <n v="45"/>
    <n v="0.15904312808798327"/>
    <n v="4"/>
    <m/>
    <n v="0"/>
    <n v="4.5999999999999996"/>
    <n v="4.5999999999999996"/>
    <n v="4"/>
    <n v="4"/>
    <m/>
    <m/>
    <m/>
  </r>
  <r>
    <s v="ja.ag.vladimir.carlos"/>
    <s v="26.02.2015"/>
    <s v="C16P1"/>
    <s v="C16"/>
    <s v="P1"/>
    <s v="BS Deciduo"/>
    <s v="semidenso"/>
    <n v="82"/>
    <s v="A"/>
    <n v="3915"/>
    <m/>
    <s v="A3915"/>
    <n v="2"/>
    <n v="14"/>
    <n v="345"/>
    <n v="18.7"/>
    <n v="35.160083856582865"/>
    <n v="58.062812951605579"/>
    <x v="38"/>
    <x v="0"/>
    <x v="5"/>
    <x v="35"/>
    <m/>
    <m/>
    <n v="45.7"/>
    <n v="0.16402962102739371"/>
    <n v="4"/>
    <m/>
    <n v="2.2000000000000002"/>
    <n v="6.6"/>
    <n v="4.3999999999999995"/>
    <n v="3"/>
    <n v="6"/>
    <n v="3"/>
    <m/>
    <m/>
  </r>
  <r>
    <s v="ja.ag.vladimir.carlos"/>
    <s v="26.02.2015"/>
    <s v="C16P1"/>
    <s v="C16"/>
    <s v="P1"/>
    <s v="BS Deciduo"/>
    <s v="semidenso"/>
    <n v="83"/>
    <s v="A"/>
    <n v="3916"/>
    <m/>
    <s v="A3916"/>
    <n v="1"/>
    <n v="16"/>
    <n v="353"/>
    <n v="15.3"/>
    <n v="18.135399045901249"/>
    <n v="55.18595612011223"/>
    <x v="38"/>
    <x v="0"/>
    <x v="5"/>
    <x v="35"/>
    <m/>
    <m/>
    <n v="44.3"/>
    <n v="0.15413360416858582"/>
    <n v="4"/>
    <m/>
    <n v="2.4"/>
    <n v="9.4"/>
    <n v="7"/>
    <n v="2"/>
    <n v="2"/>
    <m/>
    <m/>
    <m/>
  </r>
  <r>
    <s v="ja.ag.vladimir.carlos"/>
    <s v="26.02.2015"/>
    <s v="C16P1"/>
    <s v="C16"/>
    <s v="P1"/>
    <s v="BS Deciduo"/>
    <s v="semidenso"/>
    <n v="84"/>
    <s v="A"/>
    <n v="3917"/>
    <m/>
    <s v="A3917"/>
    <n v="1"/>
    <n v="16"/>
    <n v="350"/>
    <n v="16.2"/>
    <n v="17.186899521795727"/>
    <n v="55.953885598797768"/>
    <x v="38"/>
    <x v="0"/>
    <x v="5"/>
    <x v="35"/>
    <m/>
    <m/>
    <n v="43"/>
    <n v="0.14522012041218818"/>
    <n v="4"/>
    <m/>
    <n v="4.7"/>
    <n v="8.1999999999999993"/>
    <n v="3.4999999999999991"/>
    <n v="2"/>
    <n v="2"/>
    <m/>
    <m/>
    <m/>
  </r>
  <r>
    <s v="ja.ag.vladimir.carlos"/>
    <s v="26.02.2015"/>
    <s v="C16P1"/>
    <s v="C16"/>
    <s v="P1"/>
    <s v="BS Deciduo"/>
    <s v="semidenso"/>
    <n v="84"/>
    <s v="A"/>
    <n v="3917"/>
    <m/>
    <s v="A3917"/>
    <n v="1"/>
    <n v="16"/>
    <n v="350"/>
    <n v="16.2"/>
    <n v="17.186899521795727"/>
    <n v="55.953885598797768"/>
    <x v="38"/>
    <x v="0"/>
    <x v="5"/>
    <x v="35"/>
    <m/>
    <m/>
    <n v="44"/>
    <n v="0.15205308443374599"/>
    <n v="4"/>
    <m/>
    <n v="4.7"/>
    <n v="8.1999999999999993"/>
    <n v="3.4999999999999991"/>
    <n v="2"/>
    <n v="2"/>
    <m/>
    <m/>
    <m/>
  </r>
  <r>
    <s v="ja.ag.vladimir.carlos"/>
    <s v="26.02.2015"/>
    <s v="C16P1"/>
    <s v="C16"/>
    <s v="P1"/>
    <s v="BS Deciduo"/>
    <s v="semidenso"/>
    <n v="85"/>
    <s v="A"/>
    <n v="3918"/>
    <m/>
    <s v="A3918"/>
    <n v="1"/>
    <n v="16"/>
    <n v="347"/>
    <n v="17.8"/>
    <n v="15.995871232679196"/>
    <n v="57.343787153177189"/>
    <x v="38"/>
    <x v="0"/>
    <x v="5"/>
    <x v="35"/>
    <m/>
    <m/>
    <n v="43.5"/>
    <n v="0.14861696746888214"/>
    <n v="4"/>
    <m/>
    <n v="0"/>
    <n v="6.5"/>
    <n v="6.5"/>
    <n v="3"/>
    <n v="2"/>
    <m/>
    <m/>
    <m/>
  </r>
  <r>
    <s v="ja.ag.vladimir.carlos"/>
    <s v="26.02.2015"/>
    <s v="C16P1"/>
    <s v="C16"/>
    <s v="P1"/>
    <s v="BS Deciduo"/>
    <s v="semidenso"/>
    <n v="85"/>
    <s v="A"/>
    <n v="3918"/>
    <m/>
    <s v="A3918"/>
    <n v="1"/>
    <n v="16"/>
    <n v="347"/>
    <n v="17.8"/>
    <n v="15.995871232679196"/>
    <n v="57.343787153177189"/>
    <x v="38"/>
    <x v="0"/>
    <x v="5"/>
    <x v="35"/>
    <m/>
    <m/>
    <n v="43"/>
    <n v="0.14522012041218818"/>
    <n v="4"/>
    <m/>
    <n v="0"/>
    <n v="6.5"/>
    <n v="6.5"/>
    <n v="2"/>
    <n v="2"/>
    <m/>
    <m/>
    <m/>
  </r>
  <r>
    <s v="ja.ag.vladimir.carlos"/>
    <s v="26.02.2015"/>
    <s v="C16P1"/>
    <s v="C16"/>
    <s v="P1"/>
    <s v="BS Deciduo"/>
    <s v="semidenso"/>
    <n v="86"/>
    <s v="A"/>
    <n v="3919"/>
    <m/>
    <s v="A3919"/>
    <n v="1"/>
    <n v="16"/>
    <n v="347"/>
    <n v="18"/>
    <n v="15.950881021810424"/>
    <n v="57.538661166134233"/>
    <x v="38"/>
    <x v="0"/>
    <x v="5"/>
    <x v="35"/>
    <m/>
    <m/>
    <n v="41.6"/>
    <n v="0.13591786456490881"/>
    <n v="4"/>
    <m/>
    <n v="0"/>
    <n v="6.7"/>
    <n v="6.7"/>
    <n v="2"/>
    <n v="2"/>
    <m/>
    <m/>
    <m/>
  </r>
  <r>
    <s v="ja.ag.vladimir.carlos"/>
    <s v="26.02.2015"/>
    <s v="C16P1"/>
    <s v="C16"/>
    <s v="P1"/>
    <s v="BS Deciduo"/>
    <s v="semidenso"/>
    <n v="87"/>
    <s v="A"/>
    <n v="3920"/>
    <m/>
    <s v="A3920"/>
    <n v="1"/>
    <n v="16"/>
    <n v="338"/>
    <n v="17"/>
    <n v="13.63168791192949"/>
    <n v="55.762125527635384"/>
    <x v="38"/>
    <x v="0"/>
    <x v="5"/>
    <x v="35"/>
    <m/>
    <m/>
    <n v="41.6"/>
    <n v="0.13591786456490881"/>
    <n v="4"/>
    <m/>
    <n v="0"/>
    <n v="7.4"/>
    <n v="7.4"/>
    <n v="2"/>
    <n v="2"/>
    <m/>
    <m/>
    <m/>
  </r>
  <r>
    <s v="ja.ag.vladimir.carlos"/>
    <s v="26.02.2015"/>
    <s v="C16P1"/>
    <s v="C16"/>
    <s v="P1"/>
    <s v="BS Deciduo"/>
    <s v="semidenso"/>
    <n v="88"/>
    <s v="A"/>
    <n v="3921"/>
    <m/>
    <s v="A3921"/>
    <n v="1"/>
    <n v="16"/>
    <n v="340"/>
    <n v="7.1"/>
    <n v="17.571656982387754"/>
    <n v="46.671817607579953"/>
    <x v="38"/>
    <x v="0"/>
    <x v="5"/>
    <x v="35"/>
    <m/>
    <m/>
    <n v="43"/>
    <n v="0.14522012041218818"/>
    <n v="4"/>
    <m/>
    <n v="0"/>
    <n v="7.7"/>
    <n v="7.7"/>
    <n v="2"/>
    <n v="2"/>
    <m/>
    <m/>
    <m/>
  </r>
  <r>
    <s v="ja.ag.vladimir.carlos"/>
    <s v="26.02.2015"/>
    <s v="C16P1"/>
    <s v="C16"/>
    <s v="P1"/>
    <s v="BS Deciduo"/>
    <s v="semidenso"/>
    <n v="88"/>
    <s v="A"/>
    <n v="3921"/>
    <m/>
    <s v="A3921"/>
    <n v="1"/>
    <n v="16"/>
    <n v="340"/>
    <n v="7.1"/>
    <n v="17.571656982387754"/>
    <n v="46.671817607579953"/>
    <x v="38"/>
    <x v="0"/>
    <x v="5"/>
    <x v="35"/>
    <m/>
    <m/>
    <n v="41"/>
    <n v="0.13202543126711105"/>
    <n v="4"/>
    <m/>
    <n v="0"/>
    <n v="7.7"/>
    <n v="7.7"/>
    <n v="2"/>
    <n v="2"/>
    <m/>
    <m/>
    <m/>
  </r>
  <r>
    <s v="ja.ag.vladimir.carlos"/>
    <s v="26.02.2015"/>
    <s v="C16P1"/>
    <s v="C16"/>
    <s v="P1"/>
    <s v="BS Deciduo"/>
    <s v="semidenso"/>
    <n v="89"/>
    <s v="A"/>
    <n v="3922"/>
    <m/>
    <s v="A3922"/>
    <n v="1"/>
    <n v="16"/>
    <n v="355"/>
    <n v="11.3"/>
    <n v="19.01514010695146"/>
    <n v="51.257000088436726"/>
    <x v="38"/>
    <x v="0"/>
    <x v="5"/>
    <x v="35"/>
    <m/>
    <m/>
    <n v="42"/>
    <n v="0.13854423602330987"/>
    <n v="4"/>
    <m/>
    <n v="0"/>
    <n v="6.8"/>
    <n v="6.8"/>
    <n v="2"/>
    <n v="2"/>
    <m/>
    <m/>
    <m/>
  </r>
  <r>
    <s v="ja.ag.vladimir.carlos"/>
    <s v="26.02.2015"/>
    <s v="C16P1"/>
    <s v="C16"/>
    <s v="P1"/>
    <s v="BS Deciduo"/>
    <s v="semidenso"/>
    <n v="90"/>
    <s v="A"/>
    <n v="3923"/>
    <m/>
    <s v="A3923"/>
    <n v="1"/>
    <n v="16"/>
    <n v="327"/>
    <n v="9.1999999999999993"/>
    <n v="14.989320877861752"/>
    <n v="47.715769225097901"/>
    <x v="38"/>
    <x v="0"/>
    <x v="5"/>
    <x v="35"/>
    <m/>
    <m/>
    <n v="44"/>
    <n v="0.15205308443374599"/>
    <n v="4"/>
    <m/>
    <n v="4.2"/>
    <n v="7.9"/>
    <n v="3.7"/>
    <n v="2"/>
    <n v="2"/>
    <m/>
    <m/>
    <m/>
  </r>
  <r>
    <s v="ja.ag.vladimir.carlos"/>
    <s v="26.02.2015"/>
    <s v="C16P1"/>
    <s v="C16"/>
    <s v="P1"/>
    <s v="BS Deciduo"/>
    <s v="semidenso"/>
    <n v="91"/>
    <s v="A"/>
    <n v="3924"/>
    <m/>
    <s v="A3924"/>
    <n v="1"/>
    <n v="16"/>
    <n v="305"/>
    <n v="11.3"/>
    <n v="10.743581899534393"/>
    <n v="46.481413730766818"/>
    <x v="38"/>
    <x v="0"/>
    <x v="5"/>
    <x v="35"/>
    <m/>
    <m/>
    <n v="44"/>
    <n v="0.15205308443374599"/>
    <n v="4"/>
    <m/>
    <n v="0"/>
    <n v="8.5"/>
    <n v="8.5"/>
    <n v="2"/>
    <n v="2"/>
    <m/>
    <m/>
    <m/>
  </r>
  <r>
    <s v="ja.ag.vladimir.carlos"/>
    <s v="26.02.2015"/>
    <s v="C16P1"/>
    <s v="C16"/>
    <s v="P1"/>
    <s v="BS Deciduo"/>
    <s v="semidenso"/>
    <n v="91"/>
    <s v="A"/>
    <n v="3924"/>
    <m/>
    <s v="A3924"/>
    <n v="1"/>
    <n v="16"/>
    <n v="305"/>
    <n v="11.3"/>
    <n v="10.743581899534393"/>
    <n v="46.481413730766818"/>
    <x v="38"/>
    <x v="0"/>
    <x v="5"/>
    <x v="35"/>
    <m/>
    <m/>
    <n v="40"/>
    <n v="0.12566370614359174"/>
    <n v="4"/>
    <m/>
    <n v="0"/>
    <n v="8.5"/>
    <n v="8.5"/>
    <n v="2"/>
    <n v="2"/>
    <m/>
    <m/>
    <m/>
  </r>
  <r>
    <s v="ja.ag.vladimir.carlos"/>
    <s v="26.02.2015"/>
    <s v="C16P1"/>
    <s v="C16"/>
    <s v="P1"/>
    <s v="BS Deciduo"/>
    <s v="semidenso"/>
    <n v="91"/>
    <s v="A"/>
    <n v="3924"/>
    <m/>
    <s v="A3924"/>
    <n v="1"/>
    <n v="16"/>
    <n v="305"/>
    <n v="11.3"/>
    <n v="10.743581899534393"/>
    <n v="46.481413730766818"/>
    <x v="38"/>
    <x v="0"/>
    <x v="5"/>
    <x v="35"/>
    <m/>
    <m/>
    <n v="42"/>
    <n v="0.13854423602330987"/>
    <n v="4"/>
    <m/>
    <n v="0"/>
    <n v="8.5"/>
    <n v="8.5"/>
    <n v="2"/>
    <n v="2"/>
    <m/>
    <m/>
    <m/>
  </r>
  <r>
    <s v="ja.ag.vladimir.carlos"/>
    <s v="26.02.2015"/>
    <s v="C16P1"/>
    <s v="C16"/>
    <s v="P1"/>
    <s v="BS Deciduo"/>
    <s v="semidenso"/>
    <n v="92"/>
    <s v="A"/>
    <n v="3925"/>
    <m/>
    <s v="A3925"/>
    <n v="1"/>
    <n v="16"/>
    <n v="309"/>
    <n v="15.6"/>
    <n v="7.8765230012712557"/>
    <n v="49.817398100377467"/>
    <x v="38"/>
    <x v="0"/>
    <x v="5"/>
    <x v="35"/>
    <m/>
    <m/>
    <n v="41"/>
    <n v="0.13202543126711105"/>
    <n v="4"/>
    <m/>
    <n v="3.1"/>
    <n v="8.9"/>
    <n v="5.8000000000000007"/>
    <n v="2"/>
    <n v="2"/>
    <m/>
    <m/>
    <m/>
  </r>
  <r>
    <s v="ja.ag.vladimir.carlos"/>
    <s v="26.02.2015"/>
    <s v="C16P1"/>
    <s v="C16"/>
    <s v="P1"/>
    <s v="BS Deciduo"/>
    <s v="semidenso"/>
    <n v="92"/>
    <s v="A"/>
    <n v="3925"/>
    <m/>
    <s v="A3925"/>
    <n v="1"/>
    <n v="16"/>
    <n v="309"/>
    <n v="15.6"/>
    <n v="7.8765230012712557"/>
    <n v="49.817398100377467"/>
    <x v="38"/>
    <x v="0"/>
    <x v="5"/>
    <x v="35"/>
    <m/>
    <m/>
    <n v="41"/>
    <n v="0.13202543126711105"/>
    <n v="4"/>
    <m/>
    <n v="3.1"/>
    <n v="8.9"/>
    <n v="5.8000000000000007"/>
    <n v="2"/>
    <n v="2"/>
    <m/>
    <m/>
    <m/>
  </r>
  <r>
    <s v="ja.ag.vladimir.carlos"/>
    <s v="26.02.2015"/>
    <s v="C16P1"/>
    <s v="C16"/>
    <s v="P1"/>
    <s v="BS Deciduo"/>
    <s v="semidenso"/>
    <n v="92"/>
    <s v="A"/>
    <n v="3925"/>
    <m/>
    <s v="A3925"/>
    <n v="1"/>
    <n v="16"/>
    <n v="309"/>
    <n v="15.6"/>
    <n v="7.8765230012712557"/>
    <n v="49.817398100377467"/>
    <x v="38"/>
    <x v="0"/>
    <x v="5"/>
    <x v="35"/>
    <m/>
    <m/>
    <n v="4"/>
    <n v="1.2566370614359172E-3"/>
    <n v="1"/>
    <m/>
    <n v="3.1"/>
    <n v="8.9"/>
    <n v="5.8000000000000007"/>
    <n v="2"/>
    <n v="2"/>
    <m/>
    <m/>
    <m/>
  </r>
  <r>
    <s v="ja.ag.vladimir.carlos"/>
    <s v="26.02.2015"/>
    <s v="C16P1"/>
    <s v="C16"/>
    <s v="P1"/>
    <s v="BS Deciduo"/>
    <s v="semidenso"/>
    <n v="93"/>
    <s v="A"/>
    <n v="3926"/>
    <m/>
    <s v="A3926"/>
    <n v="1"/>
    <n v="16"/>
    <n v="318"/>
    <n v="19.5"/>
    <n v="6.9519531760022666"/>
    <n v="54.491324096809187"/>
    <x v="38"/>
    <x v="0"/>
    <x v="5"/>
    <x v="35"/>
    <m/>
    <m/>
    <n v="44.5"/>
    <n v="0.15552847130677969"/>
    <n v="4"/>
    <m/>
    <n v="2.9"/>
    <n v="6"/>
    <n v="3.1"/>
    <n v="2"/>
    <n v="2"/>
    <m/>
    <m/>
    <m/>
  </r>
  <r>
    <s v="ja.ag.vladimir.carlos"/>
    <s v="26.02.2015"/>
    <s v="C16P1"/>
    <s v="C16"/>
    <s v="P1"/>
    <s v="BS Deciduo"/>
    <s v="semidenso"/>
    <n v="93"/>
    <s v="A"/>
    <n v="3926"/>
    <m/>
    <s v="A3926"/>
    <n v="1"/>
    <n v="16"/>
    <n v="318"/>
    <n v="19.5"/>
    <n v="6.9519531760022666"/>
    <n v="54.491324096809187"/>
    <x v="38"/>
    <x v="0"/>
    <x v="5"/>
    <x v="35"/>
    <m/>
    <m/>
    <n v="41"/>
    <n v="0.13202543126711105"/>
    <n v="4"/>
    <m/>
    <n v="2.9"/>
    <n v="6"/>
    <n v="3.1"/>
    <n v="2"/>
    <n v="2"/>
    <m/>
    <m/>
    <m/>
  </r>
  <r>
    <s v="ja.ag.vladimir.carlos"/>
    <s v="26.02.2015"/>
    <s v="C16P1"/>
    <s v="C16"/>
    <s v="P1"/>
    <s v="BS Deciduo"/>
    <s v="semidenso"/>
    <n v="94"/>
    <s v="A"/>
    <n v="3927"/>
    <m/>
    <s v="A3927"/>
    <n v="1"/>
    <n v="16"/>
    <n v="295"/>
    <n v="15.3"/>
    <n v="6.1334908583392558"/>
    <n v="46.466059404632702"/>
    <x v="38"/>
    <x v="0"/>
    <x v="5"/>
    <x v="35"/>
    <m/>
    <m/>
    <n v="48.5"/>
    <n v="0.18474528298516477"/>
    <n v="4"/>
    <m/>
    <n v="1.6"/>
    <n v="7.6"/>
    <n v="6"/>
    <n v="2"/>
    <n v="2"/>
    <m/>
    <m/>
    <s v="Quebrado rama"/>
  </r>
  <r>
    <s v="ja.ag.vladimir.carlos"/>
    <s v="26.02.2015"/>
    <s v="C16P1"/>
    <s v="C16"/>
    <s v="P1"/>
    <s v="BS Deciduo"/>
    <s v="semidenso"/>
    <n v="95"/>
    <s v="A"/>
    <n v="3928"/>
    <m/>
    <s v="A3928"/>
    <n v="1"/>
    <n v="16"/>
    <n v="285"/>
    <n v="18.3"/>
    <n v="2.3235573789100457"/>
    <n v="44.736388525376121"/>
    <x v="38"/>
    <x v="0"/>
    <x v="5"/>
    <x v="35"/>
    <m/>
    <m/>
    <n v="45"/>
    <n v="0.15904312808798327"/>
    <n v="4"/>
    <m/>
    <n v="0"/>
    <n v="7"/>
    <n v="7"/>
    <n v="3"/>
    <n v="7"/>
    <m/>
    <m/>
    <m/>
  </r>
  <r>
    <s v="ja.ag.vladimir.carlos"/>
    <s v="26.02.2015"/>
    <s v="C16P1"/>
    <s v="C16"/>
    <s v="P1"/>
    <s v="BS Deciduo"/>
    <s v="semidenso"/>
    <n v="95"/>
    <s v="A"/>
    <n v="3928"/>
    <m/>
    <s v="A3928"/>
    <n v="1"/>
    <n v="16"/>
    <n v="285"/>
    <n v="18.3"/>
    <n v="2.3235573789100457"/>
    <n v="44.736388525376121"/>
    <x v="38"/>
    <x v="0"/>
    <x v="5"/>
    <x v="35"/>
    <m/>
    <m/>
    <n v="41"/>
    <n v="0.13202543126711105"/>
    <n v="4"/>
    <m/>
    <n v="0"/>
    <n v="7"/>
    <n v="7"/>
    <n v="3"/>
    <n v="7"/>
    <m/>
    <m/>
    <m/>
  </r>
  <r>
    <s v="ja.ag.vladimir.carlos"/>
    <s v="26.02.2015"/>
    <s v="C16P1"/>
    <s v="C16"/>
    <s v="P1"/>
    <s v="BS Deciduo"/>
    <s v="semidenso"/>
    <n v="95"/>
    <s v="A"/>
    <n v="3928"/>
    <m/>
    <s v="A3928"/>
    <n v="1"/>
    <n v="16"/>
    <n v="285"/>
    <n v="18.3"/>
    <n v="2.3235573789100457"/>
    <n v="44.736388525376121"/>
    <x v="38"/>
    <x v="0"/>
    <x v="5"/>
    <x v="35"/>
    <m/>
    <m/>
    <n v="41"/>
    <n v="0.13202543126711105"/>
    <n v="4"/>
    <m/>
    <n v="0"/>
    <n v="7"/>
    <n v="7"/>
    <n v="3"/>
    <n v="7"/>
    <m/>
    <m/>
    <m/>
  </r>
  <r>
    <s v="ja.ag.vladimir.carlos"/>
    <s v="26.02.2015"/>
    <s v="C16P1"/>
    <s v="C16"/>
    <s v="P1"/>
    <s v="BS Deciduo"/>
    <s v="semidenso"/>
    <n v="95"/>
    <s v="A"/>
    <n v="3928"/>
    <m/>
    <s v="A3928"/>
    <n v="1"/>
    <n v="16"/>
    <n v="285"/>
    <n v="18.3"/>
    <n v="2.3235573789100457"/>
    <n v="44.736388525376121"/>
    <x v="38"/>
    <x v="0"/>
    <x v="5"/>
    <x v="35"/>
    <m/>
    <m/>
    <n v="42"/>
    <n v="0.13854423602330987"/>
    <n v="4"/>
    <m/>
    <n v="0"/>
    <n v="7"/>
    <n v="7"/>
    <n v="3"/>
    <n v="7"/>
    <m/>
    <m/>
    <m/>
  </r>
  <r>
    <s v="ja.ag.vladimir.carlos"/>
    <s v="26.02.2015"/>
    <s v="C16P1"/>
    <s v="C16"/>
    <s v="P1"/>
    <s v="BS Deciduo"/>
    <s v="semidenso"/>
    <n v="96"/>
    <s v="A"/>
    <n v="3929"/>
    <m/>
    <s v="A3929"/>
    <n v="1"/>
    <n v="16"/>
    <n v="268"/>
    <n v="19.899999999999999"/>
    <n v="0.11212254231999452"/>
    <n v="39.305500015620233"/>
    <x v="30"/>
    <x v="0"/>
    <x v="18"/>
    <x v="28"/>
    <m/>
    <m/>
    <n v="56"/>
    <n v="0.24630086404143978"/>
    <n v="5"/>
    <m/>
    <n v="5.0999999999999996"/>
    <n v="12.3"/>
    <n v="7.2000000000000011"/>
    <n v="2"/>
    <n v="2"/>
    <m/>
    <m/>
    <m/>
  </r>
  <r>
    <s v="ja.ag.vladimir.carlos"/>
    <s v="26.02.2015"/>
    <s v="C16P1"/>
    <s v="C16"/>
    <s v="P1"/>
    <s v="BS Deciduo"/>
    <s v="semidenso"/>
    <n v="97"/>
    <s v="A"/>
    <n v="3930"/>
    <m/>
    <s v="A3930"/>
    <n v="1"/>
    <n v="16"/>
    <n v="262"/>
    <n v="17.8"/>
    <n v="2.3732283764000499"/>
    <n v="37.522718802910831"/>
    <x v="38"/>
    <x v="0"/>
    <x v="5"/>
    <x v="35"/>
    <m/>
    <m/>
    <n v="44"/>
    <n v="0.15205308443374599"/>
    <n v="4"/>
    <m/>
    <n v="2.2000000000000002"/>
    <n v="7.5"/>
    <n v="5.3"/>
    <n v="2"/>
    <n v="2"/>
    <m/>
    <m/>
    <m/>
  </r>
  <r>
    <s v="ja.ag.vladimir.carlos"/>
    <s v="26.02.2015"/>
    <s v="C16P1"/>
    <s v="C16"/>
    <s v="P1"/>
    <s v="BS Deciduo"/>
    <s v="semidenso"/>
    <n v="97"/>
    <s v="A"/>
    <n v="3930"/>
    <m/>
    <s v="A3930"/>
    <n v="1"/>
    <n v="16"/>
    <n v="262"/>
    <n v="17.8"/>
    <n v="2.3732283764000499"/>
    <n v="37.522718802910831"/>
    <x v="38"/>
    <x v="0"/>
    <x v="5"/>
    <x v="35"/>
    <m/>
    <m/>
    <n v="40"/>
    <n v="0.12566370614359174"/>
    <n v="4"/>
    <m/>
    <n v="2.2000000000000002"/>
    <n v="7.5"/>
    <n v="5.3"/>
    <n v="2"/>
    <n v="2"/>
    <m/>
    <m/>
    <m/>
  </r>
  <r>
    <s v="ja.ag.vladimir.carlos"/>
    <s v="26.02.2015"/>
    <s v="C16P1"/>
    <s v="C16"/>
    <s v="P1"/>
    <s v="BS Deciduo"/>
    <s v="semidenso"/>
    <n v="98"/>
    <s v="A"/>
    <n v="3931"/>
    <m/>
    <s v="A3931"/>
    <n v="1"/>
    <n v="16"/>
    <n v="254"/>
    <n v="20.3"/>
    <n v="0.48638757245212361"/>
    <n v="34.404561676914923"/>
    <x v="38"/>
    <x v="0"/>
    <x v="5"/>
    <x v="35"/>
    <m/>
    <m/>
    <n v="43"/>
    <n v="0.14522012041218818"/>
    <n v="4"/>
    <m/>
    <n v="0"/>
    <n v="5.7"/>
    <n v="5.7"/>
    <n v="2"/>
    <n v="2"/>
    <m/>
    <m/>
    <m/>
  </r>
  <r>
    <s v="ja.ag.vladimir.carlos"/>
    <s v="26.02.2015"/>
    <s v="C16P1"/>
    <s v="C16"/>
    <s v="P1"/>
    <s v="BS Deciduo"/>
    <s v="semidenso"/>
    <n v="99"/>
    <s v="A"/>
    <n v="3932"/>
    <m/>
    <s v="A3932"/>
    <n v="1"/>
    <n v="16"/>
    <n v="249"/>
    <n v="20.9"/>
    <n v="0.48816908620848665"/>
    <n v="32.510109854503213"/>
    <x v="30"/>
    <x v="0"/>
    <x v="18"/>
    <x v="28"/>
    <m/>
    <m/>
    <n v="45"/>
    <n v="0.15904312808798327"/>
    <n v="4"/>
    <m/>
    <n v="6.6"/>
    <n v="13.1"/>
    <n v="6.5"/>
    <n v="2"/>
    <n v="2"/>
    <m/>
    <m/>
    <m/>
  </r>
  <r>
    <s v="ja.ag.vladimir.carlos"/>
    <s v="26.02.2015"/>
    <s v="C16P1"/>
    <s v="C16"/>
    <s v="P1"/>
    <s v="BS Deciduo"/>
    <s v="semidenso"/>
    <n v="100"/>
    <s v="A"/>
    <n v="3933"/>
    <m/>
    <s v="A3933"/>
    <n v="1"/>
    <n v="16"/>
    <n v="254"/>
    <n v="15.5"/>
    <n v="5.1004437129560554"/>
    <n v="35.72762098483652"/>
    <x v="38"/>
    <x v="0"/>
    <x v="5"/>
    <x v="35"/>
    <m/>
    <m/>
    <n v="41"/>
    <n v="0.13202543126711105"/>
    <n v="4"/>
    <m/>
    <n v="0"/>
    <n v="5.9"/>
    <n v="5.9"/>
    <n v="4"/>
    <n v="7"/>
    <m/>
    <m/>
    <m/>
  </r>
  <r>
    <s v="ja.ag.vladimir.carlos"/>
    <s v="26.02.2015"/>
    <s v="C16P1"/>
    <s v="C16"/>
    <s v="P1"/>
    <s v="BS Deciduo"/>
    <s v="semidenso"/>
    <n v="101"/>
    <s v="A"/>
    <n v="3934"/>
    <m/>
    <s v="A3934"/>
    <n v="1"/>
    <n v="16"/>
    <n v="167"/>
    <n v="7.7"/>
    <n v="21.732123118447763"/>
    <n v="32.49735050115369"/>
    <x v="38"/>
    <x v="0"/>
    <x v="5"/>
    <x v="35"/>
    <m/>
    <m/>
    <n v="47.5"/>
    <n v="0.17720546061654927"/>
    <n v="4"/>
    <m/>
    <n v="0"/>
    <n v="13.6"/>
    <n v="13.6"/>
    <n v="2"/>
    <n v="2"/>
    <m/>
    <m/>
    <m/>
  </r>
  <r>
    <s v="ja.ag.vladimir.carlos"/>
    <s v="26.02.2015"/>
    <s v="C16P1"/>
    <s v="C16"/>
    <s v="P1"/>
    <s v="BS Deciduo"/>
    <s v="semidenso"/>
    <n v="101"/>
    <s v="A"/>
    <n v="3934"/>
    <m/>
    <s v="A3934"/>
    <n v="1"/>
    <n v="16"/>
    <n v="167"/>
    <n v="7.7"/>
    <n v="21.732123118447763"/>
    <n v="32.49735050115369"/>
    <x v="38"/>
    <x v="0"/>
    <x v="5"/>
    <x v="35"/>
    <m/>
    <m/>
    <n v="46"/>
    <n v="0.16619025137490004"/>
    <n v="4"/>
    <m/>
    <n v="0"/>
    <n v="13.6"/>
    <n v="13.6"/>
    <n v="2"/>
    <n v="2"/>
    <m/>
    <m/>
    <m/>
  </r>
  <r>
    <s v="ja.ag.vladimir.carlos"/>
    <s v="26.02.2015"/>
    <s v="C16P1"/>
    <s v="C16"/>
    <s v="P1"/>
    <s v="BS Deciduo"/>
    <s v="semidenso"/>
    <n v="102"/>
    <s v="A"/>
    <n v="3935"/>
    <m/>
    <s v="A3935"/>
    <n v="1"/>
    <n v="16"/>
    <n v="244"/>
    <n v="5.4"/>
    <n v="15.146512149984499"/>
    <n v="37.632795807338979"/>
    <x v="38"/>
    <x v="0"/>
    <x v="5"/>
    <x v="35"/>
    <m/>
    <m/>
    <n v="42"/>
    <n v="0.13854423602330987"/>
    <n v="4"/>
    <m/>
    <n v="0"/>
    <n v="5.7"/>
    <n v="5.7"/>
    <n v="2"/>
    <n v="6"/>
    <n v="3"/>
    <m/>
    <m/>
  </r>
  <r>
    <s v="ja.ag.vladimir.carlos"/>
    <s v="26.02.2015"/>
    <s v="C16P1"/>
    <s v="C16"/>
    <s v="P1"/>
    <s v="BS Deciduo"/>
    <s v="semidenso"/>
    <n v="103"/>
    <s v="A"/>
    <n v="3936"/>
    <m/>
    <s v="A3936"/>
    <n v="1"/>
    <n v="16"/>
    <n v="198"/>
    <n v="12.5"/>
    <n v="16.137287570313159"/>
    <n v="28.111793546310579"/>
    <x v="38"/>
    <x v="0"/>
    <x v="5"/>
    <x v="35"/>
    <m/>
    <m/>
    <n v="42"/>
    <n v="0.13854423602330987"/>
    <n v="4"/>
    <m/>
    <n v="0"/>
    <n v="6.2"/>
    <n v="6.2"/>
    <n v="2"/>
    <n v="2"/>
    <m/>
    <m/>
    <m/>
  </r>
  <r>
    <s v="ja.ag.vladimir.carlos"/>
    <s v="26.02.2015"/>
    <s v="C16P1"/>
    <s v="C16"/>
    <s v="P1"/>
    <s v="BS Deciduo"/>
    <s v="semidenso"/>
    <n v="104"/>
    <s v="A"/>
    <n v="3937"/>
    <m/>
    <s v="A3937"/>
    <n v="1"/>
    <n v="16"/>
    <n v="210"/>
    <n v="14.3"/>
    <n v="12.849999999999998"/>
    <n v="27.615836725882527"/>
    <x v="38"/>
    <x v="0"/>
    <x v="5"/>
    <x v="35"/>
    <m/>
    <m/>
    <n v="40"/>
    <n v="0.12566370614359174"/>
    <n v="4"/>
    <m/>
    <n v="1.2"/>
    <n v="8.6"/>
    <n v="7.3999999999999995"/>
    <n v="2"/>
    <n v="2"/>
    <m/>
    <m/>
    <m/>
  </r>
  <r>
    <s v="ja.ag.vladimir.carlos"/>
    <s v="26.02.2015"/>
    <s v="C16P1"/>
    <s v="C16"/>
    <s v="P1"/>
    <s v="BS Deciduo"/>
    <s v="semidenso"/>
    <n v="104"/>
    <s v="A"/>
    <n v="3937"/>
    <m/>
    <s v="A3937"/>
    <n v="1"/>
    <n v="16"/>
    <n v="210"/>
    <n v="14.3"/>
    <n v="12.849999999999998"/>
    <n v="27.615836725882527"/>
    <x v="38"/>
    <x v="0"/>
    <x v="5"/>
    <x v="35"/>
    <m/>
    <m/>
    <n v="46"/>
    <n v="0.16619025137490004"/>
    <n v="4"/>
    <m/>
    <n v="1.2"/>
    <n v="8.6"/>
    <n v="7.3999999999999995"/>
    <n v="2"/>
    <n v="2"/>
    <m/>
    <m/>
    <m/>
  </r>
  <r>
    <s v="ja.ag.vladimir.carlos"/>
    <s v="26.02.2015"/>
    <s v="C16P1"/>
    <s v="C16"/>
    <s v="P1"/>
    <s v="BS Deciduo"/>
    <s v="semidenso"/>
    <n v="105"/>
    <s v="A"/>
    <n v="3938"/>
    <m/>
    <s v="A3938"/>
    <n v="1"/>
    <n v="16"/>
    <n v="197"/>
    <n v="17.399999999999999"/>
    <n v="14.91273233782438"/>
    <n v="23.360297246243185"/>
    <x v="38"/>
    <x v="0"/>
    <x v="5"/>
    <x v="35"/>
    <m/>
    <m/>
    <n v="45.5"/>
    <n v="0.16259705477735673"/>
    <n v="4"/>
    <m/>
    <n v="2.7"/>
    <n v="8.5"/>
    <n v="5.8"/>
    <n v="2"/>
    <n v="2"/>
    <m/>
    <m/>
    <m/>
  </r>
  <r>
    <s v="ja.ag.vladimir.carlos"/>
    <s v="26.02.2015"/>
    <s v="C16P1"/>
    <s v="C16"/>
    <s v="P1"/>
    <s v="BS Deciduo"/>
    <s v="semidenso"/>
    <n v="106"/>
    <s v="A"/>
    <n v="3939"/>
    <m/>
    <s v="A3939"/>
    <n v="1"/>
    <n v="16"/>
    <n v="205"/>
    <n v="19"/>
    <n v="11.970253026926713"/>
    <n v="22.780152046303648"/>
    <x v="38"/>
    <x v="0"/>
    <x v="5"/>
    <x v="35"/>
    <m/>
    <m/>
    <n v="45.5"/>
    <n v="0.16259705477735673"/>
    <n v="4"/>
    <m/>
    <n v="4.7"/>
    <n v="8.6"/>
    <n v="3.8999999999999995"/>
    <n v="2"/>
    <n v="2"/>
    <m/>
    <m/>
    <m/>
  </r>
  <r>
    <s v="ja.ag.vladimir.carlos"/>
    <s v="26.02.2015"/>
    <s v="C16P1"/>
    <s v="C16"/>
    <s v="P1"/>
    <s v="BS Deciduo"/>
    <s v="semidenso"/>
    <n v="107"/>
    <s v="A"/>
    <n v="3940"/>
    <m/>
    <s v="A3940"/>
    <n v="1"/>
    <n v="16"/>
    <n v="216"/>
    <n v="18.5"/>
    <n v="9.1259728325892482"/>
    <n v="25.033185604063469"/>
    <x v="38"/>
    <x v="0"/>
    <x v="5"/>
    <x v="35"/>
    <m/>
    <m/>
    <n v="44"/>
    <n v="0.15205308443374599"/>
    <n v="4"/>
    <m/>
    <n v="0"/>
    <n v="10.3"/>
    <n v="10.3"/>
    <n v="2"/>
    <n v="2"/>
    <m/>
    <m/>
    <m/>
  </r>
  <r>
    <s v="ja.ag.vladimir.carlos"/>
    <s v="26.02.2015"/>
    <s v="C16P1"/>
    <s v="C16"/>
    <s v="P1"/>
    <s v="BS Deciduo"/>
    <s v="semidenso"/>
    <n v="108"/>
    <s v="A"/>
    <n v="3941"/>
    <m/>
    <s v="A3941"/>
    <n v="1"/>
    <n v="16"/>
    <n v="230"/>
    <n v="14.1"/>
    <n v="9.1987733520224122"/>
    <n v="30.936694703419793"/>
    <x v="38"/>
    <x v="0"/>
    <x v="5"/>
    <x v="35"/>
    <m/>
    <m/>
    <n v="42.3"/>
    <n v="0.140530507978542"/>
    <n v="4"/>
    <m/>
    <n v="0"/>
    <n v="9"/>
    <n v="9"/>
    <n v="4"/>
    <n v="4"/>
    <m/>
    <m/>
    <m/>
  </r>
  <r>
    <s v="ja.ag.vladimir.carlos"/>
    <s v="26.02.2015"/>
    <s v="C16P1"/>
    <s v="C16"/>
    <s v="P1"/>
    <s v="BS Deciduo"/>
    <s v="semidenso"/>
    <n v="109"/>
    <s v="A"/>
    <n v="3942"/>
    <m/>
    <s v="A3942"/>
    <n v="1"/>
    <n v="16"/>
    <n v="224"/>
    <n v="19.600000000000001"/>
    <n v="6.3846959390036506"/>
    <n v="25.900939913362436"/>
    <x v="5"/>
    <x v="0"/>
    <x v="4"/>
    <x v="5"/>
    <m/>
    <m/>
    <n v="45"/>
    <n v="0.15904312808798327"/>
    <n v="4"/>
    <m/>
    <n v="2.6"/>
    <n v="8.1"/>
    <n v="5.5"/>
    <n v="2"/>
    <n v="2"/>
    <m/>
    <m/>
    <m/>
  </r>
  <r>
    <s v="ja.ag.vladimir.carlos"/>
    <s v="26.02.2015"/>
    <s v="C16P1"/>
    <s v="C16"/>
    <s v="P1"/>
    <s v="BS Deciduo"/>
    <s v="semidenso"/>
    <n v="110"/>
    <s v="A"/>
    <n v="3943"/>
    <m/>
    <s v="A3943"/>
    <n v="1"/>
    <n v="15"/>
    <n v="201"/>
    <n v="13.6"/>
    <n v="15.126195886183915"/>
    <n v="7.3033061996380564"/>
    <x v="38"/>
    <x v="0"/>
    <x v="5"/>
    <x v="35"/>
    <m/>
    <m/>
    <n v="63.5"/>
    <n v="0.31669217443593606"/>
    <n v="6"/>
    <m/>
    <n v="5"/>
    <n v="14.8"/>
    <n v="9.8000000000000007"/>
    <n v="2"/>
    <n v="2"/>
    <m/>
    <m/>
    <m/>
  </r>
  <r>
    <s v="ja.ag.vladimir.carlos"/>
    <s v="26.02.2015"/>
    <s v="C16P1"/>
    <s v="C16"/>
    <s v="P1"/>
    <s v="BS Deciduo"/>
    <s v="semidenso"/>
    <n v="111"/>
    <s v="A"/>
    <n v="3944"/>
    <m/>
    <s v="A3944"/>
    <n v="1"/>
    <n v="15"/>
    <n v="264"/>
    <n v="13.3"/>
    <n v="6.7728587916019638"/>
    <n v="18.609771438540211"/>
    <x v="38"/>
    <x v="0"/>
    <x v="5"/>
    <x v="35"/>
    <m/>
    <m/>
    <n v="43.3"/>
    <n v="0.14725351625722416"/>
    <n v="4"/>
    <m/>
    <n v="2.1"/>
    <n v="6.5"/>
    <n v="4.4000000000000004"/>
    <n v="2"/>
    <n v="2"/>
    <m/>
    <m/>
    <m/>
  </r>
  <r>
    <s v="ja.ag.vladimir.carlos"/>
    <s v="26.02.2015"/>
    <s v="C16P1"/>
    <s v="C16"/>
    <s v="P1"/>
    <s v="BS Deciduo"/>
    <s v="semidenso"/>
    <n v="111"/>
    <s v="A"/>
    <n v="3944"/>
    <m/>
    <s v="A3944"/>
    <n v="1"/>
    <n v="15"/>
    <n v="264"/>
    <n v="13.3"/>
    <n v="6.7728587916019638"/>
    <n v="18.609771438540211"/>
    <x v="38"/>
    <x v="0"/>
    <x v="5"/>
    <x v="35"/>
    <m/>
    <m/>
    <n v="40"/>
    <n v="0.12566370614359174"/>
    <n v="4"/>
    <m/>
    <n v="0"/>
    <n v="6.5"/>
    <n v="6.5"/>
    <n v="2"/>
    <n v="2"/>
    <m/>
    <m/>
    <m/>
  </r>
  <r>
    <s v="ja.ag.vladimir.carlos"/>
    <s v="26.02.2015"/>
    <s v="C16P1"/>
    <s v="C16"/>
    <s v="P1"/>
    <s v="BS Deciduo"/>
    <s v="semidenso"/>
    <n v="112"/>
    <s v="A"/>
    <n v="3945"/>
    <m/>
    <s v="A3945"/>
    <n v="1"/>
    <n v="15"/>
    <n v="264"/>
    <n v="16.2"/>
    <n v="3.8887452950339707"/>
    <n v="18.306638895064015"/>
    <x v="38"/>
    <x v="0"/>
    <x v="5"/>
    <x v="35"/>
    <m/>
    <m/>
    <n v="42"/>
    <n v="0.13854423602330987"/>
    <n v="4"/>
    <m/>
    <n v="2.4"/>
    <n v="8.6"/>
    <n v="6.1999999999999993"/>
    <n v="2"/>
    <n v="2"/>
    <m/>
    <m/>
    <m/>
  </r>
  <r>
    <s v="ja.ag.vladimir.carlos"/>
    <s v="26.02.2015"/>
    <s v="C16P1"/>
    <s v="C16"/>
    <s v="P1"/>
    <s v="BS Deciduo"/>
    <s v="semidenso"/>
    <n v="113"/>
    <s v="A"/>
    <n v="3946"/>
    <m/>
    <s v="A3946"/>
    <n v="1"/>
    <n v="15"/>
    <n v="259"/>
    <n v="18.2"/>
    <n v="2.1343852612525147"/>
    <n v="16.52727628414689"/>
    <x v="38"/>
    <x v="0"/>
    <x v="5"/>
    <x v="35"/>
    <m/>
    <m/>
    <n v="55"/>
    <n v="0.23758294442772812"/>
    <n v="5"/>
    <m/>
    <n v="2.6"/>
    <n v="9.1"/>
    <n v="6.5"/>
    <n v="2"/>
    <n v="2"/>
    <m/>
    <m/>
    <m/>
  </r>
  <r>
    <s v="ja.ag.vladimir.carlos"/>
    <s v="26.02.2015"/>
    <s v="C16P1"/>
    <s v="C16"/>
    <s v="P1"/>
    <s v="BS Deciduo"/>
    <s v="semidenso"/>
    <n v="114"/>
    <s v="A"/>
    <n v="3947"/>
    <m/>
    <s v="A3947"/>
    <n v="1"/>
    <n v="15"/>
    <n v="243"/>
    <n v="20.2"/>
    <n v="2.0016682113949713"/>
    <n v="10.829391905261152"/>
    <x v="38"/>
    <x v="0"/>
    <x v="5"/>
    <x v="35"/>
    <m/>
    <m/>
    <n v="46.3"/>
    <n v="0.16836501888934757"/>
    <n v="4"/>
    <m/>
    <n v="3.2"/>
    <n v="9.5"/>
    <n v="6.3"/>
    <n v="2"/>
    <n v="2"/>
    <m/>
    <m/>
    <m/>
  </r>
  <r>
    <s v="ja.ag.vladimir.carlos"/>
    <s v="26.02.2015"/>
    <s v="C16P1"/>
    <s v="C16"/>
    <s v="P1"/>
    <s v="BS Deciduo"/>
    <s v="semidenso"/>
    <n v="115"/>
    <s v="A"/>
    <n v="3948"/>
    <m/>
    <s v="A3948"/>
    <n v="1"/>
    <n v="15"/>
    <n v="227"/>
    <n v="21.3"/>
    <n v="4.4221661555116683"/>
    <n v="5.4734349306687804"/>
    <x v="5"/>
    <x v="0"/>
    <x v="4"/>
    <x v="5"/>
    <m/>
    <m/>
    <n v="42"/>
    <n v="0.13854423602330987"/>
    <n v="4"/>
    <m/>
    <n v="3.3"/>
    <n v="7.9"/>
    <n v="4.6000000000000005"/>
    <n v="2"/>
    <n v="2"/>
    <m/>
    <m/>
    <m/>
  </r>
  <r>
    <s v="ja.ag.vladimir.carlos"/>
    <s v="26.02.2015"/>
    <s v="C16P1"/>
    <s v="C16"/>
    <s v="P1"/>
    <s v="BS Deciduo"/>
    <s v="semidenso"/>
    <n v="116"/>
    <s v="A"/>
    <n v="3949"/>
    <m/>
    <s v="A3949"/>
    <n v="1"/>
    <n v="15"/>
    <n v="226"/>
    <n v="18.399999999999999"/>
    <n v="6.7641476737688198"/>
    <n v="7.2182859835544519"/>
    <x v="5"/>
    <x v="0"/>
    <x v="4"/>
    <x v="5"/>
    <m/>
    <m/>
    <n v="50"/>
    <n v="0.19634954084936207"/>
    <n v="5"/>
    <m/>
    <n v="3.1"/>
    <n v="9.8000000000000007"/>
    <n v="6.7000000000000011"/>
    <n v="2"/>
    <n v="2"/>
    <m/>
    <m/>
    <m/>
  </r>
  <r>
    <s v="ja.ag.vladimir.carlos"/>
    <s v="26.02.2015"/>
    <s v="C16P1"/>
    <s v="C16"/>
    <s v="P1"/>
    <s v="BS Deciduo"/>
    <s v="semidenso"/>
    <n v="117"/>
    <s v="A"/>
    <n v="4125"/>
    <m/>
    <s v="A4125"/>
    <n v="1"/>
    <n v="15"/>
    <n v="221"/>
    <n v="17.2"/>
    <n v="8.7157847013632797"/>
    <n v="7.0189952201683194"/>
    <x v="5"/>
    <x v="0"/>
    <x v="4"/>
    <x v="5"/>
    <m/>
    <m/>
    <n v="42"/>
    <n v="0.13854423602330987"/>
    <n v="4"/>
    <m/>
    <n v="3.5"/>
    <n v="9.6999999999999993"/>
    <n v="6.1999999999999993"/>
    <n v="2"/>
    <n v="2"/>
    <m/>
    <m/>
    <m/>
  </r>
  <r>
    <s v="ja.ag.vladimir.carlos"/>
    <s v="26.02.2015"/>
    <s v="C16P1"/>
    <s v="C16"/>
    <s v="P1"/>
    <s v="BS Deciduo"/>
    <s v="semidenso"/>
    <n v="118"/>
    <s v="A"/>
    <n v="4126"/>
    <m/>
    <s v="A4126"/>
    <n v="1"/>
    <n v="15"/>
    <n v="239"/>
    <n v="13.8"/>
    <n v="8.1710912503108517"/>
    <n v="12.892474566241248"/>
    <x v="38"/>
    <x v="0"/>
    <x v="5"/>
    <x v="35"/>
    <m/>
    <m/>
    <n v="45"/>
    <n v="0.15904312808798327"/>
    <n v="4"/>
    <m/>
    <n v="0"/>
    <n v="7.3"/>
    <n v="7.3"/>
    <n v="2"/>
    <n v="2"/>
    <m/>
    <m/>
    <m/>
  </r>
  <r>
    <s v="ja.ag.vladimir.carlos"/>
    <s v="26.02.2015"/>
    <s v="C16P1"/>
    <s v="C16"/>
    <s v="P1"/>
    <s v="BS Deciduo"/>
    <s v="semidenso"/>
    <n v="119"/>
    <s v="A"/>
    <n v="4127"/>
    <m/>
    <s v="A4127"/>
    <n v="1"/>
    <n v="15"/>
    <n v="242"/>
    <n v="12.8"/>
    <n v="8.6982708114057345"/>
    <n v="13.990763996340597"/>
    <x v="38"/>
    <x v="0"/>
    <x v="5"/>
    <x v="35"/>
    <m/>
    <m/>
    <n v="45.3"/>
    <n v="0.16117077171262695"/>
    <n v="4"/>
    <m/>
    <n v="3"/>
    <n v="7.2"/>
    <n v="4.2"/>
    <n v="2"/>
    <n v="2"/>
    <m/>
    <m/>
    <m/>
  </r>
  <r>
    <s v="ja.ag.vladimir.carlos"/>
    <s v="26.02.2015"/>
    <s v="C16P1"/>
    <s v="C16"/>
    <s v="P1"/>
    <s v="BS Deciduo"/>
    <s v="semidenso"/>
    <n v="120"/>
    <s v="A"/>
    <n v="4128"/>
    <m/>
    <s v="A4128"/>
    <n v="1"/>
    <n v="15"/>
    <n v="216"/>
    <n v="14.1"/>
    <n v="11.712227942676131"/>
    <n v="8.5928603793132403"/>
    <x v="5"/>
    <x v="0"/>
    <x v="4"/>
    <x v="5"/>
    <m/>
    <m/>
    <n v="48.5"/>
    <n v="0.18474528298516477"/>
    <n v="4"/>
    <m/>
    <n v="5.8"/>
    <n v="10.3"/>
    <n v="4.5000000000000009"/>
    <n v="2"/>
    <n v="2"/>
    <m/>
    <m/>
    <m/>
  </r>
  <r>
    <s v="ja.ag.vladimir.carlos"/>
    <s v="26.02.2015"/>
    <s v="C16P1"/>
    <s v="C16"/>
    <s v="P1"/>
    <s v="BS Deciduo"/>
    <s v="semidenso"/>
    <n v="121"/>
    <s v="A"/>
    <n v="4129"/>
    <m/>
    <s v="A4129"/>
    <n v="1"/>
    <n v="15"/>
    <n v="198"/>
    <n v="10.3"/>
    <n v="16.817124957938042"/>
    <n v="10.204117882159917"/>
    <x v="38"/>
    <x v="0"/>
    <x v="5"/>
    <x v="35"/>
    <m/>
    <m/>
    <n v="47"/>
    <n v="0.17349445429449634"/>
    <n v="4"/>
    <m/>
    <n v="2.8"/>
    <n v="9.1999999999999993"/>
    <n v="6.3999999999999995"/>
    <n v="2"/>
    <n v="2"/>
    <m/>
    <m/>
    <m/>
  </r>
  <r>
    <s v="ja.ag.vladimir.carlos"/>
    <s v="26.02.2015"/>
    <s v="C16P1"/>
    <s v="C16"/>
    <s v="P1"/>
    <s v="BS Deciduo"/>
    <s v="semidenso"/>
    <n v="122"/>
    <s v="A"/>
    <n v="4130"/>
    <m/>
    <s v="A4130"/>
    <n v="1"/>
    <n v="15"/>
    <n v="211"/>
    <n v="2.6"/>
    <n v="18.66090100523386"/>
    <n v="17.771365018174507"/>
    <x v="38"/>
    <x v="0"/>
    <x v="5"/>
    <x v="35"/>
    <m/>
    <m/>
    <n v="41"/>
    <n v="0.13202543126711105"/>
    <n v="4"/>
    <m/>
    <n v="1.8"/>
    <n v="7.2"/>
    <n v="5.4"/>
    <n v="2"/>
    <n v="2"/>
    <m/>
    <m/>
    <m/>
  </r>
  <r>
    <s v="ja.ag.vladimir.carlos"/>
    <s v="26.02.2015"/>
    <s v="C16P1"/>
    <s v="C16"/>
    <s v="P1"/>
    <s v="BS Deciduo"/>
    <s v="semidenso"/>
    <n v="122"/>
    <s v="A"/>
    <n v="4130"/>
    <m/>
    <s v="A4130"/>
    <n v="1"/>
    <n v="15"/>
    <n v="211"/>
    <n v="2.6"/>
    <n v="18.66090100523386"/>
    <n v="17.771365018174507"/>
    <x v="38"/>
    <x v="0"/>
    <x v="5"/>
    <x v="35"/>
    <m/>
    <m/>
    <n v="41"/>
    <n v="0.13202543126711105"/>
    <n v="4"/>
    <m/>
    <n v="1.8"/>
    <n v="7.2"/>
    <n v="5.4"/>
    <n v="2"/>
    <n v="2"/>
    <m/>
    <m/>
    <m/>
  </r>
  <r>
    <s v="ja.ag.vladimir.carlos"/>
    <s v="26.02.2015"/>
    <s v="C16P1"/>
    <s v="C16"/>
    <s v="P1"/>
    <s v="BS Deciduo"/>
    <s v="semidenso"/>
    <n v="123"/>
    <s v="A"/>
    <n v="4131"/>
    <m/>
    <s v="A4131"/>
    <n v="2"/>
    <n v="15"/>
    <n v="175"/>
    <n v="1"/>
    <n v="20.087155742747658"/>
    <n v="19.003805301908255"/>
    <x v="5"/>
    <x v="0"/>
    <x v="4"/>
    <x v="5"/>
    <m/>
    <m/>
    <n v="53"/>
    <n v="0.22061834409834324"/>
    <n v="5"/>
    <m/>
    <n v="5"/>
    <n v="9.1"/>
    <n v="4.0999999999999996"/>
    <n v="2"/>
    <n v="2"/>
    <m/>
    <m/>
    <m/>
  </r>
  <r>
    <s v="ja.ag.vladimir.carlos"/>
    <s v="26.02.2015"/>
    <s v="C16P1"/>
    <s v="C16"/>
    <s v="P1"/>
    <s v="BS Deciduo"/>
    <s v="semidenso"/>
    <n v="124"/>
    <s v="A"/>
    <n v="4132"/>
    <m/>
    <s v="A4132"/>
    <n v="2"/>
    <n v="15"/>
    <n v="195"/>
    <n v="14.7"/>
    <n v="16.195360036992945"/>
    <n v="5.800890353550697"/>
    <x v="5"/>
    <x v="0"/>
    <x v="4"/>
    <x v="5"/>
    <m/>
    <m/>
    <n v="43"/>
    <n v="0.14522012041218818"/>
    <n v="4"/>
    <m/>
    <n v="2.9"/>
    <n v="9.5"/>
    <n v="6.6"/>
    <n v="2"/>
    <n v="2"/>
    <m/>
    <m/>
    <m/>
  </r>
  <r>
    <s v="ja.ag.vladimir.carlos"/>
    <s v="26.02.2015"/>
    <s v="C16P1"/>
    <s v="C16"/>
    <s v="P1"/>
    <s v="BS Deciduo"/>
    <s v="semidenso"/>
    <n v="125"/>
    <s v="A"/>
    <n v="4133"/>
    <m/>
    <s v="A4133"/>
    <n v="2"/>
    <n v="15"/>
    <n v="218"/>
    <n v="22"/>
    <n v="6.45544754283552"/>
    <n v="2.663763420652117"/>
    <x v="38"/>
    <x v="0"/>
    <x v="5"/>
    <x v="35"/>
    <m/>
    <m/>
    <n v="47.2"/>
    <n v="0.17497414443433712"/>
    <n v="4"/>
    <m/>
    <n v="0"/>
    <n v="8.1999999999999993"/>
    <n v="8.1999999999999993"/>
    <n v="2"/>
    <n v="2"/>
    <m/>
    <m/>
    <m/>
  </r>
  <r>
    <s v="ja.ag.vladimir.carlos"/>
    <s v="26.02.2015"/>
    <s v="C16P1"/>
    <s v="C16"/>
    <s v="P1"/>
    <s v="BS Deciduo"/>
    <s v="semidenso"/>
    <n v="125"/>
    <s v="A"/>
    <n v="4133"/>
    <m/>
    <s v="A4133"/>
    <n v="2"/>
    <n v="15"/>
    <n v="218"/>
    <n v="22"/>
    <n v="6.45544754283552"/>
    <n v="2.663763420652117"/>
    <x v="38"/>
    <x v="0"/>
    <x v="5"/>
    <x v="35"/>
    <m/>
    <m/>
    <n v="42"/>
    <n v="0.13854423602330987"/>
    <n v="4"/>
    <m/>
    <n v="0"/>
    <n v="8.1999999999999993"/>
    <n v="8.1999999999999993"/>
    <n v="2"/>
    <n v="2"/>
    <m/>
    <m/>
    <m/>
  </r>
  <r>
    <s v="ja.ag.vladimir.carlos"/>
    <s v="26.02.2015"/>
    <s v="C16P1"/>
    <s v="C16"/>
    <s v="P1"/>
    <s v="BS Deciduo"/>
    <s v="semidenso"/>
    <n v="126"/>
    <s v="A"/>
    <n v="4134"/>
    <m/>
    <s v="A4134"/>
    <n v="2"/>
    <n v="15"/>
    <n v="198"/>
    <n v="20.100000000000001"/>
    <n v="13.788758413063558"/>
    <n v="0.88376402246741037"/>
    <x v="38"/>
    <x v="0"/>
    <x v="5"/>
    <x v="35"/>
    <m/>
    <m/>
    <n v="48"/>
    <n v="0.18095573684677208"/>
    <n v="4"/>
    <m/>
    <n v="1.5"/>
    <n v="8"/>
    <n v="6.5"/>
    <n v="2"/>
    <n v="2"/>
    <m/>
    <m/>
    <m/>
  </r>
  <r>
    <s v="ja.ag.vladimir.carlos"/>
    <s v="26.02.2015"/>
    <s v="C16P1"/>
    <s v="C16"/>
    <s v="P1"/>
    <s v="BS Deciduo"/>
    <s v="semidenso"/>
    <n v="127"/>
    <s v="A"/>
    <n v="4135"/>
    <m/>
    <s v="A4135"/>
    <n v="2"/>
    <n v="15"/>
    <n v="219"/>
    <n v="24.9"/>
    <n v="4.3299222628590446"/>
    <n v="0.64906555972142854"/>
    <x v="38"/>
    <x v="0"/>
    <x v="5"/>
    <x v="35"/>
    <m/>
    <m/>
    <n v="43"/>
    <n v="0.14522012041218818"/>
    <n v="4"/>
    <m/>
    <n v="2.5"/>
    <n v="10.7"/>
    <n v="8.1999999999999993"/>
    <n v="2"/>
    <n v="2"/>
    <m/>
    <m/>
    <m/>
  </r>
  <r>
    <s v="jc.ag.dg.ap"/>
    <s v="04.03.2015"/>
    <s v="C16P2"/>
    <s v="C16"/>
    <s v="P2"/>
    <s v="BS Deciduo"/>
    <s v="semidenso"/>
    <n v="1"/>
    <s v="A"/>
    <n v="4227"/>
    <m/>
    <s v="A4227"/>
    <n v="3"/>
    <n v="8"/>
    <n v="119"/>
    <n v="20"/>
    <n v="57.492394142787916"/>
    <n v="10.303807595073259"/>
    <x v="18"/>
    <x v="0"/>
    <x v="9"/>
    <x v="18"/>
    <m/>
    <m/>
    <n v="14.4"/>
    <n v="1.628601631620949E-2"/>
    <n v="1"/>
    <m/>
    <n v="0"/>
    <n v="6.2"/>
    <n v="6.2"/>
    <n v="3"/>
    <n v="2"/>
    <m/>
    <m/>
    <m/>
  </r>
  <r>
    <s v="jc.ag.dg.ap"/>
    <s v="04.03.2015"/>
    <s v="C16P2"/>
    <s v="C16"/>
    <s v="P2"/>
    <s v="BS Deciduo"/>
    <s v="semidenso"/>
    <n v="1"/>
    <s v="A"/>
    <n v="4227"/>
    <m/>
    <s v="A4227"/>
    <n v="3"/>
    <n v="8"/>
    <n v="119"/>
    <n v="20"/>
    <n v="57.492394142787916"/>
    <n v="10.303807595073259"/>
    <x v="18"/>
    <x v="0"/>
    <x v="9"/>
    <x v="18"/>
    <m/>
    <m/>
    <n v="15.4"/>
    <n v="1.8626502843133885E-2"/>
    <n v="1"/>
    <m/>
    <n v="0"/>
    <n v="6.3"/>
    <n v="6.3"/>
    <n v="3"/>
    <n v="2"/>
    <m/>
    <m/>
    <m/>
  </r>
  <r>
    <s v="jc.ag.dg.ap"/>
    <s v="04.03.2015"/>
    <s v="C16P2"/>
    <s v="C16"/>
    <s v="P2"/>
    <s v="BS Deciduo"/>
    <s v="semidenso"/>
    <n v="1"/>
    <s v="A"/>
    <n v="4227"/>
    <m/>
    <s v="A4227"/>
    <n v="3"/>
    <n v="8"/>
    <n v="119"/>
    <n v="20"/>
    <n v="57.492394142787916"/>
    <n v="10.303807595073259"/>
    <x v="18"/>
    <x v="0"/>
    <x v="9"/>
    <x v="18"/>
    <m/>
    <m/>
    <n v="14.2"/>
    <n v="1.5836768566746148E-2"/>
    <n v="1"/>
    <m/>
    <n v="0"/>
    <n v="6.3"/>
    <n v="6.3"/>
    <n v="3"/>
    <n v="2"/>
    <m/>
    <m/>
    <m/>
  </r>
  <r>
    <s v="jc.ag.dg.ap"/>
    <s v="04.03.2015"/>
    <s v="C16P2"/>
    <s v="C16"/>
    <s v="P2"/>
    <s v="BS Deciduo"/>
    <s v="semidenso"/>
    <n v="2"/>
    <s v="A"/>
    <n v="4228"/>
    <m/>
    <s v="A4228"/>
    <n v="3"/>
    <n v="8"/>
    <n v="112"/>
    <n v="18"/>
    <n v="56.689309382202175"/>
    <n v="13.257081318513583"/>
    <x v="5"/>
    <x v="0"/>
    <x v="4"/>
    <x v="5"/>
    <m/>
    <m/>
    <n v="29.6"/>
    <n v="6.8813445484230837E-2"/>
    <n v="2"/>
    <m/>
    <n v="3"/>
    <n v="9.6"/>
    <n v="6.6"/>
    <n v="3"/>
    <n v="4"/>
    <m/>
    <m/>
    <m/>
  </r>
  <r>
    <s v="jc.ag.dg.ap"/>
    <s v="04.03.2015"/>
    <s v="C16P2"/>
    <s v="C16"/>
    <s v="P2"/>
    <s v="BS Deciduo"/>
    <s v="semidenso"/>
    <n v="3"/>
    <s v="A"/>
    <n v="4229"/>
    <m/>
    <s v="A4229"/>
    <n v="3"/>
    <n v="8"/>
    <n v="129"/>
    <n v="10.9"/>
    <n v="48.470890979880984"/>
    <n v="13.140407737556774"/>
    <x v="18"/>
    <x v="0"/>
    <x v="9"/>
    <x v="18"/>
    <m/>
    <m/>
    <n v="26.2"/>
    <n v="5.3912871528254434E-2"/>
    <n v="2"/>
    <m/>
    <n v="4.5"/>
    <n v="8.3000000000000007"/>
    <n v="3.8000000000000007"/>
    <n v="2"/>
    <n v="2"/>
    <n v="2"/>
    <m/>
    <m/>
  </r>
  <r>
    <s v="jc.ag.dg.ap"/>
    <s v="04.03.2015"/>
    <s v="C16P2"/>
    <s v="C16"/>
    <s v="P2"/>
    <s v="BS Deciduo"/>
    <s v="semidenso"/>
    <n v="4"/>
    <s v="A"/>
    <n v="4230"/>
    <m/>
    <s v="A4230"/>
    <n v="3"/>
    <n v="8"/>
    <n v="161"/>
    <n v="15.8"/>
    <n v="45.143976840423072"/>
    <n v="5.0608065055307936"/>
    <x v="5"/>
    <x v="0"/>
    <x v="4"/>
    <x v="5"/>
    <m/>
    <m/>
    <n v="14.7"/>
    <n v="1.6971668912855457E-2"/>
    <n v="1"/>
    <m/>
    <n v="1"/>
    <n v="7"/>
    <n v="6"/>
    <n v="2"/>
    <n v="2"/>
    <m/>
    <m/>
    <m/>
  </r>
  <r>
    <s v="jc.ag.dg.ap"/>
    <s v="04.03.2015"/>
    <s v="C16P2"/>
    <s v="C16"/>
    <s v="P2"/>
    <s v="BS Deciduo"/>
    <s v="semidenso"/>
    <n v="5"/>
    <s v="A"/>
    <n v="4231"/>
    <m/>
    <s v="A4231"/>
    <n v="3"/>
    <n v="8"/>
    <n v="145"/>
    <n v="7.1"/>
    <n v="44.072392698092429"/>
    <n v="14.184020485548157"/>
    <x v="5"/>
    <x v="0"/>
    <x v="4"/>
    <x v="5"/>
    <m/>
    <m/>
    <n v="12.7"/>
    <n v="1.2667686977437443E-2"/>
    <n v="1"/>
    <m/>
    <n v="7"/>
    <n v="13"/>
    <n v="6"/>
    <n v="2"/>
    <n v="2"/>
    <m/>
    <m/>
    <m/>
  </r>
  <r>
    <s v="jc.ag.dg.ap"/>
    <s v="04.03.2015"/>
    <s v="C16P2"/>
    <s v="C16"/>
    <s v="P2"/>
    <s v="BS Deciduo"/>
    <s v="semidenso"/>
    <n v="6"/>
    <s v="A"/>
    <n v="4232"/>
    <m/>
    <s v="A4232"/>
    <n v="3"/>
    <n v="8"/>
    <n v="93"/>
    <n v="15.5"/>
    <n v="55.478757788695894"/>
    <n v="19.188792678234371"/>
    <x v="30"/>
    <x v="0"/>
    <x v="18"/>
    <x v="28"/>
    <m/>
    <m/>
    <n v="28.5"/>
    <n v="6.3793965821957732E-2"/>
    <n v="2"/>
    <m/>
    <n v="0"/>
    <n v="12.7"/>
    <n v="12.7"/>
    <n v="2"/>
    <n v="2"/>
    <m/>
    <m/>
    <m/>
  </r>
  <r>
    <s v="jc.ag.dg.ap"/>
    <s v="04.03.2015"/>
    <s v="C16P2"/>
    <s v="C16"/>
    <s v="P2"/>
    <s v="BS Deciduo"/>
    <s v="semidenso"/>
    <n v="7"/>
    <s v="A"/>
    <n v="4233"/>
    <m/>
    <s v="A4233"/>
    <n v="3"/>
    <n v="8"/>
    <n v="66"/>
    <n v="10.5"/>
    <n v="49.592227305247306"/>
    <n v="24.270734752295901"/>
    <x v="5"/>
    <x v="0"/>
    <x v="4"/>
    <x v="5"/>
    <m/>
    <m/>
    <n v="10.3"/>
    <n v="8.3322891154835304E-3"/>
    <n v="1"/>
    <m/>
    <n v="3"/>
    <n v="5.4"/>
    <n v="2.4000000000000004"/>
    <n v="2"/>
    <n v="2"/>
    <m/>
    <m/>
    <m/>
  </r>
  <r>
    <s v="jc.ag.dg.ap"/>
    <s v="04.03.2015"/>
    <s v="C16P2"/>
    <s v="C16"/>
    <s v="P2"/>
    <s v="BS Deciduo"/>
    <s v="semidenso"/>
    <n v="8"/>
    <s v="A"/>
    <n v="4234"/>
    <m/>
    <s v="A4234"/>
    <n v="3"/>
    <n v="8"/>
    <n v="59"/>
    <n v="22"/>
    <n v="58.857680615446469"/>
    <n v="31.330837648021191"/>
    <x v="5"/>
    <x v="0"/>
    <x v="4"/>
    <x v="5"/>
    <m/>
    <m/>
    <n v="12.4"/>
    <n v="1.2076282160399167E-2"/>
    <n v="1"/>
    <m/>
    <n v="3.5"/>
    <n v="6.7"/>
    <n v="3.2"/>
    <n v="2"/>
    <n v="2"/>
    <m/>
    <m/>
    <m/>
  </r>
  <r>
    <s v="jc.ag.dg.ap"/>
    <s v="04.03.2015"/>
    <s v="C16P2"/>
    <s v="C16"/>
    <s v="P2"/>
    <s v="BS Deciduo"/>
    <s v="semidenso"/>
    <n v="9"/>
    <s v="A"/>
    <n v="4235"/>
    <m/>
    <s v="A4235"/>
    <n v="3"/>
    <n v="8"/>
    <n v="56"/>
    <n v="25.2"/>
    <n v="60.891746828387056"/>
    <n v="34.091661167462817"/>
    <x v="30"/>
    <x v="0"/>
    <x v="18"/>
    <x v="28"/>
    <m/>
    <m/>
    <n v="30"/>
    <n v="7.0685834705770348E-2"/>
    <n v="3"/>
    <m/>
    <n v="0"/>
    <n v="7.6"/>
    <n v="7.6"/>
    <n v="3"/>
    <n v="4"/>
    <m/>
    <m/>
    <m/>
  </r>
  <r>
    <s v="jc.ag.dg.ap"/>
    <s v="04.03.2015"/>
    <s v="C16P2"/>
    <s v="C16"/>
    <s v="P2"/>
    <s v="BS Deciduo"/>
    <s v="semidenso"/>
    <n v="10"/>
    <s v="A"/>
    <n v="4236"/>
    <m/>
    <s v="A4236"/>
    <n v="3"/>
    <n v="8"/>
    <n v="48"/>
    <n v="25.1"/>
    <n v="58.652935119482592"/>
    <n v="36.795178219607344"/>
    <x v="30"/>
    <x v="0"/>
    <x v="18"/>
    <x v="28"/>
    <m/>
    <m/>
    <n v="26.1"/>
    <n v="5.3502108288797583E-2"/>
    <n v="2"/>
    <m/>
    <n v="0"/>
    <n v="7.9"/>
    <n v="7.9"/>
    <n v="2"/>
    <n v="2"/>
    <m/>
    <m/>
    <m/>
  </r>
  <r>
    <s v="jc.ag.dg.ap"/>
    <s v="04.03.2015"/>
    <s v="C16P2"/>
    <s v="C16"/>
    <s v="P2"/>
    <s v="BS Deciduo"/>
    <s v="semidenso"/>
    <n v="11"/>
    <s v="A"/>
    <n v="4237"/>
    <m/>
    <s v="A4237"/>
    <n v="3"/>
    <n v="8"/>
    <n v="25"/>
    <n v="7.1"/>
    <n v="43.000589658358969"/>
    <n v="26.434785287960214"/>
    <x v="5"/>
    <x v="0"/>
    <x v="4"/>
    <x v="5"/>
    <m/>
    <m/>
    <n v="12"/>
    <n v="1.1309733552923255E-2"/>
    <n v="1"/>
    <m/>
    <n v="0"/>
    <n v="7.4"/>
    <n v="7.4"/>
    <n v="2"/>
    <n v="2"/>
    <m/>
    <m/>
    <m/>
  </r>
  <r>
    <s v="jc.ag.dg.ap"/>
    <s v="04.03.2015"/>
    <s v="C16P2"/>
    <s v="C16"/>
    <s v="P2"/>
    <s v="BS Deciduo"/>
    <s v="semidenso"/>
    <n v="12"/>
    <s v="A"/>
    <n v="4238"/>
    <m/>
    <s v="A4238"/>
    <n v="3"/>
    <n v="8"/>
    <n v="39"/>
    <n v="7.1"/>
    <n v="44.468174776453843"/>
    <n v="25.517736326344494"/>
    <x v="30"/>
    <x v="0"/>
    <x v="18"/>
    <x v="28"/>
    <m/>
    <m/>
    <n v="22.5"/>
    <n v="3.9760782021995816E-2"/>
    <n v="2"/>
    <m/>
    <n v="9"/>
    <n v="10.8"/>
    <n v="1.8000000000000007"/>
    <n v="2"/>
    <n v="2"/>
    <m/>
    <m/>
    <m/>
  </r>
  <r>
    <s v="jc.ag.dg.ap"/>
    <s v="04.03.2015"/>
    <s v="C16P2"/>
    <s v="C16"/>
    <s v="P2"/>
    <s v="BS Deciduo"/>
    <s v="semidenso"/>
    <n v="13"/>
    <s v="A"/>
    <n v="4239"/>
    <m/>
    <s v="A4239"/>
    <n v="2"/>
    <n v="8"/>
    <n v="38"/>
    <n v="3.4"/>
    <n v="42.093249016107237"/>
    <n v="22.679236562262854"/>
    <x v="14"/>
    <x v="0"/>
    <x v="7"/>
    <x v="14"/>
    <m/>
    <m/>
    <n v="42.8"/>
    <n v="0.14387237716379814"/>
    <n v="4"/>
    <m/>
    <n v="6"/>
    <n v="15.2"/>
    <n v="9.1999999999999993"/>
    <n v="2"/>
    <n v="2"/>
    <m/>
    <m/>
    <m/>
  </r>
  <r>
    <s v="jc.ag.dg.ap"/>
    <s v="04.03.2015"/>
    <s v="C16P2"/>
    <s v="C16"/>
    <s v="P2"/>
    <s v="BS Deciduo"/>
    <s v="semidenso"/>
    <n v="14"/>
    <s v="A"/>
    <n v="4240"/>
    <m/>
    <s v="A4240"/>
    <n v="2"/>
    <n v="8"/>
    <n v="15"/>
    <n v="4.2"/>
    <n v="41.087039989430586"/>
    <n v="24.056888470414087"/>
    <x v="38"/>
    <x v="0"/>
    <x v="5"/>
    <x v="35"/>
    <m/>
    <m/>
    <n v="17"/>
    <n v="2.2698006922186254E-2"/>
    <n v="1"/>
    <m/>
    <n v="7"/>
    <n v="12.7"/>
    <n v="5.6999999999999993"/>
    <n v="2"/>
    <n v="2"/>
    <m/>
    <m/>
    <s v="Rama Muerta "/>
  </r>
  <r>
    <s v="jc.ag.dg.ap"/>
    <s v="04.03.2015"/>
    <s v="C16P2"/>
    <s v="C16"/>
    <s v="P2"/>
    <s v="BS Deciduo"/>
    <s v="semidenso"/>
    <n v="15"/>
    <s v="A"/>
    <n v="4241"/>
    <m/>
    <s v="A4241"/>
    <n v="2"/>
    <n v="8"/>
    <n v="302"/>
    <n v="15.5"/>
    <n v="26.855254509575396"/>
    <n v="28.213748595614675"/>
    <x v="8"/>
    <x v="0"/>
    <x v="4"/>
    <x v="8"/>
    <m/>
    <m/>
    <n v="21"/>
    <n v="3.4636059005827467E-2"/>
    <n v="2"/>
    <m/>
    <n v="5"/>
    <n v="8.9"/>
    <n v="3.9000000000000004"/>
    <n v="2"/>
    <n v="4"/>
    <m/>
    <n v="2"/>
    <m/>
  </r>
  <r>
    <s v="jc.ag.dg.ap"/>
    <s v="04.03.2015"/>
    <s v="C16P2"/>
    <s v="C16"/>
    <s v="P2"/>
    <s v="BS Deciduo"/>
    <s v="semidenso"/>
    <n v="16"/>
    <s v="A"/>
    <n v="4242"/>
    <m/>
    <s v="A4242"/>
    <n v="2"/>
    <n v="8"/>
    <n v="270"/>
    <n v="9.6"/>
    <n v="30.4"/>
    <n v="20"/>
    <x v="30"/>
    <x v="0"/>
    <x v="18"/>
    <x v="28"/>
    <m/>
    <m/>
    <n v="35.1"/>
    <n v="9.676183912872903E-2"/>
    <n v="3"/>
    <m/>
    <n v="1.5"/>
    <n v="11.8"/>
    <n v="10.3"/>
    <n v="2"/>
    <n v="2"/>
    <m/>
    <m/>
    <m/>
  </r>
  <r>
    <s v="jc.ag.dg.ap"/>
    <s v="04.03.2015"/>
    <s v="C16P2"/>
    <s v="C16"/>
    <s v="P2"/>
    <s v="BS Deciduo"/>
    <s v="semidenso"/>
    <n v="17"/>
    <s v="A"/>
    <n v="4243"/>
    <m/>
    <s v="A4243"/>
    <n v="2"/>
    <n v="8"/>
    <n v="271"/>
    <n v="10.4"/>
    <n v="29.601583970373532"/>
    <n v="20.181505026947743"/>
    <x v="8"/>
    <x v="0"/>
    <x v="4"/>
    <x v="8"/>
    <m/>
    <m/>
    <n v="15.8"/>
    <n v="1.9606679751053901E-2"/>
    <n v="1"/>
    <m/>
    <n v="3.5"/>
    <n v="10.3"/>
    <n v="6.8000000000000007"/>
    <n v="2"/>
    <n v="2"/>
    <m/>
    <m/>
    <m/>
  </r>
  <r>
    <s v="jc.ag.dg.ap"/>
    <s v="04.03.2015"/>
    <s v="C16P2"/>
    <s v="C16"/>
    <s v="P2"/>
    <s v="BS Deciduo"/>
    <s v="semidenso"/>
    <n v="18"/>
    <s v="A"/>
    <n v="4244"/>
    <m/>
    <s v="A4244"/>
    <n v="2"/>
    <n v="8"/>
    <n v="239"/>
    <n v="14.8"/>
    <n v="27.313923949608743"/>
    <n v="12.377436491331192"/>
    <x v="3"/>
    <x v="0"/>
    <x v="3"/>
    <x v="3"/>
    <m/>
    <m/>
    <n v="18.3"/>
    <n v="2.6302199094017147E-2"/>
    <n v="1"/>
    <m/>
    <n v="1"/>
    <n v="4.7"/>
    <n v="3.7"/>
    <n v="2"/>
    <n v="4"/>
    <m/>
    <n v="2"/>
    <m/>
  </r>
  <r>
    <s v="jc.ag.dg.ap"/>
    <s v="04.03.2015"/>
    <s v="C16P2"/>
    <s v="C16"/>
    <s v="P2"/>
    <s v="BS Deciduo"/>
    <s v="semidenso"/>
    <n v="19"/>
    <s v="A"/>
    <n v="4245"/>
    <m/>
    <s v="A4245"/>
    <n v="2"/>
    <n v="8"/>
    <n v="221"/>
    <n v="14.1"/>
    <n v="30.74956769123385"/>
    <n v="9.3585949188589126"/>
    <x v="38"/>
    <x v="0"/>
    <x v="5"/>
    <x v="35"/>
    <m/>
    <m/>
    <n v="16"/>
    <n v="2.0106192982974676E-2"/>
    <n v="1"/>
    <m/>
    <n v="5"/>
    <n v="7"/>
    <n v="2"/>
    <n v="2"/>
    <n v="2"/>
    <m/>
    <m/>
    <m/>
  </r>
  <r>
    <s v="jc.ag.dg.ap"/>
    <s v="04.03.2015"/>
    <s v="C16P2"/>
    <s v="C16"/>
    <s v="P2"/>
    <s v="BS Deciduo"/>
    <s v="semidenso"/>
    <n v="19"/>
    <s v="A"/>
    <n v="4245"/>
    <m/>
    <s v="A4245"/>
    <n v="2"/>
    <n v="8"/>
    <n v="221"/>
    <n v="14.1"/>
    <n v="30.74956769123385"/>
    <n v="9.3585949188589126"/>
    <x v="38"/>
    <x v="0"/>
    <x v="5"/>
    <x v="35"/>
    <m/>
    <m/>
    <n v="11.2"/>
    <n v="9.8520345616575893E-3"/>
    <n v="1"/>
    <m/>
    <n v="5"/>
    <n v="7"/>
    <n v="2"/>
    <n v="2"/>
    <n v="2"/>
    <m/>
    <m/>
    <m/>
  </r>
  <r>
    <s v="jc.ag.dg.ap"/>
    <s v="04.03.2015"/>
    <s v="C16P2"/>
    <s v="C16"/>
    <s v="P2"/>
    <s v="BS Deciduo"/>
    <s v="semidenso"/>
    <n v="20"/>
    <s v="A"/>
    <n v="4246"/>
    <m/>
    <s v="A4246"/>
    <n v="2"/>
    <n v="8"/>
    <n v="218"/>
    <n v="18.5"/>
    <n v="28.610262706475325"/>
    <n v="5.4218010582756424"/>
    <x v="5"/>
    <x v="0"/>
    <x v="4"/>
    <x v="5"/>
    <m/>
    <m/>
    <n v="23.7"/>
    <n v="4.4115029439871264E-2"/>
    <n v="2"/>
    <m/>
    <n v="6"/>
    <n v="11"/>
    <n v="5"/>
    <n v="2"/>
    <n v="2"/>
    <m/>
    <m/>
    <m/>
  </r>
  <r>
    <s v="jc.ag.dg.ap"/>
    <s v="04.03.2015"/>
    <s v="C16P2"/>
    <s v="C16"/>
    <s v="P2"/>
    <s v="BS Deciduo"/>
    <s v="semidenso"/>
    <n v="21"/>
    <s v="A"/>
    <n v="4247"/>
    <m/>
    <s v="A4247"/>
    <n v="2"/>
    <n v="8"/>
    <n v="204"/>
    <n v="16.5"/>
    <n v="33.288845389249296"/>
    <n v="4.9264999488970851"/>
    <x v="38"/>
    <x v="0"/>
    <x v="5"/>
    <x v="35"/>
    <m/>
    <m/>
    <n v="21.2"/>
    <n v="3.5298935055734913E-2"/>
    <n v="2"/>
    <m/>
    <n v="6"/>
    <n v="9.4"/>
    <n v="3.4000000000000004"/>
    <n v="2"/>
    <n v="4"/>
    <m/>
    <n v="2"/>
    <m/>
  </r>
  <r>
    <s v="jc.ag.dg.ap"/>
    <s v="04.03.2015"/>
    <s v="C16P2"/>
    <s v="C16"/>
    <s v="P2"/>
    <s v="BS Deciduo"/>
    <s v="semidenso"/>
    <n v="22"/>
    <s v="A"/>
    <n v="4248"/>
    <m/>
    <s v="A4248"/>
    <n v="2"/>
    <n v="8"/>
    <n v="208"/>
    <n v="14.9"/>
    <n v="33.004873714490223"/>
    <n v="6.8440808664019901"/>
    <x v="38"/>
    <x v="0"/>
    <x v="5"/>
    <x v="35"/>
    <m/>
    <m/>
    <n v="10.1"/>
    <n v="8.0118466648173691E-3"/>
    <n v="1"/>
    <m/>
    <n v="7"/>
    <n v="8.3000000000000007"/>
    <n v="1.3000000000000007"/>
    <n v="2"/>
    <n v="2"/>
    <m/>
    <m/>
    <m/>
  </r>
  <r>
    <s v="jc.ag.dg.ap"/>
    <s v="04.03.2015"/>
    <s v="C16P2"/>
    <s v="C16"/>
    <s v="P2"/>
    <s v="BS Deciduo"/>
    <s v="semidenso"/>
    <n v="23"/>
    <s v="A"/>
    <n v="4249"/>
    <m/>
    <s v="A4249"/>
    <n v="2"/>
    <n v="8"/>
    <n v="190"/>
    <n v="19.3"/>
    <n v="36.648590171028239"/>
    <n v="0.99321036686438546"/>
    <x v="2"/>
    <x v="0"/>
    <x v="2"/>
    <x v="2"/>
    <m/>
    <m/>
    <n v="12.5"/>
    <n v="1.2271846303085129E-2"/>
    <n v="1"/>
    <m/>
    <n v="4"/>
    <n v="7.3"/>
    <n v="3.3"/>
    <n v="2"/>
    <n v="2"/>
    <m/>
    <m/>
    <m/>
  </r>
  <r>
    <s v="jc.ag.dg.ap"/>
    <s v="04.03.2015"/>
    <s v="C16P2"/>
    <s v="C16"/>
    <s v="P2"/>
    <s v="BS Deciduo"/>
    <s v="semidenso"/>
    <n v="24"/>
    <s v="A"/>
    <n v="4250"/>
    <m/>
    <s v="A4250"/>
    <n v="2"/>
    <n v="14"/>
    <n v="257"/>
    <n v="16.7"/>
    <n v="23.728019918086574"/>
    <n v="36.243317392457449"/>
    <x v="5"/>
    <x v="0"/>
    <x v="4"/>
    <x v="5"/>
    <m/>
    <m/>
    <n v="11.2"/>
    <n v="9.8520345616575893E-3"/>
    <n v="1"/>
    <m/>
    <n v="5"/>
    <n v="6.6"/>
    <n v="1.5999999999999996"/>
    <n v="2"/>
    <n v="2"/>
    <m/>
    <m/>
    <m/>
  </r>
  <r>
    <s v="jc.ag.dg.ap"/>
    <s v="04.03.2015"/>
    <s v="C16P2"/>
    <s v="C16"/>
    <s v="P2"/>
    <s v="BS Deciduo"/>
    <s v="semidenso"/>
    <n v="25"/>
    <s v="A"/>
    <n v="4251"/>
    <m/>
    <s v="A4251"/>
    <n v="2"/>
    <n v="14"/>
    <n v="266"/>
    <n v="11.9"/>
    <n v="28.128987801908092"/>
    <n v="39.169897962444907"/>
    <x v="18"/>
    <x v="0"/>
    <x v="9"/>
    <x v="18"/>
    <m/>
    <m/>
    <n v="33.9"/>
    <n v="9.0258742335798142E-2"/>
    <n v="3"/>
    <m/>
    <n v="4"/>
    <n v="9.5"/>
    <n v="5.5"/>
    <n v="2"/>
    <n v="2"/>
    <m/>
    <m/>
    <m/>
  </r>
  <r>
    <s v="jc.ag.dg.ap"/>
    <s v="04.03.2015"/>
    <s v="C16P2"/>
    <s v="C16"/>
    <s v="P2"/>
    <s v="BS Deciduo"/>
    <s v="semidenso"/>
    <n v="26"/>
    <s v="A"/>
    <n v="4252"/>
    <m/>
    <s v="A4252"/>
    <n v="2"/>
    <n v="14"/>
    <n v="280"/>
    <n v="16.100000000000001"/>
    <n v="24.144595176503447"/>
    <n v="42.795735660437572"/>
    <x v="8"/>
    <x v="0"/>
    <x v="4"/>
    <x v="8"/>
    <m/>
    <m/>
    <n v="18.7"/>
    <n v="2.746458837584537E-2"/>
    <n v="1"/>
    <m/>
    <n v="6"/>
    <n v="9.6"/>
    <n v="3.5999999999999996"/>
    <n v="2"/>
    <n v="2"/>
    <m/>
    <m/>
    <m/>
  </r>
  <r>
    <s v="jc.ag.dg.ap"/>
    <s v="04.03.2015"/>
    <s v="C16P2"/>
    <s v="C16"/>
    <s v="P2"/>
    <s v="BS Deciduo"/>
    <s v="semidenso"/>
    <n v="27"/>
    <s v="A"/>
    <n v="4253"/>
    <m/>
    <s v="A4253"/>
    <n v="2"/>
    <n v="14"/>
    <n v="291"/>
    <n v="12.4"/>
    <n v="28.423602711434697"/>
    <n v="44.443762574361728"/>
    <x v="18"/>
    <x v="0"/>
    <x v="9"/>
    <x v="18"/>
    <m/>
    <m/>
    <n v="21.9"/>
    <n v="3.7668481314705016E-2"/>
    <n v="2"/>
    <m/>
    <n v="3.5"/>
    <n v="7.4"/>
    <n v="3.9000000000000004"/>
    <n v="2"/>
    <n v="2"/>
    <m/>
    <m/>
    <m/>
  </r>
  <r>
    <s v="jc.ag.dg.ap"/>
    <s v="04.03.2015"/>
    <s v="C16P2"/>
    <s v="C16"/>
    <s v="P2"/>
    <s v="BS Deciduo"/>
    <s v="semidenso"/>
    <n v="28"/>
    <s v="A"/>
    <n v="4254"/>
    <m/>
    <s v="A4254"/>
    <n v="2"/>
    <n v="14"/>
    <n v="305"/>
    <n v="17.899999999999999"/>
    <n v="25.33717840722705"/>
    <n v="50.267018210683723"/>
    <x v="14"/>
    <x v="0"/>
    <x v="7"/>
    <x v="14"/>
    <m/>
    <m/>
    <n v="35.700000000000003"/>
    <n v="0.1000982105268414"/>
    <n v="3"/>
    <m/>
    <n v="7"/>
    <n v="11"/>
    <n v="4"/>
    <n v="2"/>
    <n v="2"/>
    <m/>
    <m/>
    <m/>
  </r>
  <r>
    <s v="jc.ag.dg.ap"/>
    <s v="04.03.2015"/>
    <s v="C16P2"/>
    <s v="C16"/>
    <s v="P2"/>
    <s v="BS Deciduo"/>
    <s v="semidenso"/>
    <n v="29"/>
    <s v="A"/>
    <n v="4255"/>
    <m/>
    <s v="A4255"/>
    <n v="2"/>
    <n v="14"/>
    <n v="315"/>
    <n v="21.1"/>
    <n v="25.080046916963845"/>
    <n v="54.919953083036148"/>
    <x v="14"/>
    <x v="0"/>
    <x v="7"/>
    <x v="14"/>
    <m/>
    <m/>
    <n v="36.9"/>
    <n v="0.10694059932635994"/>
    <n v="3"/>
    <m/>
    <n v="5"/>
    <n v="15.7"/>
    <n v="10.7"/>
    <n v="2"/>
    <n v="2"/>
    <m/>
    <m/>
    <m/>
  </r>
  <r>
    <s v="jc.ag.dg.ap"/>
    <s v="04.03.2015"/>
    <s v="C16P2"/>
    <s v="C16"/>
    <s v="P2"/>
    <s v="BS Deciduo"/>
    <s v="semidenso"/>
    <n v="30"/>
    <s v="A"/>
    <n v="4256"/>
    <m/>
    <s v="A4256"/>
    <n v="2"/>
    <n v="14"/>
    <n v="312"/>
    <n v="26.1"/>
    <n v="20.60392005504"/>
    <n v="57.464308825966185"/>
    <x v="2"/>
    <x v="0"/>
    <x v="2"/>
    <x v="2"/>
    <m/>
    <m/>
    <n v="12.4"/>
    <n v="1.2076282160399167E-2"/>
    <n v="1"/>
    <m/>
    <n v="0"/>
    <n v="6.3"/>
    <n v="6.3"/>
    <n v="2"/>
    <n v="2"/>
    <m/>
    <m/>
    <m/>
  </r>
  <r>
    <s v="jc.ag.dg.ap"/>
    <s v="04.03.2015"/>
    <s v="C16P2"/>
    <s v="C16"/>
    <s v="P2"/>
    <s v="BS Deciduo"/>
    <s v="semidenso"/>
    <n v="30"/>
    <s v="A"/>
    <n v="4256"/>
    <m/>
    <s v="A4256"/>
    <n v="2"/>
    <n v="14"/>
    <n v="312"/>
    <n v="26.2"/>
    <n v="20.529605572492262"/>
    <n v="57.531221886602069"/>
    <x v="2"/>
    <x v="0"/>
    <x v="2"/>
    <x v="2"/>
    <m/>
    <m/>
    <n v="11.6"/>
    <n v="1.0568317686676064E-2"/>
    <n v="1"/>
    <m/>
    <n v="0"/>
    <n v="6.3"/>
    <n v="6.3"/>
    <n v="2"/>
    <n v="2"/>
    <m/>
    <m/>
    <m/>
  </r>
  <r>
    <s v="jc.ag.dg.ap"/>
    <s v="04.03.2015"/>
    <s v="C16P2"/>
    <s v="C16"/>
    <s v="P2"/>
    <s v="BS Deciduo"/>
    <s v="semidenso"/>
    <n v="30"/>
    <s v="A"/>
    <n v="4256"/>
    <m/>
    <s v="A4256"/>
    <n v="2"/>
    <n v="14"/>
    <n v="312"/>
    <n v="26.3"/>
    <n v="20.455291089944524"/>
    <n v="57.598134947237959"/>
    <x v="2"/>
    <x v="0"/>
    <x v="2"/>
    <x v="2"/>
    <m/>
    <m/>
    <n v="10.3"/>
    <n v="8.3322891154835304E-3"/>
    <n v="1"/>
    <m/>
    <n v="0"/>
    <n v="6.3"/>
    <n v="6.3"/>
    <n v="2"/>
    <n v="2"/>
    <m/>
    <m/>
    <m/>
  </r>
  <r>
    <s v="jc.ag.dg.ap"/>
    <s v="04.03.2015"/>
    <s v="C16P2"/>
    <s v="C16"/>
    <s v="P2"/>
    <s v="BS Deciduo"/>
    <s v="semidenso"/>
    <n v="31"/>
    <s v="A"/>
    <n v="4257"/>
    <m/>
    <s v="A4257"/>
    <n v="2"/>
    <n v="14"/>
    <n v="324"/>
    <n v="20.2"/>
    <n v="28.126737903692039"/>
    <n v="56.34214328637394"/>
    <x v="18"/>
    <x v="0"/>
    <x v="9"/>
    <x v="18"/>
    <m/>
    <m/>
    <n v="22.5"/>
    <n v="3.9760782021995816E-2"/>
    <n v="2"/>
    <m/>
    <n v="4"/>
    <n v="9.6"/>
    <n v="5.6"/>
    <n v="2"/>
    <n v="2"/>
    <m/>
    <m/>
    <m/>
  </r>
  <r>
    <s v="jc.ag.dg.ap"/>
    <s v="04.03.2015"/>
    <s v="C16P2"/>
    <s v="C16"/>
    <s v="P2"/>
    <s v="BS Deciduo"/>
    <s v="semidenso"/>
    <n v="31"/>
    <s v="A"/>
    <n v="4257"/>
    <m/>
    <s v="A4257"/>
    <n v="2"/>
    <n v="14"/>
    <n v="324"/>
    <n v="20.3"/>
    <n v="28.067959378462788"/>
    <n v="56.42304498581143"/>
    <x v="18"/>
    <x v="0"/>
    <x v="9"/>
    <x v="18"/>
    <m/>
    <m/>
    <n v="11.5"/>
    <n v="1.0386890710931252E-2"/>
    <n v="1"/>
    <m/>
    <n v="4"/>
    <n v="9.6"/>
    <n v="5.6"/>
    <n v="2"/>
    <n v="2"/>
    <m/>
    <m/>
    <m/>
  </r>
  <r>
    <s v="jc.ag.dg.ap"/>
    <s v="04.03.2015"/>
    <s v="C16P2"/>
    <s v="C16"/>
    <s v="P2"/>
    <s v="BS Deciduo"/>
    <s v="semidenso"/>
    <n v="32"/>
    <s v="A"/>
    <n v="4258"/>
    <m/>
    <s v="A4258"/>
    <n v="2"/>
    <n v="14"/>
    <n v="330"/>
    <n v="12"/>
    <n v="33.999999999999993"/>
    <n v="50.392304845413264"/>
    <x v="8"/>
    <x v="0"/>
    <x v="4"/>
    <x v="8"/>
    <m/>
    <m/>
    <n v="28.7"/>
    <n v="6.4692461320884409E-2"/>
    <n v="2"/>
    <m/>
    <n v="5"/>
    <n v="8.4"/>
    <n v="3.4000000000000004"/>
    <n v="2"/>
    <n v="2"/>
    <m/>
    <m/>
    <m/>
  </r>
  <r>
    <s v="jc.ag.dg.ap"/>
    <s v="04.03.2015"/>
    <s v="C16P2"/>
    <s v="C16"/>
    <s v="P2"/>
    <s v="BS Deciduo"/>
    <s v="semidenso"/>
    <n v="33"/>
    <s v="A"/>
    <n v="4259"/>
    <m/>
    <s v="A4259"/>
    <n v="2"/>
    <n v="14"/>
    <n v="321"/>
    <n v="9.9"/>
    <n v="33.769728128606602"/>
    <n v="47.693745018424011"/>
    <x v="14"/>
    <x v="0"/>
    <x v="7"/>
    <x v="14"/>
    <m/>
    <m/>
    <n v="58.7"/>
    <n v="0.27062385976369541"/>
    <n v="5"/>
    <m/>
    <n v="7"/>
    <n v="12.6"/>
    <n v="5.6"/>
    <n v="2"/>
    <n v="2"/>
    <m/>
    <m/>
    <m/>
  </r>
  <r>
    <s v="jc.ag.dg.ap"/>
    <s v="04.03.2015"/>
    <s v="C16P2"/>
    <s v="C16"/>
    <s v="P2"/>
    <s v="BS Deciduo"/>
    <s v="semidenso"/>
    <n v="34"/>
    <s v="A"/>
    <n v="4260"/>
    <m/>
    <s v="A4260"/>
    <n v="3"/>
    <n v="14"/>
    <n v="14"/>
    <n v="12.3"/>
    <n v="42.97563931587591"/>
    <n v="51.934637433194759"/>
    <x v="8"/>
    <x v="0"/>
    <x v="4"/>
    <x v="8"/>
    <m/>
    <m/>
    <n v="19.899999999999999"/>
    <n v="3.1102552668702346E-2"/>
    <n v="1"/>
    <m/>
    <n v="3.8"/>
    <n v="9.9"/>
    <n v="6.1000000000000005"/>
    <n v="2"/>
    <n v="2"/>
    <m/>
    <m/>
    <m/>
  </r>
  <r>
    <s v="jc.ag.dg.ap"/>
    <s v="04.03.2015"/>
    <s v="C16P2"/>
    <s v="C16"/>
    <s v="P2"/>
    <s v="BS Deciduo"/>
    <s v="semidenso"/>
    <n v="35"/>
    <s v="A"/>
    <n v="4261"/>
    <m/>
    <s v="A4261"/>
    <n v="3"/>
    <n v="14"/>
    <n v="61"/>
    <n v="8.6"/>
    <n v="47.5217294813988"/>
    <n v="44.169362734118501"/>
    <x v="14"/>
    <x v="0"/>
    <x v="7"/>
    <x v="14"/>
    <m/>
    <m/>
    <n v="33"/>
    <n v="8.5529859993982119E-2"/>
    <n v="3"/>
    <m/>
    <n v="2.5"/>
    <n v="7.4"/>
    <n v="4.9000000000000004"/>
    <n v="2"/>
    <n v="2"/>
    <m/>
    <m/>
    <m/>
  </r>
  <r>
    <s v="jc.ag.dg.ap"/>
    <s v="04.03.2015"/>
    <s v="C16P2"/>
    <s v="C16"/>
    <s v="P2"/>
    <s v="BS Deciduo"/>
    <s v="semidenso"/>
    <n v="36"/>
    <s v="A"/>
    <n v="4262"/>
    <m/>
    <s v="A4262"/>
    <n v="3"/>
    <n v="14"/>
    <n v="88"/>
    <n v="10.199999999999999"/>
    <n v="50.193786435594774"/>
    <n v="40.355974866365514"/>
    <x v="38"/>
    <x v="0"/>
    <x v="5"/>
    <x v="35"/>
    <m/>
    <m/>
    <n v="17.2"/>
    <n v="2.3235219265950107E-2"/>
    <n v="1"/>
    <m/>
    <n v="3"/>
    <n v="8.5"/>
    <n v="5.5"/>
    <n v="2"/>
    <n v="6"/>
    <n v="3"/>
    <n v="2"/>
    <m/>
  </r>
  <r>
    <s v="jc.ag.dg.ap"/>
    <s v="04.03.2015"/>
    <s v="C16P2"/>
    <s v="C16"/>
    <s v="P2"/>
    <s v="BS Deciduo"/>
    <s v="semidenso"/>
    <n v="37"/>
    <s v="A"/>
    <n v="4263"/>
    <m/>
    <s v="A4263"/>
    <n v="3"/>
    <n v="14"/>
    <n v="65"/>
    <n v="13.8"/>
    <n v="52.50704746110577"/>
    <n v="45.832132012021653"/>
    <x v="18"/>
    <x v="0"/>
    <x v="9"/>
    <x v="18"/>
    <m/>
    <m/>
    <n v="22.9"/>
    <n v="4.1187065086725587E-2"/>
    <n v="2"/>
    <m/>
    <n v="5"/>
    <n v="9.3000000000000007"/>
    <n v="4.3000000000000007"/>
    <n v="2"/>
    <n v="2"/>
    <m/>
    <m/>
    <m/>
  </r>
  <r>
    <s v="jc.ag.dg.ap"/>
    <s v="04.03.2015"/>
    <s v="C16P2"/>
    <s v="C16"/>
    <s v="P2"/>
    <s v="BS Deciduo"/>
    <s v="semidenso"/>
    <n v="38"/>
    <s v="A"/>
    <n v="4264"/>
    <m/>
    <s v="A4264"/>
    <n v="1"/>
    <n v="14"/>
    <n v="67"/>
    <n v="12.2"/>
    <n v="51.230159212119773"/>
    <n v="44.766919767569142"/>
    <x v="18"/>
    <x v="0"/>
    <x v="9"/>
    <x v="18"/>
    <m/>
    <m/>
    <n v="23.2"/>
    <n v="4.2273270746704256E-2"/>
    <n v="2"/>
    <m/>
    <n v="0"/>
    <n v="4.8"/>
    <n v="4.8"/>
    <n v="3"/>
    <n v="7"/>
    <m/>
    <n v="3"/>
    <m/>
  </r>
  <r>
    <s v="jc.ag.dg.ap"/>
    <s v="04.03.2015"/>
    <s v="C16P2"/>
    <s v="C16"/>
    <s v="P2"/>
    <s v="BS Deciduo"/>
    <s v="semidenso"/>
    <n v="39"/>
    <s v="A"/>
    <n v="4265"/>
    <m/>
    <s v="A4265"/>
    <n v="1"/>
    <n v="16"/>
    <n v="333"/>
    <n v="5.7"/>
    <n v="17.412254151484582"/>
    <n v="45.078737187873699"/>
    <x v="38"/>
    <x v="0"/>
    <x v="5"/>
    <x v="35"/>
    <m/>
    <m/>
    <n v="15.8"/>
    <n v="1.9606679751053901E-2"/>
    <n v="1"/>
    <m/>
    <n v="3"/>
    <n v="7.2"/>
    <n v="4.2"/>
    <n v="2"/>
    <n v="2"/>
    <m/>
    <m/>
    <m/>
  </r>
  <r>
    <s v="jc.ag.dg.ap"/>
    <s v="04.03.2015"/>
    <s v="C16P2"/>
    <s v="C16"/>
    <s v="P2"/>
    <s v="BS Deciduo"/>
    <s v="semidenso"/>
    <n v="39"/>
    <s v="A"/>
    <n v="4265"/>
    <m/>
    <s v="A4265"/>
    <n v="1"/>
    <n v="16"/>
    <n v="333"/>
    <n v="5.8"/>
    <n v="17.366855101510627"/>
    <n v="45.167837840292535"/>
    <x v="38"/>
    <x v="0"/>
    <x v="5"/>
    <x v="35"/>
    <m/>
    <m/>
    <n v="21.1"/>
    <n v="3.4966711632617796E-2"/>
    <n v="2"/>
    <m/>
    <n v="0"/>
    <n v="8.1999999999999993"/>
    <n v="8.1999999999999993"/>
    <n v="2"/>
    <n v="4"/>
    <m/>
    <m/>
    <m/>
  </r>
  <r>
    <s v="jc.ag.dg.ap"/>
    <s v="04.03.2015"/>
    <s v="C16P2"/>
    <s v="C16"/>
    <s v="P2"/>
    <s v="BS Deciduo"/>
    <s v="semidenso"/>
    <n v="39"/>
    <s v="A"/>
    <n v="4265"/>
    <m/>
    <s v="A4265"/>
    <n v="1"/>
    <n v="16"/>
    <n v="333"/>
    <n v="5.9"/>
    <n v="17.321456051536671"/>
    <n v="45.25693849271137"/>
    <x v="38"/>
    <x v="0"/>
    <x v="5"/>
    <x v="35"/>
    <m/>
    <m/>
    <n v="16.2"/>
    <n v="2.0611989400202632E-2"/>
    <n v="1"/>
    <m/>
    <n v="0"/>
    <n v="8.1999999999999993"/>
    <n v="8.1999999999999993"/>
    <n v="2"/>
    <n v="2"/>
    <m/>
    <m/>
    <m/>
  </r>
  <r>
    <s v="jc.ag.dg.ap"/>
    <s v="04.03.2015"/>
    <s v="C16P2"/>
    <s v="C16"/>
    <s v="P2"/>
    <s v="BS Deciduo"/>
    <s v="semidenso"/>
    <n v="40"/>
    <s v="A"/>
    <n v="4266"/>
    <m/>
    <s v="A4266"/>
    <n v="1"/>
    <n v="16"/>
    <n v="290"/>
    <n v="10.7"/>
    <n v="9.9452889575907815"/>
    <n v="43.659615533584656"/>
    <x v="0"/>
    <x v="0"/>
    <x v="0"/>
    <x v="0"/>
    <m/>
    <m/>
    <n v="29.8"/>
    <n v="6.9746498502347001E-2"/>
    <n v="2"/>
    <m/>
    <n v="0"/>
    <n v="8.1999999999999993"/>
    <n v="8.1999999999999993"/>
    <n v="2"/>
    <n v="2"/>
    <m/>
    <m/>
    <m/>
  </r>
  <r>
    <s v="jc.ag.dg.ap"/>
    <s v="04.03.2015"/>
    <s v="C16P2"/>
    <s v="C16"/>
    <s v="P2"/>
    <s v="BS Deciduo"/>
    <s v="semidenso"/>
    <n v="41"/>
    <s v="A"/>
    <n v="4267"/>
    <m/>
    <s v="A4267"/>
    <n v="1"/>
    <n v="16"/>
    <n v="264"/>
    <n v="11.7"/>
    <n v="8.3640938241912011"/>
    <n v="38.777016979768455"/>
    <x v="5"/>
    <x v="0"/>
    <x v="4"/>
    <x v="5"/>
    <m/>
    <m/>
    <n v="20.399999999999999"/>
    <n v="3.2685129967948208E-2"/>
    <n v="2"/>
    <m/>
    <n v="3"/>
    <n v="6.3"/>
    <n v="3.3"/>
    <n v="2"/>
    <n v="4"/>
    <m/>
    <m/>
    <m/>
  </r>
  <r>
    <s v="jc.ag.dg.ap"/>
    <s v="04.03.2015"/>
    <s v="C16P2"/>
    <s v="C16"/>
    <s v="P2"/>
    <s v="BS Deciduo"/>
    <s v="semidenso"/>
    <n v="42"/>
    <s v="A"/>
    <n v="4268"/>
    <m/>
    <s v="A4268"/>
    <n v="1"/>
    <n v="16"/>
    <n v="307"/>
    <n v="15.6"/>
    <n v="7.5412860432622288"/>
    <n v="49.38831436117195"/>
    <x v="38"/>
    <x v="0"/>
    <x v="5"/>
    <x v="35"/>
    <m/>
    <m/>
    <n v="13.2"/>
    <n v="1.3684777599037136E-2"/>
    <n v="1"/>
    <m/>
    <n v="1"/>
    <n v="9"/>
    <n v="8"/>
    <n v="2"/>
    <n v="2"/>
    <m/>
    <m/>
    <s v="Rama muerta"/>
  </r>
  <r>
    <s v="jc.ag.dg.ap"/>
    <s v="04.03.2015"/>
    <s v="C16P2"/>
    <s v="C16"/>
    <s v="P2"/>
    <s v="BS Deciduo"/>
    <s v="semidenso"/>
    <n v="43"/>
    <s v="A"/>
    <n v="4269"/>
    <m/>
    <s v="A4269"/>
    <n v="1"/>
    <n v="16"/>
    <n v="304"/>
    <n v="19.399999999999999"/>
    <n v="3.9166710924321926"/>
    <n v="50.848342327332489"/>
    <x v="38"/>
    <x v="0"/>
    <x v="5"/>
    <x v="35"/>
    <m/>
    <m/>
    <n v="17.3"/>
    <n v="2.350618163232223E-2"/>
    <n v="1"/>
    <m/>
    <n v="3"/>
    <n v="9.6"/>
    <n v="6.6"/>
    <n v="2"/>
    <n v="2"/>
    <m/>
    <m/>
    <m/>
  </r>
  <r>
    <s v="jc.ag.dg.ap"/>
    <s v="04.03.2015"/>
    <s v="C16P2"/>
    <s v="C16"/>
    <s v="P2"/>
    <s v="BS Deciduo"/>
    <s v="semidenso"/>
    <n v="44"/>
    <s v="A"/>
    <n v="4270"/>
    <m/>
    <s v="A4270"/>
    <n v="1"/>
    <n v="16"/>
    <n v="314"/>
    <n v="27"/>
    <n v="0.57782539085641815"/>
    <n v="58.755776002392928"/>
    <x v="38"/>
    <x v="0"/>
    <x v="5"/>
    <x v="35"/>
    <m/>
    <m/>
    <n v="25.5"/>
    <n v="5.1070515574919075E-2"/>
    <n v="2"/>
    <m/>
    <n v="6"/>
    <n v="12.7"/>
    <n v="6.6999999999999993"/>
    <n v="2"/>
    <n v="2"/>
    <m/>
    <m/>
    <m/>
  </r>
  <r>
    <s v="jc.ag.dg.ap"/>
    <s v="04.03.2015"/>
    <s v="C16P2"/>
    <s v="C16"/>
    <s v="P2"/>
    <s v="BS Deciduo"/>
    <s v="semidenso"/>
    <n v="45"/>
    <s v="A"/>
    <n v="4271"/>
    <m/>
    <s v="A4271"/>
    <n v="1"/>
    <n v="16"/>
    <n v="235"/>
    <n v="17.100000000000001"/>
    <n v="5.9925000426582429"/>
    <n v="30.191842938397105"/>
    <x v="38"/>
    <x v="0"/>
    <x v="5"/>
    <x v="35"/>
    <m/>
    <m/>
    <n v="23"/>
    <n v="4.154756284372501E-2"/>
    <n v="2"/>
    <m/>
    <n v="2"/>
    <n v="9.4"/>
    <n v="7.4"/>
    <n v="2"/>
    <n v="2"/>
    <m/>
    <m/>
    <m/>
  </r>
  <r>
    <s v="jc.ag.dg.ap"/>
    <s v="04.03.2015"/>
    <s v="C16P2"/>
    <s v="C16"/>
    <s v="P2"/>
    <s v="BS Deciduo"/>
    <s v="semidenso"/>
    <n v="46"/>
    <s v="A"/>
    <n v="4272"/>
    <m/>
    <s v="A4272"/>
    <n v="1"/>
    <n v="16"/>
    <n v="235"/>
    <n v="17.399999999999999"/>
    <n v="5.7467544293715473"/>
    <n v="30.019770007491793"/>
    <x v="38"/>
    <x v="0"/>
    <x v="5"/>
    <x v="35"/>
    <m/>
    <m/>
    <n v="11.7"/>
    <n v="1.0751315458747667E-2"/>
    <n v="1"/>
    <m/>
    <n v="3"/>
    <n v="5.3"/>
    <n v="2.2999999999999998"/>
    <n v="2"/>
    <n v="2"/>
    <m/>
    <m/>
    <m/>
  </r>
  <r>
    <s v="jc.ag.dg.ap"/>
    <s v="04.03.2015"/>
    <s v="C16P2"/>
    <s v="C16"/>
    <s v="P2"/>
    <s v="BS Deciduo"/>
    <s v="semidenso"/>
    <n v="47"/>
    <s v="A"/>
    <n v="4273"/>
    <m/>
    <s v="A4273"/>
    <n v="1"/>
    <n v="16"/>
    <n v="234"/>
    <n v="15.4"/>
    <n v="7.5411382866258112"/>
    <n v="30.948107114695912"/>
    <x v="5"/>
    <x v="0"/>
    <x v="4"/>
    <x v="5"/>
    <m/>
    <m/>
    <n v="11"/>
    <n v="9.5033177771091243E-3"/>
    <n v="1"/>
    <m/>
    <n v="4"/>
    <n v="6.9"/>
    <n v="2.9000000000000004"/>
    <n v="2"/>
    <n v="2"/>
    <m/>
    <m/>
    <m/>
  </r>
  <r>
    <s v="jc.ag.dg.ap"/>
    <s v="04.03.2015"/>
    <s v="C16P2"/>
    <s v="C16"/>
    <s v="P2"/>
    <s v="BS Deciduo"/>
    <s v="semidenso"/>
    <n v="48"/>
    <s v="A"/>
    <n v="4274"/>
    <m/>
    <s v="A4274"/>
    <n v="1"/>
    <n v="16"/>
    <n v="226"/>
    <n v="17.3"/>
    <n v="7.5554214541413334"/>
    <n v="27.982410191059348"/>
    <x v="2"/>
    <x v="0"/>
    <x v="2"/>
    <x v="2"/>
    <m/>
    <m/>
    <n v="13.7"/>
    <n v="1.4741138128806704E-2"/>
    <n v="1"/>
    <m/>
    <n v="0"/>
    <n v="5.6"/>
    <n v="5.6"/>
    <n v="2"/>
    <n v="2"/>
    <m/>
    <m/>
    <m/>
  </r>
  <r>
    <s v="jc.ag.dg.ap"/>
    <s v="04.03.2015"/>
    <s v="C16P2"/>
    <s v="C16"/>
    <s v="P2"/>
    <s v="BS Deciduo"/>
    <s v="semidenso"/>
    <n v="49"/>
    <s v="A"/>
    <n v="4275"/>
    <m/>
    <s v="A4275"/>
    <n v="1"/>
    <n v="6"/>
    <n v="332"/>
    <n v="23.3"/>
    <n v="9.0613125870887448"/>
    <n v="20.572678913612997"/>
    <x v="5"/>
    <x v="0"/>
    <x v="4"/>
    <x v="5"/>
    <m/>
    <m/>
    <n v="18.100000000000001"/>
    <n v="2.5730429231063806E-2"/>
    <n v="1"/>
    <m/>
    <n v="1.5"/>
    <n v="8.1"/>
    <n v="6.6"/>
    <n v="2"/>
    <n v="2"/>
    <m/>
    <m/>
    <m/>
  </r>
  <r>
    <s v="jc.ag.dg.ap"/>
    <s v="04.03.2015"/>
    <s v="C16P2"/>
    <s v="C16"/>
    <s v="P2"/>
    <s v="BS Deciduo"/>
    <s v="semidenso"/>
    <n v="50"/>
    <s v="A"/>
    <n v="4276"/>
    <m/>
    <s v="A4276"/>
    <n v="1"/>
    <n v="6"/>
    <n v="324"/>
    <n v="28.3"/>
    <n v="3.365677360123005"/>
    <n v="22.895180940811009"/>
    <x v="38"/>
    <x v="0"/>
    <x v="5"/>
    <x v="35"/>
    <m/>
    <m/>
    <n v="16"/>
    <n v="2.0106192982974676E-2"/>
    <n v="1"/>
    <m/>
    <n v="6"/>
    <n v="9"/>
    <n v="3"/>
    <n v="2"/>
    <n v="2"/>
    <m/>
    <m/>
    <m/>
  </r>
  <r>
    <s v="jc.ag.dg.ap"/>
    <s v="04.03.2015"/>
    <s v="C16P2"/>
    <s v="C16"/>
    <s v="P2"/>
    <s v="BS Deciduo"/>
    <s v="semidenso"/>
    <n v="51"/>
    <s v="A"/>
    <n v="4277"/>
    <m/>
    <s v="A4277"/>
    <n v="1"/>
    <n v="6"/>
    <n v="320"/>
    <n v="30.3"/>
    <n v="0.52353542649785112"/>
    <n v="23.211146626505027"/>
    <x v="5"/>
    <x v="0"/>
    <x v="4"/>
    <x v="5"/>
    <m/>
    <m/>
    <n v="20.9"/>
    <n v="3.4306977175363934E-2"/>
    <n v="2"/>
    <m/>
    <n v="4.2"/>
    <n v="8.5"/>
    <n v="4.3"/>
    <n v="2"/>
    <n v="2"/>
    <m/>
    <m/>
    <m/>
  </r>
  <r>
    <s v="jc.ag.dg.ap"/>
    <s v="04.03.2015"/>
    <s v="C16P2"/>
    <s v="C16"/>
    <s v="P2"/>
    <s v="BS Deciduo"/>
    <s v="semidenso"/>
    <n v="52"/>
    <s v="A"/>
    <n v="4278"/>
    <m/>
    <s v="A4278"/>
    <n v="1"/>
    <n v="6"/>
    <n v="319"/>
    <n v="27.4"/>
    <n v="2.0239826056600982"/>
    <n v="20.67904249810395"/>
    <x v="38"/>
    <x v="0"/>
    <x v="5"/>
    <x v="35"/>
    <m/>
    <m/>
    <n v="12.2"/>
    <n v="1.1689866264007618E-2"/>
    <n v="1"/>
    <m/>
    <n v="2.2000000000000002"/>
    <n v="5.8"/>
    <n v="3.5999999999999996"/>
    <n v="2"/>
    <n v="6"/>
    <n v="3"/>
    <n v="2"/>
    <m/>
  </r>
  <r>
    <s v="jc.ag.dg.ap"/>
    <s v="04.03.2015"/>
    <s v="C16P2"/>
    <s v="C16"/>
    <s v="P2"/>
    <s v="BS Deciduo"/>
    <s v="semidenso"/>
    <n v="53"/>
    <s v="A"/>
    <n v="4279"/>
    <m/>
    <s v="A4279"/>
    <n v="1"/>
    <n v="6"/>
    <n v="317"/>
    <n v="28"/>
    <n v="0.90404591825004843"/>
    <n v="20.477903645336781"/>
    <x v="5"/>
    <x v="0"/>
    <x v="4"/>
    <x v="5"/>
    <m/>
    <m/>
    <n v="20"/>
    <n v="3.1415926535897934E-2"/>
    <n v="2"/>
    <m/>
    <n v="6.2"/>
    <n v="8"/>
    <n v="1.7999999999999998"/>
    <n v="2"/>
    <n v="2"/>
    <m/>
    <m/>
    <m/>
  </r>
  <r>
    <s v="jc.ag.dg.ap"/>
    <s v="04.03.2015"/>
    <s v="C16P2"/>
    <s v="C16"/>
    <s v="P2"/>
    <s v="BS Deciduo"/>
    <s v="semidenso"/>
    <n v="54"/>
    <s v="A"/>
    <n v="4280"/>
    <m/>
    <s v="A4280"/>
    <n v="1"/>
    <n v="6"/>
    <n v="306"/>
    <n v="22.7"/>
    <n v="1.6353142276886921"/>
    <n v="13.342725227039134"/>
    <x v="38"/>
    <x v="0"/>
    <x v="5"/>
    <x v="35"/>
    <m/>
    <m/>
    <n v="11"/>
    <n v="9.5033177771091243E-3"/>
    <n v="1"/>
    <m/>
    <n v="3"/>
    <n v="7.2"/>
    <n v="4.2"/>
    <n v="2"/>
    <n v="2"/>
    <m/>
    <m/>
    <m/>
  </r>
  <r>
    <s v="jc.ag.dg.ap"/>
    <s v="04.03.2015"/>
    <s v="C16P2"/>
    <s v="C16"/>
    <s v="P2"/>
    <s v="BS Deciduo"/>
    <s v="semidenso"/>
    <n v="55"/>
    <s v="A"/>
    <n v="4281"/>
    <m/>
    <s v="A4281"/>
    <n v="1"/>
    <n v="6"/>
    <n v="307"/>
    <n v="21.7"/>
    <n v="2.6696094319737398"/>
    <n v="13.059386002399441"/>
    <x v="8"/>
    <x v="0"/>
    <x v="4"/>
    <x v="8"/>
    <m/>
    <m/>
    <n v="20.9"/>
    <n v="3.4306977175363934E-2"/>
    <n v="2"/>
    <m/>
    <n v="7"/>
    <n v="11"/>
    <n v="4"/>
    <n v="2"/>
    <n v="2"/>
    <m/>
    <m/>
    <m/>
  </r>
  <r>
    <s v="jc.ag.dg.ap"/>
    <s v="04.03.2015"/>
    <s v="C16P2"/>
    <s v="C16"/>
    <s v="P2"/>
    <s v="BS Deciduo"/>
    <s v="semidenso"/>
    <n v="56"/>
    <s v="A"/>
    <n v="4282"/>
    <m/>
    <s v="A4282"/>
    <n v="1"/>
    <n v="6"/>
    <n v="310"/>
    <n v="4.2"/>
    <n v="16.782613338900291"/>
    <n v="2.6997079606834649"/>
    <x v="2"/>
    <x v="0"/>
    <x v="2"/>
    <x v="2"/>
    <m/>
    <m/>
    <n v="10.8"/>
    <n v="9.1608841778678379E-3"/>
    <n v="1"/>
    <m/>
    <n v="0"/>
    <n v="7.2"/>
    <n v="7.2"/>
    <n v="2"/>
    <n v="2"/>
    <m/>
    <m/>
    <m/>
  </r>
  <r>
    <s v="jc.ag.dg.wq"/>
    <s v="06.03.2105"/>
    <s v="C16P3"/>
    <s v="C16"/>
    <s v="P3"/>
    <s v="BS Deciduo"/>
    <s v="semidenso"/>
    <n v="1"/>
    <s v="A"/>
    <n v="4323"/>
    <m/>
    <s v="A4323"/>
    <n v="3"/>
    <n v="8"/>
    <n v="139"/>
    <n v="2.2999999999999998"/>
    <n v="41.508935766678164"/>
    <n v="18.264167965487623"/>
    <x v="13"/>
    <x v="0"/>
    <x v="10"/>
    <x v="13"/>
    <m/>
    <m/>
    <n v="26.6"/>
    <n v="5.5571632449349852E-2"/>
    <n v="2"/>
    <m/>
    <n v="5.2"/>
    <n v="7"/>
    <n v="1.7999999999999998"/>
    <n v="2"/>
    <n v="4"/>
    <m/>
    <m/>
    <m/>
  </r>
  <r>
    <s v="jc.ag.dg.wq"/>
    <s v="06.03.2105"/>
    <s v="C16P3"/>
    <s v="C16"/>
    <s v="P3"/>
    <s v="BS Deciduo"/>
    <s v="semidenso"/>
    <n v="2"/>
    <s v="A"/>
    <n v="4324"/>
    <m/>
    <s v="A4324"/>
    <n v="3"/>
    <n v="8"/>
    <n v="159"/>
    <n v="9.9"/>
    <n v="43.547842700498471"/>
    <n v="10.757553777677703"/>
    <x v="5"/>
    <x v="0"/>
    <x v="4"/>
    <x v="5"/>
    <m/>
    <m/>
    <n v="14"/>
    <n v="1.5393804002589986E-2"/>
    <n v="1"/>
    <m/>
    <n v="4"/>
    <n v="9"/>
    <n v="5"/>
    <n v="2"/>
    <n v="2"/>
    <m/>
    <m/>
    <m/>
  </r>
  <r>
    <s v="jc.ag.dg.wq"/>
    <s v="06.03.2105"/>
    <s v="C16P3"/>
    <s v="C16"/>
    <s v="P3"/>
    <s v="BS Deciduo"/>
    <s v="semidenso"/>
    <n v="3"/>
    <s v="A"/>
    <n v="4325"/>
    <m/>
    <s v="A4325"/>
    <n v="2"/>
    <n v="8"/>
    <n v="181"/>
    <n v="10"/>
    <n v="39.825475935627161"/>
    <n v="10.001523048436088"/>
    <x v="5"/>
    <x v="0"/>
    <x v="4"/>
    <x v="5"/>
    <m/>
    <m/>
    <n v="21"/>
    <n v="3.4636059005827467E-2"/>
    <n v="2"/>
    <m/>
    <n v="6.1"/>
    <n v="10"/>
    <n v="3.9000000000000004"/>
    <n v="2"/>
    <n v="2"/>
    <m/>
    <m/>
    <m/>
  </r>
  <r>
    <s v="jc.ag.dg.wq"/>
    <s v="06.03.2105"/>
    <s v="C16P3"/>
    <s v="C16"/>
    <s v="P3"/>
    <s v="BS Deciduo"/>
    <s v="semidenso"/>
    <n v="4"/>
    <s v="A"/>
    <n v="4326"/>
    <m/>
    <s v="A4326"/>
    <n v="2"/>
    <n v="8"/>
    <n v="209"/>
    <n v="12.7"/>
    <n v="33.84291782287152"/>
    <n v="8.8923297193296733"/>
    <x v="5"/>
    <x v="0"/>
    <x v="4"/>
    <x v="5"/>
    <m/>
    <m/>
    <n v="28.4"/>
    <n v="6.334707426698459E-2"/>
    <n v="2"/>
    <m/>
    <n v="5"/>
    <n v="10.5"/>
    <n v="5.5"/>
    <n v="2"/>
    <n v="2"/>
    <m/>
    <m/>
    <m/>
  </r>
  <r>
    <s v="jc.ag.dg.wq"/>
    <s v="06.03.2105"/>
    <s v="C16P3"/>
    <s v="C16"/>
    <s v="P3"/>
    <s v="BS Deciduo"/>
    <s v="semidenso"/>
    <n v="5"/>
    <s v="A"/>
    <n v="4327"/>
    <m/>
    <s v="A4327"/>
    <n v="2"/>
    <n v="8"/>
    <n v="242"/>
    <n v="10"/>
    <n v="31.170524071410732"/>
    <n v="15.305284372141092"/>
    <x v="8"/>
    <x v="0"/>
    <x v="4"/>
    <x v="8"/>
    <m/>
    <m/>
    <n v="13.1"/>
    <n v="1.3478217882063609E-2"/>
    <n v="1"/>
    <m/>
    <n v="6.6"/>
    <n v="10.4"/>
    <n v="3.8000000000000007"/>
    <n v="2"/>
    <n v="2"/>
    <m/>
    <m/>
    <m/>
  </r>
  <r>
    <s v="jc.ag.dg.wq"/>
    <s v="06.03.2105"/>
    <s v="C16P3"/>
    <s v="C16"/>
    <s v="P3"/>
    <s v="BS Deciduo"/>
    <s v="semidenso"/>
    <n v="6"/>
    <s v="A"/>
    <n v="4328"/>
    <m/>
    <s v="A4328"/>
    <n v="2"/>
    <n v="8"/>
    <n v="236"/>
    <n v="16.3"/>
    <n v="26.486687567352817"/>
    <n v="10.88515567342683"/>
    <x v="31"/>
    <x v="0"/>
    <x v="19"/>
    <x v="29"/>
    <m/>
    <m/>
    <n v="42.7"/>
    <n v="0.14320086173409335"/>
    <n v="4"/>
    <m/>
    <n v="4"/>
    <n v="13.6"/>
    <n v="9.6"/>
    <n v="2"/>
    <n v="2"/>
    <m/>
    <m/>
    <m/>
  </r>
  <r>
    <s v="jc.ag.dg.wq"/>
    <s v="06.03.2105"/>
    <s v="C16P3"/>
    <s v="C16"/>
    <s v="P3"/>
    <s v="BS Deciduo"/>
    <s v="semidenso"/>
    <n v="7"/>
    <s v="A"/>
    <n v="4329"/>
    <m/>
    <s v="A4329"/>
    <n v="2"/>
    <n v="8"/>
    <n v="228"/>
    <n v="20.399999999999999"/>
    <n v="24.839845560261157"/>
    <n v="6.3497356302792944"/>
    <x v="5"/>
    <x v="0"/>
    <x v="4"/>
    <x v="5"/>
    <m/>
    <m/>
    <n v="18.8"/>
    <n v="2.7759112687119416E-2"/>
    <n v="1"/>
    <m/>
    <n v="7"/>
    <n v="10.199999999999999"/>
    <n v="3.1999999999999993"/>
    <n v="2"/>
    <n v="2"/>
    <m/>
    <m/>
    <m/>
  </r>
  <r>
    <s v="jc.ag.dg.wq"/>
    <s v="06.03.2105"/>
    <s v="C16P3"/>
    <s v="C16"/>
    <s v="P3"/>
    <s v="BS Deciduo"/>
    <s v="semidenso"/>
    <n v="8"/>
    <s v="A"/>
    <n v="4330"/>
    <m/>
    <s v="A4330"/>
    <n v="2"/>
    <n v="8"/>
    <n v="223"/>
    <n v="21.7"/>
    <n v="25.200635586643784"/>
    <n v="4.1296246748639991"/>
    <x v="2"/>
    <x v="0"/>
    <x v="2"/>
    <x v="2"/>
    <m/>
    <m/>
    <n v="10.4"/>
    <n v="8.4948665353068008E-3"/>
    <n v="1"/>
    <m/>
    <n v="5"/>
    <n v="7.7"/>
    <n v="2.7"/>
    <n v="2"/>
    <n v="2"/>
    <m/>
    <m/>
    <m/>
  </r>
  <r>
    <s v="jc.ag.dg.wq"/>
    <s v="06.03.2105"/>
    <s v="C16P3"/>
    <s v="C16"/>
    <s v="P3"/>
    <s v="BS Deciduo"/>
    <s v="semidenso"/>
    <n v="9"/>
    <s v="A"/>
    <n v="4331"/>
    <m/>
    <s v="A4331"/>
    <n v="2"/>
    <n v="8"/>
    <n v="207"/>
    <n v="21"/>
    <n v="30.466199505469518"/>
    <n v="1.2888629920442725"/>
    <x v="3"/>
    <x v="0"/>
    <x v="3"/>
    <x v="3"/>
    <m/>
    <m/>
    <n v="24.9"/>
    <n v="4.8695471528805184E-2"/>
    <n v="2"/>
    <m/>
    <n v="3"/>
    <n v="13.9"/>
    <n v="10.9"/>
    <n v="2"/>
    <n v="2"/>
    <m/>
    <m/>
    <m/>
  </r>
  <r>
    <s v="jc.ag.dg.wq"/>
    <s v="06.03.2105"/>
    <s v="C16P3"/>
    <s v="C16"/>
    <s v="P3"/>
    <s v="BS Deciduo"/>
    <s v="semidenso"/>
    <n v="10"/>
    <s v="A"/>
    <n v="4332"/>
    <m/>
    <s v="A4332"/>
    <n v="2"/>
    <n v="8"/>
    <n v="260"/>
    <n v="19.2"/>
    <n v="21.091691142165608"/>
    <n v="16.665954988794937"/>
    <x v="52"/>
    <x v="0"/>
    <x v="9"/>
    <x v="27"/>
    <m/>
    <m/>
    <n v="20.2"/>
    <n v="3.2047386659269476E-2"/>
    <n v="2"/>
    <m/>
    <n v="4"/>
    <n v="6.9"/>
    <n v="2.9000000000000004"/>
    <n v="2"/>
    <n v="4"/>
    <m/>
    <m/>
    <m/>
  </r>
  <r>
    <s v="jc.ag.dg.wq"/>
    <s v="06.03.2105"/>
    <s v="C16P3"/>
    <s v="C16"/>
    <s v="P3"/>
    <s v="BS Deciduo"/>
    <s v="semidenso"/>
    <n v="11"/>
    <s v="A"/>
    <n v="4333"/>
    <m/>
    <s v="A4333"/>
    <n v="2"/>
    <n v="8"/>
    <n v="270"/>
    <n v="14.6"/>
    <n v="25.4"/>
    <n v="19.999999999999996"/>
    <x v="38"/>
    <x v="0"/>
    <x v="5"/>
    <x v="35"/>
    <m/>
    <m/>
    <n v="19"/>
    <n v="2.835287369864788E-2"/>
    <n v="1"/>
    <m/>
    <n v="12"/>
    <n v="13.7"/>
    <n v="1.6999999999999993"/>
    <n v="2"/>
    <n v="2"/>
    <m/>
    <m/>
    <m/>
  </r>
  <r>
    <s v="jc.ag.dg.wq"/>
    <s v="06.03.2105"/>
    <s v="C16P3"/>
    <s v="C16"/>
    <s v="P3"/>
    <s v="BS Deciduo"/>
    <s v="semidenso"/>
    <n v="12"/>
    <s v="A"/>
    <n v="4334"/>
    <m/>
    <s v="A4334"/>
    <n v="2"/>
    <n v="8"/>
    <n v="273"/>
    <n v="13.1"/>
    <n v="26.917953094715081"/>
    <n v="20.685601026782564"/>
    <x v="38"/>
    <x v="0"/>
    <x v="5"/>
    <x v="35"/>
    <m/>
    <m/>
    <n v="18"/>
    <n v="2.5446900494077322E-2"/>
    <n v="1"/>
    <m/>
    <n v="0"/>
    <n v="9.1999999999999993"/>
    <n v="9.1999999999999993"/>
    <n v="2"/>
    <n v="2"/>
    <m/>
    <m/>
    <m/>
  </r>
  <r>
    <s v="jc.ag.dg.wq"/>
    <s v="06.03.2105"/>
    <s v="C16P3"/>
    <s v="C16"/>
    <s v="P3"/>
    <s v="BS Deciduo"/>
    <s v="semidenso"/>
    <n v="13"/>
    <s v="A"/>
    <n v="4335"/>
    <m/>
    <s v="A4335"/>
    <n v="2"/>
    <n v="8"/>
    <n v="279"/>
    <n v="15.9"/>
    <n v="24.295755384537308"/>
    <n v="22.48730799413967"/>
    <x v="38"/>
    <x v="0"/>
    <x v="5"/>
    <x v="35"/>
    <m/>
    <m/>
    <n v="20.3"/>
    <n v="3.2365472915445455E-2"/>
    <n v="2"/>
    <m/>
    <n v="5"/>
    <n v="7.9"/>
    <n v="2.9000000000000004"/>
    <n v="2"/>
    <n v="2"/>
    <m/>
    <m/>
    <m/>
  </r>
  <r>
    <s v="jc.ag.dg.wq"/>
    <s v="06.03.2105"/>
    <s v="C16P3"/>
    <s v="C16"/>
    <s v="P3"/>
    <s v="BS Deciduo"/>
    <s v="semidenso"/>
    <n v="14"/>
    <s v="A"/>
    <n v="4336"/>
    <m/>
    <s v="A4336"/>
    <n v="2"/>
    <n v="8"/>
    <n v="291"/>
    <n v="18"/>
    <n v="23.195552323050368"/>
    <n v="26.450623091815409"/>
    <x v="5"/>
    <x v="0"/>
    <x v="4"/>
    <x v="5"/>
    <m/>
    <m/>
    <n v="18.7"/>
    <n v="2.746458837584537E-2"/>
    <n v="1"/>
    <m/>
    <n v="7"/>
    <n v="11"/>
    <n v="4"/>
    <n v="2"/>
    <n v="2"/>
    <m/>
    <m/>
    <m/>
  </r>
  <r>
    <s v="jc.ag.dg.wq"/>
    <s v="06.03.2105"/>
    <s v="C16P3"/>
    <s v="C16"/>
    <s v="P3"/>
    <s v="BS Deciduo"/>
    <s v="semidenso"/>
    <n v="15"/>
    <s v="A"/>
    <n v="4337"/>
    <m/>
    <s v="A4337"/>
    <n v="2"/>
    <n v="8"/>
    <n v="301"/>
    <n v="16.399999999999999"/>
    <n v="25.942456268485358"/>
    <n v="28.446624428524885"/>
    <x v="38"/>
    <x v="0"/>
    <x v="5"/>
    <x v="35"/>
    <m/>
    <m/>
    <n v="17.100000000000001"/>
    <n v="2.2965827695904786E-2"/>
    <n v="1"/>
    <m/>
    <n v="3.5"/>
    <n v="10.6"/>
    <n v="7.1"/>
    <n v="2"/>
    <n v="2"/>
    <m/>
    <m/>
    <m/>
  </r>
  <r>
    <s v="jc.ag.dg.wq"/>
    <s v="06.03.2105"/>
    <s v="C16P3"/>
    <s v="C16"/>
    <s v="P3"/>
    <s v="BS Deciduo"/>
    <s v="semidenso"/>
    <n v="16"/>
    <s v="A"/>
    <n v="4338"/>
    <m/>
    <s v="A4338"/>
    <n v="2"/>
    <n v="8"/>
    <n v="314"/>
    <n v="16.100000000000001"/>
    <n v="28.418629214547714"/>
    <n v="31.183999764389856"/>
    <x v="52"/>
    <x v="0"/>
    <x v="9"/>
    <x v="27"/>
    <m/>
    <m/>
    <n v="11.8"/>
    <n v="1.093588402714607E-2"/>
    <n v="1"/>
    <m/>
    <n v="0"/>
    <n v="5"/>
    <n v="5"/>
    <n v="2"/>
    <n v="2"/>
    <m/>
    <m/>
    <m/>
  </r>
  <r>
    <s v="jc.ag.dg.wq"/>
    <s v="06.03.2105"/>
    <s v="C16P3"/>
    <s v="C16"/>
    <s v="P3"/>
    <s v="BS Deciduo"/>
    <s v="semidenso"/>
    <n v="17"/>
    <s v="A"/>
    <n v="4339"/>
    <m/>
    <s v="A4339"/>
    <n v="2"/>
    <n v="8"/>
    <n v="307"/>
    <n v="20.3"/>
    <n v="23.787699146039952"/>
    <n v="32.216844969986575"/>
    <x v="5"/>
    <x v="0"/>
    <x v="4"/>
    <x v="5"/>
    <m/>
    <m/>
    <n v="19.899999999999999"/>
    <n v="3.1102552668702346E-2"/>
    <n v="1"/>
    <m/>
    <n v="1"/>
    <n v="10.7"/>
    <n v="9.6999999999999993"/>
    <n v="2"/>
    <n v="2"/>
    <m/>
    <m/>
    <m/>
  </r>
  <r>
    <s v="jc.ag.dg.wq"/>
    <s v="06.03.2105"/>
    <s v="C16P3"/>
    <s v="C16"/>
    <s v="P3"/>
    <s v="BS Deciduo"/>
    <s v="semidenso"/>
    <n v="18"/>
    <s v="A"/>
    <n v="4340"/>
    <m/>
    <s v="A4340"/>
    <n v="2"/>
    <n v="8"/>
    <n v="319"/>
    <n v="23.1"/>
    <n v="24.845036430319279"/>
    <n v="37.43379130314603"/>
    <x v="14"/>
    <x v="0"/>
    <x v="7"/>
    <x v="14"/>
    <m/>
    <m/>
    <n v="39.9"/>
    <n v="0.12503617301103717"/>
    <n v="3"/>
    <m/>
    <n v="6"/>
    <n v="10.8"/>
    <n v="4.8000000000000007"/>
    <n v="2"/>
    <n v="7"/>
    <m/>
    <m/>
    <m/>
  </r>
  <r>
    <s v="jc.ag.dg.wq"/>
    <s v="06.03.2105"/>
    <s v="C16P3"/>
    <s v="C16"/>
    <s v="P3"/>
    <s v="BS Deciduo"/>
    <s v="semidenso"/>
    <n v="19"/>
    <s v="A"/>
    <n v="4341"/>
    <m/>
    <s v="A4341"/>
    <n v="2"/>
    <n v="14"/>
    <n v="328"/>
    <n v="16.899999999999999"/>
    <n v="31.044364434458835"/>
    <n v="54.332012825043599"/>
    <x v="38"/>
    <x v="0"/>
    <x v="5"/>
    <x v="35"/>
    <m/>
    <m/>
    <n v="23.3"/>
    <n v="4.2638480892684065E-2"/>
    <n v="2"/>
    <m/>
    <n v="1"/>
    <n v="11"/>
    <n v="10"/>
    <n v="2"/>
    <n v="6"/>
    <n v="3"/>
    <m/>
    <m/>
  </r>
  <r>
    <s v="jc.ag.dg.wq"/>
    <s v="06.03.2105"/>
    <s v="C16P3"/>
    <s v="C16"/>
    <s v="P3"/>
    <s v="BS Deciduo"/>
    <s v="semidenso"/>
    <n v="19"/>
    <s v="A"/>
    <n v="4341"/>
    <m/>
    <s v="A4341"/>
    <n v="2"/>
    <n v="14"/>
    <n v="328"/>
    <n v="16.899999999999999"/>
    <n v="31.044364434458835"/>
    <n v="54.332012825043599"/>
    <x v="38"/>
    <x v="0"/>
    <x v="5"/>
    <x v="35"/>
    <m/>
    <m/>
    <n v="10.6"/>
    <n v="8.8247337639337283E-3"/>
    <n v="1"/>
    <m/>
    <n v="1"/>
    <n v="11"/>
    <n v="10"/>
    <n v="2"/>
    <n v="2"/>
    <m/>
    <m/>
    <m/>
  </r>
  <r>
    <s v="jc.ag.dg.wq"/>
    <s v="06.03.2105"/>
    <s v="C16P3"/>
    <s v="C16"/>
    <s v="P3"/>
    <s v="BS Deciduo"/>
    <s v="semidenso"/>
    <n v="20"/>
    <s v="A"/>
    <n v="4342"/>
    <m/>
    <s v="A4342"/>
    <n v="3"/>
    <n v="14"/>
    <n v="20"/>
    <n v="6.7"/>
    <n v="42.291534960281979"/>
    <n v="46.295940559265588"/>
    <x v="18"/>
    <x v="0"/>
    <x v="9"/>
    <x v="18"/>
    <m/>
    <m/>
    <n v="41"/>
    <n v="0.13202543126711105"/>
    <n v="4"/>
    <m/>
    <n v="1"/>
    <n v="9.9"/>
    <n v="8.9"/>
    <n v="2"/>
    <n v="4"/>
    <m/>
    <m/>
    <m/>
  </r>
  <r>
    <s v="jc.ag.dg.wq"/>
    <s v="06.03.2105"/>
    <s v="C16P3"/>
    <s v="C16"/>
    <s v="P3"/>
    <s v="BS Deciduo"/>
    <s v="semidenso"/>
    <n v="21"/>
    <s v="A"/>
    <n v="4343"/>
    <m/>
    <s v="A4343"/>
    <n v="3"/>
    <n v="14"/>
    <n v="63"/>
    <n v="7.7"/>
    <n v="46.860750236250432"/>
    <n v="43.495726847994511"/>
    <x v="52"/>
    <x v="0"/>
    <x v="9"/>
    <x v="27"/>
    <m/>
    <m/>
    <n v="14.9"/>
    <n v="1.743662462558675E-2"/>
    <n v="1"/>
    <m/>
    <n v="2"/>
    <n v="9.6999999999999993"/>
    <n v="7.6999999999999993"/>
    <n v="2"/>
    <n v="2"/>
    <m/>
    <m/>
    <m/>
  </r>
  <r>
    <s v="jc.ag.dg.wq"/>
    <s v="06.03.2105"/>
    <s v="C16P3"/>
    <s v="C16"/>
    <s v="P3"/>
    <s v="BS Deciduo"/>
    <s v="semidenso"/>
    <n v="21"/>
    <s v="A"/>
    <n v="4343"/>
    <m/>
    <s v="A4343"/>
    <n v="3"/>
    <n v="14"/>
    <n v="63"/>
    <n v="7.7"/>
    <n v="46.860750236250432"/>
    <n v="43.495726847994511"/>
    <x v="52"/>
    <x v="0"/>
    <x v="9"/>
    <x v="27"/>
    <m/>
    <m/>
    <n v="22"/>
    <n v="3.8013271108436497E-2"/>
    <n v="2"/>
    <m/>
    <n v="2"/>
    <n v="9.6999999999999993"/>
    <n v="7.6999999999999993"/>
    <n v="2"/>
    <n v="2"/>
    <m/>
    <m/>
    <m/>
  </r>
  <r>
    <s v="jc.ag.dg.wq"/>
    <s v="06.03.2105"/>
    <s v="C16P3"/>
    <s v="C16"/>
    <s v="P3"/>
    <s v="BS Deciduo"/>
    <s v="semidenso"/>
    <n v="22"/>
    <s v="A"/>
    <n v="4344"/>
    <m/>
    <s v="A4344"/>
    <n v="3"/>
    <n v="14"/>
    <n v="87"/>
    <n v="8.8000000000000007"/>
    <n v="48.787939905840247"/>
    <n v="40.460556414937905"/>
    <x v="14"/>
    <x v="0"/>
    <x v="7"/>
    <x v="14"/>
    <m/>
    <m/>
    <n v="54.3"/>
    <n v="0.23157386307957423"/>
    <n v="5"/>
    <m/>
    <n v="7"/>
    <n v="19.5"/>
    <n v="12.5"/>
    <n v="2"/>
    <n v="2"/>
    <m/>
    <m/>
    <m/>
  </r>
  <r>
    <s v="jc.ag.dg.wq"/>
    <s v="06.03.2105"/>
    <s v="C16P3"/>
    <s v="C16"/>
    <s v="P3"/>
    <s v="BS Deciduo"/>
    <s v="semidenso"/>
    <n v="23"/>
    <s v="A"/>
    <n v="4345"/>
    <m/>
    <s v="A4345"/>
    <n v="3"/>
    <n v="14"/>
    <n v="109"/>
    <n v="8.1"/>
    <n v="47.658700462354467"/>
    <n v="37.362897948897029"/>
    <x v="24"/>
    <x v="0"/>
    <x v="16"/>
    <x v="23"/>
    <m/>
    <m/>
    <n v="14.8"/>
    <n v="1.7203361371057709E-2"/>
    <n v="1"/>
    <m/>
    <n v="1"/>
    <n v="5"/>
    <n v="4"/>
    <n v="2"/>
    <n v="2"/>
    <m/>
    <m/>
    <m/>
  </r>
  <r>
    <s v="jc.ag.dg.wq"/>
    <s v="06.03.2105"/>
    <s v="C16P3"/>
    <s v="C16"/>
    <s v="P3"/>
    <s v="BS Deciduo"/>
    <s v="semidenso"/>
    <n v="24"/>
    <s v="A"/>
    <n v="4346"/>
    <m/>
    <s v="A4346"/>
    <n v="3"/>
    <n v="14"/>
    <n v="126"/>
    <n v="19.399999999999999"/>
    <n v="55.694929690873977"/>
    <n v="28.596966105526022"/>
    <x v="2"/>
    <x v="0"/>
    <x v="2"/>
    <x v="2"/>
    <m/>
    <m/>
    <n v="17.8"/>
    <n v="2.4884555409084755E-2"/>
    <n v="1"/>
    <m/>
    <n v="0"/>
    <n v="6"/>
    <n v="6"/>
    <n v="2"/>
    <n v="3"/>
    <m/>
    <m/>
    <m/>
  </r>
  <r>
    <s v="jc.ag.dg.wq"/>
    <s v="06.03.2105"/>
    <s v="C16P3"/>
    <s v="C16"/>
    <s v="P3"/>
    <s v="BS Deciduo"/>
    <s v="semidenso"/>
    <n v="25"/>
    <s v="A"/>
    <n v="4347"/>
    <m/>
    <s v="A4347"/>
    <n v="1"/>
    <n v="16"/>
    <n v="348"/>
    <n v="12"/>
    <n v="17.505059710186881"/>
    <n v="51.737771208805668"/>
    <x v="5"/>
    <x v="0"/>
    <x v="4"/>
    <x v="5"/>
    <m/>
    <m/>
    <n v="21.6"/>
    <n v="3.6643536711471351E-2"/>
    <n v="2"/>
    <m/>
    <n v="1"/>
    <n v="10.199999999999999"/>
    <n v="9.1999999999999993"/>
    <n v="2"/>
    <n v="2"/>
    <m/>
    <m/>
    <m/>
  </r>
  <r>
    <s v="jc.ag.dg.wq"/>
    <s v="06.03.2105"/>
    <s v="C16P3"/>
    <s v="C16"/>
    <s v="P3"/>
    <s v="BS Deciduo"/>
    <s v="semidenso"/>
    <n v="26"/>
    <s v="A"/>
    <n v="4348"/>
    <m/>
    <s v="A4348"/>
    <n v="1"/>
    <n v="16"/>
    <n v="328"/>
    <n v="9.1"/>
    <n v="15.177734695477834"/>
    <n v="47.717237675023476"/>
    <x v="38"/>
    <x v="0"/>
    <x v="5"/>
    <x v="35"/>
    <m/>
    <m/>
    <n v="14"/>
    <n v="1.5393804002589986E-2"/>
    <n v="1"/>
    <m/>
    <n v="4"/>
    <n v="7"/>
    <n v="3"/>
    <n v="2"/>
    <n v="2"/>
    <m/>
    <n v="1"/>
    <m/>
  </r>
  <r>
    <s v="jc.ag.dg.wq"/>
    <s v="06.03.2105"/>
    <s v="C16P3"/>
    <s v="C16"/>
    <s v="P3"/>
    <s v="BS Deciduo"/>
    <s v="semidenso"/>
    <n v="27"/>
    <s v="A"/>
    <n v="4349"/>
    <m/>
    <s v="A4349"/>
    <n v="1"/>
    <n v="16"/>
    <n v="323"/>
    <n v="25.2"/>
    <n v="4.8342614165683848"/>
    <n v="60.125614853191777"/>
    <x v="30"/>
    <x v="0"/>
    <x v="18"/>
    <x v="28"/>
    <m/>
    <m/>
    <n v="28.9"/>
    <n v="6.5597240005118268E-2"/>
    <n v="2"/>
    <m/>
    <n v="3"/>
    <n v="10.6"/>
    <n v="7.6"/>
    <n v="2"/>
    <n v="2"/>
    <m/>
    <n v="1"/>
    <m/>
  </r>
  <r>
    <s v="jc.ag.dg.wq"/>
    <s v="06.03.2105"/>
    <s v="C16P3"/>
    <s v="C16"/>
    <s v="P3"/>
    <s v="BS Deciduo"/>
    <s v="semidenso"/>
    <n v="28"/>
    <s v="A"/>
    <n v="4350"/>
    <m/>
    <s v="A4350"/>
    <n v="1"/>
    <n v="16"/>
    <n v="319"/>
    <n v="21.9"/>
    <n v="5.6323072651078885"/>
    <n v="56.528139806878698"/>
    <x v="30"/>
    <x v="0"/>
    <x v="18"/>
    <x v="28"/>
    <m/>
    <m/>
    <n v="21.1"/>
    <n v="3.4966711632617796E-2"/>
    <n v="2"/>
    <m/>
    <n v="3"/>
    <n v="7.2"/>
    <n v="4.2"/>
    <n v="2"/>
    <n v="2"/>
    <m/>
    <n v="1"/>
    <m/>
  </r>
  <r>
    <s v="jc.ag.dg.wq"/>
    <s v="06.03.2105"/>
    <s v="C16P3"/>
    <s v="C16"/>
    <s v="P3"/>
    <s v="BS Deciduo"/>
    <s v="semidenso"/>
    <n v="29"/>
    <s v="A"/>
    <n v="4351"/>
    <m/>
    <s v="A4351"/>
    <n v="1"/>
    <n v="16"/>
    <n v="313"/>
    <n v="20.7"/>
    <n v="4.8609783764831747"/>
    <n v="54.117366053293722"/>
    <x v="30"/>
    <x v="0"/>
    <x v="18"/>
    <x v="28"/>
    <m/>
    <m/>
    <n v="23.3"/>
    <n v="4.2638480892684065E-2"/>
    <n v="2"/>
    <m/>
    <n v="4"/>
    <n v="8"/>
    <n v="4"/>
    <n v="2"/>
    <n v="2"/>
    <m/>
    <n v="1"/>
    <m/>
  </r>
  <r>
    <s v="jc.ag.dg.wq"/>
    <s v="06.03.2105"/>
    <s v="C16P3"/>
    <s v="C16"/>
    <s v="P3"/>
    <s v="BS Deciduo"/>
    <s v="semidenso"/>
    <n v="30"/>
    <s v="A"/>
    <n v="4352"/>
    <m/>
    <s v="A4352"/>
    <n v="1"/>
    <n v="16"/>
    <n v="312"/>
    <n v="17.899999999999999"/>
    <n v="6.6977076239546385"/>
    <n v="51.977437853823552"/>
    <x v="52"/>
    <x v="0"/>
    <x v="9"/>
    <x v="27"/>
    <m/>
    <m/>
    <n v="13.5"/>
    <n v="1.4313881527918494E-2"/>
    <n v="1"/>
    <m/>
    <n v="3"/>
    <n v="6.7"/>
    <n v="3.7"/>
    <n v="2"/>
    <n v="2"/>
    <m/>
    <n v="1"/>
    <m/>
  </r>
  <r>
    <s v="jc.ag.dg.wq"/>
    <s v="06.03.2105"/>
    <s v="C16P3"/>
    <s v="C16"/>
    <s v="P3"/>
    <s v="BS Deciduo"/>
    <s v="semidenso"/>
    <n v="31"/>
    <s v="A"/>
    <n v="4353"/>
    <m/>
    <s v="A4353"/>
    <n v="1"/>
    <n v="16"/>
    <n v="216"/>
    <n v="15.9"/>
    <n v="10.654214488549679"/>
    <n v="27.136629789438331"/>
    <x v="14"/>
    <x v="0"/>
    <x v="7"/>
    <x v="14"/>
    <m/>
    <m/>
    <n v="17.2"/>
    <n v="2.3235219265950107E-2"/>
    <n v="1"/>
    <m/>
    <n v="2"/>
    <n v="4.7"/>
    <n v="2.7"/>
    <n v="2"/>
    <n v="2"/>
    <m/>
    <n v="1"/>
    <m/>
  </r>
  <r>
    <s v="jc.ag.dg.wq"/>
    <s v="06.03.2105"/>
    <s v="C16P3"/>
    <s v="C16"/>
    <s v="P3"/>
    <s v="BS Deciduo"/>
    <s v="semidenso"/>
    <n v="32"/>
    <s v="A"/>
    <n v="4354"/>
    <m/>
    <s v="A4354"/>
    <n v="1"/>
    <n v="16"/>
    <n v="294"/>
    <n v="11.9"/>
    <n v="9.1288090540530469"/>
    <n v="44.840166052602015"/>
    <x v="17"/>
    <x v="0"/>
    <x v="12"/>
    <x v="17"/>
    <m/>
    <m/>
    <n v="25.3"/>
    <n v="5.0272551040907269E-2"/>
    <n v="2"/>
    <m/>
    <n v="7"/>
    <n v="12"/>
    <n v="5"/>
    <n v="2"/>
    <n v="2"/>
    <m/>
    <n v="1"/>
    <m/>
  </r>
  <r>
    <s v="jc.ag.dg.wq"/>
    <s v="06.03.2105"/>
    <s v="C16P3"/>
    <s v="C16"/>
    <s v="P3"/>
    <s v="BS Deciduo"/>
    <s v="semidenso"/>
    <n v="33"/>
    <s v="A"/>
    <n v="4355"/>
    <m/>
    <s v="A4355"/>
    <n v="1"/>
    <n v="16"/>
    <n v="295"/>
    <n v="15.2"/>
    <n v="6.2241216370429218"/>
    <n v="46.423797578458633"/>
    <x v="5"/>
    <x v="0"/>
    <x v="4"/>
    <x v="5"/>
    <m/>
    <m/>
    <n v="26.8"/>
    <n v="5.6410437687858327E-2"/>
    <n v="2"/>
    <m/>
    <n v="5"/>
    <n v="11.9"/>
    <n v="6.9"/>
    <n v="2"/>
    <n v="2"/>
    <m/>
    <n v="1"/>
    <m/>
  </r>
  <r>
    <s v="jc.ag.dg.wq"/>
    <s v="06.03.2105"/>
    <s v="C16P3"/>
    <s v="C16"/>
    <s v="P3"/>
    <s v="BS Deciduo"/>
    <s v="semidenso"/>
    <n v="34"/>
    <s v="A"/>
    <n v="4356"/>
    <m/>
    <s v="A4356"/>
    <n v="1"/>
    <n v="16"/>
    <n v="272"/>
    <n v="14"/>
    <n v="6.0085284217326596"/>
    <n v="40.488592953835017"/>
    <x v="31"/>
    <x v="0"/>
    <x v="19"/>
    <x v="29"/>
    <m/>
    <m/>
    <n v="16.2"/>
    <n v="2.0611989400202632E-2"/>
    <n v="1"/>
    <m/>
    <n v="4"/>
    <n v="9.9"/>
    <n v="5.9"/>
    <n v="2"/>
    <n v="2"/>
    <m/>
    <n v="1"/>
    <m/>
  </r>
  <r>
    <s v="jc.ag.dg.wq"/>
    <s v="06.03.2105"/>
    <s v="C16P3"/>
    <s v="C16"/>
    <s v="P3"/>
    <s v="BS Deciduo"/>
    <s v="semidenso"/>
    <n v="35"/>
    <s v="A"/>
    <n v="4357"/>
    <m/>
    <s v="A4357"/>
    <n v="1"/>
    <n v="16"/>
    <n v="292"/>
    <n v="19.8"/>
    <n v="1.641759679577607"/>
    <n v="47.417210549635058"/>
    <x v="5"/>
    <x v="0"/>
    <x v="4"/>
    <x v="5"/>
    <m/>
    <m/>
    <n v="31.3"/>
    <n v="7.6944672669884626E-2"/>
    <n v="3"/>
    <m/>
    <n v="4"/>
    <n v="14.7"/>
    <n v="10.7"/>
    <n v="2"/>
    <n v="2"/>
    <m/>
    <n v="1"/>
    <m/>
  </r>
  <r>
    <s v="jc.ag.dg.wq"/>
    <s v="06.03.2105"/>
    <s v="C16P3"/>
    <s v="C16"/>
    <s v="P3"/>
    <s v="BS Deciduo"/>
    <s v="semidenso"/>
    <n v="36"/>
    <s v="A"/>
    <n v="4358"/>
    <m/>
    <s v="A4358"/>
    <n v="1"/>
    <n v="16"/>
    <n v="240"/>
    <n v="16.3"/>
    <n v="5.8837859183136541"/>
    <n v="31.849999999999994"/>
    <x v="5"/>
    <x v="0"/>
    <x v="4"/>
    <x v="5"/>
    <m/>
    <m/>
    <n v="20.100000000000001"/>
    <n v="3.1730871199420314E-2"/>
    <n v="2"/>
    <m/>
    <n v="7"/>
    <n v="10.199999999999999"/>
    <n v="3.1999999999999993"/>
    <n v="2"/>
    <n v="2"/>
    <m/>
    <n v="1"/>
    <m/>
  </r>
  <r>
    <s v="jc.ag.dg.wq"/>
    <s v="06.03.2105"/>
    <s v="C16P3"/>
    <s v="C16"/>
    <s v="P3"/>
    <s v="BS Deciduo"/>
    <s v="semidenso"/>
    <n v="37"/>
    <s v="A"/>
    <n v="4359"/>
    <m/>
    <s v="A4359"/>
    <n v="1"/>
    <n v="16"/>
    <n v="242"/>
    <n v="19.5"/>
    <n v="2.7825219392509233"/>
    <n v="30.845304525675132"/>
    <x v="5"/>
    <x v="0"/>
    <x v="4"/>
    <x v="5"/>
    <m/>
    <m/>
    <n v="17.100000000000001"/>
    <n v="2.2965827695904786E-2"/>
    <n v="1"/>
    <m/>
    <n v="6"/>
    <n v="11.3"/>
    <n v="5.3000000000000007"/>
    <n v="2"/>
    <n v="2"/>
    <m/>
    <n v="1"/>
    <m/>
  </r>
  <r>
    <s v="jc.ag.dg.wq"/>
    <s v="06.03.2105"/>
    <s v="C16P3"/>
    <s v="C16"/>
    <s v="P3"/>
    <s v="BS Deciduo"/>
    <s v="semidenso"/>
    <n v="38"/>
    <s v="A"/>
    <n v="4360"/>
    <m/>
    <s v="A4360"/>
    <n v="1"/>
    <n v="16"/>
    <n v="224"/>
    <n v="21.2"/>
    <n v="5.2732425462692571"/>
    <n v="24.7499962328206"/>
    <x v="5"/>
    <x v="0"/>
    <x v="4"/>
    <x v="5"/>
    <m/>
    <m/>
    <n v="11.1"/>
    <n v="9.6768907712199599E-3"/>
    <n v="1"/>
    <m/>
    <n v="4"/>
    <n v="9"/>
    <n v="5"/>
    <n v="2"/>
    <n v="2"/>
    <m/>
    <n v="1"/>
    <m/>
  </r>
  <r>
    <s v="jc.ag.dg.wq"/>
    <s v="06.03.2105"/>
    <s v="C16P3"/>
    <s v="C16"/>
    <s v="P3"/>
    <s v="BS Deciduo"/>
    <s v="semidenso"/>
    <n v="39"/>
    <s v="A"/>
    <n v="4361"/>
    <m/>
    <s v="A4361"/>
    <n v="1"/>
    <n v="16"/>
    <n v="223"/>
    <n v="22.8"/>
    <n v="4.4504373905750363"/>
    <n v="23.325135603082909"/>
    <x v="5"/>
    <x v="0"/>
    <x v="4"/>
    <x v="5"/>
    <m/>
    <m/>
    <n v="17.399999999999999"/>
    <n v="2.3778714795021139E-2"/>
    <n v="1"/>
    <m/>
    <n v="5.2"/>
    <n v="7"/>
    <n v="1.7999999999999998"/>
    <n v="2"/>
    <n v="2"/>
    <m/>
    <n v="1"/>
    <m/>
  </r>
  <r>
    <s v="jc.ag.dg.wq"/>
    <s v="06.03.2105"/>
    <s v="C16P3"/>
    <s v="C16"/>
    <s v="P3"/>
    <s v="BS Deciduo"/>
    <s v="semidenso"/>
    <n v="40"/>
    <s v="A"/>
    <n v="4362"/>
    <m/>
    <s v="A4362"/>
    <n v="1"/>
    <n v="16"/>
    <n v="232"/>
    <n v="24.9"/>
    <n v="0.37853223519261903"/>
    <n v="24.670029264391115"/>
    <x v="5"/>
    <x v="0"/>
    <x v="4"/>
    <x v="5"/>
    <m/>
    <m/>
    <n v="14.7"/>
    <n v="1.6971668912855457E-2"/>
    <n v="1"/>
    <m/>
    <n v="7.9"/>
    <n v="11"/>
    <n v="3.0999999999999996"/>
    <n v="2"/>
    <n v="2"/>
    <m/>
    <n v="1"/>
    <m/>
  </r>
  <r>
    <s v="jc.ag.dg.wq"/>
    <s v="06.03.2105"/>
    <s v="C16P3"/>
    <s v="C16"/>
    <s v="P3"/>
    <s v="BS Deciduo"/>
    <s v="semidenso"/>
    <n v="41"/>
    <s v="A"/>
    <n v="4363"/>
    <m/>
    <s v="A4363"/>
    <n v="1"/>
    <n v="16"/>
    <n v="243"/>
    <n v="22.4"/>
    <n v="4.1453858180563685E-2"/>
    <n v="29.83061280583415"/>
    <x v="5"/>
    <x v="0"/>
    <x v="4"/>
    <x v="5"/>
    <m/>
    <m/>
    <n v="15.6"/>
    <n v="1.9113449704440299E-2"/>
    <n v="1"/>
    <m/>
    <n v="7.1"/>
    <n v="9"/>
    <n v="1.9000000000000004"/>
    <n v="2"/>
    <n v="2"/>
    <m/>
    <n v="1"/>
    <m/>
  </r>
  <r>
    <s v="jc.ag.dg.wq"/>
    <s v="06.03.2105"/>
    <s v="C16P3"/>
    <s v="C16"/>
    <s v="P3"/>
    <s v="BS Deciduo"/>
    <s v="semidenso"/>
    <n v="42"/>
    <s v="A"/>
    <n v="4364"/>
    <m/>
    <s v="A4364"/>
    <n v="1"/>
    <n v="16"/>
    <n v="213"/>
    <n v="21"/>
    <n v="8.5625802646844313"/>
    <n v="22.387918073146096"/>
    <x v="5"/>
    <x v="0"/>
    <x v="4"/>
    <x v="5"/>
    <m/>
    <m/>
    <n v="16.8"/>
    <n v="2.216707776372958E-2"/>
    <n v="1"/>
    <m/>
    <n v="6"/>
    <n v="14.2"/>
    <n v="8.1999999999999993"/>
    <n v="2"/>
    <n v="2"/>
    <m/>
    <n v="1"/>
    <m/>
  </r>
  <r>
    <s v="jc.ag.dg.wq"/>
    <s v="06.03.2105"/>
    <s v="C16P3"/>
    <s v="C16"/>
    <s v="P3"/>
    <s v="BS Deciduo"/>
    <s v="semidenso"/>
    <n v="43"/>
    <s v="A"/>
    <n v="4365"/>
    <m/>
    <s v="A4365"/>
    <n v="1"/>
    <n v="16"/>
    <n v="216"/>
    <n v="23.8"/>
    <n v="6.0107109954391422"/>
    <n v="20.745395533876248"/>
    <x v="5"/>
    <x v="0"/>
    <x v="4"/>
    <x v="5"/>
    <m/>
    <m/>
    <n v="12.2"/>
    <n v="1.1689866264007618E-2"/>
    <n v="1"/>
    <m/>
    <n v="4.2"/>
    <n v="9.6"/>
    <n v="5.3999999999999995"/>
    <n v="2"/>
    <n v="2"/>
    <m/>
    <n v="1"/>
    <m/>
  </r>
  <r>
    <s v="jc.ag.dg.wq"/>
    <s v="06.03.2105"/>
    <s v="C16P3"/>
    <s v="C16"/>
    <s v="P3"/>
    <s v="BS Deciduo"/>
    <s v="semidenso"/>
    <n v="44"/>
    <s v="A"/>
    <n v="4366"/>
    <m/>
    <s v="A4366"/>
    <n v="1"/>
    <n v="16"/>
    <n v="206"/>
    <n v="22.4"/>
    <n v="10.180486311924666"/>
    <n v="19.86701336289866"/>
    <x v="2"/>
    <x v="0"/>
    <x v="2"/>
    <x v="2"/>
    <m/>
    <m/>
    <n v="21.2"/>
    <n v="3.5298935055734913E-2"/>
    <n v="2"/>
    <m/>
    <n v="3"/>
    <n v="10"/>
    <n v="7"/>
    <n v="2"/>
    <n v="2"/>
    <m/>
    <n v="1"/>
    <m/>
  </r>
  <r>
    <s v="jc.ag.dg.wq"/>
    <s v="06.03.2105"/>
    <s v="C16P3"/>
    <s v="C16"/>
    <s v="P3"/>
    <s v="BS Deciduo"/>
    <s v="semidenso"/>
    <n v="45"/>
    <s v="A"/>
    <n v="4367"/>
    <m/>
    <s v="A4367"/>
    <n v="1"/>
    <n v="16"/>
    <n v="214"/>
    <n v="25.6"/>
    <n v="5.6846616711488842"/>
    <n v="18.776638142590926"/>
    <x v="2"/>
    <x v="0"/>
    <x v="2"/>
    <x v="2"/>
    <m/>
    <m/>
    <n v="21.6"/>
    <n v="3.6643536711471351E-2"/>
    <n v="2"/>
    <m/>
    <n v="3"/>
    <n v="7"/>
    <n v="4"/>
    <n v="2"/>
    <n v="2"/>
    <m/>
    <n v="1"/>
    <m/>
  </r>
  <r>
    <s v="jc.ag.dg.wq"/>
    <s v="06.03.2105"/>
    <s v="C16P3"/>
    <s v="C16"/>
    <s v="P3"/>
    <s v="BS Deciduo"/>
    <s v="semidenso"/>
    <n v="46"/>
    <s v="A"/>
    <n v="4368"/>
    <m/>
    <s v="A4368"/>
    <n v="1"/>
    <n v="16"/>
    <n v="221"/>
    <n v="26.5"/>
    <n v="2.6144357317515627"/>
    <n v="20.00019612409654"/>
    <x v="24"/>
    <x v="0"/>
    <x v="16"/>
    <x v="23"/>
    <m/>
    <m/>
    <n v="10.9"/>
    <n v="9.3313155793250824E-3"/>
    <n v="1"/>
    <m/>
    <n v="4.0999999999999996"/>
    <n v="8"/>
    <n v="3.9000000000000004"/>
    <n v="2"/>
    <n v="2"/>
    <m/>
    <n v="1"/>
    <m/>
  </r>
  <r>
    <s v="jc.ag.dg.wq"/>
    <s v="06.03.2105"/>
    <s v="C16P3"/>
    <s v="C16"/>
    <s v="P3"/>
    <s v="BS Deciduo"/>
    <s v="semidenso"/>
    <n v="47"/>
    <s v="A"/>
    <n v="4369"/>
    <m/>
    <s v="A4369"/>
    <n v="1"/>
    <n v="15"/>
    <n v="230"/>
    <n v="22.8"/>
    <n v="2.5341866968873035"/>
    <n v="5.3444424991468988"/>
    <x v="5"/>
    <x v="0"/>
    <x v="4"/>
    <x v="5"/>
    <m/>
    <m/>
    <n v="10.9"/>
    <n v="9.3313155793250824E-3"/>
    <n v="1"/>
    <m/>
    <n v="1.5"/>
    <n v="10.1"/>
    <n v="8.6"/>
    <n v="2"/>
    <n v="2"/>
    <m/>
    <n v="1"/>
    <m/>
  </r>
  <r>
    <s v="jc.ag.dg.wq"/>
    <s v="06.03.2105"/>
    <s v="C16P3"/>
    <s v="C16"/>
    <s v="P3"/>
    <s v="BS Deciduo"/>
    <s v="semidenso"/>
    <n v="48"/>
    <s v="A"/>
    <n v="4370"/>
    <m/>
    <s v="A4370"/>
    <n v="1"/>
    <n v="15"/>
    <n v="222"/>
    <n v="17.100000000000001"/>
    <n v="8.5578666312635239"/>
    <n v="7.2922234843365565"/>
    <x v="14"/>
    <x v="0"/>
    <x v="7"/>
    <x v="14"/>
    <m/>
    <m/>
    <n v="45.6"/>
    <n v="0.16331255250421181"/>
    <n v="4"/>
    <m/>
    <n v="8.8000000000000007"/>
    <n v="14.9"/>
    <n v="6.1"/>
    <n v="2"/>
    <n v="2"/>
    <m/>
    <n v="1"/>
    <m/>
  </r>
  <r>
    <s v="jc.ag.dg.wq"/>
    <s v="06.03.2105"/>
    <s v="C16P3"/>
    <s v="C16"/>
    <s v="P3"/>
    <s v="BS Deciduo"/>
    <s v="semidenso"/>
    <n v="49"/>
    <s v="A"/>
    <n v="4371"/>
    <m/>
    <s v="A4371"/>
    <n v="1"/>
    <n v="15"/>
    <n v="218"/>
    <n v="15"/>
    <n v="10.765077870115128"/>
    <n v="8.1798386958991696"/>
    <x v="5"/>
    <x v="0"/>
    <x v="4"/>
    <x v="5"/>
    <m/>
    <m/>
    <n v="10.5"/>
    <n v="8.6590147514568668E-3"/>
    <n v="1"/>
    <m/>
    <n v="5.2"/>
    <n v="7"/>
    <n v="1.7999999999999998"/>
    <n v="2"/>
    <n v="2"/>
    <m/>
    <n v="1"/>
    <m/>
  </r>
  <r>
    <s v="jc.ag.dg.wq"/>
    <s v="06.03.2105"/>
    <s v="C16P3"/>
    <s v="C16"/>
    <s v="P3"/>
    <s v="BS Deciduo"/>
    <s v="semidenso"/>
    <n v="50"/>
    <s v="A"/>
    <n v="4372"/>
    <m/>
    <s v="A4372"/>
    <n v="1"/>
    <n v="15"/>
    <n v="213"/>
    <n v="12.8"/>
    <n v="13.028620351807653"/>
    <n v="9.2650167302985711"/>
    <x v="31"/>
    <x v="0"/>
    <x v="19"/>
    <x v="29"/>
    <m/>
    <m/>
    <n v="62.8"/>
    <n v="0.30974846927333921"/>
    <n v="6"/>
    <m/>
    <n v="0"/>
    <n v="15"/>
    <n v="15"/>
    <n v="3"/>
    <n v="4"/>
    <m/>
    <n v="3"/>
    <m/>
  </r>
  <r>
    <s v="jc.ag.dg.wq"/>
    <s v="06.03.2105"/>
    <s v="C16P3"/>
    <s v="C16"/>
    <s v="P3"/>
    <s v="BS Deciduo"/>
    <s v="semidenso"/>
    <n v="51"/>
    <s v="A"/>
    <n v="4373"/>
    <m/>
    <s v="A4373"/>
    <n v="1"/>
    <n v="15"/>
    <n v="186"/>
    <n v="19"/>
    <n v="18.013959197914584"/>
    <n v="1.1040839880028059"/>
    <x v="5"/>
    <x v="0"/>
    <x v="4"/>
    <x v="5"/>
    <m/>
    <m/>
    <n v="17.100000000000001"/>
    <n v="2.2965827695904786E-2"/>
    <n v="1"/>
    <m/>
    <n v="4.2"/>
    <n v="7"/>
    <n v="2.8"/>
    <n v="2"/>
    <n v="2"/>
    <m/>
    <n v="1"/>
    <m/>
  </r>
  <r>
    <s v="jc.ag.dg.wq"/>
    <s v="06.03.2105"/>
    <s v="C16P3"/>
    <s v="C16"/>
    <s v="P3"/>
    <s v="BS Deciduo"/>
    <s v="semidenso"/>
    <n v="52"/>
    <s v="A"/>
    <n v="4374"/>
    <m/>
    <s v="A4374"/>
    <n v="1"/>
    <n v="15"/>
    <n v="182"/>
    <n v="19.399999999999999"/>
    <n v="19.322949763971483"/>
    <n v="0.61181795582954379"/>
    <x v="5"/>
    <x v="0"/>
    <x v="4"/>
    <x v="5"/>
    <m/>
    <m/>
    <n v="18.399999999999999"/>
    <n v="2.6590440219984003E-2"/>
    <n v="1"/>
    <m/>
    <n v="4"/>
    <n v="11.6"/>
    <n v="7.6"/>
    <n v="2"/>
    <n v="2"/>
    <m/>
    <n v="1"/>
    <s v="rama muerta"/>
  </r>
  <r>
    <s v="jc.ag.dg.wq"/>
    <s v="06.03.2105"/>
    <s v="C16P3"/>
    <s v="C16"/>
    <s v="P3"/>
    <s v="BS Deciduo"/>
    <s v="semidenso"/>
    <n v="53"/>
    <s v="A"/>
    <n v="4375"/>
    <m/>
    <s v="A4375"/>
    <n v="1"/>
    <n v="15"/>
    <n v="222"/>
    <n v="7.1"/>
    <n v="15.249172694852106"/>
    <n v="14.7236717391105"/>
    <x v="5"/>
    <x v="0"/>
    <x v="4"/>
    <x v="5"/>
    <m/>
    <m/>
    <n v="34.299999999999997"/>
    <n v="9.2401308525546386E-2"/>
    <n v="3"/>
    <m/>
    <n v="5"/>
    <n v="13.6"/>
    <n v="8.6"/>
    <n v="2"/>
    <n v="2"/>
    <m/>
    <n v="1"/>
    <m/>
  </r>
  <r>
    <s v="jc.ag.dg.wq"/>
    <s v="06.03.2105"/>
    <s v="C16P3"/>
    <s v="C16"/>
    <s v="P3"/>
    <s v="BS Deciduo"/>
    <s v="semidenso"/>
    <n v="54"/>
    <s v="A"/>
    <n v="4376"/>
    <m/>
    <s v="A4376"/>
    <n v="1"/>
    <n v="15"/>
    <n v="300"/>
    <n v="5.3"/>
    <n v="15.410065359942475"/>
    <n v="22.65"/>
    <x v="8"/>
    <x v="0"/>
    <x v="4"/>
    <x v="8"/>
    <m/>
    <m/>
    <n v="13"/>
    <n v="1.3273228961416876E-2"/>
    <n v="1"/>
    <m/>
    <n v="6.2"/>
    <n v="9"/>
    <n v="2.8"/>
    <n v="2"/>
    <n v="2"/>
    <m/>
    <n v="1"/>
    <m/>
  </r>
  <r>
    <s v="jc.ag.dg.wq"/>
    <s v="06.03.2105"/>
    <s v="C16P3"/>
    <s v="C16"/>
    <s v="P3"/>
    <s v="BS Deciduo"/>
    <s v="semidenso"/>
    <n v="55"/>
    <s v="A"/>
    <n v="4377"/>
    <m/>
    <s v="A4377"/>
    <n v="1"/>
    <n v="15"/>
    <n v="316"/>
    <n v="6.5"/>
    <n v="15.484720592016515"/>
    <n v="24.675708702201231"/>
    <x v="30"/>
    <x v="0"/>
    <x v="18"/>
    <x v="28"/>
    <m/>
    <m/>
    <n v="18.7"/>
    <n v="2.746458837584537E-2"/>
    <n v="1"/>
    <m/>
    <n v="3"/>
    <n v="7"/>
    <n v="4"/>
    <n v="2"/>
    <n v="2"/>
    <m/>
    <n v="1"/>
    <m/>
  </r>
  <r>
    <s v="jc.ag.dg.wq"/>
    <s v="06.03.2105"/>
    <s v="C16P3"/>
    <s v="C16"/>
    <s v="P3"/>
    <s v="BS Deciduo"/>
    <s v="semidenso"/>
    <n v="56"/>
    <s v="A"/>
    <n v="4378"/>
    <m/>
    <s v="A4378"/>
    <n v="1"/>
    <n v="15"/>
    <n v="341"/>
    <n v="6.2"/>
    <n v="17.98147744236563"/>
    <n v="25.862215168715764"/>
    <x v="30"/>
    <x v="0"/>
    <x v="18"/>
    <x v="28"/>
    <m/>
    <m/>
    <n v="20.2"/>
    <n v="3.2047386659269476E-2"/>
    <n v="2"/>
    <m/>
    <n v="4"/>
    <n v="8"/>
    <n v="4"/>
    <n v="2"/>
    <n v="2"/>
    <m/>
    <n v="1"/>
    <m/>
  </r>
  <r>
    <s v="jc.ag.dg.wq"/>
    <s v="06.03.2105"/>
    <s v="C16P3"/>
    <s v="C16"/>
    <s v="P3"/>
    <s v="BS Deciduo"/>
    <s v="semidenso"/>
    <n v="57"/>
    <s v="A"/>
    <n v="4379"/>
    <m/>
    <s v="A4379"/>
    <n v="1"/>
    <n v="15"/>
    <n v="339"/>
    <n v="6.5"/>
    <n v="17.670608327955545"/>
    <n v="26.068272772231808"/>
    <x v="30"/>
    <x v="0"/>
    <x v="18"/>
    <x v="28"/>
    <m/>
    <m/>
    <n v="27.1"/>
    <n v="5.7680426518072009E-2"/>
    <n v="2"/>
    <m/>
    <n v="5.5"/>
    <n v="12"/>
    <n v="6.5"/>
    <n v="2"/>
    <n v="2"/>
    <m/>
    <n v="1"/>
    <m/>
  </r>
  <r>
    <s v="jc.ag.dg.wq"/>
    <s v="06.03.2105"/>
    <s v="C16P3"/>
    <s v="C16"/>
    <s v="P3"/>
    <s v="BS Deciduo"/>
    <s v="semidenso"/>
    <n v="58"/>
    <s v="A"/>
    <n v="4380"/>
    <m/>
    <s v="A4380"/>
    <n v="1"/>
    <n v="15"/>
    <n v="335"/>
    <n v="9.5"/>
    <n v="15.985126513463356"/>
    <n v="28.609923976848176"/>
    <x v="30"/>
    <x v="0"/>
    <x v="18"/>
    <x v="28"/>
    <m/>
    <m/>
    <n v="25.2"/>
    <n v="4.987592496839155E-2"/>
    <n v="2"/>
    <m/>
    <n v="6"/>
    <n v="10.199999999999999"/>
    <n v="4.1999999999999993"/>
    <n v="2"/>
    <n v="2"/>
    <m/>
    <n v="1"/>
    <m/>
  </r>
  <r>
    <s v="jc.ag.dg.wq"/>
    <s v="06.03.2105"/>
    <s v="C16P3"/>
    <s v="C16"/>
    <s v="P3"/>
    <s v="BS Deciduo"/>
    <s v="semidenso"/>
    <n v="59"/>
    <s v="A"/>
    <n v="4381"/>
    <m/>
    <s v="A4381"/>
    <n v="1"/>
    <n v="15"/>
    <n v="330"/>
    <n v="9"/>
    <n v="15.499999999999996"/>
    <n v="27.794228634059944"/>
    <x v="5"/>
    <x v="0"/>
    <x v="4"/>
    <x v="5"/>
    <m/>
    <m/>
    <n v="15"/>
    <n v="1.7671458676442587E-2"/>
    <n v="1"/>
    <m/>
    <n v="5.3"/>
    <n v="9"/>
    <n v="3.7"/>
    <n v="2"/>
    <n v="2"/>
    <m/>
    <n v="1"/>
    <m/>
  </r>
  <r>
    <s v="jc.ag.dg.wq"/>
    <s v="06.03.2105"/>
    <s v="C16P3"/>
    <s v="C16"/>
    <s v="P3"/>
    <s v="BS Deciduo"/>
    <s v="semidenso"/>
    <n v="60"/>
    <s v="A"/>
    <n v="4382"/>
    <m/>
    <s v="A4382"/>
    <n v="1"/>
    <n v="15"/>
    <n v="326"/>
    <n v="14.9"/>
    <n v="11.668025738285875"/>
    <n v="32.352659831070127"/>
    <x v="5"/>
    <x v="0"/>
    <x v="4"/>
    <x v="5"/>
    <m/>
    <m/>
    <n v="12.6"/>
    <n v="1.2468981242097887E-2"/>
    <n v="1"/>
    <m/>
    <n v="3.1"/>
    <n v="8.6"/>
    <n v="5.5"/>
    <n v="2"/>
    <n v="2"/>
    <m/>
    <n v="1"/>
    <m/>
  </r>
  <r>
    <s v="jc.ag.dg.wq"/>
    <s v="06.03.2105"/>
    <s v="C16P3"/>
    <s v="C16"/>
    <s v="P3"/>
    <s v="BS Deciduo"/>
    <s v="semidenso"/>
    <n v="61"/>
    <s v="A"/>
    <n v="4383"/>
    <m/>
    <s v="A4383"/>
    <n v="1"/>
    <n v="15"/>
    <n v="325"/>
    <n v="13.2"/>
    <n v="12.428791040166185"/>
    <n v="30.812806984614689"/>
    <x v="30"/>
    <x v="0"/>
    <x v="18"/>
    <x v="28"/>
    <m/>
    <m/>
    <n v="16.3"/>
    <n v="2.0867243803306804E-2"/>
    <n v="1"/>
    <m/>
    <n v="5"/>
    <n v="7.7"/>
    <n v="2.7"/>
    <n v="2"/>
    <n v="2"/>
    <m/>
    <n v="1"/>
    <m/>
  </r>
  <r>
    <s v="jc.ag.dg.wq"/>
    <s v="06.03.2105"/>
    <s v="C16P3"/>
    <s v="C16"/>
    <s v="P3"/>
    <s v="BS Deciduo"/>
    <s v="semidenso"/>
    <n v="62"/>
    <s v="A"/>
    <n v="4384"/>
    <m/>
    <s v="A4384"/>
    <n v="1"/>
    <n v="15"/>
    <n v="315"/>
    <n v="10.3"/>
    <n v="12.716800153778557"/>
    <n v="27.283199846221439"/>
    <x v="30"/>
    <x v="0"/>
    <x v="18"/>
    <x v="28"/>
    <m/>
    <m/>
    <n v="20.2"/>
    <n v="3.2047386659269476E-2"/>
    <n v="2"/>
    <m/>
    <n v="3"/>
    <n v="9.9"/>
    <n v="6.9"/>
    <n v="2"/>
    <n v="2"/>
    <m/>
    <n v="1"/>
    <m/>
  </r>
  <r>
    <s v="jc.ag.dg.wq"/>
    <s v="06.03.2105"/>
    <s v="C16P3"/>
    <s v="C16"/>
    <s v="P3"/>
    <s v="BS Deciduo"/>
    <s v="semidenso"/>
    <n v="63"/>
    <s v="A"/>
    <n v="4385"/>
    <m/>
    <s v="A4385"/>
    <n v="1"/>
    <n v="15"/>
    <n v="351"/>
    <n v="14.2"/>
    <n v="17.778630596428719"/>
    <n v="34.025174436450953"/>
    <x v="5"/>
    <x v="0"/>
    <x v="4"/>
    <x v="5"/>
    <m/>
    <m/>
    <n v="16.899999999999999"/>
    <n v="2.2431756944794518E-2"/>
    <n v="1"/>
    <m/>
    <n v="4"/>
    <n v="6.9"/>
    <n v="2.9000000000000004"/>
    <n v="2"/>
    <n v="2"/>
    <m/>
    <n v="1"/>
    <m/>
  </r>
  <r>
    <s v="jc.ag.dg.wq"/>
    <s v="06.03.2105"/>
    <s v="C16P3"/>
    <s v="C16"/>
    <s v="P3"/>
    <s v="BS Deciduo"/>
    <s v="semidenso"/>
    <n v="64"/>
    <s v="A"/>
    <n v="4386"/>
    <m/>
    <s v="A4386"/>
    <n v="1"/>
    <n v="15"/>
    <n v="356"/>
    <n v="16.2"/>
    <n v="18.869945125345165"/>
    <n v="36.160537614209147"/>
    <x v="30"/>
    <x v="0"/>
    <x v="18"/>
    <x v="28"/>
    <m/>
    <m/>
    <n v="18.5"/>
    <n v="2.6880252142277669E-2"/>
    <n v="1"/>
    <m/>
    <n v="1"/>
    <n v="9.5"/>
    <n v="8.5"/>
    <n v="2"/>
    <n v="2"/>
    <m/>
    <n v="1"/>
    <m/>
  </r>
  <r>
    <s v="sz.ja.pa"/>
    <s v="15.01.2015"/>
    <s v="C17.P1"/>
    <s v="C17"/>
    <s v="P1"/>
    <s v="BS Semideciduo"/>
    <s v="ralo"/>
    <n v="1"/>
    <s v="A"/>
    <n v="1930"/>
    <m/>
    <s v="A1930"/>
    <n v="3"/>
    <n v="7"/>
    <n v="43"/>
    <n v="21.4"/>
    <n v="54.59476490533747"/>
    <n v="15.650969214650246"/>
    <x v="64"/>
    <x v="0"/>
    <x v="23"/>
    <x v="40"/>
    <m/>
    <m/>
    <n v="30.6"/>
    <n v="7.354154242788348E-2"/>
    <n v="3"/>
    <m/>
    <n v="0"/>
    <n v="10.9"/>
    <n v="10.9"/>
    <n v="3"/>
    <n v="4"/>
    <m/>
    <n v="2"/>
    <m/>
  </r>
  <r>
    <s v="sz.ja.pa"/>
    <s v="15.01.2015"/>
    <s v="C17.P1"/>
    <s v="C17"/>
    <s v="P1"/>
    <s v="BS Semideciduo"/>
    <s v="ralo"/>
    <n v="2"/>
    <s v="A"/>
    <n v="1931"/>
    <m/>
    <s v="A1931"/>
    <n v="3"/>
    <n v="7"/>
    <n v="13.8"/>
    <n v="19"/>
    <n v="44.532135693993034"/>
    <n v="18.451551318283087"/>
    <x v="64"/>
    <x v="0"/>
    <x v="23"/>
    <x v="40"/>
    <m/>
    <m/>
    <n v="20.8"/>
    <n v="3.3979466141227203E-2"/>
    <n v="2"/>
    <m/>
    <n v="0"/>
    <n v="8.6"/>
    <n v="8.6"/>
    <n v="4"/>
    <n v="4"/>
    <m/>
    <n v="2"/>
    <m/>
  </r>
  <r>
    <s v="sz.ja.pa"/>
    <s v="15.01.2015"/>
    <s v="C17.P1"/>
    <s v="C17"/>
    <s v="P1"/>
    <s v="BS Semideciduo"/>
    <s v="ralo"/>
    <n v="3"/>
    <s v="A"/>
    <n v="1932"/>
    <m/>
    <s v="A1932"/>
    <n v="3"/>
    <n v="8"/>
    <n v="27"/>
    <n v="2.6"/>
    <n v="41.180375299322819"/>
    <n v="22.316616962889757"/>
    <x v="64"/>
    <x v="0"/>
    <x v="23"/>
    <x v="40"/>
    <m/>
    <m/>
    <n v="17.7"/>
    <n v="2.4605739061078654E-2"/>
    <n v="1"/>
    <m/>
    <n v="0"/>
    <n v="6.2"/>
    <n v="6.2"/>
    <n v="3"/>
    <n v="4"/>
    <m/>
    <n v="2"/>
    <m/>
  </r>
  <r>
    <s v="sz.ja.pa"/>
    <s v="15.01.2015"/>
    <s v="C17.P1"/>
    <s v="C17"/>
    <s v="P1"/>
    <s v="BS Semideciduo"/>
    <s v="ralo"/>
    <n v="4"/>
    <s v="A"/>
    <n v="1933"/>
    <m/>
    <s v="A1933"/>
    <n v="3"/>
    <n v="8"/>
    <n v="15.4"/>
    <n v="7"/>
    <n v="41.858892822407661"/>
    <n v="26.748667829638769"/>
    <x v="64"/>
    <x v="0"/>
    <x v="23"/>
    <x v="40"/>
    <m/>
    <m/>
    <n v="20.8"/>
    <n v="3.3979466141227203E-2"/>
    <n v="2"/>
    <m/>
    <n v="0"/>
    <n v="6.7"/>
    <n v="6.7"/>
    <n v="3"/>
    <n v="2"/>
    <m/>
    <n v="1"/>
    <m/>
  </r>
  <r>
    <s v="sz.ja.pa"/>
    <s v="15.01.2015"/>
    <s v="C17.P1"/>
    <s v="C17"/>
    <s v="P1"/>
    <s v="BS Semideciduo"/>
    <s v="ralo"/>
    <n v="5"/>
    <s v="A"/>
    <n v="1934"/>
    <m/>
    <s v="A1934"/>
    <n v="3"/>
    <n v="8"/>
    <n v="40.700000000000003"/>
    <n v="14.2"/>
    <n v="49.259797334391571"/>
    <n v="30.765507574006662"/>
    <x v="17"/>
    <x v="0"/>
    <x v="12"/>
    <x v="17"/>
    <m/>
    <m/>
    <n v="14.8"/>
    <n v="1.7203361371057709E-2"/>
    <n v="1"/>
    <m/>
    <n v="2.9"/>
    <n v="7"/>
    <n v="4.0999999999999996"/>
    <n v="3"/>
    <n v="6"/>
    <m/>
    <n v="2"/>
    <m/>
  </r>
  <r>
    <s v="sz.ja.pa"/>
    <s v="15.01.2015"/>
    <s v="C17.P1"/>
    <s v="C17"/>
    <s v="P1"/>
    <s v="BS Semideciduo"/>
    <s v="ralo"/>
    <n v="6"/>
    <s v="A"/>
    <n v="1935"/>
    <m/>
    <s v="A1935"/>
    <n v="3"/>
    <n v="8"/>
    <n v="54.5"/>
    <n v="18"/>
    <n v="54.654079330413744"/>
    <n v="30.452653202796917"/>
    <x v="64"/>
    <x v="0"/>
    <x v="23"/>
    <x v="40"/>
    <m/>
    <m/>
    <n v="23.7"/>
    <n v="4.4115029439871264E-2"/>
    <n v="2"/>
    <m/>
    <n v="0"/>
    <n v="8.3000000000000007"/>
    <n v="8.3000000000000007"/>
    <n v="4"/>
    <n v="4"/>
    <m/>
    <n v="2"/>
    <m/>
  </r>
  <r>
    <s v="sz.ja.pa"/>
    <s v="15.01.2015"/>
    <s v="C17.P1"/>
    <s v="C17"/>
    <s v="P1"/>
    <s v="BS Semideciduo"/>
    <s v="ralo"/>
    <n v="7"/>
    <s v="A"/>
    <n v="1936"/>
    <m/>
    <s v="A1936"/>
    <n v="3"/>
    <n v="8"/>
    <n v="359.5"/>
    <n v="10.5"/>
    <n v="39.908371377267073"/>
    <n v="30.499600192173801"/>
    <x v="64"/>
    <x v="0"/>
    <x v="23"/>
    <x v="40"/>
    <m/>
    <m/>
    <n v="12.5"/>
    <n v="1.2271846303085129E-2"/>
    <n v="1"/>
    <m/>
    <n v="0"/>
    <n v="6.3"/>
    <n v="6.3"/>
    <n v="3"/>
    <n v="2"/>
    <m/>
    <n v="1"/>
    <m/>
  </r>
  <r>
    <s v="sz.ja.pa"/>
    <s v="15.01.2015"/>
    <s v="C17.P1"/>
    <s v="C17"/>
    <s v="P1"/>
    <s v="BS Semideciduo"/>
    <s v="ralo"/>
    <n v="8"/>
    <s v="A"/>
    <n v="1937"/>
    <m/>
    <s v="A1937"/>
    <n v="3"/>
    <n v="8"/>
    <n v="34.4"/>
    <n v="25.7"/>
    <n v="54.519651988020904"/>
    <n v="41.205416905752188"/>
    <x v="17"/>
    <x v="0"/>
    <x v="12"/>
    <x v="17"/>
    <m/>
    <m/>
    <n v="19.5"/>
    <n v="2.9864765163187968E-2"/>
    <n v="1"/>
    <m/>
    <n v="5.4"/>
    <n v="8.1"/>
    <n v="2.6999999999999993"/>
    <n v="2"/>
    <n v="2"/>
    <m/>
    <n v="1"/>
    <m/>
  </r>
  <r>
    <s v="sz.ja.pa"/>
    <s v="15.01.2015"/>
    <s v="C17.P1"/>
    <s v="C17"/>
    <s v="P1"/>
    <s v="BS Semideciduo"/>
    <s v="ralo"/>
    <n v="9"/>
    <s v="A"/>
    <n v="1938"/>
    <m/>
    <s v="A1938"/>
    <n v="3"/>
    <n v="14"/>
    <n v="36.4"/>
    <n v="16.100000000000001"/>
    <n v="49.554044074319592"/>
    <n v="52.958790137430221"/>
    <x v="4"/>
    <x v="0"/>
    <x v="0"/>
    <x v="4"/>
    <m/>
    <m/>
    <n v="11"/>
    <n v="9.5033177771091243E-3"/>
    <n v="1"/>
    <m/>
    <n v="0"/>
    <n v="7.2"/>
    <n v="7.2"/>
    <n v="2"/>
    <n v="2"/>
    <m/>
    <n v="1"/>
    <m/>
  </r>
  <r>
    <s v="sz.ja.pa"/>
    <s v="15.01.2015"/>
    <s v="C17.P1"/>
    <s v="C17"/>
    <s v="P1"/>
    <s v="BS Semideciduo"/>
    <s v="ralo"/>
    <n v="10"/>
    <s v="A"/>
    <n v="1939"/>
    <m/>
    <s v="A1939"/>
    <n v="3"/>
    <n v="9"/>
    <n v="135"/>
    <n v="10.6"/>
    <n v="47.495331880577403"/>
    <n v="52.504668119422597"/>
    <x v="4"/>
    <x v="0"/>
    <x v="0"/>
    <x v="4"/>
    <m/>
    <m/>
    <n v="13.4"/>
    <n v="1.4102609421964582E-2"/>
    <n v="1"/>
    <m/>
    <n v="0"/>
    <n v="8.1"/>
    <n v="8.1"/>
    <n v="3"/>
    <n v="6"/>
    <n v="3"/>
    <n v="2"/>
    <m/>
  </r>
  <r>
    <s v="sz.ja.pa"/>
    <s v="15.01.2015"/>
    <s v="C17.P1"/>
    <s v="C17"/>
    <s v="P1"/>
    <s v="BS Semideciduo"/>
    <s v="ralo"/>
    <n v="11"/>
    <s v="A"/>
    <n v="1940"/>
    <m/>
    <s v="A1940"/>
    <n v="3"/>
    <n v="9"/>
    <n v="91"/>
    <n v="17.3"/>
    <n v="57.29736512620557"/>
    <n v="59.698073368634994"/>
    <x v="4"/>
    <x v="0"/>
    <x v="0"/>
    <x v="4"/>
    <m/>
    <m/>
    <n v="12.1"/>
    <n v="1.149901451030204E-2"/>
    <n v="1"/>
    <m/>
    <n v="0"/>
    <n v="6.2"/>
    <n v="6.2"/>
    <n v="3"/>
    <n v="2"/>
    <m/>
    <n v="1"/>
    <m/>
  </r>
  <r>
    <s v="sz.ja.pa"/>
    <s v="15.01.2015"/>
    <s v="C17.P1"/>
    <s v="C17"/>
    <s v="P1"/>
    <s v="BS Semideciduo"/>
    <s v="ralo"/>
    <n v="12"/>
    <s v="A"/>
    <n v="1941"/>
    <m/>
    <s v="A1941"/>
    <n v="3"/>
    <n v="9"/>
    <n v="38"/>
    <n v="11.8"/>
    <n v="47.264805408842768"/>
    <n v="69.298526892559323"/>
    <x v="4"/>
    <x v="0"/>
    <x v="0"/>
    <x v="4"/>
    <m/>
    <m/>
    <n v="21.3"/>
    <n v="3.563272927517884E-2"/>
    <n v="2"/>
    <m/>
    <n v="0"/>
    <n v="6.7"/>
    <n v="6.7"/>
    <n v="3"/>
    <n v="6"/>
    <n v="3"/>
    <n v="2"/>
    <m/>
  </r>
  <r>
    <s v="sz.ja.pa"/>
    <s v="15.01.2015"/>
    <s v="C17.P1"/>
    <s v="C17"/>
    <s v="P1"/>
    <s v="BS Semideciduo"/>
    <s v="ralo"/>
    <n v="12"/>
    <s v="A"/>
    <n v="1941"/>
    <m/>
    <s v="A1941"/>
    <n v="3"/>
    <n v="9"/>
    <n v="38"/>
    <n v="11.8"/>
    <n v="47.264805408842768"/>
    <n v="69.298526892559323"/>
    <x v="4"/>
    <x v="0"/>
    <x v="0"/>
    <x v="4"/>
    <m/>
    <m/>
    <n v="15.5"/>
    <n v="1.8869190875623696E-2"/>
    <n v="1"/>
    <m/>
    <n v="0"/>
    <n v="6.7"/>
    <n v="6.7"/>
    <n v="3"/>
    <n v="6"/>
    <n v="3"/>
    <n v="2"/>
    <m/>
  </r>
  <r>
    <s v="sz.ja.pa"/>
    <s v="15.01.2015"/>
    <s v="C17.P1"/>
    <s v="C17"/>
    <s v="P1"/>
    <s v="BS Semideciduo"/>
    <s v="ralo"/>
    <n v="13"/>
    <s v="A"/>
    <n v="1942"/>
    <m/>
    <s v="A1942"/>
    <n v="3"/>
    <n v="9"/>
    <n v="97.4"/>
    <n v="7.5"/>
    <n v="47.43753371787318"/>
    <n v="59.034033025668279"/>
    <x v="4"/>
    <x v="0"/>
    <x v="0"/>
    <x v="4"/>
    <m/>
    <m/>
    <n v="10.8"/>
    <n v="9.1608841778678379E-3"/>
    <n v="1"/>
    <m/>
    <n v="0"/>
    <n v="7.3"/>
    <n v="7.3"/>
    <n v="3"/>
    <n v="6"/>
    <n v="3"/>
    <n v="2"/>
    <m/>
  </r>
  <r>
    <s v="sz.ja.pa"/>
    <s v="15.01.2015"/>
    <s v="C17.P1"/>
    <s v="C17"/>
    <s v="P1"/>
    <s v="BS Semideciduo"/>
    <s v="ralo"/>
    <n v="13"/>
    <s v="A"/>
    <n v="1942"/>
    <m/>
    <s v="A1942"/>
    <n v="3"/>
    <n v="9"/>
    <n v="97.4"/>
    <n v="7.5"/>
    <n v="47.43753371787318"/>
    <n v="59.034033025668279"/>
    <x v="4"/>
    <x v="0"/>
    <x v="0"/>
    <x v="4"/>
    <m/>
    <m/>
    <n v="13.3"/>
    <n v="1.3892908112337463E-2"/>
    <n v="1"/>
    <m/>
    <n v="0"/>
    <n v="7.3"/>
    <n v="7.3"/>
    <n v="3"/>
    <n v="6"/>
    <n v="3"/>
    <n v="2"/>
    <m/>
  </r>
  <r>
    <s v="sz.ja.pa"/>
    <s v="15.01.2015"/>
    <s v="C17.P1"/>
    <s v="C17"/>
    <s v="P1"/>
    <s v="BS Semideciduo"/>
    <s v="ralo"/>
    <n v="14"/>
    <s v="A"/>
    <n v="1943"/>
    <m/>
    <s v="A1943"/>
    <n v="3"/>
    <n v="9"/>
    <n v="101.7"/>
    <n v="4"/>
    <n v="43.916891242487061"/>
    <n v="59.188850818573947"/>
    <x v="4"/>
    <x v="0"/>
    <x v="0"/>
    <x v="4"/>
    <m/>
    <m/>
    <n v="13.1"/>
    <n v="1.3478217882063609E-2"/>
    <n v="1"/>
    <m/>
    <n v="0"/>
    <n v="7.7"/>
    <n v="7.7"/>
    <n v="3"/>
    <n v="2"/>
    <m/>
    <n v="1"/>
    <m/>
  </r>
  <r>
    <s v="sz.ja.pa"/>
    <s v="15.01.2015"/>
    <s v="C17.P1"/>
    <s v="C17"/>
    <s v="P1"/>
    <s v="BS Semideciduo"/>
    <s v="ralo"/>
    <n v="15"/>
    <s v="A"/>
    <n v="1944"/>
    <m/>
    <s v="A1944"/>
    <n v="2"/>
    <n v="9"/>
    <n v="200.4"/>
    <n v="4.3"/>
    <n v="38.501140196516197"/>
    <n v="55.969687445184867"/>
    <x v="4"/>
    <x v="0"/>
    <x v="0"/>
    <x v="4"/>
    <m/>
    <m/>
    <n v="15.2"/>
    <n v="1.8145839167134643E-2"/>
    <n v="1"/>
    <m/>
    <n v="0"/>
    <n v="6.9"/>
    <n v="6.9"/>
    <n v="3"/>
    <n v="6"/>
    <n v="3"/>
    <n v="2"/>
    <m/>
  </r>
  <r>
    <s v="sz.ja.pa"/>
    <s v="15.01.2015"/>
    <s v="C17.P1"/>
    <s v="C17"/>
    <s v="P1"/>
    <s v="BS Semideciduo"/>
    <s v="ralo"/>
    <n v="15"/>
    <s v="A"/>
    <n v="1944"/>
    <m/>
    <s v="A1944"/>
    <n v="2"/>
    <n v="9"/>
    <n v="200.4"/>
    <n v="4.3"/>
    <n v="38.501140196516197"/>
    <n v="55.969687445184867"/>
    <x v="4"/>
    <x v="0"/>
    <x v="0"/>
    <x v="4"/>
    <m/>
    <m/>
    <n v="13"/>
    <n v="1.3273228961416876E-2"/>
    <n v="1"/>
    <m/>
    <n v="0"/>
    <n v="6.9"/>
    <n v="6.9"/>
    <n v="3"/>
    <n v="6"/>
    <n v="3"/>
    <n v="2"/>
    <m/>
  </r>
  <r>
    <s v="sz.ja.pa"/>
    <s v="15.01.2015"/>
    <s v="C17.P1"/>
    <s v="C17"/>
    <s v="P1"/>
    <s v="BS Semideciduo"/>
    <s v="ralo"/>
    <n v="16"/>
    <s v="A"/>
    <n v="1945"/>
    <m/>
    <s v="A1945"/>
    <n v="2"/>
    <n v="9"/>
    <n v="252.4"/>
    <n v="10.9"/>
    <n v="29.610221721056877"/>
    <n v="56.704168190820155"/>
    <x v="64"/>
    <x v="0"/>
    <x v="23"/>
    <x v="40"/>
    <m/>
    <m/>
    <n v="18.5"/>
    <n v="2.6880252142277669E-2"/>
    <n v="1"/>
    <m/>
    <n v="0"/>
    <n v="6.3"/>
    <n v="6.3"/>
    <n v="2"/>
    <n v="2"/>
    <m/>
    <n v="1"/>
    <m/>
  </r>
  <r>
    <s v="sz.ja.pa"/>
    <s v="15.01.2015"/>
    <s v="C17.P1"/>
    <s v="C17"/>
    <s v="P1"/>
    <s v="BS Semideciduo"/>
    <s v="ralo"/>
    <n v="17"/>
    <s v="A"/>
    <n v="1946"/>
    <m/>
    <s v="A1946"/>
    <n v="2"/>
    <n v="14"/>
    <n v="325"/>
    <n v="8.5"/>
    <n v="35.124600291016108"/>
    <n v="46.962792376456427"/>
    <x v="64"/>
    <x v="0"/>
    <x v="23"/>
    <x v="40"/>
    <m/>
    <m/>
    <n v="16.7"/>
    <n v="2.1903969378991434E-2"/>
    <n v="1"/>
    <m/>
    <n v="0"/>
    <n v="7.2"/>
    <n v="7.2"/>
    <n v="2"/>
    <n v="2"/>
    <m/>
    <n v="1"/>
    <m/>
  </r>
  <r>
    <s v="sz.ja.pa"/>
    <s v="15.01.2015"/>
    <s v="C17.P1"/>
    <s v="C17"/>
    <s v="P1"/>
    <s v="BS Semideciduo"/>
    <s v="ralo"/>
    <n v="18"/>
    <s v="A"/>
    <n v="1947"/>
    <m/>
    <s v="A1947"/>
    <n v="2"/>
    <n v="14"/>
    <n v="288.10000000000002"/>
    <n v="12.2"/>
    <n v="28.403708074141043"/>
    <n v="43.790252441494935"/>
    <x v="2"/>
    <x v="0"/>
    <x v="2"/>
    <x v="2"/>
    <m/>
    <m/>
    <n v="14.7"/>
    <n v="1.6971668912855457E-2"/>
    <n v="1"/>
    <m/>
    <n v="3.1"/>
    <n v="7.2"/>
    <n v="4.0999999999999996"/>
    <n v="2"/>
    <n v="2"/>
    <m/>
    <n v="1"/>
    <m/>
  </r>
  <r>
    <s v="sz.ja.pa"/>
    <s v="15.01.2015"/>
    <s v="C17.P1"/>
    <s v="C17"/>
    <s v="P1"/>
    <s v="BS Semideciduo"/>
    <s v="ralo"/>
    <n v="19"/>
    <s v="A"/>
    <n v="1948"/>
    <m/>
    <s v="A1948"/>
    <n v="2"/>
    <n v="14"/>
    <n v="222.4"/>
    <n v="2.2000000000000002"/>
    <n v="38.516534747315809"/>
    <n v="38.375398250623057"/>
    <x v="64"/>
    <x v="0"/>
    <x v="23"/>
    <x v="40"/>
    <m/>
    <m/>
    <n v="13"/>
    <n v="1.3273228961416876E-2"/>
    <n v="1"/>
    <m/>
    <n v="0"/>
    <n v="4.9000000000000004"/>
    <n v="4.9000000000000004"/>
    <n v="3"/>
    <n v="2"/>
    <m/>
    <n v="1"/>
    <m/>
  </r>
  <r>
    <s v="sz.ja.pa"/>
    <s v="15.01.2015"/>
    <s v="C17.P1"/>
    <s v="C17"/>
    <s v="P1"/>
    <s v="BS Semideciduo"/>
    <s v="ralo"/>
    <n v="20"/>
    <s v="A"/>
    <n v="1949"/>
    <m/>
    <s v="A1949"/>
    <n v="2"/>
    <n v="14"/>
    <n v="180.5"/>
    <n v="3.2"/>
    <n v="39.972075086405205"/>
    <n v="36.800121846194649"/>
    <x v="81"/>
    <x v="0"/>
    <x v="14"/>
    <x v="68"/>
    <m/>
    <m/>
    <n v="10"/>
    <n v="7.8539816339744835E-3"/>
    <n v="1"/>
    <m/>
    <n v="3.1"/>
    <n v="7.5"/>
    <n v="4.4000000000000004"/>
    <n v="3"/>
    <n v="2"/>
    <m/>
    <n v="1"/>
    <m/>
  </r>
  <r>
    <s v="sz.ja.pa"/>
    <s v="15.01.2015"/>
    <s v="C17.P1"/>
    <s v="C17"/>
    <s v="P1"/>
    <s v="BS Semideciduo"/>
    <s v="ralo"/>
    <n v="21"/>
    <s v="A"/>
    <n v="1950"/>
    <m/>
    <s v="A1950"/>
    <n v="2"/>
    <n v="14"/>
    <n v="182.9"/>
    <n v="6"/>
    <n v="39.696442359539724"/>
    <n v="34.007683856894886"/>
    <x v="2"/>
    <x v="0"/>
    <x v="2"/>
    <x v="2"/>
    <m/>
    <m/>
    <n v="16"/>
    <n v="2.0106192982974676E-2"/>
    <n v="1"/>
    <m/>
    <n v="2.6"/>
    <n v="8.5"/>
    <n v="5.9"/>
    <n v="2"/>
    <n v="2"/>
    <m/>
    <n v="1"/>
    <m/>
  </r>
  <r>
    <s v="sz.ja.pa"/>
    <s v="15.01.2015"/>
    <s v="C17.P1"/>
    <s v="C17"/>
    <s v="P1"/>
    <s v="BS Semideciduo"/>
    <s v="ralo"/>
    <n v="22"/>
    <s v="A"/>
    <n v="1951"/>
    <m/>
    <s v="A1951"/>
    <n v="2"/>
    <n v="14"/>
    <n v="112"/>
    <n v="12"/>
    <n v="51.126206254801446"/>
    <n v="35.504720879009056"/>
    <x v="10"/>
    <x v="0"/>
    <x v="7"/>
    <x v="10"/>
    <m/>
    <m/>
    <n v="140"/>
    <n v="1.5393804002589986"/>
    <n v="10"/>
    <m/>
    <n v="10.6"/>
    <n v="17.7"/>
    <n v="7.1"/>
    <n v="2"/>
    <n v="2"/>
    <m/>
    <n v="1"/>
    <m/>
  </r>
  <r>
    <s v="sz.ja.pa"/>
    <s v="15.01.2015"/>
    <s v="C17.P1"/>
    <s v="C17"/>
    <s v="P1"/>
    <s v="BS Semideciduo"/>
    <s v="ralo"/>
    <n v="23"/>
    <s v="A"/>
    <n v="1952"/>
    <m/>
    <s v="A1952"/>
    <n v="2"/>
    <n v="14"/>
    <n v="169.4"/>
    <n v="7"/>
    <n v="41.287659454289042"/>
    <n v="33.119452555953117"/>
    <x v="27"/>
    <x v="0"/>
    <x v="13"/>
    <x v="26"/>
    <m/>
    <m/>
    <n v="12.4"/>
    <n v="1.2076282160399167E-2"/>
    <n v="1"/>
    <m/>
    <n v="2.5"/>
    <n v="7.1"/>
    <n v="4.5999999999999996"/>
    <n v="2"/>
    <n v="2"/>
    <m/>
    <n v="1"/>
    <m/>
  </r>
  <r>
    <s v="sz.ja.pa"/>
    <s v="15.01.2015"/>
    <s v="C17.P1"/>
    <s v="C17"/>
    <s v="P1"/>
    <s v="BS Semideciduo"/>
    <s v="ralo"/>
    <n v="24"/>
    <s v="A"/>
    <n v="1953"/>
    <m/>
    <s v="A1953"/>
    <n v="2"/>
    <n v="16"/>
    <n v="9.6999999999999993"/>
    <n v="6.1"/>
    <n v="21.027785215346515"/>
    <n v="46.01279116144201"/>
    <x v="17"/>
    <x v="0"/>
    <x v="12"/>
    <x v="17"/>
    <m/>
    <m/>
    <n v="28.8"/>
    <n v="6.5144065264837958E-2"/>
    <n v="2"/>
    <m/>
    <n v="6"/>
    <n v="9.1"/>
    <n v="3.0999999999999996"/>
    <n v="2"/>
    <n v="2"/>
    <m/>
    <n v="1"/>
    <m/>
  </r>
  <r>
    <s v="sz.ja.pa"/>
    <s v="15.01.2015"/>
    <s v="C17.P1"/>
    <s v="C17"/>
    <s v="P1"/>
    <s v="BS Semideciduo"/>
    <s v="ralo"/>
    <n v="25"/>
    <s v="A"/>
    <n v="1954"/>
    <m/>
    <s v="A1954"/>
    <n v="2"/>
    <n v="15"/>
    <n v="57.5"/>
    <n v="13.8"/>
    <n v="31.638801952217825"/>
    <n v="27.414734595186168"/>
    <x v="64"/>
    <x v="0"/>
    <x v="23"/>
    <x v="40"/>
    <m/>
    <m/>
    <n v="14.4"/>
    <n v="1.628601631620949E-2"/>
    <n v="1"/>
    <m/>
    <n v="0"/>
    <n v="7.6"/>
    <n v="7.6"/>
    <n v="3"/>
    <n v="4"/>
    <m/>
    <n v="3"/>
    <m/>
  </r>
  <r>
    <s v="sz.ja.pa"/>
    <s v="15.01.2015"/>
    <s v="C17.P1"/>
    <s v="C17"/>
    <s v="P1"/>
    <s v="BS Semideciduo"/>
    <s v="ralo"/>
    <n v="25"/>
    <s v="A"/>
    <n v="1954"/>
    <m/>
    <s v="A1954"/>
    <n v="2"/>
    <n v="15"/>
    <n v="57.5"/>
    <n v="13.8"/>
    <n v="31.638801952217825"/>
    <n v="27.414734595186168"/>
    <x v="64"/>
    <x v="0"/>
    <x v="23"/>
    <x v="40"/>
    <m/>
    <m/>
    <n v="15.6"/>
    <n v="1.9113449704440299E-2"/>
    <n v="1"/>
    <m/>
    <n v="0"/>
    <n v="7.6"/>
    <n v="7.6"/>
    <n v="3"/>
    <n v="4"/>
    <m/>
    <n v="3"/>
    <m/>
  </r>
  <r>
    <s v="sz.ja.pa"/>
    <s v="15.01.2015"/>
    <s v="C17.P1"/>
    <s v="C17"/>
    <s v="P1"/>
    <s v="BS Semideciduo"/>
    <s v="ralo"/>
    <n v="26"/>
    <s v="A"/>
    <n v="1955"/>
    <m/>
    <s v="A1955"/>
    <n v="2"/>
    <n v="15"/>
    <n v="162.19999999999999"/>
    <n v="1.6"/>
    <n v="20.489112487940968"/>
    <n v="18.476592971612579"/>
    <x v="50"/>
    <x v="0"/>
    <x v="4"/>
    <x v="44"/>
    <m/>
    <m/>
    <n v="12.3"/>
    <n v="1.1882288814039996E-2"/>
    <n v="1"/>
    <m/>
    <n v="1.3"/>
    <n v="5.4"/>
    <n v="4.1000000000000005"/>
    <n v="2"/>
    <n v="2"/>
    <m/>
    <n v="1"/>
    <m/>
  </r>
  <r>
    <s v="sz.ja.pa"/>
    <s v="15.01.2015"/>
    <s v="C17.P1"/>
    <s v="C17"/>
    <s v="P1"/>
    <s v="BS Semideciduo"/>
    <s v="ralo"/>
    <n v="27"/>
    <s v="A"/>
    <n v="1956"/>
    <m/>
    <s v="A1956"/>
    <n v="2"/>
    <n v="15"/>
    <n v="82.2"/>
    <n v="17.100000000000001"/>
    <n v="36.941788072061684"/>
    <n v="22.320736288626605"/>
    <x v="17"/>
    <x v="0"/>
    <x v="12"/>
    <x v="17"/>
    <m/>
    <m/>
    <n v="20.9"/>
    <n v="3.4306977175363934E-2"/>
    <n v="2"/>
    <m/>
    <n v="5.4"/>
    <n v="8.9"/>
    <n v="3.5"/>
    <n v="2"/>
    <n v="2"/>
    <m/>
    <n v="1"/>
    <m/>
  </r>
  <r>
    <s v="sz.ja.pa"/>
    <s v="15.01.2015"/>
    <s v="C17.P1"/>
    <s v="C17"/>
    <s v="P1"/>
    <s v="BS Semideciduo"/>
    <s v="ralo"/>
    <n v="28"/>
    <s v="A"/>
    <n v="1957"/>
    <m/>
    <s v="A1957"/>
    <n v="2"/>
    <n v="6"/>
    <n v="67.8"/>
    <n v="12.8"/>
    <n v="31.851143485567931"/>
    <n v="4.8363620712763815"/>
    <x v="10"/>
    <x v="0"/>
    <x v="7"/>
    <x v="10"/>
    <m/>
    <m/>
    <n v="100"/>
    <n v="0.78539816339744828"/>
    <n v="10"/>
    <m/>
    <n v="8.6"/>
    <n v="17.2"/>
    <n v="8.6"/>
    <n v="2"/>
    <n v="2"/>
    <m/>
    <n v="1"/>
    <m/>
  </r>
  <r>
    <s v="sz.ja.pa"/>
    <s v="15.01.2015"/>
    <s v="C17.P1"/>
    <s v="C17"/>
    <s v="P1"/>
    <s v="BS Semideciduo"/>
    <s v="ralo"/>
    <n v="29"/>
    <s v="A"/>
    <n v="1958"/>
    <m/>
    <s v="A1958"/>
    <n v="1"/>
    <n v="6"/>
    <n v="50"/>
    <n v="2.9"/>
    <n v="22.221528885045036"/>
    <n v="1.8640840680909641"/>
    <x v="14"/>
    <x v="0"/>
    <x v="7"/>
    <x v="14"/>
    <m/>
    <m/>
    <n v="52.2"/>
    <n v="0.21400843315519033"/>
    <n v="5"/>
    <m/>
    <n v="6.9"/>
    <n v="17.8"/>
    <n v="10.9"/>
    <n v="2"/>
    <n v="2"/>
    <m/>
    <n v="1"/>
    <m/>
  </r>
  <r>
    <s v="sz.ja.pa"/>
    <s v="15.01.2015"/>
    <s v="C17.P1"/>
    <s v="C17"/>
    <s v="P1"/>
    <s v="BS Semideciduo"/>
    <s v="ralo"/>
    <n v="30"/>
    <s v="A"/>
    <n v="1959"/>
    <m/>
    <s v="A1959"/>
    <n v="1"/>
    <n v="6"/>
    <n v="349.3"/>
    <n v="8.1"/>
    <n v="18.496100415376823"/>
    <n v="7.9591636520032827"/>
    <x v="10"/>
    <x v="0"/>
    <x v="7"/>
    <x v="10"/>
    <m/>
    <m/>
    <n v="90"/>
    <n v="0.63617251235193306"/>
    <n v="9"/>
    <m/>
    <n v="8.5"/>
    <n v="18.899999999999999"/>
    <n v="10.399999999999999"/>
    <n v="2"/>
    <n v="2"/>
    <m/>
    <n v="1"/>
    <m/>
  </r>
  <r>
    <s v="sz.ja.pa"/>
    <s v="15.01.2015"/>
    <s v="C17.P1"/>
    <s v="C17"/>
    <s v="P1"/>
    <s v="BS Semideciduo"/>
    <s v="ralo"/>
    <n v="31"/>
    <s v="A"/>
    <n v="1960"/>
    <m/>
    <s v="A1960"/>
    <n v="1"/>
    <n v="6"/>
    <n v="298.8"/>
    <n v="9.6999999999999993"/>
    <n v="11.499825203574526"/>
    <n v="4.6730106387866419"/>
    <x v="16"/>
    <x v="0"/>
    <x v="0"/>
    <x v="16"/>
    <m/>
    <m/>
    <n v="31.4"/>
    <n v="7.7437117318334803E-2"/>
    <n v="3"/>
    <m/>
    <n v="3.1"/>
    <n v="6.9"/>
    <n v="3.8000000000000003"/>
    <n v="2"/>
    <n v="2"/>
    <m/>
    <n v="1"/>
    <m/>
  </r>
  <r>
    <s v="sz.ja.pa"/>
    <s v="15.01.2015"/>
    <s v="C17.P1"/>
    <s v="C17"/>
    <s v="P1"/>
    <s v="BS Semideciduo"/>
    <s v="ralo"/>
    <n v="32"/>
    <s v="A"/>
    <n v="1961"/>
    <m/>
    <s v="A1961"/>
    <n v="1"/>
    <n v="6"/>
    <n v="294.8"/>
    <n v="14.1"/>
    <n v="7.2003375526859905"/>
    <n v="5.9142743624911027"/>
    <x v="64"/>
    <x v="0"/>
    <x v="23"/>
    <x v="40"/>
    <m/>
    <m/>
    <n v="11.5"/>
    <n v="1.0386890710931252E-2"/>
    <n v="1"/>
    <m/>
    <n v="0"/>
    <n v="4.5999999999999996"/>
    <n v="4.5999999999999996"/>
    <n v="3"/>
    <n v="2"/>
    <m/>
    <n v="1"/>
    <m/>
  </r>
  <r>
    <s v="sz.ja.pa"/>
    <s v="15.01.2015"/>
    <s v="C17.P1"/>
    <s v="C17"/>
    <s v="P1"/>
    <s v="BS Semideciduo"/>
    <s v="ralo"/>
    <n v="33"/>
    <s v="A"/>
    <n v="1962"/>
    <m/>
    <s v="A1962"/>
    <n v="1"/>
    <n v="6"/>
    <n v="325.10000000000002"/>
    <n v="17"/>
    <n v="10.273520151426229"/>
    <n v="13.94258188985413"/>
    <x v="64"/>
    <x v="0"/>
    <x v="23"/>
    <x v="40"/>
    <m/>
    <m/>
    <n v="17.2"/>
    <n v="2.3235219265950107E-2"/>
    <n v="1"/>
    <m/>
    <n v="0"/>
    <n v="8.8000000000000007"/>
    <n v="8.8000000000000007"/>
    <n v="3"/>
    <n v="2"/>
    <m/>
    <n v="1"/>
    <m/>
  </r>
  <r>
    <s v="sz.ja.pa"/>
    <s v="15.01.2015"/>
    <s v="C17.P1"/>
    <s v="C17"/>
    <s v="P1"/>
    <s v="BS Semideciduo"/>
    <s v="ralo"/>
    <n v="33"/>
    <s v="A"/>
    <n v="1962"/>
    <m/>
    <s v="A1962"/>
    <n v="1"/>
    <n v="6"/>
    <n v="325.10000000000002"/>
    <n v="17"/>
    <n v="10.273520151426229"/>
    <n v="13.94258188985413"/>
    <x v="64"/>
    <x v="0"/>
    <x v="23"/>
    <x v="40"/>
    <m/>
    <m/>
    <n v="12.3"/>
    <n v="1.1882288814039996E-2"/>
    <n v="1"/>
    <m/>
    <n v="0"/>
    <n v="8.8000000000000007"/>
    <n v="8.8000000000000007"/>
    <n v="3"/>
    <n v="2"/>
    <m/>
    <n v="1"/>
    <m/>
  </r>
  <r>
    <s v="sz.ja.pa"/>
    <s v="15.01.2015"/>
    <s v="C17.P1"/>
    <s v="C17"/>
    <s v="P1"/>
    <s v="BS Semideciduo"/>
    <s v="ralo"/>
    <n v="34"/>
    <s v="A"/>
    <n v="1963"/>
    <m/>
    <s v="A1963"/>
    <n v="1"/>
    <n v="15"/>
    <n v="257"/>
    <n v="7.6"/>
    <n v="12.594787507632212"/>
    <n v="18.290371986986624"/>
    <x v="64"/>
    <x v="0"/>
    <x v="23"/>
    <x v="40"/>
    <m/>
    <m/>
    <n v="13.4"/>
    <n v="1.4102609421964582E-2"/>
    <n v="1"/>
    <m/>
    <n v="0"/>
    <n v="8.5"/>
    <n v="8.5"/>
    <n v="3"/>
    <n v="2"/>
    <m/>
    <n v="1"/>
    <m/>
  </r>
  <r>
    <s v="sz.ja.pa"/>
    <s v="15.01.2015"/>
    <s v="C17.P1"/>
    <s v="C17"/>
    <s v="P1"/>
    <s v="BS Semideciduo"/>
    <s v="ralo"/>
    <n v="34"/>
    <s v="A"/>
    <n v="1963"/>
    <m/>
    <s v="A1963"/>
    <n v="1"/>
    <n v="15"/>
    <n v="257"/>
    <n v="7.6"/>
    <n v="12.594787507632212"/>
    <n v="18.290371986986624"/>
    <x v="64"/>
    <x v="0"/>
    <x v="23"/>
    <x v="40"/>
    <m/>
    <m/>
    <n v="16.5"/>
    <n v="2.138246499849553E-2"/>
    <n v="1"/>
    <m/>
    <n v="0"/>
    <n v="8.5"/>
    <n v="8.5"/>
    <n v="3"/>
    <n v="2"/>
    <m/>
    <n v="1"/>
    <m/>
  </r>
  <r>
    <s v="sz.ja.pa"/>
    <s v="15.01.2015"/>
    <s v="C17.P1"/>
    <s v="C17"/>
    <s v="P1"/>
    <s v="BS Semideciduo"/>
    <s v="ralo"/>
    <n v="35"/>
    <s v="A"/>
    <n v="1964"/>
    <m/>
    <s v="A1964"/>
    <n v="1"/>
    <n v="15"/>
    <n v="273.39999999999998"/>
    <n v="5.8"/>
    <n v="14.210208998042162"/>
    <n v="20.343976966740577"/>
    <x v="64"/>
    <x v="0"/>
    <x v="23"/>
    <x v="40"/>
    <m/>
    <m/>
    <n v="14.5"/>
    <n v="1.6512996385431349E-2"/>
    <n v="1"/>
    <m/>
    <n v="0"/>
    <n v="7.2"/>
    <n v="7.2"/>
    <n v="2"/>
    <n v="2"/>
    <m/>
    <n v="2"/>
    <m/>
  </r>
  <r>
    <s v="sz.ja.pa"/>
    <s v="15.01.2015"/>
    <s v="C17.P1"/>
    <s v="C17"/>
    <s v="P1"/>
    <s v="BS Semideciduo"/>
    <s v="ralo"/>
    <n v="36"/>
    <s v="A"/>
    <n v="1965"/>
    <m/>
    <s v="A1965"/>
    <n v="1"/>
    <n v="15"/>
    <n v="329.5"/>
    <n v="3.8"/>
    <n v="18.071354220749324"/>
    <n v="23.274190809677798"/>
    <x v="64"/>
    <x v="0"/>
    <x v="23"/>
    <x v="40"/>
    <m/>
    <m/>
    <n v="10"/>
    <n v="7.8539816339744835E-3"/>
    <n v="1"/>
    <m/>
    <n v="0"/>
    <n v="4.5"/>
    <n v="4.5"/>
    <n v="3"/>
    <n v="3"/>
    <m/>
    <n v="2"/>
    <m/>
  </r>
  <r>
    <s v="sz.ja.pa"/>
    <s v="15.01.2015"/>
    <s v="C17.P1"/>
    <s v="C17"/>
    <s v="P1"/>
    <s v="BS Semideciduo"/>
    <s v="ralo"/>
    <n v="37"/>
    <s v="A"/>
    <n v="1966"/>
    <m/>
    <s v="A1966"/>
    <n v="1"/>
    <n v="15"/>
    <n v="303.3"/>
    <n v="8.4"/>
    <n v="12.979218164506531"/>
    <n v="24.611791671184307"/>
    <x v="17"/>
    <x v="0"/>
    <x v="12"/>
    <x v="17"/>
    <m/>
    <m/>
    <n v="14.9"/>
    <n v="1.743662462558675E-2"/>
    <n v="1"/>
    <m/>
    <n v="3.9"/>
    <n v="8.4"/>
    <n v="4.5"/>
    <n v="2"/>
    <n v="2"/>
    <m/>
    <n v="1"/>
    <m/>
  </r>
  <r>
    <s v="sz.ja.pa"/>
    <s v="15.01.2015"/>
    <s v="C17.P1"/>
    <s v="C17"/>
    <s v="P1"/>
    <s v="BS Semideciduo"/>
    <s v="ralo"/>
    <n v="38"/>
    <s v="A"/>
    <n v="1967"/>
    <m/>
    <s v="A1967"/>
    <n v="1"/>
    <n v="15"/>
    <n v="335"/>
    <n v="14.5"/>
    <n v="13.872035204759861"/>
    <n v="33.141462912031429"/>
    <x v="64"/>
    <x v="0"/>
    <x v="23"/>
    <x v="40"/>
    <m/>
    <m/>
    <n v="11.2"/>
    <n v="9.8520345616575893E-3"/>
    <n v="1"/>
    <m/>
    <n v="2.2999999999999998"/>
    <n v="7.9"/>
    <n v="5.6000000000000005"/>
    <n v="2"/>
    <n v="2"/>
    <m/>
    <n v="1"/>
    <m/>
  </r>
  <r>
    <s v="sz.ja.pa"/>
    <s v="15.01.2015"/>
    <s v="C17.P1"/>
    <s v="C17"/>
    <s v="P1"/>
    <s v="BS Semideciduo"/>
    <s v="ralo"/>
    <n v="39"/>
    <s v="A"/>
    <n v="1968"/>
    <m/>
    <s v="A1968"/>
    <n v="1"/>
    <n v="15"/>
    <n v="234.7"/>
    <n v="11.3"/>
    <n v="10.777645232094189"/>
    <n v="13.470208844466388"/>
    <x v="64"/>
    <x v="0"/>
    <x v="23"/>
    <x v="40"/>
    <m/>
    <m/>
    <n v="15.4"/>
    <n v="1.8626502843133885E-2"/>
    <n v="1"/>
    <m/>
    <n v="0"/>
    <n v="6.4"/>
    <n v="6.4"/>
    <n v="3"/>
    <n v="2"/>
    <m/>
    <n v="1"/>
    <m/>
  </r>
  <r>
    <s v="sz.ja.pa"/>
    <s v="15.01.2015"/>
    <s v="C17.P1"/>
    <s v="C17"/>
    <s v="P1"/>
    <s v="BS Semideciduo"/>
    <s v="ralo"/>
    <n v="40"/>
    <s v="A"/>
    <n v="1969"/>
    <m/>
    <s v="A1969"/>
    <n v="1"/>
    <n v="16"/>
    <n v="227.1"/>
    <n v="17"/>
    <n v="7.5467707206145622"/>
    <n v="28.427745227698395"/>
    <x v="14"/>
    <x v="0"/>
    <x v="7"/>
    <x v="14"/>
    <m/>
    <m/>
    <n v="35.4"/>
    <n v="9.8422956244314616E-2"/>
    <n v="3"/>
    <m/>
    <n v="4.5999999999999996"/>
    <n v="11.1"/>
    <n v="6.5"/>
    <n v="2"/>
    <n v="2"/>
    <m/>
    <n v="1"/>
    <m/>
  </r>
  <r>
    <s v="sz.ja.pa"/>
    <s v="15.01.2015"/>
    <s v="C17.P1"/>
    <s v="C17"/>
    <s v="P1"/>
    <s v="BS Semideciduo"/>
    <s v="ralo"/>
    <n v="41"/>
    <s v="A"/>
    <n v="1970"/>
    <m/>
    <s v="A1970"/>
    <n v="1"/>
    <n v="16"/>
    <n v="38.5"/>
    <n v="10"/>
    <n v="26.225146366376194"/>
    <n v="47.826081568524138"/>
    <x v="82"/>
    <x v="0"/>
    <x v="14"/>
    <x v="69"/>
    <m/>
    <m/>
    <n v="11.2"/>
    <n v="9.8520345616575893E-3"/>
    <n v="1"/>
    <m/>
    <n v="3"/>
    <n v="8.1"/>
    <n v="5.0999999999999996"/>
    <n v="3"/>
    <n v="2"/>
    <m/>
    <n v="1"/>
    <m/>
  </r>
  <r>
    <s v="sz.ja.pa"/>
    <s v="15.01.2015"/>
    <s v="C17.P1"/>
    <s v="C17"/>
    <s v="P1"/>
    <s v="BS Semideciduo"/>
    <s v="ralo"/>
    <n v="42"/>
    <s v="A"/>
    <n v="1971"/>
    <m/>
    <s v="A1971"/>
    <n v="1"/>
    <n v="3"/>
    <n v="71.400000000000006"/>
    <n v="4.7"/>
    <n v="4.454511527045053"/>
    <n v="41.499108753700931"/>
    <x v="64"/>
    <x v="0"/>
    <x v="23"/>
    <x v="40"/>
    <m/>
    <m/>
    <n v="19.5"/>
    <n v="2.9864765163187968E-2"/>
    <n v="1"/>
    <m/>
    <n v="0"/>
    <n v="6.1"/>
    <n v="6.1"/>
    <n v="3"/>
    <n v="4"/>
    <m/>
    <n v="1"/>
    <m/>
  </r>
  <r>
    <s v="sz.ja.pa"/>
    <s v="15.01.2015"/>
    <s v="C17.P1"/>
    <s v="C17"/>
    <s v="P1"/>
    <s v="BS Semideciduo"/>
    <s v="ralo"/>
    <n v="43"/>
    <s v="A"/>
    <n v="1972"/>
    <m/>
    <s v="A1972"/>
    <n v="1"/>
    <n v="3"/>
    <n v="78"/>
    <n v="12.5"/>
    <n v="12.226845009172569"/>
    <n v="42.598896135221992"/>
    <x v="49"/>
    <x v="0"/>
    <x v="0"/>
    <x v="43"/>
    <m/>
    <m/>
    <n v="11.4"/>
    <n v="1.0207034531513238E-2"/>
    <n v="1"/>
    <m/>
    <n v="2"/>
    <n v="7"/>
    <n v="5"/>
    <n v="3"/>
    <n v="2"/>
    <m/>
    <n v="1"/>
    <m/>
  </r>
  <r>
    <s v="sz.ja.pa"/>
    <s v="15.01.2015"/>
    <s v="C17.P1"/>
    <s v="C17"/>
    <s v="P1"/>
    <s v="BS Semideciduo"/>
    <s v="ralo"/>
    <n v="44"/>
    <s v="A"/>
    <n v="1973"/>
    <m/>
    <s v="A1973"/>
    <n v="1"/>
    <n v="3"/>
    <n v="70.5"/>
    <n v="20"/>
    <n v="18.852829821843567"/>
    <n v="46.676137184675419"/>
    <x v="64"/>
    <x v="0"/>
    <x v="23"/>
    <x v="40"/>
    <m/>
    <m/>
    <n v="16.399999999999999"/>
    <n v="2.1124069002737767E-2"/>
    <n v="1"/>
    <m/>
    <n v="0"/>
    <n v="7.9"/>
    <n v="7.9"/>
    <n v="3"/>
    <n v="2"/>
    <m/>
    <n v="1"/>
    <m/>
  </r>
  <r>
    <s v="sz.ja.pa"/>
    <s v="15.01.2015"/>
    <s v="C17.P1"/>
    <s v="C17"/>
    <s v="P1"/>
    <s v="BS Semideciduo"/>
    <s v="ralo"/>
    <n v="45"/>
    <s v="A"/>
    <n v="1974"/>
    <m/>
    <s v="A1974"/>
    <n v="1"/>
    <n v="5"/>
    <n v="198.5"/>
    <n v="3.5"/>
    <n v="18.889433702582178"/>
    <n v="56.680867206778302"/>
    <x v="4"/>
    <x v="0"/>
    <x v="0"/>
    <x v="4"/>
    <m/>
    <m/>
    <n v="17"/>
    <n v="2.2698006922186254E-2"/>
    <n v="1"/>
    <m/>
    <n v="2.2999999999999998"/>
    <n v="6.7"/>
    <n v="4.4000000000000004"/>
    <n v="3"/>
    <n v="6"/>
    <m/>
    <n v="2"/>
    <m/>
  </r>
  <r>
    <s v="sz.ja.pa"/>
    <s v="15.01.2015"/>
    <s v="C17.P1"/>
    <s v="C17"/>
    <s v="P1"/>
    <s v="BS Semideciduo"/>
    <s v="ralo"/>
    <n v="46"/>
    <s v="A"/>
    <n v="1975"/>
    <m/>
    <s v="A1975"/>
    <n v="1"/>
    <n v="5"/>
    <n v="222"/>
    <n v="4.5"/>
    <n v="16.988912271385139"/>
    <n v="56.655848285351723"/>
    <x v="4"/>
    <x v="0"/>
    <x v="0"/>
    <x v="4"/>
    <m/>
    <m/>
    <n v="20.9"/>
    <n v="3.4306977175363934E-2"/>
    <n v="2"/>
    <m/>
    <n v="0"/>
    <n v="7.6"/>
    <n v="7.6"/>
    <n v="3"/>
    <n v="6"/>
    <m/>
    <n v="3"/>
    <m/>
  </r>
  <r>
    <s v="sz.ja.pa"/>
    <s v="15.01.2015"/>
    <s v="C17.P1"/>
    <s v="C17"/>
    <s v="P1"/>
    <s v="BS Semideciduo"/>
    <s v="ralo"/>
    <n v="46"/>
    <s v="A"/>
    <n v="1975"/>
    <m/>
    <s v="A1975"/>
    <n v="1"/>
    <n v="5"/>
    <n v="222"/>
    <n v="4.5"/>
    <n v="16.988912271385139"/>
    <n v="56.655848285351723"/>
    <x v="4"/>
    <x v="0"/>
    <x v="0"/>
    <x v="4"/>
    <m/>
    <m/>
    <n v="13.8"/>
    <n v="1.4957122623741007E-2"/>
    <n v="1"/>
    <m/>
    <n v="0"/>
    <n v="7.6"/>
    <n v="7.6"/>
    <n v="3"/>
    <n v="6"/>
    <m/>
    <n v="3"/>
    <m/>
  </r>
  <r>
    <s v="sz.ja.pa"/>
    <s v="15.01.2015"/>
    <s v="C17.P1"/>
    <s v="C17"/>
    <s v="P1"/>
    <s v="BS Semideciduo"/>
    <s v="ralo"/>
    <n v="46"/>
    <s v="A"/>
    <n v="1975"/>
    <m/>
    <s v="A1975"/>
    <n v="1"/>
    <n v="5"/>
    <n v="222"/>
    <n v="4.5"/>
    <n v="16.988912271385139"/>
    <n v="56.655848285351723"/>
    <x v="4"/>
    <x v="0"/>
    <x v="0"/>
    <x v="4"/>
    <m/>
    <m/>
    <n v="10.199999999999999"/>
    <n v="8.171282491987052E-3"/>
    <n v="1"/>
    <m/>
    <n v="0"/>
    <n v="7.6"/>
    <n v="7.6"/>
    <n v="3"/>
    <n v="6"/>
    <m/>
    <n v="3"/>
    <m/>
  </r>
  <r>
    <s v="sz.ja.pa"/>
    <s v="15.01.2015"/>
    <s v="C17.P1"/>
    <s v="C17"/>
    <s v="P1"/>
    <s v="BS Semideciduo"/>
    <s v="ralo"/>
    <n v="47"/>
    <s v="A"/>
    <n v="1976"/>
    <m/>
    <s v="A1976"/>
    <n v="1"/>
    <n v="5"/>
    <n v="249.1"/>
    <n v="7.3"/>
    <n v="13.180307337456487"/>
    <n v="57.395812604966736"/>
    <x v="64"/>
    <x v="0"/>
    <x v="23"/>
    <x v="40"/>
    <m/>
    <m/>
    <n v="12.2"/>
    <n v="1.1689866264007618E-2"/>
    <n v="1"/>
    <m/>
    <n v="0"/>
    <n v="5.2"/>
    <n v="5.2"/>
    <n v="4"/>
    <n v="4"/>
    <m/>
    <n v="3"/>
    <m/>
  </r>
  <r>
    <s v="sz.ja.pa"/>
    <s v="15.01.2015"/>
    <s v="C17.P1"/>
    <s v="C17"/>
    <s v="P1"/>
    <s v="BS Semideciduo"/>
    <s v="ralo"/>
    <n v="48"/>
    <s v="A"/>
    <n v="1977"/>
    <m/>
    <s v="A1977"/>
    <n v="1"/>
    <n v="5"/>
    <n v="246.7"/>
    <n v="12"/>
    <n v="8.9786434238829571"/>
    <n v="55.253453969244411"/>
    <x v="4"/>
    <x v="0"/>
    <x v="0"/>
    <x v="4"/>
    <m/>
    <m/>
    <n v="10.4"/>
    <n v="8.4948665353068008E-3"/>
    <n v="1"/>
    <m/>
    <n v="0"/>
    <n v="5.5"/>
    <n v="5.5"/>
    <n v="3"/>
    <n v="2"/>
    <m/>
    <n v="1"/>
    <m/>
  </r>
  <r>
    <s v="sz.ja.pa"/>
    <s v="15.01.2015"/>
    <s v="C17.P1"/>
    <s v="C17"/>
    <s v="P1"/>
    <s v="BS Semideciduo"/>
    <s v="ralo"/>
    <n v="49"/>
    <s v="A"/>
    <n v="1978"/>
    <m/>
    <s v="A1978"/>
    <n v="1"/>
    <n v="4"/>
    <n v="39.6"/>
    <n v="4.2"/>
    <n v="2.6771807569444972"/>
    <n v="63.236155619658312"/>
    <x v="64"/>
    <x v="0"/>
    <x v="23"/>
    <x v="40"/>
    <m/>
    <m/>
    <n v="19"/>
    <n v="2.835287369864788E-2"/>
    <n v="1"/>
    <m/>
    <n v="2.4"/>
    <n v="7.8"/>
    <n v="5.4"/>
    <n v="3"/>
    <n v="2"/>
    <m/>
    <n v="1"/>
    <m/>
  </r>
  <r>
    <s v="sz.ja.pa"/>
    <s v="15.01.2015"/>
    <s v="C17.P1"/>
    <s v="C17"/>
    <s v="P1"/>
    <s v="BS Semideciduo"/>
    <s v="ralo"/>
    <n v="49"/>
    <s v="A"/>
    <n v="1978"/>
    <m/>
    <s v="A1978"/>
    <n v="1"/>
    <n v="4"/>
    <n v="39.6"/>
    <n v="4.2"/>
    <n v="2.6771807569444972"/>
    <n v="63.236155619658312"/>
    <x v="64"/>
    <x v="0"/>
    <x v="23"/>
    <x v="40"/>
    <m/>
    <m/>
    <n v="16.600000000000001"/>
    <n v="2.1642431790580091E-2"/>
    <n v="1"/>
    <m/>
    <n v="2.4"/>
    <n v="7.8"/>
    <n v="5.4"/>
    <n v="3"/>
    <n v="2"/>
    <m/>
    <n v="1"/>
    <m/>
  </r>
  <r>
    <s v="sz.ja.pa"/>
    <s v="15.01.2015"/>
    <s v="C17.P1"/>
    <s v="C17"/>
    <s v="P1"/>
    <s v="BS Semideciduo"/>
    <s v="ralo"/>
    <n v="50"/>
    <s v="A"/>
    <n v="1979"/>
    <m/>
    <s v="A1979"/>
    <n v="1"/>
    <n v="4"/>
    <n v="65.400000000000006"/>
    <n v="3.8"/>
    <n v="3.4550972143788603"/>
    <n v="61.581867010589527"/>
    <x v="64"/>
    <x v="0"/>
    <x v="23"/>
    <x v="40"/>
    <m/>
    <m/>
    <n v="12.6"/>
    <n v="1.2468981242097887E-2"/>
    <n v="1"/>
    <m/>
    <n v="0"/>
    <n v="5.4"/>
    <n v="5.4"/>
    <n v="3"/>
    <n v="2"/>
    <m/>
    <n v="1"/>
    <m/>
  </r>
  <r>
    <s v="ag.dg.sb.d"/>
    <s v="15.01.2015"/>
    <s v="C17.P2"/>
    <s v="C17"/>
    <s v="P2"/>
    <s v="BS Semideciduo"/>
    <s v="ralo"/>
    <n v="1"/>
    <m/>
    <m/>
    <m/>
    <n v="2264"/>
    <n v="1"/>
    <n v="15"/>
    <n v="238.2"/>
    <n v="19"/>
    <n v="3.852038833249587"/>
    <n v="9.9878398855631207"/>
    <x v="4"/>
    <x v="0"/>
    <x v="0"/>
    <x v="4"/>
    <m/>
    <m/>
    <n v="14"/>
    <n v="1.5393804002589986E-2"/>
    <n v="1"/>
    <n v="1"/>
    <n v="0"/>
    <n v="7.4"/>
    <n v="7.4"/>
    <n v="3"/>
    <n v="2"/>
    <m/>
    <m/>
    <m/>
  </r>
  <r>
    <s v="ag.dg.sb.d"/>
    <s v="15.01.2015"/>
    <s v="C17.P2"/>
    <s v="C17"/>
    <s v="P2"/>
    <s v="BS Semideciduo"/>
    <s v="ralo"/>
    <n v="2"/>
    <m/>
    <m/>
    <m/>
    <n v="2265"/>
    <n v="1"/>
    <n v="15"/>
    <n v="231"/>
    <n v="12.6"/>
    <n v="10.207960885642171"/>
    <n v="12.070563072772043"/>
    <x v="64"/>
    <x v="0"/>
    <x v="23"/>
    <x v="40"/>
    <m/>
    <m/>
    <n v="14.2"/>
    <n v="1.5836768566746148E-2"/>
    <n v="1"/>
    <n v="1"/>
    <n v="0"/>
    <n v="5.0999999999999996"/>
    <n v="5.0999999999999996"/>
    <n v="3"/>
    <n v="2"/>
    <m/>
    <m/>
    <m/>
  </r>
  <r>
    <s v="ag.dg.sb.d"/>
    <s v="15.01.2015"/>
    <s v="C17.P2"/>
    <s v="C17"/>
    <s v="P2"/>
    <s v="BS Semideciduo"/>
    <s v="ralo"/>
    <n v="3"/>
    <m/>
    <m/>
    <m/>
    <n v="2266"/>
    <n v="1"/>
    <n v="15"/>
    <n v="225"/>
    <n v="20.2"/>
    <n v="5.7164430200317415"/>
    <n v="5.716443020031738"/>
    <x v="4"/>
    <x v="0"/>
    <x v="0"/>
    <x v="4"/>
    <m/>
    <m/>
    <n v="12.7"/>
    <n v="1.2667686977437443E-2"/>
    <n v="1"/>
    <n v="1"/>
    <n v="2.4"/>
    <n v="9.8000000000000007"/>
    <n v="7.4"/>
    <n v="2"/>
    <n v="2"/>
    <m/>
    <m/>
    <m/>
  </r>
  <r>
    <s v="ag.dg.sb.d"/>
    <s v="15.01.2015"/>
    <s v="C17.P2"/>
    <s v="C17"/>
    <s v="P2"/>
    <s v="BS Semideciduo"/>
    <s v="ralo"/>
    <n v="4"/>
    <m/>
    <m/>
    <m/>
    <n v="2267"/>
    <n v="1"/>
    <n v="15"/>
    <n v="217"/>
    <n v="19"/>
    <n v="8.5655145601110814"/>
    <n v="4.8259253091014358"/>
    <x v="4"/>
    <x v="0"/>
    <x v="0"/>
    <x v="4"/>
    <m/>
    <m/>
    <n v="17.3"/>
    <n v="2.350618163232223E-2"/>
    <n v="1"/>
    <n v="1"/>
    <n v="1.6"/>
    <n v="7.4"/>
    <n v="5.8000000000000007"/>
    <n v="3"/>
    <n v="2"/>
    <m/>
    <m/>
    <m/>
  </r>
  <r>
    <s v="ag.dg.sb.d"/>
    <s v="15.01.2015"/>
    <s v="C17.P2"/>
    <s v="C17"/>
    <s v="P2"/>
    <s v="BS Semideciduo"/>
    <s v="ralo"/>
    <n v="5"/>
    <m/>
    <m/>
    <m/>
    <n v="2268"/>
    <n v="1"/>
    <n v="15"/>
    <n v="208"/>
    <n v="18"/>
    <n v="11.549511869853964"/>
    <n v="4.106943328539316"/>
    <x v="64"/>
    <x v="0"/>
    <x v="23"/>
    <x v="40"/>
    <m/>
    <m/>
    <n v="11.2"/>
    <n v="9.8520345616575893E-3"/>
    <n v="1"/>
    <n v="1"/>
    <n v="1.5"/>
    <n v="6"/>
    <n v="4.5"/>
    <n v="2"/>
    <n v="2"/>
    <m/>
    <m/>
    <m/>
  </r>
  <r>
    <s v="ag.dg.sb.d"/>
    <s v="15.01.2015"/>
    <s v="C17.P2"/>
    <s v="C17"/>
    <s v="P2"/>
    <s v="BS Semideciduo"/>
    <s v="ralo"/>
    <n v="6"/>
    <m/>
    <m/>
    <m/>
    <n v="2269"/>
    <n v="1"/>
    <n v="15"/>
    <n v="297"/>
    <n v="16.2"/>
    <n v="5.5656943081484407"/>
    <n v="27.354646095780655"/>
    <x v="64"/>
    <x v="0"/>
    <x v="23"/>
    <x v="40"/>
    <m/>
    <m/>
    <n v="11.5"/>
    <n v="1.0386890710931252E-2"/>
    <n v="1"/>
    <n v="1"/>
    <n v="0"/>
    <n v="4.5"/>
    <n v="4.5"/>
    <n v="3"/>
    <n v="2"/>
    <m/>
    <m/>
    <m/>
  </r>
  <r>
    <s v="ag.dg.sb.d"/>
    <s v="15.01.2015"/>
    <s v="C17.P2"/>
    <s v="C17"/>
    <s v="P2"/>
    <s v="BS Semideciduo"/>
    <s v="ralo"/>
    <n v="7"/>
    <m/>
    <m/>
    <m/>
    <n v="2270"/>
    <n v="1"/>
    <n v="15"/>
    <n v="177"/>
    <n v="13.7"/>
    <n v="20.717002600528332"/>
    <n v="6.3187753738623389"/>
    <x v="64"/>
    <x v="0"/>
    <x v="23"/>
    <x v="40"/>
    <m/>
    <m/>
    <n v="23.8"/>
    <n v="4.4488093567485065E-2"/>
    <n v="2"/>
    <n v="1"/>
    <n v="0"/>
    <n v="7"/>
    <n v="7"/>
    <n v="3"/>
    <n v="2"/>
    <m/>
    <m/>
    <m/>
  </r>
  <r>
    <s v="ag.dg.sb.d"/>
    <s v="15.01.2015"/>
    <s v="C17.P2"/>
    <s v="C17"/>
    <s v="P2"/>
    <s v="BS Semideciduo"/>
    <s v="ralo"/>
    <n v="8"/>
    <m/>
    <m/>
    <m/>
    <n v="2271"/>
    <n v="1"/>
    <n v="15"/>
    <n v="204"/>
    <n v="12.5"/>
    <n v="14.915791961552497"/>
    <n v="8.5806817794674899"/>
    <x v="64"/>
    <x v="0"/>
    <x v="23"/>
    <x v="40"/>
    <m/>
    <m/>
    <n v="13.8"/>
    <n v="1.4957122623741007E-2"/>
    <n v="1"/>
    <n v="1"/>
    <n v="2.9"/>
    <n v="5.9"/>
    <n v="3.0000000000000004"/>
    <n v="3"/>
    <n v="2"/>
    <m/>
    <m/>
    <m/>
  </r>
  <r>
    <s v="ag.dg.sb.d"/>
    <s v="15.01.2015"/>
    <s v="C17.P2"/>
    <s v="C17"/>
    <s v="P2"/>
    <s v="BS Semideciduo"/>
    <s v="ralo"/>
    <n v="8"/>
    <m/>
    <m/>
    <m/>
    <n v="2271"/>
    <n v="1"/>
    <n v="15"/>
    <n v="204"/>
    <n v="12.5"/>
    <n v="14.915791961552497"/>
    <n v="8.5806817794674899"/>
    <x v="64"/>
    <x v="0"/>
    <x v="23"/>
    <x v="40"/>
    <m/>
    <m/>
    <n v="10.9"/>
    <n v="9.3313155793250824E-3"/>
    <n v="1"/>
    <n v="1"/>
    <n v="0"/>
    <n v="5.9"/>
    <n v="5.9"/>
    <n v="3"/>
    <n v="2"/>
    <m/>
    <m/>
    <m/>
  </r>
  <r>
    <s v="ag.dg.sb.d"/>
    <s v="15.01.2015"/>
    <s v="C17.P2"/>
    <s v="C17"/>
    <s v="P2"/>
    <s v="BS Semideciduo"/>
    <s v="ralo"/>
    <n v="9"/>
    <m/>
    <m/>
    <m/>
    <n v="2272"/>
    <n v="2"/>
    <n v="15"/>
    <n v="100"/>
    <n v="15.2"/>
    <n v="34.969077845785563"/>
    <n v="17.360547699462661"/>
    <x v="4"/>
    <x v="0"/>
    <x v="0"/>
    <x v="4"/>
    <m/>
    <m/>
    <n v="18"/>
    <n v="2.5446900494077322E-2"/>
    <n v="1"/>
    <n v="1"/>
    <n v="0"/>
    <n v="6.7"/>
    <n v="6.7"/>
    <n v="3"/>
    <n v="2"/>
    <m/>
    <m/>
    <m/>
  </r>
  <r>
    <s v="ag.dg.sb.d"/>
    <s v="15.01.2015"/>
    <s v="C17.P2"/>
    <s v="C17"/>
    <s v="P2"/>
    <s v="BS Semideciduo"/>
    <s v="ralo"/>
    <n v="10"/>
    <m/>
    <m/>
    <m/>
    <n v="2273"/>
    <n v="2"/>
    <n v="15"/>
    <n v="67"/>
    <n v="10.7"/>
    <n v="29.849401931941109"/>
    <n v="24.180823074835228"/>
    <x v="64"/>
    <x v="0"/>
    <x v="23"/>
    <x v="40"/>
    <m/>
    <m/>
    <n v="12.8"/>
    <n v="1.2867963509103793E-2"/>
    <n v="1"/>
    <n v="1"/>
    <n v="0"/>
    <n v="4.8"/>
    <n v="4.8"/>
    <n v="3"/>
    <n v="2"/>
    <m/>
    <m/>
    <m/>
  </r>
  <r>
    <s v="ag.dg.sb.d"/>
    <s v="15.01.2015"/>
    <s v="C17.P2"/>
    <s v="C17"/>
    <s v="P2"/>
    <s v="BS Semideciduo"/>
    <s v="ralo"/>
    <n v="11"/>
    <m/>
    <m/>
    <m/>
    <n v="2274"/>
    <n v="1"/>
    <n v="15"/>
    <n v="270"/>
    <n v="10.6"/>
    <n v="9.4"/>
    <n v="19.999999999999996"/>
    <x v="4"/>
    <x v="0"/>
    <x v="0"/>
    <x v="4"/>
    <m/>
    <m/>
    <n v="18.5"/>
    <n v="2.6880252142277669E-2"/>
    <n v="1"/>
    <n v="1"/>
    <n v="1.8"/>
    <n v="10.1"/>
    <n v="8.2999999999999989"/>
    <n v="3"/>
    <n v="2"/>
    <m/>
    <m/>
    <m/>
  </r>
  <r>
    <s v="ag.dg.sb.d"/>
    <s v="15.01.2015"/>
    <s v="C17.P2"/>
    <s v="C17"/>
    <s v="P2"/>
    <s v="BS Semideciduo"/>
    <s v="ralo"/>
    <n v="12"/>
    <m/>
    <m/>
    <m/>
    <n v="2275"/>
    <n v="1"/>
    <n v="16"/>
    <n v="137"/>
    <n v="5.5"/>
    <n v="23.750990980343744"/>
    <n v="35.977554641094564"/>
    <x v="4"/>
    <x v="0"/>
    <x v="0"/>
    <x v="4"/>
    <m/>
    <m/>
    <n v="10.5"/>
    <n v="8.6590147514568668E-3"/>
    <n v="1"/>
    <n v="1"/>
    <n v="0"/>
    <n v="6"/>
    <n v="6"/>
    <n v="3"/>
    <n v="2"/>
    <m/>
    <m/>
    <m/>
  </r>
  <r>
    <s v="ag.dg.sb.d"/>
    <s v="15.01.2015"/>
    <s v="C17.P2"/>
    <s v="C17"/>
    <s v="P2"/>
    <s v="BS Semideciduo"/>
    <s v="ralo"/>
    <n v="13"/>
    <m/>
    <m/>
    <m/>
    <n v="2276"/>
    <n v="1"/>
    <n v="16"/>
    <n v="274"/>
    <n v="14.2"/>
    <n v="5.8345904863104963"/>
    <n v="40.990541927166575"/>
    <x v="64"/>
    <x v="0"/>
    <x v="23"/>
    <x v="40"/>
    <m/>
    <m/>
    <n v="14.5"/>
    <n v="1.6512996385431349E-2"/>
    <n v="1"/>
    <n v="1"/>
    <n v="0"/>
    <n v="7.8"/>
    <n v="7.8"/>
    <n v="2"/>
    <n v="2"/>
    <m/>
    <m/>
    <m/>
  </r>
  <r>
    <s v="ag.dg.sb.d"/>
    <s v="15.01.2015"/>
    <s v="C17.P2"/>
    <s v="C17"/>
    <s v="P2"/>
    <s v="BS Semideciduo"/>
    <s v="ralo"/>
    <n v="14"/>
    <m/>
    <m/>
    <m/>
    <n v="2277"/>
    <n v="1"/>
    <n v="16"/>
    <n v="284"/>
    <n v="20"/>
    <n v="0.59408547448006743"/>
    <n v="44.838437911993353"/>
    <x v="4"/>
    <x v="0"/>
    <x v="0"/>
    <x v="4"/>
    <m/>
    <m/>
    <n v="11.6"/>
    <n v="1.0568317686676064E-2"/>
    <n v="1"/>
    <n v="1"/>
    <n v="1.1000000000000001"/>
    <n v="9.6"/>
    <n v="8.5"/>
    <n v="2"/>
    <n v="2"/>
    <m/>
    <m/>
    <m/>
  </r>
  <r>
    <s v="ag.dg.sb.d"/>
    <s v="15.01.2015"/>
    <s v="C17.P2"/>
    <s v="C17"/>
    <s v="P2"/>
    <s v="BS Semideciduo"/>
    <s v="ralo"/>
    <n v="15"/>
    <m/>
    <m/>
    <m/>
    <n v="2278"/>
    <n v="1"/>
    <n v="16"/>
    <n v="296"/>
    <n v="16.2"/>
    <n v="5.4395364499534953"/>
    <n v="47.101612577983055"/>
    <x v="64"/>
    <x v="0"/>
    <x v="23"/>
    <x v="40"/>
    <m/>
    <m/>
    <n v="14.8"/>
    <n v="1.7203361371057709E-2"/>
    <n v="1"/>
    <n v="1"/>
    <n v="1.4"/>
    <n v="7.5"/>
    <n v="6.1"/>
    <n v="2"/>
    <n v="2"/>
    <m/>
    <m/>
    <m/>
  </r>
  <r>
    <s v="ag.dg.sb.d"/>
    <s v="15.01.2015"/>
    <s v="C17.P2"/>
    <s v="C17"/>
    <s v="P2"/>
    <s v="BS Semideciduo"/>
    <s v="ralo"/>
    <n v="16"/>
    <m/>
    <m/>
    <m/>
    <n v="2279"/>
    <n v="1"/>
    <n v="16"/>
    <n v="303"/>
    <n v="19.899999999999999"/>
    <n v="3.3104556978860593"/>
    <n v="50.838316796799027"/>
    <x v="4"/>
    <x v="0"/>
    <x v="0"/>
    <x v="4"/>
    <m/>
    <m/>
    <n v="10"/>
    <n v="7.8539816339744835E-3"/>
    <n v="1"/>
    <n v="1"/>
    <n v="4.5999999999999996"/>
    <n v="9"/>
    <n v="4.4000000000000004"/>
    <n v="3"/>
    <n v="2"/>
    <m/>
    <m/>
    <m/>
  </r>
  <r>
    <s v="ag.dg.sb.d"/>
    <s v="15.01.2015"/>
    <s v="C17.P2"/>
    <s v="C17"/>
    <s v="P2"/>
    <s v="BS Semideciduo"/>
    <s v="ralo"/>
    <n v="17"/>
    <m/>
    <m/>
    <m/>
    <n v="2280"/>
    <n v="1"/>
    <n v="16"/>
    <n v="306"/>
    <n v="11"/>
    <n v="11.100813061875577"/>
    <n v="46.465637775217203"/>
    <x v="66"/>
    <x v="0"/>
    <x v="0"/>
    <x v="54"/>
    <m/>
    <m/>
    <n v="18.899999999999999"/>
    <n v="2.8055207794720247E-2"/>
    <n v="1"/>
    <n v="1"/>
    <n v="1.2"/>
    <n v="8.8000000000000007"/>
    <n v="7.6000000000000005"/>
    <n v="3"/>
    <n v="2"/>
    <m/>
    <m/>
    <m/>
  </r>
  <r>
    <s v="ag.dg.sb.d"/>
    <s v="15.01.2015"/>
    <s v="C17.P2"/>
    <s v="C17"/>
    <s v="P2"/>
    <s v="BS Semideciduo"/>
    <s v="ralo"/>
    <n v="17"/>
    <m/>
    <m/>
    <m/>
    <n v="2280"/>
    <n v="1"/>
    <n v="16"/>
    <n v="306"/>
    <n v="11"/>
    <n v="11.100813061875577"/>
    <n v="46.465637775217203"/>
    <x v="66"/>
    <x v="0"/>
    <x v="0"/>
    <x v="54"/>
    <m/>
    <m/>
    <n v="11.1"/>
    <n v="9.6768907712199599E-3"/>
    <n v="1"/>
    <n v="1"/>
    <n v="1.2"/>
    <n v="8.8000000000000007"/>
    <n v="7.6000000000000005"/>
    <n v="3"/>
    <n v="2"/>
    <m/>
    <m/>
    <m/>
  </r>
  <r>
    <s v="ag.dg.sb.d"/>
    <s v="15.01.2015"/>
    <s v="C17.P2"/>
    <s v="C17"/>
    <s v="P2"/>
    <s v="BS Semideciduo"/>
    <s v="ralo"/>
    <n v="18"/>
    <m/>
    <m/>
    <m/>
    <n v="2281"/>
    <n v="1"/>
    <n v="16"/>
    <n v="315"/>
    <n v="14"/>
    <n v="10.100505063388333"/>
    <n v="49.89949493661166"/>
    <x v="4"/>
    <x v="0"/>
    <x v="0"/>
    <x v="4"/>
    <m/>
    <m/>
    <n v="10.3"/>
    <n v="8.3322891154835304E-3"/>
    <n v="1"/>
    <n v="1"/>
    <n v="0"/>
    <n v="9.6999999999999993"/>
    <n v="9.6999999999999993"/>
    <n v="2"/>
    <n v="2"/>
    <m/>
    <m/>
    <m/>
  </r>
  <r>
    <s v="ag.dg.sb.d"/>
    <s v="15.01.2015"/>
    <s v="C17.P2"/>
    <s v="C17"/>
    <s v="P2"/>
    <s v="BS Semideciduo"/>
    <s v="ralo"/>
    <n v="19"/>
    <m/>
    <m/>
    <m/>
    <n v="2282"/>
    <n v="1"/>
    <n v="16"/>
    <n v="333"/>
    <n v="10.9"/>
    <n v="15.051503552838938"/>
    <n v="49.711971113653206"/>
    <x v="4"/>
    <x v="0"/>
    <x v="0"/>
    <x v="4"/>
    <m/>
    <m/>
    <n v="10.5"/>
    <n v="8.6590147514568668E-3"/>
    <n v="1"/>
    <n v="1"/>
    <n v="0"/>
    <n v="11.2"/>
    <n v="11.2"/>
    <n v="2"/>
    <n v="2"/>
    <m/>
    <m/>
    <m/>
  </r>
  <r>
    <s v="ag.dg.sb.d"/>
    <s v="15.01.2015"/>
    <s v="C17.P2"/>
    <s v="C17"/>
    <s v="P2"/>
    <s v="BS Semideciduo"/>
    <s v="ralo"/>
    <n v="20"/>
    <m/>
    <m/>
    <m/>
    <n v="2282"/>
    <n v="1"/>
    <n v="16"/>
    <n v="333"/>
    <n v="10.9"/>
    <n v="15.051503552838938"/>
    <n v="49.711971113653206"/>
    <x v="4"/>
    <x v="0"/>
    <x v="0"/>
    <x v="4"/>
    <m/>
    <m/>
    <n v="13.7"/>
    <n v="1.4741138128806704E-2"/>
    <n v="1"/>
    <n v="1"/>
    <n v="0"/>
    <n v="11.2"/>
    <n v="11.2"/>
    <n v="2"/>
    <n v="2"/>
    <m/>
    <m/>
    <m/>
  </r>
  <r>
    <s v="ag.dg.sb.d"/>
    <s v="15.01.2015"/>
    <s v="C17.P2"/>
    <s v="C17"/>
    <s v="P2"/>
    <s v="BS Semideciduo"/>
    <s v="ralo"/>
    <n v="21"/>
    <m/>
    <m/>
    <m/>
    <n v="2283"/>
    <n v="1"/>
    <n v="16"/>
    <n v="226"/>
    <n v="23.4"/>
    <n v="3.1674486720755617"/>
    <n v="23.744994131259464"/>
    <x v="51"/>
    <x v="0"/>
    <x v="14"/>
    <x v="45"/>
    <m/>
    <m/>
    <n v="18.899999999999999"/>
    <n v="2.8055207794720247E-2"/>
    <n v="1"/>
    <n v="1"/>
    <n v="2.1"/>
    <n v="6.2"/>
    <n v="4.0999999999999996"/>
    <n v="2"/>
    <n v="2"/>
    <m/>
    <m/>
    <m/>
  </r>
  <r>
    <s v="ag.dg.sb.d"/>
    <s v="15.01.2015"/>
    <s v="C17.P2"/>
    <s v="C17"/>
    <s v="P2"/>
    <s v="BS Semideciduo"/>
    <s v="ralo"/>
    <n v="21"/>
    <m/>
    <m/>
    <m/>
    <n v="2284"/>
    <n v="2"/>
    <n v="14"/>
    <n v="254"/>
    <n v="13.3"/>
    <n v="27.215219444020356"/>
    <n v="36.334023167633916"/>
    <x v="4"/>
    <x v="0"/>
    <x v="0"/>
    <x v="4"/>
    <m/>
    <m/>
    <n v="17.399999999999999"/>
    <n v="2.3778714795021139E-2"/>
    <n v="1"/>
    <n v="1"/>
    <n v="0"/>
    <n v="4"/>
    <n v="4"/>
    <n v="4"/>
    <n v="4"/>
    <m/>
    <m/>
    <m/>
  </r>
  <r>
    <s v="ag.dg.sb.d"/>
    <s v="15.01.2015"/>
    <s v="C17.P2"/>
    <s v="C17"/>
    <s v="P2"/>
    <s v="BS Semideciduo"/>
    <s v="ralo"/>
    <n v="22"/>
    <m/>
    <m/>
    <m/>
    <n v="2284"/>
    <n v="2"/>
    <n v="14"/>
    <n v="254"/>
    <n v="13.3"/>
    <n v="27.215219444020356"/>
    <n v="36.334023167633916"/>
    <x v="4"/>
    <x v="0"/>
    <x v="0"/>
    <x v="4"/>
    <m/>
    <m/>
    <n v="18.100000000000001"/>
    <n v="2.5730429231063806E-2"/>
    <n v="1"/>
    <n v="1"/>
    <n v="0"/>
    <n v="4"/>
    <n v="4"/>
    <n v="4"/>
    <n v="4"/>
    <m/>
    <m/>
    <m/>
  </r>
  <r>
    <s v="ag.dg.sb.d"/>
    <s v="15.01.2015"/>
    <s v="C17.P2"/>
    <s v="C17"/>
    <s v="P2"/>
    <s v="BS Semideciduo"/>
    <s v="ralo"/>
    <n v="23"/>
    <m/>
    <m/>
    <m/>
    <n v="2285"/>
    <n v="2"/>
    <n v="14"/>
    <n v="347"/>
    <n v="13.7"/>
    <n v="36.918170555489041"/>
    <n v="53.348869887557719"/>
    <x v="4"/>
    <x v="0"/>
    <x v="0"/>
    <x v="4"/>
    <m/>
    <m/>
    <n v="13.5"/>
    <n v="1.4313881527918494E-2"/>
    <n v="1"/>
    <n v="1"/>
    <n v="0"/>
    <n v="3.3"/>
    <n v="3.3"/>
    <n v="3"/>
    <n v="2"/>
    <m/>
    <m/>
    <m/>
  </r>
  <r>
    <s v="ag.dg.sb.d"/>
    <s v="15.01.2015"/>
    <s v="C17.P2"/>
    <s v="C17"/>
    <s v="P2"/>
    <s v="BS Semideciduo"/>
    <s v="ralo"/>
    <n v="24"/>
    <m/>
    <m/>
    <m/>
    <n v="2286"/>
    <n v="3"/>
    <n v="14"/>
    <n v="43"/>
    <n v="23.2"/>
    <n v="55.822361953449963"/>
    <n v="56.967405877564758"/>
    <x v="50"/>
    <x v="0"/>
    <x v="4"/>
    <x v="44"/>
    <m/>
    <m/>
    <n v="36"/>
    <n v="0.10178760197630929"/>
    <n v="3"/>
    <n v="2"/>
    <n v="0.5"/>
    <n v="9.4"/>
    <n v="8.9"/>
    <n v="2"/>
    <n v="2"/>
    <m/>
    <m/>
    <m/>
  </r>
  <r>
    <s v="ag.dg.sb.d"/>
    <s v="15.01.2015"/>
    <s v="C17.P2"/>
    <s v="C17"/>
    <s v="P2"/>
    <s v="BS Semideciduo"/>
    <s v="ralo"/>
    <n v="25"/>
    <m/>
    <m/>
    <m/>
    <n v="2287"/>
    <n v="3"/>
    <n v="14"/>
    <n v="341"/>
    <n v="15.5"/>
    <n v="34.953693605914069"/>
    <n v="54.65553792178941"/>
    <x v="4"/>
    <x v="0"/>
    <x v="0"/>
    <x v="4"/>
    <m/>
    <m/>
    <n v="12.1"/>
    <n v="1.149901451030204E-2"/>
    <n v="1"/>
    <n v="1"/>
    <n v="2.7"/>
    <n v="10.7"/>
    <n v="7.9999999999999991"/>
    <n v="2"/>
    <n v="2"/>
    <m/>
    <m/>
    <m/>
  </r>
  <r>
    <s v="sz.ja.pa"/>
    <s v="15.01.2015"/>
    <s v="C17.P3"/>
    <s v="C17"/>
    <s v="P3"/>
    <s v="BS Semideciduo"/>
    <s v="ralo"/>
    <n v="1"/>
    <s v="A"/>
    <n v="1980"/>
    <m/>
    <s v="A1980"/>
    <n v="3"/>
    <n v="13"/>
    <n v="293.2"/>
    <n v="14.9"/>
    <n v="46.304883445097005"/>
    <n v="5.8697344529051652"/>
    <x v="1"/>
    <x v="0"/>
    <x v="1"/>
    <x v="1"/>
    <m/>
    <m/>
    <n v="14"/>
    <n v="1.5393804002589986E-2"/>
    <m/>
    <m/>
    <n v="3.3"/>
    <n v="7.4"/>
    <n v="4.1000000000000005"/>
    <n v="3"/>
    <n v="2"/>
    <m/>
    <n v="1"/>
    <s v="Antes ver los numeros de Sabrina "/>
  </r>
  <r>
    <s v="sz.ja.pa"/>
    <s v="15.01.2015"/>
    <s v="C17.P3"/>
    <s v="C17"/>
    <s v="P3"/>
    <s v="BS Semideciduo"/>
    <s v="ralo"/>
    <n v="2"/>
    <s v="A"/>
    <n v="1981"/>
    <m/>
    <s v="A1981"/>
    <n v="3"/>
    <n v="8"/>
    <n v="173.1"/>
    <n v="7.4"/>
    <n v="40.889012607376387"/>
    <n v="12.653595669722103"/>
    <x v="1"/>
    <x v="0"/>
    <x v="1"/>
    <x v="1"/>
    <m/>
    <m/>
    <n v="15.2"/>
    <n v="1.8145839167134643E-2"/>
    <m/>
    <m/>
    <n v="0"/>
    <n v="7.1"/>
    <n v="7.1"/>
    <n v="3"/>
    <n v="2"/>
    <m/>
    <n v="1"/>
    <s v=" No se entiiende que va "/>
  </r>
  <r>
    <s v="sz.ja.pa"/>
    <s v="15.01.2015"/>
    <s v="C17.P3"/>
    <s v="C17"/>
    <s v="P3"/>
    <s v="BS Semideciduo"/>
    <s v="ralo"/>
    <n v="3"/>
    <s v="A"/>
    <n v="1982"/>
    <m/>
    <s v="A1982"/>
    <n v="3"/>
    <n v="12"/>
    <n v="115.4"/>
    <n v="14"/>
    <n v="72.646694100086208"/>
    <n v="13.99490813235596"/>
    <x v="1"/>
    <x v="0"/>
    <x v="1"/>
    <x v="1"/>
    <m/>
    <m/>
    <n v="25.3"/>
    <n v="5.0272551040907269E-2"/>
    <m/>
    <m/>
    <n v="0"/>
    <n v="9.1999999999999993"/>
    <n v="9.1999999999999993"/>
    <n v="2"/>
    <n v="2"/>
    <m/>
    <n v="1"/>
    <m/>
  </r>
  <r>
    <s v="sz.ja.pa"/>
    <s v="15.01.2015"/>
    <s v="C17.P3"/>
    <s v="C17"/>
    <s v="P3"/>
    <s v="BS Semideciduo"/>
    <s v="ralo"/>
    <n v="3"/>
    <s v="A"/>
    <n v="1982"/>
    <m/>
    <s v="A1982"/>
    <n v="3"/>
    <n v="12"/>
    <n v="115.4"/>
    <n v="14"/>
    <n v="72.646694100086208"/>
    <n v="13.99490813235596"/>
    <x v="1"/>
    <x v="0"/>
    <x v="1"/>
    <x v="1"/>
    <m/>
    <m/>
    <n v="12.1"/>
    <n v="1.149901451030204E-2"/>
    <m/>
    <m/>
    <n v="0"/>
    <n v="9.1999999999999993"/>
    <n v="9.1999999999999993"/>
    <n v="2"/>
    <n v="2"/>
    <m/>
    <n v="1"/>
    <m/>
  </r>
  <r>
    <s v="sz.ja.pa"/>
    <s v="15.01.2015"/>
    <s v="C17.P3"/>
    <s v="C17"/>
    <s v="P3"/>
    <s v="BS Semideciduo"/>
    <s v="ralo"/>
    <n v="4"/>
    <s v="A"/>
    <n v="1983"/>
    <m/>
    <s v="A1983"/>
    <n v="3"/>
    <n v="12"/>
    <n v="182.7"/>
    <n v="18.7"/>
    <n v="59.119109371729692"/>
    <n v="1.3207593382111611"/>
    <x v="1"/>
    <x v="0"/>
    <x v="1"/>
    <x v="1"/>
    <m/>
    <m/>
    <n v="17.5"/>
    <n v="2.4052818754046853E-2"/>
    <m/>
    <m/>
    <n v="4.7"/>
    <n v="9"/>
    <n v="4.3"/>
    <n v="2"/>
    <n v="2"/>
    <m/>
    <n v="1"/>
    <m/>
  </r>
  <r>
    <s v="sz.ja.pa"/>
    <s v="15.01.2015"/>
    <s v="C17.P3"/>
    <s v="C17"/>
    <s v="P3"/>
    <s v="BS Semideciduo"/>
    <s v="ralo"/>
    <n v="5"/>
    <s v="A"/>
    <n v="1984"/>
    <m/>
    <s v="A1984"/>
    <n v="3"/>
    <n v="12"/>
    <n v="187.5"/>
    <n v="14"/>
    <n v="58.172633308919281"/>
    <n v="6.119771940766654"/>
    <x v="27"/>
    <x v="0"/>
    <x v="13"/>
    <x v="26"/>
    <m/>
    <m/>
    <n v="21.4"/>
    <n v="3.5968094290949534E-2"/>
    <m/>
    <m/>
    <n v="3.1"/>
    <n v="21.1"/>
    <n v="18"/>
    <n v="2"/>
    <n v="2"/>
    <m/>
    <n v="1"/>
    <m/>
  </r>
  <r>
    <s v="sz.ja.pa"/>
    <s v="15.01.2015"/>
    <s v="C17.P3"/>
    <s v="C17"/>
    <s v="P3"/>
    <s v="BS Semideciduo"/>
    <s v="ralo"/>
    <n v="6"/>
    <s v="A"/>
    <n v="1985"/>
    <m/>
    <s v="A1985"/>
    <n v="3"/>
    <n v="12"/>
    <n v="217"/>
    <n v="10.8"/>
    <n v="53.500397749957877"/>
    <n v="11.374736491489237"/>
    <x v="1"/>
    <x v="0"/>
    <x v="1"/>
    <x v="1"/>
    <m/>
    <m/>
    <n v="24.4"/>
    <n v="4.6759465056030472E-2"/>
    <m/>
    <m/>
    <n v="5.2"/>
    <n v="12.1"/>
    <n v="6.8999999999999995"/>
    <n v="2"/>
    <n v="2"/>
    <m/>
    <n v="1"/>
    <m/>
  </r>
  <r>
    <s v="sz.ja.pa"/>
    <s v="15.01.2015"/>
    <s v="C17.P3"/>
    <s v="C17"/>
    <s v="P3"/>
    <s v="BS Semideciduo"/>
    <s v="ralo"/>
    <n v="7"/>
    <s v="A"/>
    <n v="1986"/>
    <m/>
    <s v="A1986"/>
    <n v="3"/>
    <n v="12"/>
    <n v="224.3"/>
    <n v="8.5"/>
    <n v="54.063470073836449"/>
    <n v="13.916611763518246"/>
    <x v="83"/>
    <x v="8"/>
    <x v="0"/>
    <x v="70"/>
    <m/>
    <m/>
    <n v="11.2"/>
    <n v="9.8520345616575893E-3"/>
    <m/>
    <m/>
    <n v="2.6"/>
    <n v="5.6"/>
    <n v="2.9999999999999996"/>
    <n v="2"/>
    <n v="2"/>
    <m/>
    <n v="1"/>
    <m/>
  </r>
  <r>
    <s v="sz.ja.pa"/>
    <s v="15.01.2015"/>
    <s v="C17.P3"/>
    <s v="C17"/>
    <s v="P3"/>
    <s v="BS Semideciduo"/>
    <s v="ralo"/>
    <n v="8"/>
    <s v="A"/>
    <n v="1986"/>
    <m/>
    <s v="A1986"/>
    <n v="3"/>
    <n v="12"/>
    <n v="252.7"/>
    <n v="15"/>
    <n v="45.678588007458039"/>
    <n v="15.53937688883321"/>
    <x v="14"/>
    <x v="0"/>
    <x v="7"/>
    <x v="14"/>
    <m/>
    <m/>
    <n v="70"/>
    <n v="0.38484510006474965"/>
    <m/>
    <m/>
    <n v="6.2"/>
    <n v="14.7"/>
    <n v="8.5"/>
    <n v="2"/>
    <n v="2"/>
    <m/>
    <n v="1"/>
    <m/>
  </r>
  <r>
    <s v="sz.ja.pa"/>
    <s v="15.01.2015"/>
    <s v="C17.P3"/>
    <s v="C17"/>
    <s v="P3"/>
    <s v="BS Semideciduo"/>
    <s v="ralo"/>
    <n v="9"/>
    <s v="A"/>
    <n v="1987"/>
    <m/>
    <s v="A1987"/>
    <n v="3"/>
    <n v="12"/>
    <n v="261.10000000000002"/>
    <n v="14.6"/>
    <n v="45.575785959766918"/>
    <n v="17.741228360027776"/>
    <x v="30"/>
    <x v="0"/>
    <x v="18"/>
    <x v="28"/>
    <m/>
    <m/>
    <n v="26.8"/>
    <n v="5.6410437687858327E-2"/>
    <m/>
    <m/>
    <n v="1.6"/>
    <n v="8.4"/>
    <n v="6.8000000000000007"/>
    <n v="2"/>
    <n v="2"/>
    <m/>
    <n v="1"/>
    <m/>
  </r>
  <r>
    <s v="sz.ja.pa"/>
    <s v="15.01.2015"/>
    <s v="C17.P3"/>
    <s v="C17"/>
    <s v="P3"/>
    <s v="BS Semideciduo"/>
    <s v="ralo"/>
    <n v="10"/>
    <s v="A"/>
    <n v="1988"/>
    <m/>
    <s v="A1988"/>
    <n v="3"/>
    <n v="12"/>
    <n v="272.8"/>
    <n v="17"/>
    <n v="43.020295665195619"/>
    <n v="20.830446086525431"/>
    <x v="1"/>
    <x v="0"/>
    <x v="1"/>
    <x v="1"/>
    <m/>
    <m/>
    <n v="26.8"/>
    <n v="5.6410437687858327E-2"/>
    <m/>
    <m/>
    <n v="2.4"/>
    <n v="7.8"/>
    <n v="5.4"/>
    <n v="2"/>
    <n v="2"/>
    <m/>
    <n v="1"/>
    <m/>
  </r>
  <r>
    <s v="sz.ja.pa"/>
    <s v="15.01.2015"/>
    <s v="C17.P3"/>
    <s v="C17"/>
    <s v="P3"/>
    <s v="BS Semideciduo"/>
    <s v="ralo"/>
    <n v="11"/>
    <s v="A"/>
    <n v="1989"/>
    <m/>
    <s v="A1989"/>
    <n v="3"/>
    <n v="12"/>
    <n v="279.39999999999998"/>
    <n v="16.2"/>
    <n v="44.017530981967099"/>
    <n v="22.64588058831427"/>
    <x v="14"/>
    <x v="0"/>
    <x v="7"/>
    <x v="14"/>
    <m/>
    <m/>
    <n v="46"/>
    <n v="0.16619025137490004"/>
    <m/>
    <m/>
    <n v="6.4"/>
    <n v="13.4"/>
    <n v="7"/>
    <n v="2"/>
    <n v="2"/>
    <m/>
    <n v="1"/>
    <m/>
  </r>
  <r>
    <s v="sz.ja.pa"/>
    <s v="15.01.2015"/>
    <s v="C17.P3"/>
    <s v="C17"/>
    <s v="P3"/>
    <s v="BS Semideciduo"/>
    <s v="ralo"/>
    <n v="12"/>
    <s v="A"/>
    <n v="1990"/>
    <m/>
    <s v="A1990"/>
    <n v="3"/>
    <n v="12"/>
    <n v="285"/>
    <n v="19"/>
    <n v="41.647409300507704"/>
    <n v="24.917561856947884"/>
    <x v="84"/>
    <x v="0"/>
    <x v="1"/>
    <x v="1"/>
    <m/>
    <m/>
    <n v="19"/>
    <n v="2.835287369864788E-2"/>
    <m/>
    <m/>
    <n v="2"/>
    <n v="10.1"/>
    <n v="8.1"/>
    <n v="2"/>
    <n v="2"/>
    <m/>
    <n v="1"/>
    <m/>
  </r>
  <r>
    <s v="sz.ja.pa"/>
    <s v="15.01.2015"/>
    <s v="C17.P3"/>
    <s v="C17"/>
    <s v="P3"/>
    <s v="BS Semideciduo"/>
    <s v="ralo"/>
    <n v="13"/>
    <s v="A"/>
    <n v="1991"/>
    <m/>
    <s v="A1991"/>
    <n v="3"/>
    <n v="12"/>
    <n v="289.8"/>
    <n v="19"/>
    <n v="42.123265389869715"/>
    <n v="26.436020484660546"/>
    <x v="1"/>
    <x v="0"/>
    <x v="1"/>
    <x v="1"/>
    <m/>
    <m/>
    <n v="24"/>
    <n v="4.5238934211693019E-2"/>
    <m/>
    <m/>
    <n v="1.7"/>
    <n v="9.6"/>
    <n v="7.8999999999999995"/>
    <n v="2"/>
    <n v="2"/>
    <m/>
    <n v="1"/>
    <m/>
  </r>
  <r>
    <s v="sz.ja.pa"/>
    <s v="15.01.2015"/>
    <s v="C17.P3"/>
    <s v="C17"/>
    <s v="P3"/>
    <s v="BS Semideciduo"/>
    <s v="ralo"/>
    <n v="14"/>
    <s v="A"/>
    <n v="1992"/>
    <m/>
    <s v="A1992"/>
    <n v="3"/>
    <n v="12"/>
    <n v="297.10000000000002"/>
    <n v="14.7"/>
    <n v="46.913871772216446"/>
    <n v="26.696510136332684"/>
    <x v="8"/>
    <x v="0"/>
    <x v="4"/>
    <x v="8"/>
    <m/>
    <m/>
    <n v="10.199999999999999"/>
    <n v="8.171282491987052E-3"/>
    <m/>
    <m/>
    <n v="3.8"/>
    <n v="7.3"/>
    <n v="3.5"/>
    <n v="2"/>
    <n v="2"/>
    <m/>
    <n v="1"/>
    <m/>
  </r>
  <r>
    <s v="sz.ja.pa"/>
    <s v="15.01.2015"/>
    <s v="C17.P3"/>
    <s v="C17"/>
    <s v="P3"/>
    <s v="BS Semideciduo"/>
    <s v="ralo"/>
    <n v="15"/>
    <s v="A"/>
    <n v="1993"/>
    <m/>
    <s v="A1993"/>
    <n v="3"/>
    <n v="12"/>
    <n v="261.3"/>
    <n v="10.3"/>
    <n v="49.818512965870561"/>
    <n v="18.442013551453645"/>
    <x v="1"/>
    <x v="0"/>
    <x v="1"/>
    <x v="1"/>
    <m/>
    <m/>
    <n v="28.7"/>
    <n v="6.4692461320884409E-2"/>
    <m/>
    <m/>
    <n v="6"/>
    <n v="12.8"/>
    <n v="6.8000000000000007"/>
    <n v="2"/>
    <n v="2"/>
    <m/>
    <n v="1"/>
    <m/>
  </r>
  <r>
    <s v="sz.ja.pa"/>
    <s v="15.01.2015"/>
    <s v="C17.P3"/>
    <s v="C17"/>
    <s v="P3"/>
    <s v="BS Semideciduo"/>
    <s v="ralo"/>
    <n v="16"/>
    <s v="A"/>
    <n v="1994"/>
    <m/>
    <s v="A1994"/>
    <n v="3"/>
    <n v="12"/>
    <n v="267.39999999999998"/>
    <n v="1.7"/>
    <n v="58.301750031355787"/>
    <n v="19.922882920180268"/>
    <x v="81"/>
    <x v="0"/>
    <x v="14"/>
    <x v="68"/>
    <m/>
    <m/>
    <n v="11.5"/>
    <n v="1.0386890710931252E-2"/>
    <m/>
    <m/>
    <n v="3"/>
    <n v="5.5"/>
    <n v="2.5"/>
    <n v="2"/>
    <n v="2"/>
    <m/>
    <n v="1"/>
    <m/>
  </r>
  <r>
    <s v="sz.ja.pa"/>
    <s v="15.01.2015"/>
    <s v="C17.P3"/>
    <s v="C17"/>
    <s v="P3"/>
    <s v="BS Semideciduo"/>
    <s v="ralo"/>
    <n v="17"/>
    <s v="A"/>
    <n v="1995"/>
    <m/>
    <s v="A1995"/>
    <n v="3"/>
    <n v="12"/>
    <n v="294.3"/>
    <n v="8.8000000000000007"/>
    <n v="51.979651165608082"/>
    <n v="23.621326355724957"/>
    <x v="1"/>
    <x v="0"/>
    <x v="1"/>
    <x v="1"/>
    <m/>
    <m/>
    <n v="36.9"/>
    <n v="0.10694059932635994"/>
    <m/>
    <m/>
    <n v="4.5"/>
    <n v="13.3"/>
    <n v="8.8000000000000007"/>
    <n v="2"/>
    <n v="2"/>
    <m/>
    <n v="1"/>
    <m/>
  </r>
  <r>
    <s v="sz.ja.pa"/>
    <s v="15.01.2015"/>
    <s v="C17.P3"/>
    <s v="C17"/>
    <s v="P3"/>
    <s v="BS Semideciduo"/>
    <s v="ralo"/>
    <n v="18"/>
    <s v="A"/>
    <n v="1996"/>
    <m/>
    <s v="A1996"/>
    <n v="3"/>
    <n v="12"/>
    <n v="328.6"/>
    <n v="8.1999999999999993"/>
    <n v="55.727721018907275"/>
    <n v="26.999116537657684"/>
    <x v="1"/>
    <x v="0"/>
    <x v="1"/>
    <x v="1"/>
    <m/>
    <m/>
    <n v="30"/>
    <n v="7.0685834705770348E-2"/>
    <m/>
    <m/>
    <n v="3.7"/>
    <n v="9.6999999999999993"/>
    <n v="5.9999999999999991"/>
    <n v="2"/>
    <n v="2"/>
    <m/>
    <n v="1"/>
    <m/>
  </r>
  <r>
    <s v="sz.ja.pa"/>
    <s v="15.01.2015"/>
    <s v="C17.P3"/>
    <s v="C17"/>
    <s v="P3"/>
    <s v="BS Semideciduo"/>
    <s v="ralo"/>
    <n v="19"/>
    <s v="A"/>
    <n v="1997"/>
    <m/>
    <s v="A1997"/>
    <n v="3"/>
    <n v="12"/>
    <n v="323.10000000000002"/>
    <n v="9.5"/>
    <n v="54.296007859404099"/>
    <n v="27.597004255627361"/>
    <x v="64"/>
    <x v="0"/>
    <x v="23"/>
    <x v="40"/>
    <m/>
    <m/>
    <n v="26.3"/>
    <n v="5.4325205564038109E-2"/>
    <m/>
    <m/>
    <n v="4"/>
    <n v="10"/>
    <n v="6"/>
    <n v="2"/>
    <n v="2"/>
    <m/>
    <n v="1"/>
    <m/>
  </r>
  <r>
    <s v="sz.ja.pa"/>
    <s v="15.01.2015"/>
    <s v="C17.P3"/>
    <s v="C17"/>
    <s v="P3"/>
    <s v="BS Semideciduo"/>
    <s v="ralo"/>
    <n v="20"/>
    <s v="A"/>
    <n v="1998"/>
    <m/>
    <s v="A1998"/>
    <n v="3"/>
    <n v="12"/>
    <n v="325.2"/>
    <n v="12.7"/>
    <n v="52.751937690407708"/>
    <n v="30.428594955998037"/>
    <x v="18"/>
    <x v="0"/>
    <x v="9"/>
    <x v="18"/>
    <m/>
    <m/>
    <n v="12.3"/>
    <n v="1.1882288814039996E-2"/>
    <m/>
    <m/>
    <n v="0"/>
    <n v="8"/>
    <n v="8"/>
    <n v="3"/>
    <n v="2"/>
    <m/>
    <n v="1"/>
    <m/>
  </r>
  <r>
    <s v="sz.ja.pa"/>
    <s v="15.01.2015"/>
    <s v="C17.P3"/>
    <s v="C17"/>
    <s v="P3"/>
    <s v="BS Semideciduo"/>
    <s v="ralo"/>
    <n v="21"/>
    <s v="A"/>
    <n v="1999"/>
    <m/>
    <s v="A1999"/>
    <n v="3"/>
    <n v="14"/>
    <n v="121.9"/>
    <n v="15.3"/>
    <n v="52.989266820725867"/>
    <n v="31.914893478748091"/>
    <x v="1"/>
    <x v="0"/>
    <x v="1"/>
    <x v="1"/>
    <m/>
    <m/>
    <n v="37.700000000000003"/>
    <n v="0.11162785556551594"/>
    <m/>
    <m/>
    <n v="7.2"/>
    <n v="13"/>
    <n v="5.8"/>
    <n v="2"/>
    <n v="2"/>
    <m/>
    <n v="1"/>
    <m/>
  </r>
  <r>
    <s v="sz.ja.pa"/>
    <s v="15.01.2015"/>
    <s v="C17.P3"/>
    <s v="C17"/>
    <s v="P3"/>
    <s v="BS Semideciduo"/>
    <s v="ralo"/>
    <n v="22"/>
    <s v="A"/>
    <n v="2000"/>
    <m/>
    <s v="A2000"/>
    <n v="3"/>
    <n v="14"/>
    <n v="70"/>
    <n v="3.7"/>
    <n v="43.476862696907858"/>
    <n v="41.265474530304978"/>
    <x v="1"/>
    <x v="0"/>
    <x v="1"/>
    <x v="1"/>
    <m/>
    <m/>
    <n v="31"/>
    <n v="7.5476763502494784E-2"/>
    <m/>
    <m/>
    <n v="5.4"/>
    <n v="13.8"/>
    <n v="8.4"/>
    <n v="2"/>
    <n v="2"/>
    <m/>
    <n v="1"/>
    <m/>
  </r>
  <r>
    <s v="sz.ja.pa"/>
    <s v="15.01.2015"/>
    <s v="C17.P3"/>
    <s v="C17"/>
    <s v="P3"/>
    <s v="BS Semideciduo"/>
    <s v="ralo"/>
    <n v="23"/>
    <s v="A"/>
    <n v="2001"/>
    <m/>
    <s v="A2001"/>
    <n v="3"/>
    <n v="14"/>
    <n v="84.7"/>
    <n v="5.0999999999999996"/>
    <n v="45.078195960741368"/>
    <n v="40.471089995977465"/>
    <x v="30"/>
    <x v="0"/>
    <x v="18"/>
    <x v="28"/>
    <m/>
    <m/>
    <n v="10.1"/>
    <n v="8.0118466648173691E-3"/>
    <m/>
    <m/>
    <n v="3.2"/>
    <n v="8"/>
    <n v="4.8"/>
    <n v="2"/>
    <n v="2"/>
    <m/>
    <n v="1"/>
    <m/>
  </r>
  <r>
    <s v="sz.ja.pa"/>
    <s v="15.01.2015"/>
    <s v="C17.P3"/>
    <s v="C17"/>
    <s v="P3"/>
    <s v="BS Semideciduo"/>
    <s v="ralo"/>
    <n v="24"/>
    <s v="A"/>
    <n v="2002"/>
    <m/>
    <s v="A2002"/>
    <n v="3"/>
    <n v="14"/>
    <n v="110.6"/>
    <n v="9.6"/>
    <n v="48.986171543094144"/>
    <n v="36.622320175314862"/>
    <x v="64"/>
    <x v="0"/>
    <x v="23"/>
    <x v="40"/>
    <m/>
    <m/>
    <n v="11.2"/>
    <n v="9.8520345616575893E-3"/>
    <m/>
    <m/>
    <n v="0"/>
    <n v="6"/>
    <n v="6"/>
    <n v="2"/>
    <n v="2"/>
    <m/>
    <n v="1"/>
    <m/>
  </r>
  <r>
    <s v="sz.ja.pa"/>
    <s v="15.01.2015"/>
    <s v="C17.P3"/>
    <s v="C17"/>
    <s v="P3"/>
    <s v="BS Semideciduo"/>
    <s v="ralo"/>
    <n v="25"/>
    <s v="A"/>
    <n v="2003"/>
    <m/>
    <s v="A2003"/>
    <n v="3"/>
    <n v="14"/>
    <n v="99.3"/>
    <n v="11.4"/>
    <n v="51.250155167037605"/>
    <n v="38.157716439421684"/>
    <x v="1"/>
    <x v="0"/>
    <x v="1"/>
    <x v="1"/>
    <m/>
    <m/>
    <n v="18.399999999999999"/>
    <n v="2.6590440219984003E-2"/>
    <m/>
    <m/>
    <n v="5.4"/>
    <n v="10.9"/>
    <n v="5.5"/>
    <n v="2"/>
    <n v="2"/>
    <m/>
    <n v="1"/>
    <m/>
  </r>
  <r>
    <s v="sz.ja.pa"/>
    <s v="15.01.2015"/>
    <s v="C17.P3"/>
    <s v="C17"/>
    <s v="P3"/>
    <s v="BS Semideciduo"/>
    <s v="ralo"/>
    <n v="26"/>
    <s v="A"/>
    <n v="2004"/>
    <m/>
    <s v="A2004"/>
    <n v="3"/>
    <n v="14"/>
    <n v="97.9"/>
    <n v="12"/>
    <n v="51.886113558859705"/>
    <n v="38.350665447554242"/>
    <x v="64"/>
    <x v="0"/>
    <x v="23"/>
    <x v="40"/>
    <m/>
    <m/>
    <n v="27"/>
    <n v="5.7255526111673977E-2"/>
    <m/>
    <m/>
    <n v="0"/>
    <n v="11.8"/>
    <n v="11.8"/>
    <n v="2"/>
    <n v="2"/>
    <m/>
    <n v="1"/>
    <m/>
  </r>
  <r>
    <s v="sz.ja.pa"/>
    <s v="15.01.2015"/>
    <s v="C17.P3"/>
    <s v="C17"/>
    <s v="P3"/>
    <s v="BS Semideciduo"/>
    <s v="ralo"/>
    <n v="27"/>
    <s v="A"/>
    <n v="2005"/>
    <m/>
    <s v="A2005"/>
    <n v="3"/>
    <n v="9"/>
    <n v="176"/>
    <n v="15"/>
    <n v="41.046347106161882"/>
    <n v="45.036539246102635"/>
    <x v="1"/>
    <x v="0"/>
    <x v="1"/>
    <x v="1"/>
    <m/>
    <m/>
    <n v="10"/>
    <n v="7.8539816339744835E-3"/>
    <m/>
    <m/>
    <n v="4.4000000000000004"/>
    <n v="8.3000000000000007"/>
    <n v="3.9000000000000004"/>
    <n v="2"/>
    <n v="2"/>
    <m/>
    <n v="1"/>
    <m/>
  </r>
  <r>
    <s v="sz.ja.pa"/>
    <s v="15.01.2015"/>
    <s v="C17.P3"/>
    <s v="C17"/>
    <s v="P3"/>
    <s v="BS Semideciduo"/>
    <s v="ralo"/>
    <n v="28"/>
    <s v="A"/>
    <n v="2006"/>
    <m/>
    <s v="A2006"/>
    <n v="3"/>
    <n v="9"/>
    <n v="155.5"/>
    <n v="15.1"/>
    <n v="46.261867964109214"/>
    <n v="46.259584809764199"/>
    <x v="27"/>
    <x v="0"/>
    <x v="13"/>
    <x v="26"/>
    <m/>
    <m/>
    <n v="10.199999999999999"/>
    <n v="8.171282491987052E-3"/>
    <m/>
    <m/>
    <n v="3.2"/>
    <n v="7.4"/>
    <n v="4.2"/>
    <n v="3"/>
    <n v="2"/>
    <m/>
    <n v="1"/>
    <m/>
  </r>
  <r>
    <s v="sz.ja.pa"/>
    <s v="15.01.2015"/>
    <s v="C17.P3"/>
    <s v="C17"/>
    <s v="P3"/>
    <s v="BS Semideciduo"/>
    <s v="ralo"/>
    <n v="29"/>
    <s v="A"/>
    <n v="2007"/>
    <m/>
    <s v="A2007"/>
    <n v="3"/>
    <n v="9"/>
    <n v="137.69999999999999"/>
    <n v="15.1"/>
    <n v="50.162488953997581"/>
    <n v="48.831570465822999"/>
    <x v="27"/>
    <x v="0"/>
    <x v="13"/>
    <x v="26"/>
    <m/>
    <m/>
    <n v="32"/>
    <n v="8.0424771931898703E-2"/>
    <m/>
    <m/>
    <n v="3.2"/>
    <n v="16.5"/>
    <n v="13.3"/>
    <n v="2"/>
    <n v="2"/>
    <m/>
    <n v="1"/>
    <m/>
  </r>
  <r>
    <s v="sz.ja.pa"/>
    <s v="15.01.2015"/>
    <s v="C17.P3"/>
    <s v="C17"/>
    <s v="P3"/>
    <s v="BS Semideciduo"/>
    <s v="ralo"/>
    <n v="30"/>
    <s v="A"/>
    <n v="2008"/>
    <m/>
    <s v="A2008"/>
    <n v="3"/>
    <n v="9"/>
    <n v="115.8"/>
    <n v="19.2"/>
    <n v="57.286120410922116"/>
    <n v="51.643562892051314"/>
    <x v="85"/>
    <x v="0"/>
    <x v="3"/>
    <x v="71"/>
    <m/>
    <m/>
    <n v="25.3"/>
    <n v="5.0272551040907269E-2"/>
    <m/>
    <m/>
    <n v="3.5"/>
    <n v="9.6999999999999993"/>
    <n v="6.1999999999999993"/>
    <n v="2"/>
    <n v="2"/>
    <m/>
    <n v="1"/>
    <m/>
  </r>
  <r>
    <s v="sz.ja.pa"/>
    <s v="15.01.2015"/>
    <s v="C17.P3"/>
    <s v="C17"/>
    <s v="P3"/>
    <s v="BS Semideciduo"/>
    <s v="ralo"/>
    <n v="30"/>
    <s v="A"/>
    <n v="2008"/>
    <m/>
    <s v="A2008"/>
    <n v="3"/>
    <n v="9"/>
    <n v="115.8"/>
    <n v="19.2"/>
    <n v="57.286120410922116"/>
    <n v="51.643562892051314"/>
    <x v="85"/>
    <x v="0"/>
    <x v="3"/>
    <x v="71"/>
    <m/>
    <m/>
    <n v="14.3"/>
    <n v="1.6060607043314419E-2"/>
    <m/>
    <m/>
    <n v="3.5"/>
    <n v="9.6999999999999993"/>
    <n v="6.1999999999999993"/>
    <n v="2"/>
    <n v="2"/>
    <m/>
    <n v="1"/>
    <m/>
  </r>
  <r>
    <s v="sz.ja.pa"/>
    <s v="15.01.2015"/>
    <s v="C17.P3"/>
    <s v="C17"/>
    <s v="P3"/>
    <s v="BS Semideciduo"/>
    <s v="ralo"/>
    <n v="30"/>
    <s v="A"/>
    <n v="2008"/>
    <m/>
    <s v="A2008"/>
    <n v="3"/>
    <n v="9"/>
    <n v="115.8"/>
    <n v="19.2"/>
    <n v="57.286120410922116"/>
    <n v="51.643562892051314"/>
    <x v="85"/>
    <x v="0"/>
    <x v="3"/>
    <x v="71"/>
    <m/>
    <m/>
    <n v="16.2"/>
    <n v="2.0611989400202632E-2"/>
    <m/>
    <m/>
    <n v="3.5"/>
    <n v="9.6999999999999993"/>
    <n v="6.1999999999999993"/>
    <n v="2"/>
    <n v="2"/>
    <m/>
    <n v="1"/>
    <m/>
  </r>
  <r>
    <s v="sz.ja.pa"/>
    <s v="15.01.2015"/>
    <s v="C17.P3"/>
    <s v="C17"/>
    <s v="P3"/>
    <s v="BS Semideciduo"/>
    <s v="ralo"/>
    <n v="30"/>
    <s v="A"/>
    <n v="2008"/>
    <m/>
    <s v="A2008"/>
    <n v="3"/>
    <n v="9"/>
    <n v="115.8"/>
    <n v="19.2"/>
    <n v="57.286120410922116"/>
    <n v="51.643562892051314"/>
    <x v="85"/>
    <x v="0"/>
    <x v="3"/>
    <x v="71"/>
    <m/>
    <m/>
    <n v="14.2"/>
    <n v="1.5836768566746148E-2"/>
    <m/>
    <m/>
    <n v="3.5"/>
    <n v="9.6999999999999993"/>
    <n v="6.1999999999999993"/>
    <n v="2"/>
    <n v="2"/>
    <m/>
    <n v="1"/>
    <m/>
  </r>
  <r>
    <s v="sz.ja.pa"/>
    <s v="15.01.2015"/>
    <s v="C17.P3"/>
    <s v="C17"/>
    <s v="P3"/>
    <s v="BS Semideciduo"/>
    <s v="ralo"/>
    <n v="31"/>
    <s v="A"/>
    <n v="2009"/>
    <m/>
    <s v="A2009"/>
    <n v="3"/>
    <n v="9"/>
    <n v="96"/>
    <n v="12.3"/>
    <n v="52.232619313029758"/>
    <n v="58.714299901807863"/>
    <x v="1"/>
    <x v="0"/>
    <x v="1"/>
    <x v="1"/>
    <m/>
    <m/>
    <n v="36.5"/>
    <n v="0.10463467031862506"/>
    <m/>
    <m/>
    <n v="4.2"/>
    <n v="12.6"/>
    <n v="8.3999999999999986"/>
    <n v="3"/>
    <n v="2"/>
    <m/>
    <n v="1"/>
    <m/>
  </r>
  <r>
    <s v="sz.ja.pa"/>
    <s v="15.01.2015"/>
    <s v="C17.P3"/>
    <s v="C17"/>
    <s v="P3"/>
    <s v="BS Semideciduo"/>
    <s v="ralo"/>
    <n v="31"/>
    <s v="A"/>
    <n v="2009"/>
    <m/>
    <s v="A2009"/>
    <n v="3"/>
    <n v="9"/>
    <n v="96"/>
    <n v="12.3"/>
    <n v="52.232619313029758"/>
    <n v="58.714299901807863"/>
    <x v="1"/>
    <x v="0"/>
    <x v="1"/>
    <x v="1"/>
    <m/>
    <m/>
    <n v="19.3"/>
    <n v="2.9255296188391556E-2"/>
    <m/>
    <m/>
    <n v="4.2"/>
    <n v="12.6"/>
    <n v="8.3999999999999986"/>
    <n v="3"/>
    <n v="2"/>
    <m/>
    <n v="1"/>
    <m/>
  </r>
  <r>
    <s v="sz.ja.pa"/>
    <s v="15.01.2015"/>
    <s v="C17.P3"/>
    <s v="C17"/>
    <s v="P3"/>
    <s v="BS Semideciduo"/>
    <s v="ralo"/>
    <n v="32"/>
    <s v="A"/>
    <n v="2010"/>
    <m/>
    <s v="A2010"/>
    <n v="3"/>
    <n v="9"/>
    <n v="121.8"/>
    <n v="4.7"/>
    <n v="43.994495657038257"/>
    <n v="57.523307761165619"/>
    <x v="64"/>
    <x v="0"/>
    <x v="23"/>
    <x v="40"/>
    <m/>
    <m/>
    <n v="13.2"/>
    <n v="1.3684777599037136E-2"/>
    <m/>
    <m/>
    <n v="0"/>
    <n v="6.9"/>
    <n v="6.9"/>
    <n v="3"/>
    <n v="2"/>
    <m/>
    <n v="1"/>
    <m/>
  </r>
  <r>
    <s v="sz.ja.pa"/>
    <s v="15.01.2015"/>
    <s v="C17.P3"/>
    <s v="C17"/>
    <s v="P3"/>
    <s v="BS Semideciduo"/>
    <s v="ralo"/>
    <n v="32"/>
    <s v="A"/>
    <n v="2010"/>
    <m/>
    <s v="A2010"/>
    <n v="3"/>
    <n v="9"/>
    <n v="121.8"/>
    <n v="4.7"/>
    <n v="43.994495657038257"/>
    <n v="57.523307761165619"/>
    <x v="64"/>
    <x v="0"/>
    <x v="23"/>
    <x v="40"/>
    <m/>
    <m/>
    <n v="11.7"/>
    <n v="1.0751315458747667E-2"/>
    <m/>
    <m/>
    <n v="0"/>
    <n v="6.9"/>
    <n v="6.9"/>
    <n v="3"/>
    <n v="2"/>
    <m/>
    <n v="1"/>
    <m/>
  </r>
  <r>
    <s v="sz.ja.pa"/>
    <s v="15.01.2015"/>
    <s v="C17.P3"/>
    <s v="C17"/>
    <s v="P3"/>
    <s v="BS Semideciduo"/>
    <s v="ralo"/>
    <n v="33"/>
    <s v="A"/>
    <n v="2011"/>
    <m/>
    <s v="A2011"/>
    <n v="3"/>
    <n v="9"/>
    <n v="171"/>
    <n v="3.3"/>
    <n v="40.516233734632763"/>
    <n v="56.740628476036044"/>
    <x v="27"/>
    <x v="0"/>
    <x v="13"/>
    <x v="26"/>
    <m/>
    <m/>
    <n v="20.2"/>
    <n v="3.2047386659269476E-2"/>
    <m/>
    <m/>
    <n v="4.5999999999999996"/>
    <n v="10.8"/>
    <n v="6.2000000000000011"/>
    <n v="3"/>
    <n v="2"/>
    <m/>
    <n v="1"/>
    <m/>
  </r>
  <r>
    <s v="sz.ja.pa"/>
    <s v="15.01.2015"/>
    <s v="C17.P3"/>
    <s v="C17"/>
    <s v="P3"/>
    <s v="BS Semideciduo"/>
    <s v="ralo"/>
    <n v="33"/>
    <s v="A"/>
    <n v="2011"/>
    <m/>
    <s v="A2011"/>
    <n v="3"/>
    <n v="9"/>
    <n v="171"/>
    <n v="3.3"/>
    <n v="40.516233734632763"/>
    <n v="56.740628476036044"/>
    <x v="27"/>
    <x v="0"/>
    <x v="13"/>
    <x v="26"/>
    <m/>
    <m/>
    <n v="15.6"/>
    <n v="1.9113449704440299E-2"/>
    <m/>
    <m/>
    <n v="4.5999999999999996"/>
    <n v="10.8"/>
    <n v="6.2000000000000011"/>
    <n v="3"/>
    <n v="2"/>
    <m/>
    <n v="1"/>
    <m/>
  </r>
  <r>
    <s v="sz.ja.pa"/>
    <s v="15.01.2015"/>
    <s v="C17.P3"/>
    <s v="C17"/>
    <s v="P3"/>
    <s v="BS Semideciduo"/>
    <s v="ralo"/>
    <n v="33"/>
    <s v="A"/>
    <n v="2011"/>
    <m/>
    <s v="A2011"/>
    <n v="3"/>
    <n v="9"/>
    <n v="171"/>
    <n v="3.3"/>
    <n v="40.516233734632763"/>
    <n v="56.740628476036044"/>
    <x v="27"/>
    <x v="0"/>
    <x v="13"/>
    <x v="26"/>
    <m/>
    <m/>
    <n v="10.1"/>
    <n v="8.0118466648173691E-3"/>
    <m/>
    <m/>
    <n v="4.5999999999999996"/>
    <n v="10.8"/>
    <n v="6.2000000000000011"/>
    <n v="3"/>
    <n v="2"/>
    <m/>
    <n v="1"/>
    <m/>
  </r>
  <r>
    <s v="sz.ja.pa"/>
    <s v="15.01.2015"/>
    <s v="C17.P3"/>
    <s v="C17"/>
    <s v="P3"/>
    <s v="BS Semideciduo"/>
    <s v="ralo"/>
    <n v="34"/>
    <s v="A"/>
    <n v="2012"/>
    <m/>
    <s v="A2012"/>
    <n v="3"/>
    <n v="9"/>
    <n v="176.4"/>
    <n v="4.5999999999999996"/>
    <n v="40.288836389834842"/>
    <n v="55.40907704922995"/>
    <x v="27"/>
    <x v="0"/>
    <x v="13"/>
    <x v="26"/>
    <m/>
    <m/>
    <n v="16.399999999999999"/>
    <n v="2.1124069002737767E-2"/>
    <m/>
    <m/>
    <n v="0"/>
    <n v="5.6"/>
    <n v="5.6"/>
    <n v="3"/>
    <n v="2"/>
    <m/>
    <n v="1"/>
    <m/>
  </r>
  <r>
    <s v="sd.dg.ag.d"/>
    <s v="15.01.2015"/>
    <s v="C17.P3"/>
    <s v="C17"/>
    <s v="P3"/>
    <s v="BS Semideciduo"/>
    <s v="ralo"/>
    <n v="1"/>
    <m/>
    <m/>
    <m/>
    <n v="2288"/>
    <n v="1"/>
    <n v="15"/>
    <n v="240"/>
    <n v="26.6"/>
    <n v="-3.0362757406660634"/>
    <n v="6.6999999999999869"/>
    <x v="10"/>
    <x v="0"/>
    <x v="7"/>
    <x v="10"/>
    <m/>
    <m/>
    <n v="166"/>
    <n v="2.1642431790580083"/>
    <n v="10"/>
    <n v="10"/>
    <n v="9.1999999999999993"/>
    <n v="17.8"/>
    <n v="8.6000000000000014"/>
    <n v="3"/>
    <n v="2"/>
    <m/>
    <m/>
    <m/>
  </r>
  <r>
    <s v="sd.dg.ag.d"/>
    <s v="15.01.2015"/>
    <s v="C17.P3"/>
    <s v="C17"/>
    <s v="P3"/>
    <s v="BS Semideciduo"/>
    <s v="ralo"/>
    <n v="2"/>
    <m/>
    <m/>
    <m/>
    <n v="2289"/>
    <n v="1"/>
    <n v="15"/>
    <n v="209"/>
    <n v="28.5"/>
    <n v="6.1829258229793975"/>
    <n v="-4.926661653472781"/>
    <x v="30"/>
    <x v="0"/>
    <x v="18"/>
    <x v="28"/>
    <m/>
    <m/>
    <n v="48"/>
    <n v="0.18095573684677208"/>
    <n v="4"/>
    <n v="3"/>
    <n v="0"/>
    <n v="13.9"/>
    <n v="13.9"/>
    <n v="3"/>
    <n v="2"/>
    <m/>
    <m/>
    <m/>
  </r>
  <r>
    <s v="sd.dg.ag.d"/>
    <s v="15.01.2015"/>
    <s v="C17.P3"/>
    <s v="C17"/>
    <s v="P3"/>
    <s v="BS Semideciduo"/>
    <s v="ralo"/>
    <n v="3"/>
    <m/>
    <m/>
    <m/>
    <n v="2290"/>
    <n v="2"/>
    <n v="15"/>
    <n v="194"/>
    <n v="26.6"/>
    <n v="13.564877577048843"/>
    <n v="-5.8098663189415092"/>
    <x v="81"/>
    <x v="0"/>
    <x v="14"/>
    <x v="68"/>
    <m/>
    <m/>
    <n v="13.4"/>
    <n v="1.4102609421964582E-2"/>
    <n v="1"/>
    <n v="1"/>
    <n v="4.8"/>
    <n v="11"/>
    <n v="6.2"/>
    <n v="3"/>
    <n v="2"/>
    <m/>
    <m/>
    <m/>
  </r>
  <r>
    <s v="sd.dg.ag.d"/>
    <s v="15.01.2015"/>
    <s v="C17.P3"/>
    <s v="C17"/>
    <s v="P3"/>
    <s v="BS Semideciduo"/>
    <s v="ralo"/>
    <n v="4"/>
    <m/>
    <m/>
    <m/>
    <n v="2291"/>
    <n v="2"/>
    <n v="15"/>
    <n v="131"/>
    <n v="22.4"/>
    <n v="36.905494596990096"/>
    <n v="5.3042777506126413"/>
    <x v="1"/>
    <x v="0"/>
    <x v="1"/>
    <x v="1"/>
    <m/>
    <m/>
    <n v="15.2"/>
    <n v="1.8145839167134643E-2"/>
    <n v="1"/>
    <n v="1"/>
    <n v="3.8"/>
    <n v="8.3000000000000007"/>
    <n v="4.5000000000000009"/>
    <n v="2"/>
    <n v="2"/>
    <m/>
    <m/>
    <m/>
  </r>
  <r>
    <s v="sd.dg.ag.d"/>
    <s v="15.01.2015"/>
    <s v="C17.P3"/>
    <s v="C17"/>
    <s v="P3"/>
    <s v="BS Semideciduo"/>
    <s v="ralo"/>
    <n v="5"/>
    <m/>
    <m/>
    <m/>
    <n v="2292"/>
    <n v="2"/>
    <n v="15"/>
    <n v="127"/>
    <n v="21.3"/>
    <n v="37.010936364007335"/>
    <n v="7.1813400068613689"/>
    <x v="1"/>
    <x v="0"/>
    <x v="1"/>
    <x v="1"/>
    <m/>
    <m/>
    <n v="19.5"/>
    <n v="2.9864765163187968E-2"/>
    <n v="1"/>
    <n v="1"/>
    <n v="3.8"/>
    <n v="10.1"/>
    <n v="6.3"/>
    <n v="2"/>
    <n v="2"/>
    <m/>
    <m/>
    <m/>
  </r>
  <r>
    <s v="sd.dg.ag.d"/>
    <s v="15.01.2015"/>
    <s v="C17.P3"/>
    <s v="C17"/>
    <s v="P3"/>
    <s v="BS Semideciduo"/>
    <s v="ralo"/>
    <n v="6"/>
    <m/>
    <m/>
    <m/>
    <n v="2293"/>
    <n v="2"/>
    <n v="15"/>
    <n v="93"/>
    <n v="23.1"/>
    <n v="43.068342252830661"/>
    <n v="18.791039410787999"/>
    <x v="10"/>
    <x v="0"/>
    <x v="7"/>
    <x v="10"/>
    <m/>
    <m/>
    <n v="54.4"/>
    <n v="0.23242759088318721"/>
    <n v="5"/>
    <n v="3"/>
    <n v="5.0999999999999996"/>
    <n v="11.9"/>
    <n v="6.8000000000000007"/>
    <n v="3"/>
    <n v="2"/>
    <m/>
    <m/>
    <m/>
  </r>
  <r>
    <s v="sd.dg.ag.d"/>
    <s v="15.01.2015"/>
    <s v="C17.P3"/>
    <s v="C17"/>
    <s v="P3"/>
    <s v="BS Semideciduo"/>
    <s v="ralo"/>
    <n v="7"/>
    <m/>
    <m/>
    <m/>
    <n v="2294"/>
    <n v="2"/>
    <n v="15"/>
    <n v="118"/>
    <n v="20.100000000000001"/>
    <n v="37.74724661646443"/>
    <n v="10.563621588003592"/>
    <x v="17"/>
    <x v="0"/>
    <x v="12"/>
    <x v="17"/>
    <m/>
    <m/>
    <n v="23.3"/>
    <n v="4.2638480892684065E-2"/>
    <n v="2"/>
    <n v="1"/>
    <n v="3.2"/>
    <n v="5.7"/>
    <n v="2.5"/>
    <n v="2"/>
    <n v="2"/>
    <m/>
    <m/>
    <m/>
  </r>
  <r>
    <s v="sd.dg.ag.d"/>
    <s v="15.01.2015"/>
    <s v="C17.P3"/>
    <s v="C17"/>
    <s v="P3"/>
    <s v="BS Semideciduo"/>
    <s v="ralo"/>
    <n v="8"/>
    <m/>
    <m/>
    <m/>
    <n v="2295"/>
    <n v="2"/>
    <n v="15"/>
    <n v="132"/>
    <n v="20.7"/>
    <n v="35.383097887382064"/>
    <n v="6.1489964483716353"/>
    <x v="1"/>
    <x v="0"/>
    <x v="1"/>
    <x v="1"/>
    <m/>
    <m/>
    <n v="18.100000000000001"/>
    <n v="2.5730429231063806E-2"/>
    <n v="1"/>
    <n v="1"/>
    <n v="0"/>
    <n v="14.4"/>
    <n v="14.4"/>
    <n v="3"/>
    <n v="2"/>
    <m/>
    <m/>
    <m/>
  </r>
  <r>
    <s v="sd.dg.ag.d"/>
    <s v="15.01.2015"/>
    <s v="C17.P3"/>
    <s v="C17"/>
    <s v="P3"/>
    <s v="BS Semideciduo"/>
    <s v="ralo"/>
    <n v="9"/>
    <m/>
    <m/>
    <m/>
    <n v="2296"/>
    <n v="2"/>
    <n v="15"/>
    <n v="125"/>
    <n v="18.399999999999999"/>
    <n v="35.072397614917449"/>
    <n v="9.4461935711407516"/>
    <x v="1"/>
    <x v="0"/>
    <x v="1"/>
    <x v="1"/>
    <m/>
    <m/>
    <n v="18"/>
    <n v="2.5446900494077322E-2"/>
    <n v="1"/>
    <n v="1"/>
    <n v="2.6"/>
    <n v="9.3000000000000007"/>
    <n v="6.7000000000000011"/>
    <n v="2"/>
    <n v="2"/>
    <m/>
    <m/>
    <m/>
  </r>
  <r>
    <s v="sd.dg.ag.d"/>
    <s v="15.01.2015"/>
    <s v="C17.P3"/>
    <s v="C17"/>
    <s v="P3"/>
    <s v="BS Semideciduo"/>
    <s v="ralo"/>
    <n v="10"/>
    <m/>
    <m/>
    <m/>
    <n v="2297"/>
    <n v="2"/>
    <n v="15"/>
    <n v="112"/>
    <n v="17.600000000000001"/>
    <n v="36.318435840375457"/>
    <n v="13.406923955879947"/>
    <x v="1"/>
    <x v="0"/>
    <x v="1"/>
    <x v="1"/>
    <m/>
    <m/>
    <n v="15"/>
    <n v="1.7671458676442587E-2"/>
    <n v="1"/>
    <n v="1"/>
    <n v="3.3"/>
    <n v="9.8000000000000007"/>
    <n v="6.5000000000000009"/>
    <n v="2"/>
    <n v="2"/>
    <m/>
    <m/>
    <m/>
  </r>
  <r>
    <s v="sd.dg.ag.d"/>
    <s v="15.01.2015"/>
    <s v="C17.P3"/>
    <s v="C17"/>
    <s v="P3"/>
    <s v="BS Semideciduo"/>
    <s v="ralo"/>
    <n v="11"/>
    <m/>
    <m/>
    <m/>
    <n v="2298"/>
    <n v="2"/>
    <n v="15"/>
    <n v="106"/>
    <n v="27.4"/>
    <n v="46.338570468709932"/>
    <n v="12.447536450614226"/>
    <x v="81"/>
    <x v="0"/>
    <x v="14"/>
    <x v="68"/>
    <m/>
    <m/>
    <n v="10.9"/>
    <n v="9.3313155793250824E-3"/>
    <n v="1"/>
    <n v="1"/>
    <n v="3.5"/>
    <n v="9.9"/>
    <n v="6.4"/>
    <n v="2"/>
    <n v="2"/>
    <m/>
    <m/>
    <m/>
  </r>
  <r>
    <s v="sd.dg.ag.d"/>
    <s v="15.01.2015"/>
    <s v="C17.P3"/>
    <s v="C17"/>
    <s v="P3"/>
    <s v="BS Semideciduo"/>
    <s v="ralo"/>
    <n v="12"/>
    <m/>
    <m/>
    <m/>
    <n v="2299"/>
    <n v="2"/>
    <n v="15"/>
    <n v="130"/>
    <n v="9.9"/>
    <n v="27.583839986877884"/>
    <n v="13.63640266410326"/>
    <x v="1"/>
    <x v="0"/>
    <x v="1"/>
    <x v="1"/>
    <m/>
    <m/>
    <n v="17.7"/>
    <n v="2.4605739061078654E-2"/>
    <n v="1"/>
    <n v="1"/>
    <n v="0"/>
    <n v="6.9"/>
    <n v="6.9"/>
    <n v="3"/>
    <n v="2"/>
    <m/>
    <m/>
    <m/>
  </r>
  <r>
    <s v="sd.dg.ag.d"/>
    <s v="15.01.2015"/>
    <s v="C17.P3"/>
    <s v="C17"/>
    <s v="P3"/>
    <s v="BS Semideciduo"/>
    <s v="ralo"/>
    <n v="13"/>
    <m/>
    <m/>
    <m/>
    <n v="2300"/>
    <n v="2"/>
    <n v="15"/>
    <n v="159"/>
    <n v="9.3000000000000007"/>
    <n v="23.332821930771292"/>
    <n v="11.317702033576023"/>
    <x v="1"/>
    <x v="0"/>
    <x v="1"/>
    <x v="1"/>
    <m/>
    <m/>
    <n v="10"/>
    <n v="7.8539816339744835E-3"/>
    <n v="1"/>
    <n v="1"/>
    <n v="3.1"/>
    <n v="10.4"/>
    <n v="7.3000000000000007"/>
    <n v="3"/>
    <n v="2"/>
    <m/>
    <m/>
    <m/>
  </r>
  <r>
    <s v="sd.dg.ag.d"/>
    <s v="15.01.2015"/>
    <s v="C17.P3"/>
    <s v="C17"/>
    <s v="P3"/>
    <s v="BS Semideciduo"/>
    <s v="ralo"/>
    <n v="14"/>
    <m/>
    <m/>
    <m/>
    <n v="2301"/>
    <n v="1"/>
    <n v="15"/>
    <n v="199"/>
    <n v="7"/>
    <n v="17.721022918799903"/>
    <n v="13.381369970804784"/>
    <x v="14"/>
    <x v="0"/>
    <x v="7"/>
    <x v="14"/>
    <m/>
    <m/>
    <n v="15.8"/>
    <n v="1.9606679751053901E-2"/>
    <n v="1"/>
    <n v="1"/>
    <n v="5.7"/>
    <n v="8.6"/>
    <n v="2.8999999999999995"/>
    <n v="2"/>
    <n v="2"/>
    <m/>
    <m/>
    <m/>
  </r>
  <r>
    <s v="sd.dg.ag.d"/>
    <s v="15.01.2015"/>
    <s v="C17.P3"/>
    <s v="C17"/>
    <s v="P3"/>
    <s v="BS Semideciduo"/>
    <s v="ralo"/>
    <n v="15"/>
    <m/>
    <m/>
    <m/>
    <n v="2302"/>
    <n v="1"/>
    <n v="15"/>
    <n v="202"/>
    <n v="5.4"/>
    <n v="17.977124395554075"/>
    <n v="14.993207185339347"/>
    <x v="10"/>
    <x v="0"/>
    <x v="7"/>
    <x v="10"/>
    <m/>
    <m/>
    <n v="70.7"/>
    <n v="0.39258048657605116"/>
    <n v="7"/>
    <n v="5"/>
    <n v="6.1"/>
    <n v="9.1999999999999993"/>
    <n v="3.0999999999999996"/>
    <n v="3"/>
    <n v="2"/>
    <m/>
    <m/>
    <m/>
  </r>
  <r>
    <s v="sd.dg.ag.d"/>
    <s v="15.01.2015"/>
    <s v="C17.P3"/>
    <s v="C17"/>
    <s v="P3"/>
    <s v="BS Semideciduo"/>
    <s v="ralo"/>
    <n v="16"/>
    <m/>
    <m/>
    <m/>
    <n v="2303"/>
    <n v="2"/>
    <n v="15"/>
    <n v="147"/>
    <n v="4.5999999999999996"/>
    <n v="22.505339561069125"/>
    <n v="16.142115387451049"/>
    <x v="10"/>
    <x v="0"/>
    <x v="7"/>
    <x v="10"/>
    <m/>
    <m/>
    <n v="145.9"/>
    <n v="1.6718621478590439"/>
    <n v="10"/>
    <n v="10"/>
    <n v="12.2"/>
    <n v="17"/>
    <n v="4.8000000000000007"/>
    <n v="2"/>
    <n v="2"/>
    <m/>
    <m/>
    <m/>
  </r>
  <r>
    <s v="sd.dg.ag.d"/>
    <s v="15.01.2015"/>
    <s v="C17.P3"/>
    <s v="C17"/>
    <s v="P3"/>
    <s v="BS Semideciduo"/>
    <s v="ralo"/>
    <n v="17"/>
    <m/>
    <m/>
    <m/>
    <n v="2304"/>
    <n v="1"/>
    <n v="15"/>
    <n v="264"/>
    <n v="18.8"/>
    <n v="1.302988367076459"/>
    <n v="18.034864890568116"/>
    <x v="1"/>
    <x v="0"/>
    <x v="1"/>
    <x v="1"/>
    <m/>
    <m/>
    <n v="20.8"/>
    <n v="3.3979466141227203E-2"/>
    <n v="2"/>
    <n v="1"/>
    <n v="5"/>
    <n v="8.5"/>
    <n v="3.5"/>
    <n v="2"/>
    <n v="2"/>
    <m/>
    <m/>
    <m/>
  </r>
  <r>
    <s v="sd.dg.ag.d"/>
    <s v="15.01.2015"/>
    <s v="C17.P3"/>
    <s v="C17"/>
    <s v="P3"/>
    <s v="BS Semideciduo"/>
    <s v="ralo"/>
    <n v="18"/>
    <m/>
    <m/>
    <m/>
    <n v="2305"/>
    <n v="1"/>
    <n v="15"/>
    <n v="267"/>
    <n v="11.5"/>
    <n v="8.5157603503224006"/>
    <n v="19.398136503206139"/>
    <x v="27"/>
    <x v="0"/>
    <x v="13"/>
    <x v="26"/>
    <m/>
    <m/>
    <n v="17.2"/>
    <n v="2.3235219265950107E-2"/>
    <n v="1"/>
    <n v="1"/>
    <n v="5.2"/>
    <n v="9"/>
    <n v="3.8"/>
    <n v="3"/>
    <n v="2"/>
    <m/>
    <m/>
    <m/>
  </r>
  <r>
    <s v="sd.dg.ag.d"/>
    <s v="15.01.2015"/>
    <s v="C17.P3"/>
    <s v="C17"/>
    <s v="P3"/>
    <s v="BS Semideciduo"/>
    <s v="ralo"/>
    <n v="18"/>
    <m/>
    <m/>
    <m/>
    <n v="2305"/>
    <n v="1"/>
    <n v="15"/>
    <n v="267"/>
    <n v="11.5"/>
    <n v="8.5157603503224006"/>
    <n v="19.398136503206139"/>
    <x v="27"/>
    <x v="0"/>
    <x v="13"/>
    <x v="26"/>
    <m/>
    <m/>
    <n v="18.8"/>
    <n v="2.7759112687119416E-2"/>
    <n v="1"/>
    <n v="1"/>
    <n v="0"/>
    <n v="9"/>
    <n v="9"/>
    <n v="3"/>
    <n v="2"/>
    <m/>
    <m/>
    <m/>
  </r>
  <r>
    <s v="sd.dg.ag.d"/>
    <s v="15.01.2015"/>
    <s v="C17.P3"/>
    <s v="C17"/>
    <s v="P3"/>
    <s v="BS Semideciduo"/>
    <s v="ralo"/>
    <n v="19"/>
    <m/>
    <m/>
    <m/>
    <n v="2306"/>
    <n v="1"/>
    <n v="15"/>
    <n v="278"/>
    <n v="8.8000000000000007"/>
    <n v="11.28564099507418"/>
    <n v="21.224723288448576"/>
    <x v="10"/>
    <x v="0"/>
    <x v="7"/>
    <x v="10"/>
    <m/>
    <m/>
    <n v="152.4"/>
    <n v="1.8241469247509918"/>
    <n v="10"/>
    <n v="10"/>
    <n v="8.1999999999999993"/>
    <n v="15.6"/>
    <n v="7.4"/>
    <n v="3"/>
    <n v="2"/>
    <m/>
    <m/>
    <m/>
  </r>
  <r>
    <s v="sd.dg.ag.d"/>
    <s v="15.01.2015"/>
    <s v="C17.P3"/>
    <s v="C17"/>
    <s v="P3"/>
    <s v="BS Semideciduo"/>
    <s v="ralo"/>
    <n v="20"/>
    <m/>
    <m/>
    <m/>
    <n v="2307"/>
    <n v="1"/>
    <n v="15"/>
    <n v="293"/>
    <n v="5.2"/>
    <n v="15.213374762047309"/>
    <n v="22.031801868144221"/>
    <x v="10"/>
    <x v="0"/>
    <x v="7"/>
    <x v="10"/>
    <m/>
    <m/>
    <n v="72.400000000000006"/>
    <n v="0.4116868676970209"/>
    <n v="7"/>
    <n v="5"/>
    <n v="5.4"/>
    <n v="9.5"/>
    <n v="4.0999999999999996"/>
    <n v="3"/>
    <n v="2"/>
    <m/>
    <m/>
    <m/>
  </r>
  <r>
    <s v="sd.dg.ag.d"/>
    <s v="15.01.2015"/>
    <s v="C17.P3"/>
    <s v="C17"/>
    <s v="P3"/>
    <s v="BS Semideciduo"/>
    <s v="ralo"/>
    <n v="21"/>
    <m/>
    <m/>
    <m/>
    <n v="2308"/>
    <n v="1"/>
    <n v="15"/>
    <n v="312"/>
    <n v="4.5"/>
    <n v="16.655848285351723"/>
    <n v="23.011087728614861"/>
    <x v="85"/>
    <x v="0"/>
    <x v="3"/>
    <x v="71"/>
    <m/>
    <m/>
    <n v="16.5"/>
    <n v="2.138246499849553E-2"/>
    <n v="1"/>
    <n v="1"/>
    <n v="0"/>
    <n v="10.3"/>
    <n v="10.3"/>
    <n v="3"/>
    <n v="2"/>
    <m/>
    <m/>
    <m/>
  </r>
  <r>
    <s v="sd.dg.ag.d"/>
    <s v="15.01.2015"/>
    <s v="C17.P3"/>
    <s v="C17"/>
    <s v="P3"/>
    <s v="BS Semideciduo"/>
    <s v="ralo"/>
    <n v="21"/>
    <m/>
    <m/>
    <m/>
    <n v="2308"/>
    <n v="1"/>
    <n v="15"/>
    <n v="312"/>
    <n v="4.5"/>
    <n v="16.655848285351723"/>
    <n v="23.011087728614861"/>
    <x v="85"/>
    <x v="0"/>
    <x v="3"/>
    <x v="71"/>
    <m/>
    <m/>
    <n v="16.399999999999999"/>
    <n v="2.1124069002737767E-2"/>
    <n v="1"/>
    <n v="1"/>
    <n v="0"/>
    <n v="10.3"/>
    <n v="10.3"/>
    <n v="3"/>
    <n v="2"/>
    <m/>
    <m/>
    <m/>
  </r>
  <r>
    <s v="sd.dg.ag.d"/>
    <s v="15.01.2015"/>
    <s v="C17.P3"/>
    <s v="C17"/>
    <s v="P3"/>
    <s v="BS Semideciduo"/>
    <s v="ralo"/>
    <n v="21"/>
    <m/>
    <m/>
    <m/>
    <n v="2308"/>
    <n v="1"/>
    <n v="15"/>
    <n v="312"/>
    <n v="4.5"/>
    <n v="16.655848285351723"/>
    <n v="23.011087728614861"/>
    <x v="85"/>
    <x v="0"/>
    <x v="3"/>
    <x v="71"/>
    <m/>
    <m/>
    <n v="27.5"/>
    <n v="5.939573610693203E-2"/>
    <n v="2"/>
    <n v="2"/>
    <n v="0"/>
    <n v="10.3"/>
    <n v="10.3"/>
    <n v="3"/>
    <n v="2"/>
    <m/>
    <m/>
    <m/>
  </r>
  <r>
    <s v="sd.dg.ag.d"/>
    <s v="15.01.2015"/>
    <s v="C17.P3"/>
    <s v="C17"/>
    <s v="P3"/>
    <s v="BS Semideciduo"/>
    <s v="ralo"/>
    <n v="22"/>
    <m/>
    <m/>
    <m/>
    <n v="2309"/>
    <n v="2"/>
    <n v="15"/>
    <n v="50"/>
    <n v="3.6"/>
    <n v="22.757759995228319"/>
    <n v="22.314035394871542"/>
    <x v="10"/>
    <x v="0"/>
    <x v="7"/>
    <x v="10"/>
    <m/>
    <m/>
    <n v="84.5"/>
    <n v="0.56079392361986302"/>
    <n v="8"/>
    <n v="5"/>
    <n v="5.3"/>
    <n v="14.5"/>
    <n v="9.1999999999999993"/>
    <n v="3"/>
    <n v="2"/>
    <m/>
    <m/>
    <m/>
  </r>
  <r>
    <s v="sd.dg.ag.d"/>
    <s v="15.01.2015"/>
    <s v="C17.P3"/>
    <s v="C17"/>
    <s v="P3"/>
    <s v="BS Semideciduo"/>
    <s v="ralo"/>
    <n v="23"/>
    <m/>
    <m/>
    <m/>
    <n v="2310"/>
    <n v="2"/>
    <n v="15"/>
    <n v="62"/>
    <n v="8.4"/>
    <n v="27.416759780014985"/>
    <n v="23.943561127401484"/>
    <x v="10"/>
    <x v="0"/>
    <x v="7"/>
    <x v="10"/>
    <m/>
    <m/>
    <n v="56.1"/>
    <n v="0.24718129538260833"/>
    <n v="5"/>
    <n v="4"/>
    <n v="5.3"/>
    <n v="13.5"/>
    <n v="8.1999999999999993"/>
    <n v="3"/>
    <n v="2"/>
    <m/>
    <m/>
    <m/>
  </r>
  <r>
    <s v="sd.dg.ag.d"/>
    <s v="15.01.2015"/>
    <s v="C17.P3"/>
    <s v="C17"/>
    <s v="P3"/>
    <s v="BS Semideciduo"/>
    <s v="ralo"/>
    <n v="24"/>
    <m/>
    <m/>
    <m/>
    <n v="2311"/>
    <n v="2"/>
    <n v="15"/>
    <n v="67"/>
    <n v="13.7"/>
    <n v="32.610916492298429"/>
    <n v="25.353016460303049"/>
    <x v="85"/>
    <x v="0"/>
    <x v="3"/>
    <x v="71"/>
    <m/>
    <m/>
    <n v="29"/>
    <n v="6.6051985541725394E-2"/>
    <n v="2"/>
    <n v="2"/>
    <n v="0"/>
    <n v="11.3"/>
    <n v="11.3"/>
    <n v="3"/>
    <n v="2"/>
    <m/>
    <m/>
    <m/>
  </r>
  <r>
    <s v="sd.dg.ag.d"/>
    <s v="15.01.2015"/>
    <s v="C17.P3"/>
    <s v="C17"/>
    <s v="P3"/>
    <s v="BS Semideciduo"/>
    <s v="ralo"/>
    <n v="25"/>
    <m/>
    <m/>
    <m/>
    <n v="2312"/>
    <n v="2"/>
    <n v="15"/>
    <n v="58"/>
    <n v="16.7"/>
    <n v="34.162403205812311"/>
    <n v="28.849651712694524"/>
    <x v="1"/>
    <x v="0"/>
    <x v="1"/>
    <x v="1"/>
    <m/>
    <m/>
    <n v="27.9"/>
    <n v="6.1136178437020773E-2"/>
    <n v="2"/>
    <n v="2"/>
    <n v="5.0999999999999996"/>
    <n v="10.7"/>
    <n v="5.6"/>
    <n v="3"/>
    <n v="2"/>
    <m/>
    <m/>
    <m/>
  </r>
  <r>
    <s v="sd.dg.ag.d"/>
    <s v="15.01.2015"/>
    <s v="C17.P3"/>
    <s v="C17"/>
    <s v="P3"/>
    <s v="BS Semideciduo"/>
    <s v="ralo"/>
    <n v="26"/>
    <m/>
    <m/>
    <m/>
    <n v="2313"/>
    <n v="2"/>
    <n v="15"/>
    <n v="37"/>
    <n v="14.4"/>
    <n v="28.666136333389495"/>
    <n v="31.500351344681015"/>
    <x v="81"/>
    <x v="0"/>
    <x v="14"/>
    <x v="68"/>
    <m/>
    <m/>
    <n v="11"/>
    <n v="9.5033177771091243E-3"/>
    <n v="1"/>
    <n v="1"/>
    <n v="3.5"/>
    <n v="9.1"/>
    <n v="5.6"/>
    <n v="2"/>
    <n v="2"/>
    <m/>
    <m/>
    <m/>
  </r>
  <r>
    <s v="sd.dg.ag.d"/>
    <s v="15.01.2015"/>
    <s v="C17.P3"/>
    <s v="C17"/>
    <s v="P3"/>
    <s v="BS Semideciduo"/>
    <s v="ralo"/>
    <n v="27"/>
    <m/>
    <m/>
    <m/>
    <n v="2314"/>
    <n v="2"/>
    <n v="15"/>
    <n v="40"/>
    <n v="13.9"/>
    <n v="28.934747774642894"/>
    <n v="30.648017759353795"/>
    <x v="86"/>
    <x v="0"/>
    <x v="11"/>
    <x v="15"/>
    <m/>
    <m/>
    <n v="20.100000000000001"/>
    <n v="3.1730871199420314E-2"/>
    <n v="2"/>
    <n v="1"/>
    <n v="4"/>
    <n v="10.5"/>
    <n v="6.5"/>
    <n v="2"/>
    <n v="2"/>
    <m/>
    <m/>
    <m/>
  </r>
  <r>
    <s v="sd.dg.ag.d"/>
    <s v="15.01.2015"/>
    <s v="C17.P3"/>
    <s v="C17"/>
    <s v="P3"/>
    <s v="BS Semideciduo"/>
    <s v="ralo"/>
    <n v="28"/>
    <m/>
    <m/>
    <m/>
    <n v="2315"/>
    <n v="2"/>
    <n v="15"/>
    <n v="42"/>
    <n v="13.3"/>
    <n v="28.899437064572815"/>
    <n v="29.883826178849343"/>
    <x v="81"/>
    <x v="0"/>
    <x v="14"/>
    <x v="68"/>
    <m/>
    <m/>
    <n v="32.700000000000003"/>
    <n v="8.3981840213925768E-2"/>
    <n v="3"/>
    <n v="2"/>
    <n v="3.4"/>
    <n v="13.8"/>
    <n v="10.4"/>
    <n v="3"/>
    <n v="2"/>
    <m/>
    <m/>
    <m/>
  </r>
  <r>
    <s v="sd.dg.ag.d"/>
    <s v="15.01.2015"/>
    <s v="C17.P3"/>
    <s v="C17"/>
    <s v="P3"/>
    <s v="BS Semideciduo"/>
    <s v="ralo"/>
    <n v="29"/>
    <m/>
    <m/>
    <m/>
    <n v="2316"/>
    <n v="2"/>
    <n v="15"/>
    <n v="30"/>
    <n v="13.4"/>
    <n v="26.7"/>
    <n v="31.604740410711479"/>
    <x v="84"/>
    <x v="0"/>
    <x v="1"/>
    <x v="1"/>
    <m/>
    <m/>
    <n v="14.1"/>
    <n v="1.561450088650467E-2"/>
    <n v="1"/>
    <n v="1"/>
    <n v="0"/>
    <n v="7.5"/>
    <n v="7.5"/>
    <n v="3"/>
    <n v="2"/>
    <m/>
    <m/>
    <m/>
  </r>
  <r>
    <s v="sd.dg.ag.d"/>
    <s v="15.01.2015"/>
    <s v="C17.P3"/>
    <s v="C17"/>
    <s v="P3"/>
    <s v="BS Semideciduo"/>
    <s v="ralo"/>
    <n v="29"/>
    <m/>
    <m/>
    <m/>
    <n v="2316"/>
    <n v="2"/>
    <n v="15"/>
    <n v="30"/>
    <n v="13.4"/>
    <n v="26.7"/>
    <n v="31.604740410711479"/>
    <x v="84"/>
    <x v="0"/>
    <x v="1"/>
    <x v="1"/>
    <m/>
    <m/>
    <n v="14.3"/>
    <n v="1.6060607043314419E-2"/>
    <n v="1"/>
    <n v="1"/>
    <n v="0"/>
    <n v="7.5"/>
    <n v="7.5"/>
    <n v="3"/>
    <n v="2"/>
    <m/>
    <m/>
    <m/>
  </r>
  <r>
    <s v="sd.dg.ag.d"/>
    <s v="15.01.2015"/>
    <s v="C17.P3"/>
    <s v="C17"/>
    <s v="P3"/>
    <s v="BS Semideciduo"/>
    <s v="ralo"/>
    <n v="30"/>
    <m/>
    <m/>
    <m/>
    <n v="2317"/>
    <n v="2"/>
    <n v="15"/>
    <n v="11"/>
    <n v="8.9"/>
    <n v="21.698200058851249"/>
    <n v="28.73648193268421"/>
    <x v="81"/>
    <x v="0"/>
    <x v="14"/>
    <x v="68"/>
    <m/>
    <m/>
    <n v="16.600000000000001"/>
    <n v="2.1642431790580091E-2"/>
    <n v="1"/>
    <n v="1"/>
    <n v="0"/>
    <n v="6.6"/>
    <n v="6.6"/>
    <n v="3"/>
    <n v="2"/>
    <m/>
    <m/>
    <m/>
  </r>
  <r>
    <s v="sd.dg.ag.d"/>
    <s v="15.01.2015"/>
    <s v="C17.P3"/>
    <s v="C17"/>
    <s v="P3"/>
    <s v="BS Semideciduo"/>
    <s v="ralo"/>
    <n v="30"/>
    <m/>
    <m/>
    <m/>
    <n v="2317"/>
    <n v="2"/>
    <n v="15"/>
    <n v="11"/>
    <n v="8.9"/>
    <n v="21.698200058851249"/>
    <n v="28.73648193268421"/>
    <x v="81"/>
    <x v="0"/>
    <x v="14"/>
    <x v="68"/>
    <m/>
    <m/>
    <n v="11"/>
    <n v="9.5033177771091243E-3"/>
    <n v="1"/>
    <n v="1"/>
    <n v="0"/>
    <n v="6.6"/>
    <n v="6.6"/>
    <n v="3"/>
    <n v="2"/>
    <m/>
    <m/>
    <m/>
  </r>
  <r>
    <s v="sd.dg.ag.d"/>
    <s v="15.01.2015"/>
    <s v="C17.P3"/>
    <s v="C17"/>
    <s v="P3"/>
    <s v="BS Semideciduo"/>
    <s v="ralo"/>
    <n v="31"/>
    <m/>
    <m/>
    <m/>
    <n v="2318"/>
    <n v="2"/>
    <n v="16"/>
    <n v="165"/>
    <n v="11.6"/>
    <n v="23.002300923189242"/>
    <n v="28.795260415046808"/>
    <x v="14"/>
    <x v="0"/>
    <x v="7"/>
    <x v="14"/>
    <m/>
    <m/>
    <n v="29.3"/>
    <n v="6.7425646929507532E-2"/>
    <n v="2"/>
    <n v="2"/>
    <n v="4.2"/>
    <n v="14.8"/>
    <n v="10.600000000000001"/>
    <n v="2"/>
    <n v="2"/>
    <m/>
    <m/>
    <m/>
  </r>
  <r>
    <s v="sd.dg.ag.d"/>
    <s v="15.01.2015"/>
    <s v="C17.P3"/>
    <s v="C17"/>
    <s v="P3"/>
    <s v="BS Semideciduo"/>
    <s v="ralo"/>
    <n v="32"/>
    <m/>
    <m/>
    <m/>
    <n v="2319"/>
    <n v="1"/>
    <n v="16"/>
    <n v="238"/>
    <n v="14"/>
    <n v="8.1273266538100373"/>
    <n v="32.581130300735133"/>
    <x v="4"/>
    <x v="0"/>
    <x v="0"/>
    <x v="4"/>
    <m/>
    <m/>
    <n v="16.7"/>
    <n v="2.1903969378991434E-2"/>
    <n v="1"/>
    <n v="1"/>
    <n v="4.2"/>
    <n v="9.1999999999999993"/>
    <n v="4.9999999999999991"/>
    <n v="3"/>
    <n v="2"/>
    <m/>
    <m/>
    <m/>
  </r>
  <r>
    <s v="sd.dg.ag.d"/>
    <s v="15.01.2015"/>
    <s v="C17.P3"/>
    <s v="C17"/>
    <s v="P3"/>
    <s v="BS Semideciduo"/>
    <s v="ralo"/>
    <n v="33"/>
    <m/>
    <m/>
    <m/>
    <n v="2320"/>
    <n v="1"/>
    <n v="16"/>
    <n v="262"/>
    <n v="8.1"/>
    <n v="11.978828643193282"/>
    <n v="38.87269788222347"/>
    <x v="1"/>
    <x v="0"/>
    <x v="1"/>
    <x v="1"/>
    <m/>
    <m/>
    <n v="12"/>
    <n v="1.1309733552923255E-2"/>
    <n v="1"/>
    <n v="1"/>
    <n v="2.8"/>
    <n v="8"/>
    <n v="5.2"/>
    <n v="2"/>
    <n v="2"/>
    <m/>
    <m/>
    <m/>
  </r>
  <r>
    <s v="sd.dg.ag.d"/>
    <s v="15.01.2015"/>
    <s v="C17.P3"/>
    <s v="C17"/>
    <s v="P3"/>
    <s v="BS Semideciduo"/>
    <s v="ralo"/>
    <n v="34"/>
    <m/>
    <m/>
    <m/>
    <n v="2321"/>
    <n v="1"/>
    <n v="16"/>
    <n v="275"/>
    <n v="11.8"/>
    <n v="8.2449025625174013"/>
    <n v="41.028437764422364"/>
    <x v="1"/>
    <x v="0"/>
    <x v="1"/>
    <x v="1"/>
    <m/>
    <m/>
    <n v="18.600000000000001"/>
    <n v="2.717163486089812E-2"/>
    <n v="1"/>
    <n v="1"/>
    <n v="3.5"/>
    <n v="8.9"/>
    <n v="5.4"/>
    <n v="3"/>
    <n v="2"/>
    <m/>
    <m/>
    <m/>
  </r>
  <r>
    <s v="sd.dg.ag.d"/>
    <s v="15.01.2015"/>
    <s v="C17.P3"/>
    <s v="C17"/>
    <s v="P3"/>
    <s v="BS Semideciduo"/>
    <s v="ralo"/>
    <n v="35"/>
    <m/>
    <m/>
    <m/>
    <n v="2322"/>
    <n v="1"/>
    <n v="16"/>
    <n v="278"/>
    <n v="12.5"/>
    <n v="7.621649140730371"/>
    <n v="41.739663762000816"/>
    <x v="4"/>
    <x v="0"/>
    <x v="0"/>
    <x v="4"/>
    <m/>
    <m/>
    <n v="14.5"/>
    <n v="1.6512996385431349E-2"/>
    <n v="1"/>
    <n v="1"/>
    <n v="0"/>
    <n v="9"/>
    <n v="9"/>
    <n v="3"/>
    <n v="2"/>
    <m/>
    <m/>
    <m/>
  </r>
  <r>
    <s v="sd.dg.ag.d"/>
    <s v="15.01.2015"/>
    <s v="C17.P3"/>
    <s v="C17"/>
    <s v="P3"/>
    <s v="BS Semideciduo"/>
    <s v="ralo"/>
    <n v="36"/>
    <m/>
    <m/>
    <m/>
    <n v="2323"/>
    <n v="1"/>
    <n v="16"/>
    <n v="292"/>
    <n v="15.2"/>
    <n v="5.9068054105848322"/>
    <n v="45.69402021992186"/>
    <x v="1"/>
    <x v="0"/>
    <x v="1"/>
    <x v="1"/>
    <m/>
    <m/>
    <n v="19.899999999999999"/>
    <n v="3.1102552668702346E-2"/>
    <n v="1"/>
    <n v="1"/>
    <n v="4.9000000000000004"/>
    <n v="10.5"/>
    <n v="5.6"/>
    <n v="2"/>
    <n v="2"/>
    <m/>
    <m/>
    <m/>
  </r>
  <r>
    <s v="sd.dg.ag.d"/>
    <s v="15.01.2015"/>
    <s v="C17.P3"/>
    <s v="C17"/>
    <s v="P3"/>
    <s v="BS Semideciduo"/>
    <s v="ralo"/>
    <n v="37"/>
    <m/>
    <m/>
    <m/>
    <n v="2324"/>
    <n v="1"/>
    <n v="16"/>
    <n v="285"/>
    <n v="6.3"/>
    <n v="13.914667294378869"/>
    <n v="41.630559984145876"/>
    <x v="17"/>
    <x v="0"/>
    <x v="12"/>
    <x v="17"/>
    <m/>
    <m/>
    <n v="23.9"/>
    <n v="4.4862728491425641E-2"/>
    <n v="2"/>
    <n v="1"/>
    <n v="4.9000000000000004"/>
    <n v="9.6"/>
    <n v="4.6999999999999993"/>
    <n v="2"/>
    <n v="2"/>
    <m/>
    <m/>
    <m/>
  </r>
  <r>
    <s v="sd.dg.ag.d"/>
    <s v="15.01.2015"/>
    <s v="C17.P3"/>
    <s v="C17"/>
    <s v="P3"/>
    <s v="BS Semideciduo"/>
    <s v="ralo"/>
    <n v="38"/>
    <m/>
    <m/>
    <m/>
    <n v="2325"/>
    <n v="1"/>
    <n v="16"/>
    <n v="298"/>
    <n v="3.9"/>
    <n v="16.556504387850183"/>
    <n v="41.830939094864974"/>
    <x v="81"/>
    <x v="0"/>
    <x v="14"/>
    <x v="68"/>
    <m/>
    <m/>
    <n v="15.8"/>
    <n v="1.9606679751053901E-2"/>
    <n v="1"/>
    <n v="1"/>
    <n v="3.9"/>
    <n v="9.5"/>
    <n v="5.6"/>
    <n v="3"/>
    <n v="2"/>
    <m/>
    <m/>
    <m/>
  </r>
  <r>
    <s v="sd.dg.ag.d"/>
    <s v="15.01.2015"/>
    <s v="C17.P3"/>
    <s v="C17"/>
    <s v="P3"/>
    <s v="BS Semideciduo"/>
    <s v="ralo"/>
    <n v="38"/>
    <m/>
    <m/>
    <m/>
    <n v="2325"/>
    <n v="1"/>
    <n v="16"/>
    <n v="298"/>
    <n v="3.9"/>
    <n v="16.556504387850183"/>
    <n v="41.830939094864974"/>
    <x v="81"/>
    <x v="0"/>
    <x v="14"/>
    <x v="68"/>
    <m/>
    <m/>
    <n v="20.3"/>
    <n v="3.2365472915445455E-2"/>
    <n v="2"/>
    <n v="1"/>
    <n v="3.9"/>
    <n v="9.5"/>
    <n v="5.6"/>
    <n v="3"/>
    <n v="2"/>
    <m/>
    <m/>
    <m/>
  </r>
  <r>
    <s v="sd.dg.ag.d"/>
    <s v="15.01.2015"/>
    <s v="C17.P3"/>
    <s v="C17"/>
    <s v="P3"/>
    <s v="BS Semideciduo"/>
    <s v="ralo"/>
    <n v="39"/>
    <m/>
    <m/>
    <m/>
    <n v="2326"/>
    <n v="1"/>
    <n v="16"/>
    <n v="102"/>
    <n v="3.6"/>
    <n v="23.5213313626417"/>
    <n v="39.25151791305607"/>
    <x v="85"/>
    <x v="0"/>
    <x v="3"/>
    <x v="71"/>
    <m/>
    <m/>
    <n v="11"/>
    <n v="9.5033177771091243E-3"/>
    <n v="1"/>
    <n v="1"/>
    <n v="0"/>
    <n v="9.6999999999999993"/>
    <n v="9.6999999999999993"/>
    <n v="3"/>
    <n v="2"/>
    <m/>
    <m/>
    <m/>
  </r>
  <r>
    <s v="sd.dg.ag.d"/>
    <s v="15.01.2015"/>
    <s v="C17.P3"/>
    <s v="C17"/>
    <s v="P3"/>
    <s v="BS Semideciduo"/>
    <s v="ralo"/>
    <n v="40"/>
    <m/>
    <m/>
    <m/>
    <n v="2327"/>
    <n v="2"/>
    <n v="16"/>
    <n v="147"/>
    <n v="6.3"/>
    <n v="23.43122592059467"/>
    <n v="34.71637542194383"/>
    <x v="86"/>
    <x v="0"/>
    <x v="11"/>
    <x v="15"/>
    <m/>
    <m/>
    <n v="20.7"/>
    <n v="3.3653525903417254E-2"/>
    <n v="2"/>
    <n v="1"/>
    <n v="4"/>
    <n v="8.4"/>
    <n v="4.4000000000000004"/>
    <n v="3"/>
    <n v="2"/>
    <m/>
    <m/>
    <m/>
  </r>
  <r>
    <s v="sd.dg.ag.d"/>
    <s v="15.01.2015"/>
    <s v="C17.P3"/>
    <s v="C17"/>
    <s v="P3"/>
    <s v="BS Semideciduo"/>
    <s v="ralo"/>
    <n v="41"/>
    <m/>
    <m/>
    <m/>
    <n v="2328"/>
    <n v="2"/>
    <n v="16"/>
    <n v="152"/>
    <n v="7.4"/>
    <n v="23.474089564615593"/>
    <n v="33.466187812843941"/>
    <x v="1"/>
    <x v="0"/>
    <x v="1"/>
    <x v="1"/>
    <m/>
    <m/>
    <n v="22.7"/>
    <n v="4.0470781961707107E-2"/>
    <n v="2"/>
    <n v="1"/>
    <n v="5.2"/>
    <n v="9.6"/>
    <n v="4.3999999999999995"/>
    <n v="3"/>
    <n v="2"/>
    <m/>
    <m/>
    <m/>
  </r>
  <r>
    <s v="sd.dg.ag.d"/>
    <s v="15.01.2015"/>
    <s v="C17.P3"/>
    <s v="C17"/>
    <s v="P3"/>
    <s v="BS Semideciduo"/>
    <s v="ralo"/>
    <n v="42"/>
    <m/>
    <m/>
    <m/>
    <n v="2329"/>
    <n v="2"/>
    <n v="16"/>
    <n v="126"/>
    <n v="8.3000000000000007"/>
    <n v="26.714841053312064"/>
    <n v="35.121382405972476"/>
    <x v="18"/>
    <x v="0"/>
    <x v="9"/>
    <x v="18"/>
    <m/>
    <m/>
    <n v="22.6"/>
    <n v="4.0114996593688071E-2"/>
    <n v="2"/>
    <n v="1"/>
    <n v="0"/>
    <n v="7.2"/>
    <n v="7.2"/>
    <n v="3"/>
    <n v="2"/>
    <m/>
    <m/>
    <m/>
  </r>
  <r>
    <s v="sd.dg.ag.d"/>
    <s v="15.01.2015"/>
    <s v="C17.P3"/>
    <s v="C17"/>
    <s v="P3"/>
    <s v="BS Semideciduo"/>
    <s v="ralo"/>
    <n v="42"/>
    <m/>
    <m/>
    <m/>
    <n v="2329"/>
    <n v="2"/>
    <n v="16"/>
    <n v="126"/>
    <n v="8.3000000000000007"/>
    <n v="26.714841053312064"/>
    <n v="35.121382405972476"/>
    <x v="18"/>
    <x v="0"/>
    <x v="9"/>
    <x v="18"/>
    <m/>
    <m/>
    <n v="29.3"/>
    <n v="6.7425646929507532E-2"/>
    <n v="2"/>
    <n v="2"/>
    <n v="0"/>
    <n v="7.2"/>
    <n v="7.2"/>
    <n v="2"/>
    <n v="4"/>
    <m/>
    <n v="2"/>
    <m/>
  </r>
  <r>
    <s v="sd.dg.ag.d"/>
    <s v="15.01.2015"/>
    <s v="C17.P3"/>
    <s v="C17"/>
    <s v="P3"/>
    <s v="BS Semideciduo"/>
    <s v="ralo"/>
    <n v="43"/>
    <m/>
    <m/>
    <m/>
    <n v="2330"/>
    <n v="2"/>
    <n v="16"/>
    <n v="119"/>
    <n v="7.3"/>
    <n v="26.384723862117589"/>
    <n v="36.460889772201739"/>
    <x v="1"/>
    <x v="0"/>
    <x v="1"/>
    <x v="1"/>
    <m/>
    <m/>
    <n v="19.399999999999999"/>
    <n v="2.9559245277626361E-2"/>
    <n v="1"/>
    <n v="1"/>
    <n v="3.6"/>
    <n v="10.8"/>
    <n v="7.2000000000000011"/>
    <n v="3"/>
    <n v="2"/>
    <m/>
    <m/>
    <m/>
  </r>
  <r>
    <s v="sd.dg.ag.d"/>
    <s v="15.01.2015"/>
    <s v="C17.P3"/>
    <s v="C17"/>
    <s v="P3"/>
    <s v="BS Semideciduo"/>
    <s v="ralo"/>
    <n v="44"/>
    <m/>
    <m/>
    <m/>
    <n v="2331"/>
    <n v="2"/>
    <n v="16"/>
    <n v="99"/>
    <n v="6.4"/>
    <n v="26.32120537980888"/>
    <n v="38.998819423742525"/>
    <x v="1"/>
    <x v="0"/>
    <x v="1"/>
    <x v="1"/>
    <m/>
    <m/>
    <n v="14.7"/>
    <n v="1.6971668912855457E-2"/>
    <n v="1"/>
    <n v="1"/>
    <n v="0"/>
    <n v="9.6"/>
    <n v="9.6"/>
    <n v="3"/>
    <n v="2"/>
    <m/>
    <m/>
    <m/>
  </r>
  <r>
    <s v="sd.dg.ag.d"/>
    <s v="15.01.2015"/>
    <s v="C17.P3"/>
    <s v="C17"/>
    <s v="P3"/>
    <s v="BS Semideciduo"/>
    <s v="ralo"/>
    <n v="44"/>
    <m/>
    <m/>
    <m/>
    <n v="2331"/>
    <n v="2"/>
    <n v="16"/>
    <n v="99"/>
    <n v="6.4"/>
    <n v="26.32120537980888"/>
    <n v="38.998819423742525"/>
    <x v="1"/>
    <x v="0"/>
    <x v="1"/>
    <x v="1"/>
    <m/>
    <m/>
    <n v="17.600000000000001"/>
    <n v="2.4328493509399363E-2"/>
    <n v="1"/>
    <n v="1"/>
    <n v="0"/>
    <n v="9.6"/>
    <n v="9.6"/>
    <n v="3"/>
    <n v="2"/>
    <m/>
    <m/>
    <m/>
  </r>
  <r>
    <s v="sd.dg.ag.d"/>
    <s v="15.01.2015"/>
    <s v="C17.P3"/>
    <s v="C17"/>
    <s v="P3"/>
    <s v="BS Semideciduo"/>
    <s v="ralo"/>
    <n v="45"/>
    <m/>
    <m/>
    <m/>
    <n v="2332"/>
    <n v="2"/>
    <n v="16"/>
    <n v="96"/>
    <n v="9.3000000000000007"/>
    <n v="29.24905362692494"/>
    <n v="39.027885291610822"/>
    <x v="14"/>
    <x v="0"/>
    <x v="7"/>
    <x v="14"/>
    <m/>
    <m/>
    <n v="43"/>
    <n v="0.14522012041218818"/>
    <n v="4"/>
    <n v="3"/>
    <n v="4.5999999999999996"/>
    <n v="13.3"/>
    <n v="8.7000000000000011"/>
    <n v="2"/>
    <n v="2"/>
    <m/>
    <m/>
    <m/>
  </r>
  <r>
    <s v="sd.dg.ag.d"/>
    <s v="15.01.2015"/>
    <s v="C17.P3"/>
    <s v="C17"/>
    <s v="P3"/>
    <s v="BS Semideciduo"/>
    <s v="ralo"/>
    <n v="46"/>
    <m/>
    <m/>
    <m/>
    <n v="2333"/>
    <n v="2"/>
    <n v="16"/>
    <n v="103"/>
    <n v="16.899999999999999"/>
    <n v="36.46685409487047"/>
    <n v="36.198327181588681"/>
    <x v="1"/>
    <x v="0"/>
    <x v="1"/>
    <x v="1"/>
    <m/>
    <m/>
    <n v="25.4"/>
    <n v="5.0670747909749771E-2"/>
    <n v="2"/>
    <n v="2"/>
    <n v="6.3"/>
    <n v="12.5"/>
    <n v="6.2"/>
    <n v="2"/>
    <n v="2"/>
    <m/>
    <m/>
    <m/>
  </r>
  <r>
    <s v="sd.dg.ag.d"/>
    <s v="15.01.2015"/>
    <s v="C17.P3"/>
    <s v="C17"/>
    <s v="P3"/>
    <s v="BS Semideciduo"/>
    <s v="ralo"/>
    <n v="47"/>
    <m/>
    <m/>
    <m/>
    <n v="2334"/>
    <n v="2"/>
    <n v="16"/>
    <n v="111"/>
    <n v="16"/>
    <n v="34.937286823955226"/>
    <n v="34.266112807275192"/>
    <x v="86"/>
    <x v="0"/>
    <x v="11"/>
    <x v="15"/>
    <m/>
    <m/>
    <n v="13.2"/>
    <n v="1.3684777599037136E-2"/>
    <n v="1"/>
    <n v="1"/>
    <n v="0"/>
    <n v="6.1"/>
    <n v="6.1"/>
    <n v="3"/>
    <n v="2"/>
    <m/>
    <m/>
    <m/>
  </r>
  <r>
    <s v="sd.dg.ag.d"/>
    <s v="15.01.2015"/>
    <s v="C17.P3"/>
    <s v="C17"/>
    <s v="P3"/>
    <s v="BS Semideciduo"/>
    <s v="ralo"/>
    <n v="47"/>
    <m/>
    <m/>
    <m/>
    <n v="2334"/>
    <n v="2"/>
    <n v="16"/>
    <n v="111"/>
    <n v="16"/>
    <n v="34.937286823955226"/>
    <n v="34.266112807275192"/>
    <x v="86"/>
    <x v="0"/>
    <x v="11"/>
    <x v="15"/>
    <m/>
    <m/>
    <n v="15"/>
    <n v="1.7671458676442587E-2"/>
    <n v="1"/>
    <n v="1"/>
    <n v="0"/>
    <n v="6.1"/>
    <n v="6.1"/>
    <n v="3"/>
    <n v="2"/>
    <m/>
    <m/>
    <m/>
  </r>
  <r>
    <s v="sd.dg.ag.d"/>
    <s v="15.01.2015"/>
    <s v="C17.P3"/>
    <s v="C17"/>
    <s v="P3"/>
    <s v="BS Semideciduo"/>
    <s v="ralo"/>
    <n v="48"/>
    <m/>
    <m/>
    <m/>
    <n v="2335"/>
    <n v="2"/>
    <n v="16"/>
    <n v="109"/>
    <n v="17.600000000000001"/>
    <n v="36.641126930547976"/>
    <n v="34.270000481554042"/>
    <x v="81"/>
    <x v="0"/>
    <x v="14"/>
    <x v="68"/>
    <m/>
    <m/>
    <n v="15.7"/>
    <n v="1.9359279329583701E-2"/>
    <n v="1"/>
    <n v="1"/>
    <n v="0"/>
    <n v="8.6"/>
    <n v="8.6"/>
    <n v="3"/>
    <n v="2"/>
    <m/>
    <m/>
    <m/>
  </r>
  <r>
    <s v="sd.dg.ag.d"/>
    <s v="15.01.2015"/>
    <s v="C17.P3"/>
    <s v="C17"/>
    <s v="P3"/>
    <s v="BS Semideciduo"/>
    <s v="ralo"/>
    <n v="49"/>
    <m/>
    <m/>
    <m/>
    <n v="2336"/>
    <n v="2"/>
    <n v="16"/>
    <n v="116"/>
    <n v="22"/>
    <n v="39.773469018581672"/>
    <n v="30.355834770640293"/>
    <x v="14"/>
    <x v="0"/>
    <x v="7"/>
    <x v="14"/>
    <m/>
    <m/>
    <n v="55.7"/>
    <n v="0.24366899479589496"/>
    <n v="5"/>
    <n v="4"/>
    <n v="10"/>
    <n v="16.5"/>
    <n v="6.5"/>
    <n v="2"/>
    <n v="2"/>
    <m/>
    <m/>
    <m/>
  </r>
  <r>
    <s v="sd.dg.ag.d"/>
    <s v="15.01.2015"/>
    <s v="C17.P3"/>
    <s v="C17"/>
    <s v="P3"/>
    <s v="BS Semideciduo"/>
    <s v="ralo"/>
    <n v="50"/>
    <m/>
    <m/>
    <m/>
    <n v="2337"/>
    <n v="2"/>
    <n v="16"/>
    <n v="88"/>
    <n v="9.6999999999999993"/>
    <n v="29.694091022085228"/>
    <n v="40.33852511801426"/>
    <x v="81"/>
    <x v="0"/>
    <x v="14"/>
    <x v="68"/>
    <m/>
    <m/>
    <n v="15.6"/>
    <n v="1.9113449704440299E-2"/>
    <n v="1"/>
    <n v="1"/>
    <n v="4.5"/>
    <n v="9.3000000000000007"/>
    <n v="4.8000000000000007"/>
    <n v="2"/>
    <n v="2"/>
    <m/>
    <m/>
    <m/>
  </r>
  <r>
    <s v="sd.dg.ag.d"/>
    <s v="15.01.2015"/>
    <s v="C17.P3"/>
    <s v="C17"/>
    <s v="P3"/>
    <s v="BS Semideciduo"/>
    <s v="ralo"/>
    <n v="51"/>
    <m/>
    <m/>
    <m/>
    <n v="2338"/>
    <n v="2"/>
    <n v="16"/>
    <n v="75"/>
    <n v="12.8"/>
    <n v="32.363850576500077"/>
    <n v="43.312883777312265"/>
    <x v="1"/>
    <x v="0"/>
    <x v="1"/>
    <x v="1"/>
    <m/>
    <m/>
    <n v="22"/>
    <n v="3.8013271108436497E-2"/>
    <n v="2"/>
    <n v="1"/>
    <n v="2.2999999999999998"/>
    <n v="10.199999999999999"/>
    <n v="7.8999999999999995"/>
    <n v="2"/>
    <n v="2"/>
    <m/>
    <m/>
    <m/>
  </r>
  <r>
    <s v="sd.dg.ag.d"/>
    <s v="15.01.2015"/>
    <s v="C17.P3"/>
    <s v="C17"/>
    <s v="P3"/>
    <s v="BS Semideciduo"/>
    <s v="ralo"/>
    <n v="52"/>
    <m/>
    <m/>
    <m/>
    <n v="2339"/>
    <n v="2"/>
    <n v="16"/>
    <n v="65"/>
    <n v="10.6"/>
    <n v="29.606862542588487"/>
    <n v="44.479753574451415"/>
    <x v="27"/>
    <x v="0"/>
    <x v="13"/>
    <x v="26"/>
    <m/>
    <m/>
    <n v="39.6"/>
    <n v="0.12316299839133425"/>
    <n v="3"/>
    <n v="2"/>
    <n v="5.7"/>
    <n v="14.6"/>
    <n v="8.8999999999999986"/>
    <n v="2"/>
    <n v="2"/>
    <m/>
    <m/>
    <m/>
  </r>
  <r>
    <s v="sd.dg.ag.d"/>
    <s v="15.01.2015"/>
    <s v="C17.P3"/>
    <s v="C17"/>
    <s v="P3"/>
    <s v="BS Semideciduo"/>
    <s v="ralo"/>
    <n v="52"/>
    <m/>
    <m/>
    <m/>
    <n v="2339"/>
    <n v="2"/>
    <n v="16"/>
    <n v="65"/>
    <n v="10.6"/>
    <n v="29.606862542588487"/>
    <n v="44.479753574451415"/>
    <x v="27"/>
    <x v="0"/>
    <x v="13"/>
    <x v="26"/>
    <m/>
    <m/>
    <n v="16.899999999999999"/>
    <n v="2.2431756944794518E-2"/>
    <n v="1"/>
    <n v="1"/>
    <n v="5.7"/>
    <n v="14.6"/>
    <n v="8.8999999999999986"/>
    <n v="2"/>
    <n v="2"/>
    <m/>
    <m/>
    <m/>
  </r>
  <r>
    <s v="sd.dg.ag.d"/>
    <s v="15.01.2015"/>
    <s v="C17.P3"/>
    <s v="C17"/>
    <s v="P3"/>
    <s v="BS Semideciduo"/>
    <s v="ralo"/>
    <n v="53"/>
    <m/>
    <m/>
    <m/>
    <n v="2340"/>
    <n v="1"/>
    <n v="16"/>
    <n v="359"/>
    <n v="6.2"/>
    <n v="19.891795080088841"/>
    <n v="46.199055709969628"/>
    <x v="4"/>
    <x v="0"/>
    <x v="0"/>
    <x v="4"/>
    <m/>
    <m/>
    <n v="15.4"/>
    <n v="1.8626502843133885E-2"/>
    <n v="1"/>
    <n v="1"/>
    <n v="0"/>
    <n v="11.3"/>
    <n v="11.3"/>
    <n v="2"/>
    <n v="2"/>
    <m/>
    <m/>
    <m/>
  </r>
  <r>
    <s v="sd.dg.ag.d"/>
    <s v="15.01.2015"/>
    <s v="C17.P3"/>
    <s v="C17"/>
    <s v="P3"/>
    <s v="BS Semideciduo"/>
    <s v="ralo"/>
    <n v="54"/>
    <m/>
    <m/>
    <m/>
    <n v="2341"/>
    <n v="1"/>
    <n v="16"/>
    <n v="338"/>
    <n v="7.3"/>
    <n v="17.265371868063841"/>
    <n v="46.768442138337548"/>
    <x v="1"/>
    <x v="0"/>
    <x v="1"/>
    <x v="1"/>
    <m/>
    <m/>
    <n v="23"/>
    <n v="4.154756284372501E-2"/>
    <n v="2"/>
    <n v="1"/>
    <n v="0"/>
    <n v="5.4"/>
    <n v="5.4"/>
    <n v="3"/>
    <n v="2"/>
    <m/>
    <m/>
    <m/>
  </r>
  <r>
    <s v="sd.dg.ag.d"/>
    <s v="15.01.2015"/>
    <s v="C17.P3"/>
    <s v="C17"/>
    <s v="P3"/>
    <s v="BS Semideciduo"/>
    <s v="ralo"/>
    <n v="55"/>
    <m/>
    <m/>
    <m/>
    <n v="2342"/>
    <n v="1"/>
    <n v="16"/>
    <n v="223"/>
    <n v="3.3"/>
    <n v="17.749405411793756"/>
    <n v="37.58653278465674"/>
    <x v="64"/>
    <x v="0"/>
    <x v="23"/>
    <x v="40"/>
    <m/>
    <m/>
    <n v="14.1"/>
    <n v="1.561450088650467E-2"/>
    <n v="1"/>
    <n v="1"/>
    <n v="0"/>
    <n v="6.1"/>
    <n v="6.1"/>
    <n v="3"/>
    <n v="4"/>
    <m/>
    <n v="1"/>
    <m/>
  </r>
  <r>
    <s v="sd.dg.ag.d"/>
    <s v="15.01.2015"/>
    <s v="C17.P3"/>
    <s v="C17"/>
    <s v="P3"/>
    <s v="BS Semideciduo"/>
    <s v="ralo"/>
    <n v="56"/>
    <m/>
    <m/>
    <m/>
    <n v="2343"/>
    <n v="1"/>
    <n v="16"/>
    <n v="309"/>
    <n v="9.6999999999999993"/>
    <n v="12.461684173867383"/>
    <n v="46.104407793183427"/>
    <x v="17"/>
    <x v="0"/>
    <x v="12"/>
    <x v="17"/>
    <m/>
    <m/>
    <n v="28.5"/>
    <n v="6.3793965821957732E-2"/>
    <n v="2"/>
    <n v="2"/>
    <n v="7"/>
    <n v="11.4"/>
    <n v="4.4000000000000004"/>
    <n v="2"/>
    <n v="2"/>
    <m/>
    <m/>
    <m/>
  </r>
  <r>
    <s v="sd.dg.ag.d"/>
    <s v="15.01.2015"/>
    <s v="C17.P3"/>
    <s v="C17"/>
    <s v="P3"/>
    <s v="BS Semideciduo"/>
    <s v="ralo"/>
    <n v="57"/>
    <m/>
    <m/>
    <m/>
    <n v="2344"/>
    <n v="1"/>
    <n v="16"/>
    <n v="315"/>
    <n v="12.4"/>
    <n v="11.231875913286808"/>
    <n v="48.768124086713186"/>
    <x v="1"/>
    <x v="0"/>
    <x v="1"/>
    <x v="1"/>
    <m/>
    <m/>
    <n v="17.7"/>
    <n v="2.4605739061078654E-2"/>
    <n v="1"/>
    <n v="1"/>
    <n v="2.5"/>
    <n v="10.1"/>
    <n v="7.6"/>
    <n v="2"/>
    <n v="2"/>
    <m/>
    <m/>
    <m/>
  </r>
  <r>
    <s v="sd.dg.ag.d"/>
    <s v="15.01.2015"/>
    <s v="C17.P3"/>
    <s v="C17"/>
    <s v="P3"/>
    <s v="BS Semideciduo"/>
    <s v="ralo"/>
    <n v="58"/>
    <m/>
    <m/>
    <m/>
    <n v="2345"/>
    <n v="1"/>
    <n v="16"/>
    <n v="310"/>
    <n v="13.1"/>
    <n v="9.9648177951413874"/>
    <n v="48.42051768689366"/>
    <x v="1"/>
    <x v="0"/>
    <x v="1"/>
    <x v="1"/>
    <m/>
    <m/>
    <n v="18.3"/>
    <n v="2.6302199094017147E-2"/>
    <n v="1"/>
    <n v="1"/>
    <n v="9.9"/>
    <n v="10"/>
    <n v="9.9999999999999645E-2"/>
    <n v="2"/>
    <n v="10"/>
    <m/>
    <n v="2"/>
    <m/>
  </r>
  <r>
    <s v="sd.dg.ag.d"/>
    <s v="15.01.2015"/>
    <s v="C17.P3"/>
    <s v="C17"/>
    <s v="P3"/>
    <s v="BS Semideciduo"/>
    <s v="ralo"/>
    <n v="59"/>
    <m/>
    <m/>
    <m/>
    <n v="2347"/>
    <n v="1"/>
    <n v="16"/>
    <n v="304"/>
    <n v="18.7"/>
    <n v="4.4969973932207221"/>
    <n v="50.456907294902969"/>
    <x v="18"/>
    <x v="0"/>
    <x v="9"/>
    <x v="18"/>
    <m/>
    <m/>
    <n v="44.7"/>
    <n v="0.15692962163028076"/>
    <n v="4"/>
    <n v="3"/>
    <n v="9.4"/>
    <n v="13.4"/>
    <n v="4"/>
    <n v="3"/>
    <n v="8"/>
    <m/>
    <n v="2"/>
    <m/>
  </r>
  <r>
    <s v="sd.dg.ag.d"/>
    <s v="15.01.2015"/>
    <s v="C17.P3"/>
    <s v="C17"/>
    <s v="P3"/>
    <s v="BS Semideciduo"/>
    <s v="ralo"/>
    <n v="60"/>
    <m/>
    <m/>
    <m/>
    <n v="2348"/>
    <n v="1"/>
    <n v="16"/>
    <n v="303"/>
    <n v="18.7"/>
    <n v="4.3168603794205662"/>
    <n v="50.184749954780997"/>
    <x v="22"/>
    <x v="0"/>
    <x v="13"/>
    <x v="19"/>
    <m/>
    <m/>
    <n v="11.5"/>
    <n v="1.0386890710931252E-2"/>
    <n v="1"/>
    <n v="1"/>
    <n v="9.4"/>
    <n v="9.6999999999999993"/>
    <n v="0.29999999999999893"/>
    <n v="2"/>
    <n v="2"/>
    <m/>
    <m/>
    <m/>
  </r>
  <r>
    <s v="sd.dg.ag.d"/>
    <s v="15.01.2015"/>
    <s v="C17.P3"/>
    <s v="C17"/>
    <s v="P3"/>
    <s v="BS Semideciduo"/>
    <s v="ralo"/>
    <n v="61"/>
    <m/>
    <m/>
    <m/>
    <n v="2346"/>
    <n v="1"/>
    <n v="16"/>
    <n v="304"/>
    <n v="18.7"/>
    <n v="4.4969973932207221"/>
    <n v="50.456907294902969"/>
    <x v="10"/>
    <x v="0"/>
    <x v="7"/>
    <x v="10"/>
    <m/>
    <m/>
    <n v="120"/>
    <n v="1.1309733552923256"/>
    <n v="10"/>
    <n v="8"/>
    <n v="9.8000000000000007"/>
    <n v="16.399999999999999"/>
    <n v="6.5999999999999979"/>
    <n v="2"/>
    <n v="3"/>
    <m/>
    <m/>
    <m/>
  </r>
  <r>
    <s v="sd.dg.ag.d"/>
    <s v="15.01.2015"/>
    <s v="C17.P3"/>
    <s v="C17"/>
    <s v="P3"/>
    <s v="BS Semideciduo"/>
    <s v="ralo"/>
    <n v="62"/>
    <m/>
    <m/>
    <m/>
    <n v="2349"/>
    <n v="1"/>
    <n v="16"/>
    <n v="341"/>
    <n v="13.9"/>
    <n v="15.474602653045523"/>
    <n v="53.142708200830505"/>
    <x v="1"/>
    <x v="0"/>
    <x v="1"/>
    <x v="1"/>
    <m/>
    <m/>
    <n v="12.9"/>
    <n v="1.3069810837096938E-2"/>
    <n v="1"/>
    <n v="1"/>
    <n v="0"/>
    <n v="7.5"/>
    <n v="7.5"/>
    <n v="3"/>
    <n v="2"/>
    <m/>
    <m/>
    <m/>
  </r>
  <r>
    <s v="sd.dg.ag.d"/>
    <s v="15.01.2015"/>
    <s v="C17.P3"/>
    <s v="C17"/>
    <s v="P3"/>
    <s v="BS Semideciduo"/>
    <s v="ralo"/>
    <n v="62"/>
    <m/>
    <m/>
    <m/>
    <n v="2349"/>
    <n v="1"/>
    <n v="16"/>
    <n v="341"/>
    <n v="13.9"/>
    <n v="15.474602653045523"/>
    <n v="53.142708200830505"/>
    <x v="1"/>
    <x v="0"/>
    <x v="1"/>
    <x v="1"/>
    <m/>
    <m/>
    <n v="14.3"/>
    <n v="1.6060607043314419E-2"/>
    <n v="1"/>
    <n v="1"/>
    <n v="0"/>
    <n v="7.5"/>
    <n v="7.5"/>
    <n v="3"/>
    <n v="2"/>
    <m/>
    <m/>
    <m/>
  </r>
  <r>
    <s v="sd.dg.ag.d"/>
    <s v="15.01.2015"/>
    <s v="C17.P3"/>
    <s v="C17"/>
    <s v="P3"/>
    <s v="BS Semideciduo"/>
    <s v="ralo"/>
    <n v="62"/>
    <m/>
    <m/>
    <m/>
    <n v="2349"/>
    <n v="1"/>
    <n v="16"/>
    <n v="341"/>
    <n v="13.9"/>
    <n v="15.474602653045523"/>
    <n v="53.142708200830505"/>
    <x v="1"/>
    <x v="0"/>
    <x v="1"/>
    <x v="1"/>
    <m/>
    <m/>
    <n v="17.7"/>
    <n v="2.4605739061078654E-2"/>
    <n v="1"/>
    <n v="1"/>
    <n v="0"/>
    <n v="7.5"/>
    <n v="7.5"/>
    <n v="3"/>
    <n v="2"/>
    <m/>
    <m/>
    <m/>
  </r>
  <r>
    <s v="sd.dg.ag.d"/>
    <s v="15.01.2015"/>
    <s v="C17.P3"/>
    <s v="C17"/>
    <s v="P3"/>
    <s v="BS Semideciduo"/>
    <s v="ralo"/>
    <n v="63"/>
    <m/>
    <m/>
    <m/>
    <n v="2350"/>
    <n v="1"/>
    <n v="16"/>
    <n v="352"/>
    <n v="11.5"/>
    <n v="18.399509338959241"/>
    <n v="51.38808279052806"/>
    <x v="10"/>
    <x v="0"/>
    <x v="7"/>
    <x v="10"/>
    <m/>
    <m/>
    <n v="14.3"/>
    <n v="1.6060607043314419E-2"/>
    <n v="1"/>
    <n v="1"/>
    <n v="3.1"/>
    <n v="5.5"/>
    <n v="2.4"/>
    <n v="2"/>
    <n v="2"/>
    <m/>
    <m/>
    <m/>
  </r>
  <r>
    <s v="sd.dg.ag.d"/>
    <s v="15.01.2015"/>
    <s v="C17.P3"/>
    <s v="C17"/>
    <s v="P3"/>
    <s v="BS Semideciduo"/>
    <s v="ralo"/>
    <n v="64"/>
    <m/>
    <m/>
    <m/>
    <n v="2351"/>
    <n v="1"/>
    <n v="16"/>
    <n v="343"/>
    <n v="20.2"/>
    <n v="14.09409156460071"/>
    <n v="59.317356070453314"/>
    <x v="17"/>
    <x v="0"/>
    <x v="12"/>
    <x v="17"/>
    <m/>
    <m/>
    <n v="15.5"/>
    <n v="1.8869190875623696E-2"/>
    <n v="1"/>
    <n v="1"/>
    <n v="4.9000000000000004"/>
    <n v="9.6"/>
    <n v="4.6999999999999993"/>
    <n v="2"/>
    <n v="2"/>
    <m/>
    <m/>
    <m/>
  </r>
  <r>
    <s v="sd.dg.ag.d"/>
    <s v="15.01.2015"/>
    <s v="C17.P3"/>
    <s v="C17"/>
    <s v="P3"/>
    <s v="BS Semideciduo"/>
    <s v="ralo"/>
    <n v="65"/>
    <m/>
    <m/>
    <m/>
    <n v="2352"/>
    <n v="1"/>
    <n v="16"/>
    <n v="312"/>
    <n v="20.2"/>
    <n v="4.9884745253566294"/>
    <n v="53.516438248448928"/>
    <x v="64"/>
    <x v="0"/>
    <x v="23"/>
    <x v="40"/>
    <m/>
    <m/>
    <n v="26.7"/>
    <n v="5.5990249670440688E-2"/>
    <n v="2"/>
    <n v="2"/>
    <n v="0"/>
    <n v="9.6999999999999993"/>
    <n v="9.6999999999999993"/>
    <n v="3"/>
    <n v="2"/>
    <m/>
    <m/>
    <m/>
  </r>
  <r>
    <s v="sd.dg.ag.d"/>
    <s v="15.01.2015"/>
    <s v="C17.P3"/>
    <s v="C17"/>
    <s v="P3"/>
    <s v="BS Semideciduo"/>
    <s v="ralo"/>
    <n v="66"/>
    <m/>
    <m/>
    <m/>
    <n v="2353"/>
    <n v="2"/>
    <n v="16"/>
    <n v="4"/>
    <n v="24"/>
    <n v="21.674155369859008"/>
    <n v="63.941537206235779"/>
    <x v="1"/>
    <x v="0"/>
    <x v="1"/>
    <x v="1"/>
    <m/>
    <m/>
    <n v="29.2"/>
    <n v="6.6966189003920026E-2"/>
    <n v="2"/>
    <n v="2"/>
    <n v="0"/>
    <n v="9.9"/>
    <n v="9.9"/>
    <n v="3"/>
    <n v="2"/>
    <m/>
    <m/>
    <m/>
  </r>
  <r>
    <s v="sd.dg.ag.d"/>
    <s v="15.01.2015"/>
    <s v="C17.P3"/>
    <s v="C17"/>
    <s v="P3"/>
    <s v="BS Semideciduo"/>
    <s v="ralo"/>
    <n v="67"/>
    <m/>
    <m/>
    <m/>
    <n v="2354"/>
    <n v="2"/>
    <n v="16"/>
    <n v="27"/>
    <n v="21.6"/>
    <n v="29.80619479437421"/>
    <n v="59.245740922468748"/>
    <x v="1"/>
    <x v="0"/>
    <x v="1"/>
    <x v="1"/>
    <m/>
    <m/>
    <n v="22"/>
    <n v="3.8013271108436497E-2"/>
    <n v="2"/>
    <n v="1"/>
    <n v="2.6"/>
    <n v="8.1"/>
    <n v="5.5"/>
    <n v="3"/>
    <n v="2"/>
    <m/>
    <m/>
    <m/>
  </r>
  <r>
    <s v="sd.dg.ag.d"/>
    <s v="15.01.2015"/>
    <s v="C17.P3"/>
    <s v="C17"/>
    <s v="P3"/>
    <s v="BS Semideciduo"/>
    <s v="ralo"/>
    <n v="68"/>
    <m/>
    <m/>
    <m/>
    <n v="2355"/>
    <n v="2"/>
    <n v="16"/>
    <n v="25"/>
    <n v="12.6"/>
    <n v="25.324990097932812"/>
    <n v="51.419478116661793"/>
    <x v="17"/>
    <x v="0"/>
    <x v="12"/>
    <x v="17"/>
    <m/>
    <m/>
    <n v="22.6"/>
    <n v="4.0114996593688071E-2"/>
    <n v="2"/>
    <n v="1"/>
    <n v="8.1999999999999993"/>
    <n v="15.1"/>
    <n v="6.9"/>
    <n v="2"/>
    <n v="2"/>
    <m/>
    <m/>
    <m/>
  </r>
  <r>
    <s v="sd.dg.ag.d"/>
    <s v="15.01.2015"/>
    <s v="C17.P3"/>
    <s v="C17"/>
    <s v="P3"/>
    <s v="BS Semideciduo"/>
    <s v="ralo"/>
    <n v="69"/>
    <m/>
    <m/>
    <m/>
    <n v="2356"/>
    <n v="2"/>
    <n v="16"/>
    <n v="31"/>
    <n v="14.5"/>
    <n v="27.468052086195783"/>
    <n v="52.428925860180627"/>
    <x v="1"/>
    <x v="0"/>
    <x v="1"/>
    <x v="1"/>
    <m/>
    <m/>
    <n v="18.8"/>
    <n v="2.7759112687119416E-2"/>
    <n v="1"/>
    <n v="1"/>
    <n v="4.0999999999999996"/>
    <n v="12.6"/>
    <n v="8.5"/>
    <n v="2"/>
    <n v="2"/>
    <m/>
    <m/>
    <m/>
  </r>
  <r>
    <s v="sd.dg.ag.d"/>
    <s v="15.01.2015"/>
    <s v="C17.P3"/>
    <s v="C17"/>
    <s v="P3"/>
    <s v="BS Semideciduo"/>
    <s v="ralo"/>
    <n v="70"/>
    <m/>
    <m/>
    <m/>
    <n v="2357"/>
    <n v="2"/>
    <n v="16"/>
    <n v="76"/>
    <n v="19.600000000000001"/>
    <n v="39.017796235009527"/>
    <n v="44.741669153753485"/>
    <x v="1"/>
    <x v="0"/>
    <x v="1"/>
    <x v="1"/>
    <m/>
    <m/>
    <n v="22.5"/>
    <n v="3.9760782021995816E-2"/>
    <n v="2"/>
    <n v="1"/>
    <n v="4.3"/>
    <n v="9.6999999999999993"/>
    <n v="5.3999999999999995"/>
    <n v="2"/>
    <n v="4"/>
    <m/>
    <n v="2"/>
    <m/>
  </r>
  <r>
    <s v="sd.dg.ag.d"/>
    <s v="15.01.2015"/>
    <s v="C17.P3"/>
    <s v="C17"/>
    <s v="P3"/>
    <s v="BS Semideciduo"/>
    <s v="ralo"/>
    <n v="71"/>
    <m/>
    <m/>
    <m/>
    <n v="2358"/>
    <n v="2"/>
    <n v="16"/>
    <n v="55"/>
    <n v="23.3"/>
    <n v="39.086242631933509"/>
    <n v="53.364330966979374"/>
    <x v="27"/>
    <x v="0"/>
    <x v="13"/>
    <x v="26"/>
    <m/>
    <m/>
    <n v="10.5"/>
    <n v="8.6590147514568668E-3"/>
    <n v="1"/>
    <n v="1"/>
    <n v="0"/>
    <n v="7.5"/>
    <n v="7.5"/>
    <n v="3"/>
    <n v="2"/>
    <m/>
    <m/>
    <m/>
  </r>
  <r>
    <s v="sd.dg.ag.d"/>
    <s v="15.01.2015"/>
    <s v="C17.P3"/>
    <s v="C17"/>
    <s v="P3"/>
    <s v="BS Semideciduo"/>
    <s v="ralo"/>
    <n v="72"/>
    <m/>
    <m/>
    <m/>
    <n v="2359"/>
    <n v="2"/>
    <n v="16"/>
    <n v="53"/>
    <n v="23.3"/>
    <n v="38.608207384101924"/>
    <n v="54.02229003944273"/>
    <x v="27"/>
    <x v="0"/>
    <x v="13"/>
    <x v="26"/>
    <m/>
    <m/>
    <n v="15.7"/>
    <n v="1.9359279329583701E-2"/>
    <n v="1"/>
    <n v="1"/>
    <n v="2.6"/>
    <n v="10.5"/>
    <n v="7.9"/>
    <n v="3"/>
    <n v="2"/>
    <m/>
    <m/>
    <m/>
  </r>
  <r>
    <s v="sz.ja.ag"/>
    <s v="14.01.2015"/>
    <s v="C18.P1"/>
    <s v="C18"/>
    <s v="P1"/>
    <s v="BS Semideciduo"/>
    <s v="semidenso"/>
    <n v="1"/>
    <s v="A"/>
    <n v="1820"/>
    <m/>
    <s v="A1820"/>
    <n v="3"/>
    <n v="7"/>
    <n v="73"/>
    <n v="4.4000000000000004"/>
    <n v="44.207740926237356"/>
    <n v="1.2864355007800419"/>
    <x v="50"/>
    <x v="0"/>
    <x v="4"/>
    <x v="44"/>
    <n v="0"/>
    <m/>
    <n v="19.3"/>
    <n v="2.9255296188391556E-2"/>
    <m/>
    <m/>
    <n v="2.8"/>
    <n v="7.2"/>
    <n v="4.4000000000000004"/>
    <n v="2"/>
    <n v="2"/>
    <m/>
    <n v="1"/>
    <m/>
  </r>
  <r>
    <s v="sz.ja.ag"/>
    <s v="14.01.2015"/>
    <s v="C18.P1"/>
    <s v="C18"/>
    <s v="P1"/>
    <s v="BS Semideciduo"/>
    <s v="semidenso"/>
    <n v="2"/>
    <s v="A"/>
    <n v="1821"/>
    <m/>
    <s v="A1821"/>
    <n v="3"/>
    <n v="7"/>
    <n v="7.4"/>
    <n v="11"/>
    <n v="41.416751562353191"/>
    <n v="10.908382786213995"/>
    <x v="14"/>
    <x v="0"/>
    <x v="7"/>
    <x v="14"/>
    <n v="2.7"/>
    <m/>
    <n v="39.799999999999997"/>
    <n v="0.12441021067480938"/>
    <m/>
    <m/>
    <n v="4.4000000000000004"/>
    <n v="8.1999999999999993"/>
    <n v="3.7999999999999989"/>
    <n v="3"/>
    <n v="2"/>
    <m/>
    <n v="1"/>
    <m/>
  </r>
  <r>
    <s v="sz.ja.ag"/>
    <s v="14.01.2015"/>
    <s v="C18.P1"/>
    <s v="C18"/>
    <s v="P1"/>
    <s v="BS Semideciduo"/>
    <s v="semidenso"/>
    <n v="3"/>
    <s v="A"/>
    <n v="1822"/>
    <m/>
    <s v="A1822"/>
    <n v="3"/>
    <n v="7"/>
    <n v="28.5"/>
    <n v="11"/>
    <n v="45.248746362855691"/>
    <n v="9.6669882392816184"/>
    <x v="81"/>
    <x v="0"/>
    <x v="14"/>
    <x v="68"/>
    <n v="0"/>
    <m/>
    <n v="17"/>
    <n v="2.2698006922186254E-2"/>
    <m/>
    <m/>
    <n v="1.7"/>
    <n v="7.8"/>
    <n v="6.1"/>
    <n v="2"/>
    <n v="2"/>
    <m/>
    <n v="1"/>
    <m/>
  </r>
  <r>
    <s v="sz.ja.ag"/>
    <s v="14.01.2015"/>
    <s v="C18.P1"/>
    <s v="C18"/>
    <s v="P1"/>
    <s v="BS Semideciduo"/>
    <s v="semidenso"/>
    <n v="4"/>
    <s v="A"/>
    <n v="1823"/>
    <m/>
    <s v="A1823"/>
    <n v="3"/>
    <n v="7"/>
    <n v="38"/>
    <n v="14"/>
    <n v="48.619260654559213"/>
    <n v="11.032150550494107"/>
    <x v="50"/>
    <x v="0"/>
    <x v="4"/>
    <x v="44"/>
    <n v="0"/>
    <m/>
    <n v="30.3"/>
    <n v="7.2106619983356338E-2"/>
    <m/>
    <m/>
    <n v="2.9"/>
    <n v="10.7"/>
    <n v="7.7999999999999989"/>
    <n v="2"/>
    <n v="2"/>
    <m/>
    <n v="1"/>
    <m/>
  </r>
  <r>
    <s v="sz.ja.ag"/>
    <s v="14.01.2015"/>
    <s v="C18.P1"/>
    <s v="C18"/>
    <s v="P1"/>
    <s v="BS Semideciduo"/>
    <s v="semidenso"/>
    <n v="5"/>
    <s v="A"/>
    <n v="1824"/>
    <m/>
    <s v="A1824"/>
    <n v="3"/>
    <n v="7"/>
    <n v="37"/>
    <n v="23"/>
    <n v="53.841745532497114"/>
    <n v="18.368616731087734"/>
    <x v="50"/>
    <x v="0"/>
    <x v="4"/>
    <x v="44"/>
    <n v="0"/>
    <m/>
    <n v="26.8"/>
    <n v="5.6410437687858327E-2"/>
    <m/>
    <m/>
    <n v="5.3"/>
    <n v="13.2"/>
    <n v="7.8999999999999995"/>
    <n v="2"/>
    <n v="2"/>
    <m/>
    <n v="1"/>
    <m/>
  </r>
  <r>
    <s v="sz.ja.ag"/>
    <s v="14.01.2015"/>
    <s v="C18.P1"/>
    <s v="C18"/>
    <s v="P1"/>
    <s v="BS Semideciduo"/>
    <s v="semidenso"/>
    <n v="6"/>
    <s v="A"/>
    <n v="1825"/>
    <m/>
    <s v="A1825"/>
    <n v="3"/>
    <n v="8"/>
    <n v="53"/>
    <n v="13.3"/>
    <n v="50.621852283628996"/>
    <n v="28.004139807922243"/>
    <x v="14"/>
    <x v="0"/>
    <x v="7"/>
    <x v="14"/>
    <m/>
    <m/>
    <n v="65.3"/>
    <n v="0.33490084545614246"/>
    <m/>
    <m/>
    <n v="7.5"/>
    <n v="16.100000000000001"/>
    <n v="8.6000000000000014"/>
    <n v="2"/>
    <n v="2"/>
    <m/>
    <n v="1"/>
    <m/>
  </r>
  <r>
    <s v="sz.ja.ag"/>
    <s v="14.01.2015"/>
    <s v="C18.P1"/>
    <s v="C18"/>
    <s v="P1"/>
    <s v="BS Semideciduo"/>
    <s v="semidenso"/>
    <n v="7"/>
    <s v="A"/>
    <n v="1826"/>
    <m/>
    <s v="A1826"/>
    <n v="3"/>
    <n v="8"/>
    <n v="41.7"/>
    <n v="3.9"/>
    <n v="42.594398383152004"/>
    <n v="22.911888910913028"/>
    <x v="64"/>
    <x v="0"/>
    <x v="23"/>
    <x v="40"/>
    <m/>
    <m/>
    <n v="30"/>
    <n v="7.0685834705770348E-2"/>
    <m/>
    <m/>
    <n v="5.8"/>
    <n v="8.1"/>
    <n v="2.2999999999999998"/>
    <n v="3"/>
    <n v="2"/>
    <m/>
    <n v="1"/>
    <m/>
  </r>
  <r>
    <s v="sz.ja.ag"/>
    <s v="14.01.2015"/>
    <s v="C18.P1"/>
    <s v="C18"/>
    <s v="P1"/>
    <s v="BS Semideciduo"/>
    <s v="semidenso"/>
    <n v="8"/>
    <s v="A"/>
    <n v="1827"/>
    <m/>
    <s v="A1827"/>
    <n v="3"/>
    <n v="8"/>
    <n v="18.2"/>
    <n v="5.4"/>
    <n v="41.686608559966054"/>
    <n v="25.129849078233125"/>
    <x v="27"/>
    <x v="0"/>
    <x v="13"/>
    <x v="26"/>
    <n v="1"/>
    <m/>
    <n v="11.6"/>
    <n v="1.0568317686676064E-2"/>
    <m/>
    <m/>
    <n v="3.9"/>
    <n v="7.6"/>
    <n v="3.6999999999999997"/>
    <n v="3"/>
    <n v="2"/>
    <m/>
    <n v="1"/>
    <m/>
  </r>
  <r>
    <s v="sz.ja.ag"/>
    <s v="14.01.2015"/>
    <s v="C18.P1"/>
    <s v="C18"/>
    <s v="P1"/>
    <s v="BS Semideciduo"/>
    <s v="semidenso"/>
    <n v="9"/>
    <s v="A"/>
    <n v="1828"/>
    <m/>
    <s v="A1828"/>
    <n v="3"/>
    <n v="8"/>
    <n v="33.1"/>
    <n v="21.3"/>
    <n v="51.63197176960734"/>
    <n v="37.843408664015342"/>
    <x v="14"/>
    <x v="0"/>
    <x v="7"/>
    <x v="14"/>
    <m/>
    <m/>
    <n v="46.7"/>
    <n v="0.1712867000571861"/>
    <m/>
    <m/>
    <n v="8.9"/>
    <n v="14.1"/>
    <n v="5.1999999999999993"/>
    <n v="2"/>
    <n v="2"/>
    <m/>
    <n v="1"/>
    <m/>
  </r>
  <r>
    <s v="sz.ja.ag"/>
    <s v="14.01.2015"/>
    <s v="C18.P1"/>
    <s v="C18"/>
    <s v="P1"/>
    <s v="BS Semideciduo"/>
    <s v="semidenso"/>
    <n v="10"/>
    <s v="A"/>
    <n v="1829"/>
    <m/>
    <s v="A1829"/>
    <n v="3"/>
    <n v="14"/>
    <n v="41.2"/>
    <n v="20.399999999999999"/>
    <n v="53.437264986421084"/>
    <n v="55.349264141472773"/>
    <x v="50"/>
    <x v="0"/>
    <x v="4"/>
    <x v="44"/>
    <m/>
    <m/>
    <n v="23"/>
    <n v="4.154756284372501E-2"/>
    <m/>
    <m/>
    <n v="2"/>
    <n v="9.1999999999999993"/>
    <n v="7.1999999999999993"/>
    <n v="2"/>
    <n v="2"/>
    <m/>
    <n v="1"/>
    <m/>
  </r>
  <r>
    <s v="sz.ja.ag"/>
    <s v="14.01.2015"/>
    <s v="C18.P1"/>
    <s v="C18"/>
    <s v="P1"/>
    <s v="BS Semideciduo"/>
    <s v="semidenso"/>
    <n v="11"/>
    <s v="A"/>
    <n v="1830"/>
    <m/>
    <s v="A1830"/>
    <n v="3"/>
    <n v="14"/>
    <n v="51"/>
    <n v="15.4"/>
    <n v="51.968047806437355"/>
    <n v="49.691534022167495"/>
    <x v="50"/>
    <x v="0"/>
    <x v="4"/>
    <x v="44"/>
    <m/>
    <m/>
    <n v="38"/>
    <n v="0.11341149479459152"/>
    <m/>
    <m/>
    <n v="3.7"/>
    <n v="13.8"/>
    <n v="10.100000000000001"/>
    <n v="2"/>
    <n v="2"/>
    <m/>
    <n v="1"/>
    <m/>
  </r>
  <r>
    <s v="sz.ja.ag"/>
    <s v="14.01.2015"/>
    <s v="C18.P1"/>
    <s v="C18"/>
    <s v="P1"/>
    <s v="BS Semideciduo"/>
    <s v="semidenso"/>
    <n v="12"/>
    <s v="A"/>
    <n v="1831"/>
    <m/>
    <s v="A1831"/>
    <n v="3"/>
    <n v="14"/>
    <n v="48.4"/>
    <n v="16.100000000000001"/>
    <n v="52.039549257026366"/>
    <n v="50.689212023701089"/>
    <x v="64"/>
    <x v="0"/>
    <x v="23"/>
    <x v="40"/>
    <m/>
    <m/>
    <n v="25.5"/>
    <n v="5.1070515574919075E-2"/>
    <m/>
    <m/>
    <n v="0"/>
    <n v="7.5"/>
    <n v="7.5"/>
    <n v="2"/>
    <n v="2"/>
    <m/>
    <n v="1"/>
    <m/>
  </r>
  <r>
    <s v="sz.ja.ag"/>
    <s v="14.01.2015"/>
    <s v="C18.P1"/>
    <s v="C18"/>
    <s v="P1"/>
    <s v="BS Semideciduo"/>
    <s v="semidenso"/>
    <n v="13"/>
    <s v="A"/>
    <n v="1832"/>
    <m/>
    <s v="A1832"/>
    <n v="3"/>
    <n v="14"/>
    <n v="33.700000000000003"/>
    <n v="18"/>
    <n v="49.987199694063989"/>
    <n v="54.975174198348682"/>
    <x v="50"/>
    <x v="0"/>
    <x v="4"/>
    <x v="44"/>
    <m/>
    <m/>
    <n v="18"/>
    <n v="2.5446900494077322E-2"/>
    <m/>
    <m/>
    <n v="3.6"/>
    <n v="11.8"/>
    <n v="8.2000000000000011"/>
    <n v="2"/>
    <n v="2"/>
    <m/>
    <n v="1"/>
    <m/>
  </r>
  <r>
    <s v="sz.ja.ag"/>
    <s v="14.01.2015"/>
    <s v="C18.P1"/>
    <s v="C18"/>
    <s v="P1"/>
    <s v="BS Semideciduo"/>
    <s v="semidenso"/>
    <n v="14"/>
    <s v="A"/>
    <n v="1833"/>
    <m/>
    <s v="A1833"/>
    <n v="3"/>
    <n v="14"/>
    <n v="44.3"/>
    <n v="25"/>
    <n v="57.460382135775149"/>
    <n v="57.892318342593398"/>
    <x v="16"/>
    <x v="0"/>
    <x v="0"/>
    <x v="16"/>
    <n v="0"/>
    <m/>
    <n v="16.3"/>
    <n v="2.0867243803306804E-2"/>
    <m/>
    <m/>
    <n v="2.5"/>
    <n v="8.1999999999999993"/>
    <n v="5.6999999999999993"/>
    <n v="2"/>
    <n v="2"/>
    <m/>
    <n v="1"/>
    <m/>
  </r>
  <r>
    <s v="sz.ja.ag"/>
    <s v="14.01.2015"/>
    <s v="C18.P1"/>
    <s v="C18"/>
    <s v="P1"/>
    <s v="BS Semideciduo"/>
    <s v="semidenso"/>
    <n v="15"/>
    <s v="A"/>
    <n v="1834"/>
    <m/>
    <s v="A1834"/>
    <n v="3"/>
    <n v="9"/>
    <n v="97.5"/>
    <n v="15.1"/>
    <n v="54.970817406744537"/>
    <n v="58.029054497477219"/>
    <x v="51"/>
    <x v="0"/>
    <x v="14"/>
    <x v="45"/>
    <n v="7"/>
    <m/>
    <n v="16"/>
    <n v="2.0106192982974676E-2"/>
    <m/>
    <m/>
    <n v="0"/>
    <n v="4.5999999999999996"/>
    <n v="4.5999999999999996"/>
    <n v="3"/>
    <n v="2"/>
    <m/>
    <n v="1"/>
    <m/>
  </r>
  <r>
    <s v="sz.ja.ag"/>
    <s v="14.01.2015"/>
    <s v="C18.P1"/>
    <s v="C18"/>
    <s v="P1"/>
    <s v="BS Semideciduo"/>
    <s v="semidenso"/>
    <n v="16"/>
    <s v="A"/>
    <n v="1835"/>
    <m/>
    <s v="A1835"/>
    <n v="3"/>
    <n v="9"/>
    <n v="123.9"/>
    <n v="3.5"/>
    <n v="42.905042997833789"/>
    <n v="58.047892118571085"/>
    <x v="10"/>
    <x v="0"/>
    <x v="7"/>
    <x v="10"/>
    <n v="0"/>
    <m/>
    <n v="110"/>
    <n v="0.95033177771091248"/>
    <m/>
    <m/>
    <n v="7"/>
    <n v="16.5"/>
    <n v="9.5"/>
    <n v="2"/>
    <n v="2"/>
    <m/>
    <n v="1"/>
    <m/>
  </r>
  <r>
    <s v="sz.ja.ag"/>
    <s v="14.01.2015"/>
    <s v="C18.P1"/>
    <s v="C18"/>
    <s v="P1"/>
    <s v="BS Semideciduo"/>
    <s v="semidenso"/>
    <n v="17"/>
    <s v="A"/>
    <n v="1836"/>
    <m/>
    <s v="A1836"/>
    <n v="3"/>
    <n v="9"/>
    <n v="113.6"/>
    <n v="4.8"/>
    <n v="44.398541101898751"/>
    <n v="58.078324643726901"/>
    <x v="16"/>
    <x v="0"/>
    <x v="0"/>
    <x v="16"/>
    <m/>
    <m/>
    <n v="13.3"/>
    <n v="1.3892908112337463E-2"/>
    <m/>
    <m/>
    <n v="2.5"/>
    <n v="6.9"/>
    <n v="4.4000000000000004"/>
    <n v="2"/>
    <n v="2"/>
    <m/>
    <n v="1"/>
    <m/>
  </r>
  <r>
    <s v="sz.ja.ag"/>
    <s v="14.01.2015"/>
    <s v="C18.P1"/>
    <s v="C18"/>
    <s v="P1"/>
    <s v="BS Semideciduo"/>
    <s v="semidenso"/>
    <n v="18"/>
    <s v="A"/>
    <n v="1837"/>
    <m/>
    <s v="A1837"/>
    <n v="3"/>
    <n v="9"/>
    <n v="114.6"/>
    <n v="1.2"/>
    <n v="41.091083330856485"/>
    <n v="59.500463049287518"/>
    <x v="50"/>
    <x v="0"/>
    <x v="4"/>
    <x v="44"/>
    <m/>
    <m/>
    <n v="32.6"/>
    <n v="8.3468975213227214E-2"/>
    <m/>
    <m/>
    <n v="2.4"/>
    <n v="11"/>
    <n v="8.6"/>
    <n v="2"/>
    <n v="2"/>
    <m/>
    <n v="1"/>
    <m/>
  </r>
  <r>
    <s v="sz.ja.ag"/>
    <s v="14.01.2015"/>
    <s v="C18.P1"/>
    <s v="C18"/>
    <s v="P1"/>
    <s v="BS Semideciduo"/>
    <s v="semidenso"/>
    <n v="19"/>
    <s v="A"/>
    <n v="1838"/>
    <m/>
    <s v="A1838"/>
    <n v="3"/>
    <n v="9"/>
    <n v="133.80000000000001"/>
    <n v="0.9"/>
    <n v="40.649584205288527"/>
    <n v="59.377071143516631"/>
    <x v="81"/>
    <x v="0"/>
    <x v="14"/>
    <x v="68"/>
    <m/>
    <m/>
    <n v="16.399999999999999"/>
    <n v="2.1124069002737767E-2"/>
    <m/>
    <m/>
    <n v="1.7"/>
    <n v="10.1"/>
    <n v="8.4"/>
    <n v="2"/>
    <n v="2"/>
    <m/>
    <n v="1"/>
    <m/>
  </r>
  <r>
    <s v="sz.ja.ag"/>
    <s v="14.01.2015"/>
    <s v="C18.P1"/>
    <s v="C18"/>
    <s v="P1"/>
    <s v="BS Semideciduo"/>
    <s v="semidenso"/>
    <n v="20"/>
    <s v="A"/>
    <n v="1839"/>
    <m/>
    <s v="A1839"/>
    <n v="2"/>
    <n v="16"/>
    <n v="69"/>
    <n v="18.399999999999999"/>
    <n v="37.17787984754851"/>
    <n v="46.593970271633523"/>
    <x v="14"/>
    <x v="0"/>
    <x v="7"/>
    <x v="14"/>
    <m/>
    <m/>
    <n v="12.9"/>
    <n v="1.3069810837096938E-2"/>
    <m/>
    <m/>
    <n v="2.6"/>
    <n v="6.1"/>
    <n v="3.4999999999999996"/>
    <n v="2"/>
    <n v="2"/>
    <m/>
    <n v="1"/>
    <m/>
  </r>
  <r>
    <s v="sz.ja.ag"/>
    <s v="14.01.2015"/>
    <s v="C18.P1"/>
    <s v="C18"/>
    <s v="P1"/>
    <s v="BS Semideciduo"/>
    <s v="semidenso"/>
    <n v="21"/>
    <s v="A"/>
    <n v="1840"/>
    <m/>
    <s v="A1840"/>
    <n v="2"/>
    <n v="16"/>
    <n v="55.1"/>
    <n v="15"/>
    <n v="32.30227813810658"/>
    <n v="48.582188101682746"/>
    <x v="14"/>
    <x v="0"/>
    <x v="7"/>
    <x v="14"/>
    <m/>
    <m/>
    <n v="64"/>
    <n v="0.32169908772759481"/>
    <m/>
    <m/>
    <n v="8"/>
    <n v="15.9"/>
    <n v="7.9"/>
    <n v="2"/>
    <n v="2"/>
    <m/>
    <n v="1"/>
    <m/>
  </r>
  <r>
    <s v="sz.ja.ag"/>
    <s v="14.01.2015"/>
    <s v="C18.P1"/>
    <s v="C18"/>
    <s v="P1"/>
    <s v="BS Semideciduo"/>
    <s v="semidenso"/>
    <n v="22"/>
    <s v="A"/>
    <n v="1841"/>
    <m/>
    <s v="A1841"/>
    <n v="2"/>
    <n v="16"/>
    <n v="52"/>
    <n v="10.7"/>
    <n v="28.431715063591923"/>
    <n v="46.587577785984543"/>
    <x v="50"/>
    <x v="0"/>
    <x v="4"/>
    <x v="44"/>
    <m/>
    <m/>
    <n v="17.3"/>
    <n v="2.350618163232223E-2"/>
    <m/>
    <m/>
    <n v="2.9"/>
    <n v="7.5"/>
    <n v="4.5999999999999996"/>
    <n v="2"/>
    <n v="2"/>
    <m/>
    <n v="1"/>
    <m/>
  </r>
  <r>
    <s v="sz.ja.ag"/>
    <s v="14.01.2015"/>
    <s v="C18.P1"/>
    <s v="C18"/>
    <s v="P1"/>
    <s v="BS Semideciduo"/>
    <s v="semidenso"/>
    <n v="23"/>
    <s v="A"/>
    <n v="1842"/>
    <m/>
    <s v="A1842"/>
    <n v="2"/>
    <n v="16"/>
    <n v="18.8"/>
    <n v="12.1"/>
    <n v="23.899414912289185"/>
    <n v="51.45445604739993"/>
    <x v="14"/>
    <x v="0"/>
    <x v="7"/>
    <x v="14"/>
    <m/>
    <m/>
    <n v="22.5"/>
    <n v="3.9760782021995816E-2"/>
    <m/>
    <m/>
    <n v="4.5"/>
    <n v="9.1999999999999993"/>
    <n v="4.6999999999999993"/>
    <n v="3"/>
    <n v="2"/>
    <m/>
    <n v="1"/>
    <m/>
  </r>
  <r>
    <s v="sz.ja.ag"/>
    <s v="14.01.2015"/>
    <s v="C18.P1"/>
    <s v="C18"/>
    <s v="P1"/>
    <s v="BS Semideciduo"/>
    <s v="semidenso"/>
    <n v="24"/>
    <s v="A"/>
    <n v="1843"/>
    <m/>
    <s v="A1843"/>
    <n v="2"/>
    <n v="16"/>
    <n v="15.3"/>
    <n v="14.6"/>
    <n v="23.852546529494443"/>
    <n v="54.082538309483851"/>
    <x v="50"/>
    <x v="0"/>
    <x v="4"/>
    <x v="44"/>
    <m/>
    <m/>
    <n v="10.6"/>
    <n v="8.8247337639337283E-3"/>
    <m/>
    <m/>
    <n v="2.6"/>
    <n v="4.9000000000000004"/>
    <n v="2.3000000000000003"/>
    <n v="2"/>
    <n v="2"/>
    <m/>
    <n v="1"/>
    <m/>
  </r>
  <r>
    <s v="sz.ja.ag"/>
    <s v="14.01.2015"/>
    <s v="C18.P1"/>
    <s v="C18"/>
    <s v="P1"/>
    <s v="BS Semideciduo"/>
    <s v="semidenso"/>
    <n v="25"/>
    <s v="A"/>
    <n v="1844"/>
    <m/>
    <s v="A1844"/>
    <n v="2"/>
    <n v="16"/>
    <n v="97.1"/>
    <n v="4.4000000000000004"/>
    <n v="24.366260526696152"/>
    <n v="39.456153502341834"/>
    <x v="14"/>
    <x v="0"/>
    <x v="7"/>
    <x v="14"/>
    <m/>
    <m/>
    <n v="61"/>
    <n v="0.2922466566001905"/>
    <m/>
    <m/>
    <n v="6.7"/>
    <n v="13.5"/>
    <n v="6.8"/>
    <n v="2"/>
    <n v="2"/>
    <m/>
    <n v="1"/>
    <m/>
  </r>
  <r>
    <s v="sz.ja.ag"/>
    <s v="14.01.2015"/>
    <s v="C18.P1"/>
    <s v="C18"/>
    <s v="P1"/>
    <s v="BS Semideciduo"/>
    <s v="semidenso"/>
    <n v="26"/>
    <s v="A"/>
    <n v="1845"/>
    <m/>
    <s v="A1845"/>
    <n v="2"/>
    <n v="16"/>
    <n v="98.4"/>
    <n v="12.4"/>
    <n v="32.266976928741059"/>
    <n v="38.188570445826095"/>
    <x v="75"/>
    <x v="0"/>
    <x v="4"/>
    <x v="62"/>
    <m/>
    <m/>
    <n v="13"/>
    <n v="1.3273228961416876E-2"/>
    <m/>
    <m/>
    <n v="1.6"/>
    <n v="8.3000000000000007"/>
    <n v="6.7000000000000011"/>
    <n v="2"/>
    <n v="2"/>
    <m/>
    <n v="1"/>
    <m/>
  </r>
  <r>
    <s v="sz.ja.ag"/>
    <s v="14.01.2015"/>
    <s v="C18.P1"/>
    <s v="C18"/>
    <s v="P1"/>
    <s v="BS Semideciduo"/>
    <s v="semidenso"/>
    <n v="27"/>
    <s v="A"/>
    <n v="1846"/>
    <m/>
    <s v="A1846"/>
    <n v="2"/>
    <n v="16"/>
    <n v="102.5"/>
    <n v="12.2"/>
    <n v="31.910811286863186"/>
    <n v="37.359436709955148"/>
    <x v="50"/>
    <x v="0"/>
    <x v="4"/>
    <x v="44"/>
    <m/>
    <m/>
    <n v="20.399999999999999"/>
    <n v="3.2685129967948208E-2"/>
    <m/>
    <m/>
    <n v="3.7"/>
    <n v="7.1"/>
    <n v="3.3999999999999995"/>
    <n v="2"/>
    <n v="2"/>
    <m/>
    <n v="1"/>
    <m/>
  </r>
  <r>
    <s v="sz.ja.ag"/>
    <s v="14.01.2015"/>
    <s v="C18.P1"/>
    <s v="C18"/>
    <s v="P1"/>
    <s v="BS Semideciduo"/>
    <s v="semidenso"/>
    <n v="28"/>
    <s v="A"/>
    <n v="1847"/>
    <m/>
    <s v="A1847"/>
    <n v="2"/>
    <n v="16"/>
    <n v="119.6"/>
    <n v="17"/>
    <n v="34.781413801588727"/>
    <n v="31.602988268068074"/>
    <x v="27"/>
    <x v="0"/>
    <x v="13"/>
    <x v="26"/>
    <m/>
    <m/>
    <n v="12.3"/>
    <n v="1.1882288814039996E-2"/>
    <m/>
    <m/>
    <n v="2.9"/>
    <n v="7.5"/>
    <n v="4.5999999999999996"/>
    <n v="2"/>
    <n v="2"/>
    <m/>
    <n v="1"/>
    <m/>
  </r>
  <r>
    <s v="sz.ja.ag"/>
    <s v="14.01.2015"/>
    <s v="C18.P1"/>
    <s v="C18"/>
    <s v="P1"/>
    <s v="BS Semideciduo"/>
    <s v="semidenso"/>
    <n v="29"/>
    <s v="A"/>
    <n v="1848"/>
    <m/>
    <s v="A1848"/>
    <n v="2"/>
    <n v="16"/>
    <n v="112.7"/>
    <n v="23"/>
    <n v="41.218376057493671"/>
    <n v="31.124161026540673"/>
    <x v="64"/>
    <x v="0"/>
    <x v="23"/>
    <x v="40"/>
    <m/>
    <m/>
    <n v="19.8"/>
    <n v="3.0790749597833563E-2"/>
    <m/>
    <m/>
    <n v="0"/>
    <n v="5.8"/>
    <n v="5.8"/>
    <n v="3"/>
    <n v="2"/>
    <m/>
    <n v="1"/>
    <m/>
  </r>
  <r>
    <s v="sz.ja.ag"/>
    <s v="14.01.2015"/>
    <s v="C18.P1"/>
    <s v="C18"/>
    <s v="P1"/>
    <s v="BS Semideciduo"/>
    <s v="semidenso"/>
    <n v="30"/>
    <s v="A"/>
    <n v="1849"/>
    <m/>
    <s v="A1849"/>
    <n v="2"/>
    <n v="16"/>
    <n v="139.30000000000001"/>
    <n v="19"/>
    <n v="32.389869672777451"/>
    <n v="25.595447612244605"/>
    <x v="16"/>
    <x v="0"/>
    <x v="0"/>
    <x v="16"/>
    <m/>
    <m/>
    <n v="28.5"/>
    <n v="6.3793965821957732E-2"/>
    <m/>
    <m/>
    <n v="3.1"/>
    <n v="10.9"/>
    <n v="7.8000000000000007"/>
    <n v="2"/>
    <n v="2"/>
    <m/>
    <n v="1"/>
    <m/>
  </r>
  <r>
    <s v="sz.ja.ag"/>
    <s v="14.01.2015"/>
    <s v="C18.P1"/>
    <s v="C18"/>
    <s v="P1"/>
    <s v="BS Semideciduo"/>
    <s v="semidenso"/>
    <n v="31"/>
    <s v="A"/>
    <n v="1850"/>
    <m/>
    <s v="A1850"/>
    <n v="2"/>
    <n v="15"/>
    <n v="78.7"/>
    <n v="7.7"/>
    <n v="27.550732870808922"/>
    <n v="21.508785310667385"/>
    <x v="16"/>
    <x v="0"/>
    <x v="0"/>
    <x v="16"/>
    <m/>
    <m/>
    <n v="12.2"/>
    <n v="1.1689866264007618E-2"/>
    <m/>
    <m/>
    <n v="4.5999999999999996"/>
    <n v="6.5"/>
    <n v="1.9000000000000004"/>
    <n v="2"/>
    <n v="2"/>
    <m/>
    <n v="1"/>
    <m/>
  </r>
  <r>
    <s v="sz.ja.ag"/>
    <s v="14.01.2015"/>
    <s v="C18.P1"/>
    <s v="C18"/>
    <s v="P1"/>
    <s v="BS Semideciduo"/>
    <s v="semidenso"/>
    <n v="32"/>
    <s v="A"/>
    <n v="1851"/>
    <m/>
    <s v="A1851"/>
    <n v="2"/>
    <n v="15"/>
    <n v="144.30000000000001"/>
    <n v="8.6"/>
    <n v="25.01845441766261"/>
    <n v="13.016081668730466"/>
    <x v="81"/>
    <x v="0"/>
    <x v="14"/>
    <x v="68"/>
    <m/>
    <m/>
    <n v="24.3"/>
    <n v="4.6376976150455926E-2"/>
    <m/>
    <m/>
    <n v="0"/>
    <n v="6.3"/>
    <n v="6.3"/>
    <n v="3"/>
    <n v="2"/>
    <m/>
    <n v="1"/>
    <m/>
  </r>
  <r>
    <s v="sz.ja.ag"/>
    <s v="14.01.2015"/>
    <s v="C18.P1"/>
    <s v="C18"/>
    <s v="P1"/>
    <s v="BS Semideciduo"/>
    <s v="semidenso"/>
    <n v="32"/>
    <s v="A"/>
    <n v="1851"/>
    <m/>
    <s v="A1851"/>
    <n v="2"/>
    <n v="15"/>
    <n v="144.30000000000001"/>
    <n v="8.6"/>
    <n v="25.01845441766261"/>
    <n v="13.016081668730466"/>
    <x v="81"/>
    <x v="0"/>
    <x v="14"/>
    <x v="68"/>
    <m/>
    <m/>
    <n v="13.6"/>
    <n v="1.45267244301992E-2"/>
    <m/>
    <m/>
    <n v="0"/>
    <n v="6.3"/>
    <n v="6.3"/>
    <n v="3"/>
    <n v="2"/>
    <m/>
    <n v="1"/>
    <m/>
  </r>
  <r>
    <s v="sz.ja.ag"/>
    <s v="14.01.2015"/>
    <s v="C18.P1"/>
    <s v="C18"/>
    <s v="P1"/>
    <s v="BS Semideciduo"/>
    <s v="semidenso"/>
    <n v="33"/>
    <s v="A"/>
    <n v="1852"/>
    <m/>
    <s v="A1852"/>
    <n v="2"/>
    <n v="15"/>
    <n v="175.7"/>
    <n v="5.2"/>
    <n v="20.389889379496907"/>
    <n v="14.814637305669397"/>
    <x v="64"/>
    <x v="0"/>
    <x v="23"/>
    <x v="40"/>
    <m/>
    <m/>
    <n v="15.6"/>
    <n v="1.9113449704440299E-2"/>
    <m/>
    <m/>
    <n v="0"/>
    <n v="7.5"/>
    <n v="7.5"/>
    <n v="2"/>
    <n v="2"/>
    <m/>
    <n v="1"/>
    <m/>
  </r>
  <r>
    <s v="sz.ja.ag"/>
    <s v="14.01.2015"/>
    <s v="C18.P1"/>
    <s v="C18"/>
    <s v="P1"/>
    <s v="BS Semideciduo"/>
    <s v="semidenso"/>
    <n v="34"/>
    <s v="A"/>
    <n v="1853"/>
    <m/>
    <s v="A1853"/>
    <n v="2"/>
    <n v="15"/>
    <n v="138.19999999999999"/>
    <n v="13"/>
    <n v="28.664922113242888"/>
    <n v="10.308812004122796"/>
    <x v="30"/>
    <x v="0"/>
    <x v="18"/>
    <x v="28"/>
    <m/>
    <m/>
    <n v="16.399999999999999"/>
    <n v="2.1124069002737767E-2"/>
    <m/>
    <m/>
    <n v="0"/>
    <n v="7.6"/>
    <n v="7.6"/>
    <n v="3"/>
    <n v="2"/>
    <m/>
    <n v="1"/>
    <m/>
  </r>
  <r>
    <s v="sz.ja.ag"/>
    <s v="14.01.2015"/>
    <s v="C18.P1"/>
    <s v="C18"/>
    <s v="P1"/>
    <s v="BS Semideciduo"/>
    <s v="semidenso"/>
    <n v="34"/>
    <s v="A"/>
    <n v="1853"/>
    <m/>
    <s v="A1853"/>
    <n v="2"/>
    <n v="15"/>
    <n v="138.19999999999999"/>
    <n v="13"/>
    <n v="28.664922113242888"/>
    <n v="10.308812004122796"/>
    <x v="30"/>
    <x v="0"/>
    <x v="18"/>
    <x v="28"/>
    <m/>
    <m/>
    <n v="22.7"/>
    <n v="4.0470781961707107E-2"/>
    <m/>
    <m/>
    <n v="0"/>
    <n v="7.6"/>
    <n v="7.6"/>
    <n v="3"/>
    <n v="2"/>
    <m/>
    <n v="1"/>
    <m/>
  </r>
  <r>
    <s v="sz.ja.ag"/>
    <s v="14.01.2015"/>
    <s v="C18.P1"/>
    <s v="C18"/>
    <s v="P1"/>
    <s v="BS Semideciduo"/>
    <s v="semidenso"/>
    <n v="35"/>
    <s v="A"/>
    <n v="1854"/>
    <m/>
    <s v="A1854"/>
    <n v="2"/>
    <n v="15"/>
    <n v="136.6"/>
    <n v="18.5"/>
    <n v="32.711118949881829"/>
    <n v="6.5583685870369468"/>
    <x v="10"/>
    <x v="0"/>
    <x v="7"/>
    <x v="10"/>
    <m/>
    <m/>
    <n v="100"/>
    <n v="0.78539816339744828"/>
    <m/>
    <m/>
    <n v="9.5"/>
    <n v="16.600000000000001"/>
    <n v="7.1000000000000014"/>
    <n v="2"/>
    <n v="2"/>
    <m/>
    <n v="1"/>
    <m/>
  </r>
  <r>
    <s v="sz.ja.ag"/>
    <s v="14.01.2015"/>
    <s v="C18.P1"/>
    <s v="C18"/>
    <s v="P1"/>
    <s v="BS Semideciduo"/>
    <s v="semidenso"/>
    <n v="36"/>
    <s v="A"/>
    <n v="1855"/>
    <m/>
    <s v="A1855"/>
    <n v="2"/>
    <n v="6"/>
    <n v="78.7"/>
    <n v="15.4"/>
    <n v="35.101465741617844"/>
    <n v="3.0175706213347726"/>
    <x v="2"/>
    <x v="0"/>
    <x v="2"/>
    <x v="2"/>
    <m/>
    <m/>
    <n v="12.9"/>
    <n v="1.3069810837096938E-2"/>
    <m/>
    <m/>
    <n v="3"/>
    <n v="7.5"/>
    <n v="4.5"/>
    <n v="2"/>
    <n v="2"/>
    <m/>
    <n v="1"/>
    <m/>
  </r>
  <r>
    <s v="sz.ja.ag"/>
    <s v="14.01.2015"/>
    <s v="C18.P1"/>
    <s v="C18"/>
    <s v="P1"/>
    <s v="BS Semideciduo"/>
    <s v="semidenso"/>
    <n v="37"/>
    <s v="A"/>
    <n v="1856"/>
    <m/>
    <s v="A1856"/>
    <n v="2"/>
    <n v="7"/>
    <n v="308.39999999999998"/>
    <n v="6.6"/>
    <n v="34.827623181649457"/>
    <n v="4.0995753498368472"/>
    <x v="81"/>
    <x v="0"/>
    <x v="14"/>
    <x v="68"/>
    <m/>
    <m/>
    <n v="12.3"/>
    <n v="1.1882288814039996E-2"/>
    <m/>
    <m/>
    <n v="2.2000000000000002"/>
    <n v="5.8"/>
    <n v="3.5999999999999996"/>
    <n v="3"/>
    <n v="2"/>
    <m/>
    <n v="1"/>
    <m/>
  </r>
  <r>
    <s v="sz.ja.ag"/>
    <s v="14.01.2015"/>
    <s v="C18.P1"/>
    <s v="C18"/>
    <s v="P1"/>
    <s v="BS Semideciduo"/>
    <s v="semidenso"/>
    <n v="38"/>
    <s v="A"/>
    <n v="1857"/>
    <m/>
    <s v="A1857"/>
    <n v="2"/>
    <n v="7"/>
    <n v="336.9"/>
    <n v="14.4"/>
    <n v="34.350345520908704"/>
    <n v="13.245429561433017"/>
    <x v="87"/>
    <x v="0"/>
    <x v="19"/>
    <x v="72"/>
    <m/>
    <m/>
    <n v="16.600000000000001"/>
    <n v="2.1642431790580091E-2"/>
    <m/>
    <m/>
    <n v="4.0999999999999996"/>
    <n v="9.9"/>
    <n v="5.8000000000000007"/>
    <n v="2"/>
    <n v="2"/>
    <m/>
    <n v="1"/>
    <m/>
  </r>
  <r>
    <s v="sz.ja.ag"/>
    <s v="14.01.2015"/>
    <s v="C18.P1"/>
    <s v="C18"/>
    <s v="P1"/>
    <s v="BS Semideciduo"/>
    <s v="semidenso"/>
    <n v="39"/>
    <s v="A"/>
    <n v="1858"/>
    <m/>
    <s v="A1858"/>
    <n v="2"/>
    <n v="7"/>
    <n v="349.1"/>
    <n v="15.8"/>
    <n v="37.012292000759714"/>
    <n v="15.514947660603811"/>
    <x v="27"/>
    <x v="0"/>
    <x v="13"/>
    <x v="26"/>
    <m/>
    <m/>
    <n v="10.4"/>
    <n v="8.4948665353068008E-3"/>
    <m/>
    <m/>
    <n v="5"/>
    <n v="11.2"/>
    <n v="6.1999999999999993"/>
    <n v="2"/>
    <n v="2"/>
    <m/>
    <n v="1"/>
    <m/>
  </r>
  <r>
    <s v="sz.ja.ag"/>
    <s v="14.01.2015"/>
    <s v="C18.P1"/>
    <s v="C18"/>
    <s v="P1"/>
    <s v="BS Semideciduo"/>
    <s v="semidenso"/>
    <n v="40"/>
    <s v="A"/>
    <n v="1859"/>
    <m/>
    <s v="A1859"/>
    <n v="2"/>
    <n v="7"/>
    <n v="357"/>
    <n v="19"/>
    <n v="39.00561683138406"/>
    <n v="18.973961160336902"/>
    <x v="27"/>
    <x v="0"/>
    <x v="13"/>
    <x v="26"/>
    <m/>
    <m/>
    <n v="10.3"/>
    <n v="8.3322891154835304E-3"/>
    <m/>
    <m/>
    <n v="4.9000000000000004"/>
    <n v="8.6999999999999993"/>
    <n v="3.7999999999999989"/>
    <n v="2"/>
    <n v="2"/>
    <m/>
    <n v="1"/>
    <m/>
  </r>
  <r>
    <s v="sz.ja.ag"/>
    <s v="14.01.2015"/>
    <s v="C18.P1"/>
    <s v="C18"/>
    <s v="P1"/>
    <s v="BS Semideciduo"/>
    <s v="semidenso"/>
    <n v="41"/>
    <s v="A"/>
    <n v="1860"/>
    <m/>
    <s v="A1860"/>
    <n v="2"/>
    <n v="7"/>
    <n v="355"/>
    <n v="4"/>
    <n v="39.651377029009367"/>
    <n v="3.9847787923669822"/>
    <x v="14"/>
    <x v="0"/>
    <x v="7"/>
    <x v="14"/>
    <m/>
    <m/>
    <n v="46.7"/>
    <n v="0.1712867000571861"/>
    <m/>
    <m/>
    <n v="7.6"/>
    <n v="14.9"/>
    <n v="7.3000000000000007"/>
    <n v="3"/>
    <n v="2"/>
    <m/>
    <n v="1"/>
    <m/>
  </r>
  <r>
    <s v="sz.ja.ag"/>
    <s v="14.01.2015"/>
    <s v="C18.P1"/>
    <s v="C18"/>
    <s v="P1"/>
    <s v="BS Semideciduo"/>
    <s v="semidenso"/>
    <n v="42"/>
    <s v="A"/>
    <n v="1861"/>
    <m/>
    <s v="A1861"/>
    <n v="1"/>
    <n v="2"/>
    <n v="144"/>
    <n v="9.4"/>
    <n v="5.525181371549249"/>
    <n v="12.395240252875496"/>
    <x v="14"/>
    <x v="0"/>
    <x v="7"/>
    <x v="14"/>
    <m/>
    <m/>
    <n v="31"/>
    <n v="7.5476763502494784E-2"/>
    <m/>
    <m/>
    <n v="0"/>
    <n v="5.6"/>
    <n v="5.6"/>
    <n v="3"/>
    <n v="2"/>
    <m/>
    <n v="1"/>
    <m/>
  </r>
  <r>
    <s v="sz.ja.ag"/>
    <s v="14.01.2015"/>
    <s v="C18.P1"/>
    <s v="C18"/>
    <s v="P1"/>
    <s v="BS Semideciduo"/>
    <s v="semidenso"/>
    <n v="42"/>
    <s v="A"/>
    <n v="1861"/>
    <m/>
    <s v="A1861"/>
    <n v="1"/>
    <n v="2"/>
    <n v="144"/>
    <n v="9.4"/>
    <n v="5.525181371549249"/>
    <n v="12.395240252875496"/>
    <x v="14"/>
    <x v="0"/>
    <x v="7"/>
    <x v="14"/>
    <m/>
    <m/>
    <n v="27.4"/>
    <n v="5.8964552515226816E-2"/>
    <m/>
    <m/>
    <n v="0"/>
    <n v="5.6"/>
    <n v="5.6"/>
    <n v="3"/>
    <n v="2"/>
    <m/>
    <n v="1"/>
    <m/>
  </r>
  <r>
    <s v="sz.ja.ag"/>
    <s v="14.01.2015"/>
    <s v="C18.P1"/>
    <s v="C18"/>
    <s v="P1"/>
    <s v="BS Semideciduo"/>
    <s v="semidenso"/>
    <n v="43"/>
    <s v="A"/>
    <n v="1862"/>
    <m/>
    <s v="A1862"/>
    <n v="1"/>
    <n v="2"/>
    <n v="137.19999999999999"/>
    <n v="9.5"/>
    <n v="6.4546923904844089"/>
    <n v="13.029566287222675"/>
    <x v="4"/>
    <x v="0"/>
    <x v="0"/>
    <x v="4"/>
    <m/>
    <m/>
    <n v="12"/>
    <n v="1.1309733552923255E-2"/>
    <m/>
    <m/>
    <n v="0"/>
    <n v="7.3"/>
    <n v="7.3"/>
    <n v="3"/>
    <n v="4"/>
    <m/>
    <n v="2"/>
    <m/>
  </r>
  <r>
    <s v="sz.ja.ag"/>
    <s v="14.01.2015"/>
    <s v="C18.P1"/>
    <s v="C18"/>
    <s v="P1"/>
    <s v="BS Semideciduo"/>
    <s v="semidenso"/>
    <n v="44"/>
    <s v="A"/>
    <n v="1863"/>
    <m/>
    <s v="A1863"/>
    <n v="1"/>
    <n v="2"/>
    <n v="102.9"/>
    <n v="10.7"/>
    <n v="10.429944777846073"/>
    <n v="17.611223758682819"/>
    <x v="27"/>
    <x v="0"/>
    <x v="13"/>
    <x v="26"/>
    <m/>
    <m/>
    <n v="12.3"/>
    <n v="1.1882288814039996E-2"/>
    <m/>
    <m/>
    <n v="3.4"/>
    <n v="9.1"/>
    <n v="5.6999999999999993"/>
    <n v="3"/>
    <n v="2"/>
    <m/>
    <n v="1"/>
    <m/>
  </r>
  <r>
    <s v="sz.ja.ag"/>
    <s v="14.01.2015"/>
    <s v="C18.P1"/>
    <s v="C18"/>
    <s v="P1"/>
    <s v="BS Semideciduo"/>
    <s v="semidenso"/>
    <n v="44"/>
    <s v="A"/>
    <n v="1863"/>
    <m/>
    <s v="A1863"/>
    <n v="1"/>
    <n v="2"/>
    <n v="102.9"/>
    <n v="10.7"/>
    <n v="10.429944777846073"/>
    <n v="17.611223758682819"/>
    <x v="27"/>
    <x v="0"/>
    <x v="13"/>
    <x v="26"/>
    <m/>
    <m/>
    <n v="11.4"/>
    <n v="1.0207034531513238E-2"/>
    <m/>
    <m/>
    <n v="3.4"/>
    <n v="9.1"/>
    <n v="5.6999999999999993"/>
    <n v="3"/>
    <n v="2"/>
    <m/>
    <n v="1"/>
    <m/>
  </r>
  <r>
    <s v="sz.ja.ag"/>
    <s v="14.01.2015"/>
    <s v="C18.P1"/>
    <s v="C18"/>
    <s v="P1"/>
    <s v="BS Semideciduo"/>
    <s v="semidenso"/>
    <n v="45"/>
    <s v="A"/>
    <n v="1864"/>
    <m/>
    <s v="A1864"/>
    <n v="1"/>
    <n v="2"/>
    <n v="89.1"/>
    <n v="9"/>
    <n v="8.9988896923349451"/>
    <n v="20.141365855806388"/>
    <x v="14"/>
    <x v="0"/>
    <x v="7"/>
    <x v="14"/>
    <m/>
    <m/>
    <n v="37.9"/>
    <n v="0.11281537758857285"/>
    <m/>
    <m/>
    <n v="4.5999999999999996"/>
    <n v="8.3000000000000007"/>
    <n v="3.7000000000000011"/>
    <n v="2"/>
    <n v="2"/>
    <m/>
    <n v="1"/>
    <m/>
  </r>
  <r>
    <s v="sz.ja.ag"/>
    <s v="14.01.2015"/>
    <s v="C18.P1"/>
    <s v="C18"/>
    <s v="P1"/>
    <s v="BS Semideciduo"/>
    <s v="semidenso"/>
    <n v="46"/>
    <s v="A"/>
    <n v="1865"/>
    <m/>
    <s v="A1865"/>
    <n v="1"/>
    <n v="2"/>
    <n v="72.8"/>
    <n v="8.5"/>
    <n v="8.1198660780399212"/>
    <n v="22.513518425374397"/>
    <x v="16"/>
    <x v="0"/>
    <x v="0"/>
    <x v="16"/>
    <m/>
    <m/>
    <n v="14.5"/>
    <n v="1.6512996385431349E-2"/>
    <m/>
    <m/>
    <n v="3.5"/>
    <n v="6.5"/>
    <n v="3"/>
    <n v="2"/>
    <n v="2"/>
    <m/>
    <n v="1"/>
    <m/>
  </r>
  <r>
    <s v="sz.ja.ag"/>
    <s v="14.01.2015"/>
    <s v="C18.P1"/>
    <s v="C18"/>
    <s v="P1"/>
    <s v="BS Semideciduo"/>
    <s v="semidenso"/>
    <n v="47"/>
    <s v="A"/>
    <n v="1866"/>
    <m/>
    <s v="A1866"/>
    <n v="1"/>
    <n v="2"/>
    <n v="56.4"/>
    <n v="13.7"/>
    <n v="11.411020997728361"/>
    <n v="27.581464224633812"/>
    <x v="27"/>
    <x v="0"/>
    <x v="13"/>
    <x v="26"/>
    <m/>
    <m/>
    <n v="14.2"/>
    <n v="1.5836768566746148E-2"/>
    <m/>
    <m/>
    <n v="4"/>
    <n v="9.9"/>
    <n v="5.9"/>
    <n v="3"/>
    <n v="2"/>
    <m/>
    <n v="1"/>
    <m/>
  </r>
  <r>
    <s v="sz.ja.ag"/>
    <s v="14.01.2015"/>
    <s v="C18.P1"/>
    <s v="C18"/>
    <s v="P1"/>
    <s v="BS Semideciduo"/>
    <s v="semidenso"/>
    <n v="48"/>
    <s v="A"/>
    <n v="1867"/>
    <m/>
    <s v="A1867"/>
    <n v="1"/>
    <n v="2"/>
    <n v="81.400000000000006"/>
    <n v="15"/>
    <n v="14.831345715705089"/>
    <n v="22.243030151655642"/>
    <x v="14"/>
    <x v="0"/>
    <x v="7"/>
    <x v="14"/>
    <m/>
    <m/>
    <n v="42.7"/>
    <n v="0.14320086173409335"/>
    <m/>
    <m/>
    <n v="4"/>
    <n v="10.6"/>
    <n v="6.6"/>
    <n v="3"/>
    <n v="2"/>
    <m/>
    <n v="1"/>
    <m/>
  </r>
  <r>
    <s v="sz.ja.ag"/>
    <s v="14.01.2015"/>
    <s v="C18.P1"/>
    <s v="C18"/>
    <s v="P1"/>
    <s v="BS Semideciduo"/>
    <s v="semidenso"/>
    <n v="49"/>
    <s v="A"/>
    <n v="1868"/>
    <m/>
    <s v="A1868"/>
    <n v="1"/>
    <n v="2"/>
    <n v="48.9"/>
    <n v="21"/>
    <n v="15.824831238334394"/>
    <n v="33.80488016167601"/>
    <x v="15"/>
    <x v="0"/>
    <x v="11"/>
    <x v="15"/>
    <m/>
    <m/>
    <n v="17.7"/>
    <n v="2.4605739061078654E-2"/>
    <m/>
    <m/>
    <n v="4.5"/>
    <n v="12.1"/>
    <n v="7.6"/>
    <n v="3"/>
    <n v="2"/>
    <m/>
    <n v="1"/>
    <m/>
  </r>
  <r>
    <s v="sz.ja.ag"/>
    <s v="14.01.2015"/>
    <s v="C18.P1"/>
    <s v="C18"/>
    <s v="P1"/>
    <s v="BS Semideciduo"/>
    <s v="semidenso"/>
    <n v="50"/>
    <s v="A"/>
    <n v="1869"/>
    <m/>
    <s v="A1869"/>
    <n v="1"/>
    <n v="2"/>
    <n v="44.2"/>
    <n v="21.3"/>
    <n v="14.849616690802225"/>
    <n v="35.270195942955283"/>
    <x v="81"/>
    <x v="0"/>
    <x v="14"/>
    <x v="68"/>
    <m/>
    <m/>
    <n v="11"/>
    <n v="9.5033177771091243E-3"/>
    <m/>
    <m/>
    <n v="3.6"/>
    <n v="9.5"/>
    <n v="5.9"/>
    <n v="2"/>
    <n v="2"/>
    <m/>
    <n v="1"/>
    <m/>
  </r>
  <r>
    <s v="sz.ja.ag"/>
    <s v="14.01.2015"/>
    <s v="C18.P1"/>
    <s v="C18"/>
    <s v="P1"/>
    <s v="BS Semideciduo"/>
    <s v="semidenso"/>
    <n v="51"/>
    <s v="A"/>
    <n v="1870"/>
    <m/>
    <s v="A1870"/>
    <n v="1"/>
    <n v="2"/>
    <n v="38.4"/>
    <n v="19.399999999999999"/>
    <n v="12.050266937399218"/>
    <n v="35.203653072121291"/>
    <x v="27"/>
    <x v="0"/>
    <x v="13"/>
    <x v="26"/>
    <m/>
    <m/>
    <n v="11.5"/>
    <n v="1.0386890710931252E-2"/>
    <m/>
    <m/>
    <n v="3.5"/>
    <n v="8.8000000000000007"/>
    <n v="5.3000000000000007"/>
    <n v="2"/>
    <n v="2"/>
    <m/>
    <n v="1"/>
    <m/>
  </r>
  <r>
    <s v="sz.ja.ag"/>
    <s v="14.01.2015"/>
    <s v="C18.P1"/>
    <s v="C18"/>
    <s v="P1"/>
    <s v="BS Semideciduo"/>
    <s v="semidenso"/>
    <n v="52"/>
    <s v="A"/>
    <n v="1871"/>
    <m/>
    <s v="A1871"/>
    <n v="1"/>
    <n v="2"/>
    <n v="36.9"/>
    <n v="24.7"/>
    <n v="14.830379565549334"/>
    <n v="39.75221106463114"/>
    <x v="50"/>
    <x v="0"/>
    <x v="4"/>
    <x v="44"/>
    <m/>
    <m/>
    <n v="22.5"/>
    <n v="3.9760782021995816E-2"/>
    <m/>
    <m/>
    <n v="5.4"/>
    <n v="11.1"/>
    <n v="5.6999999999999993"/>
    <n v="2"/>
    <n v="2"/>
    <m/>
    <n v="1"/>
    <m/>
  </r>
  <r>
    <s v="sz.ja.ag"/>
    <s v="14.01.2015"/>
    <s v="C18.P1"/>
    <s v="C18"/>
    <s v="P1"/>
    <s v="BS Semideciduo"/>
    <s v="semidenso"/>
    <n v="53"/>
    <s v="A"/>
    <n v="1872"/>
    <m/>
    <s v="A1872"/>
    <n v="1"/>
    <n v="2"/>
    <n v="13.1"/>
    <n v="10.1"/>
    <n v="2.2891782051122358"/>
    <n v="29.837157269518421"/>
    <x v="22"/>
    <x v="0"/>
    <x v="13"/>
    <x v="19"/>
    <n v="1"/>
    <m/>
    <n v="16.399999999999999"/>
    <n v="2.1124069002737767E-2"/>
    <m/>
    <m/>
    <n v="4.0999999999999996"/>
    <n v="8.8000000000000007"/>
    <n v="4.7000000000000011"/>
    <n v="2"/>
    <n v="2"/>
    <m/>
    <n v="1"/>
    <m/>
  </r>
  <r>
    <s v="sz.ja.ag"/>
    <s v="14.01.2015"/>
    <s v="C18.P1"/>
    <s v="C18"/>
    <s v="P1"/>
    <s v="BS Semideciduo"/>
    <s v="semidenso"/>
    <n v="54"/>
    <s v="A"/>
    <n v="1873"/>
    <m/>
    <s v="A1873"/>
    <n v="1"/>
    <n v="4"/>
    <n v="111.2"/>
    <n v="21"/>
    <n v="19.578799825525756"/>
    <n v="52.405884028276063"/>
    <x v="10"/>
    <x v="0"/>
    <x v="7"/>
    <x v="10"/>
    <m/>
    <m/>
    <n v="160"/>
    <n v="2.0106192982974678"/>
    <m/>
    <m/>
    <n v="6.6"/>
    <n v="18.5"/>
    <n v="11.9"/>
    <n v="2"/>
    <n v="2"/>
    <m/>
    <n v="1"/>
    <m/>
  </r>
  <r>
    <s v="sz.ja.ag"/>
    <s v="14.01.2015"/>
    <s v="C18.P1"/>
    <s v="C18"/>
    <s v="P1"/>
    <s v="BS Semideciduo"/>
    <s v="semidenso"/>
    <n v="55"/>
    <s v="A"/>
    <n v="1874"/>
    <m/>
    <s v="A1874"/>
    <n v="1"/>
    <n v="4"/>
    <n v="105.6"/>
    <n v="22.2"/>
    <n v="21.382208982908011"/>
    <n v="54.029979982341104"/>
    <x v="50"/>
    <x v="0"/>
    <x v="4"/>
    <x v="44"/>
    <m/>
    <m/>
    <n v="12.5"/>
    <n v="1.2271846303085129E-2"/>
    <m/>
    <m/>
    <n v="3.1"/>
    <n v="6.5"/>
    <n v="3.4"/>
    <n v="2"/>
    <n v="2"/>
    <m/>
    <n v="1"/>
    <m/>
  </r>
  <r>
    <s v="sz.ja.ag"/>
    <s v="14.01.2015"/>
    <s v="C18.P1"/>
    <s v="C18"/>
    <s v="P1"/>
    <s v="BS Semideciduo"/>
    <s v="semidenso"/>
    <n v="56"/>
    <s v="A"/>
    <n v="1875"/>
    <m/>
    <s v="A1875"/>
    <n v="1"/>
    <n v="4"/>
    <n v="113.4"/>
    <n v="18.2"/>
    <n v="16.703134187448455"/>
    <n v="52.771908390446995"/>
    <x v="81"/>
    <x v="0"/>
    <x v="14"/>
    <x v="68"/>
    <m/>
    <m/>
    <n v="12.5"/>
    <n v="1.2271846303085129E-2"/>
    <m/>
    <m/>
    <n v="2"/>
    <n v="8.8000000000000007"/>
    <n v="6.8000000000000007"/>
    <n v="3"/>
    <n v="2"/>
    <m/>
    <n v="1"/>
    <m/>
  </r>
  <r>
    <s v="sz.ja.ag"/>
    <s v="14.01.2015"/>
    <s v="C18.P1"/>
    <s v="C18"/>
    <s v="P1"/>
    <s v="BS Semideciduo"/>
    <s v="semidenso"/>
    <n v="57"/>
    <s v="A"/>
    <n v="1876"/>
    <m/>
    <s v="A1876"/>
    <n v="1"/>
    <n v="4"/>
    <n v="115.8"/>
    <n v="16.7"/>
    <n v="15.035323482416631"/>
    <n v="52.731640640482134"/>
    <x v="16"/>
    <x v="0"/>
    <x v="0"/>
    <x v="16"/>
    <m/>
    <m/>
    <n v="18.2"/>
    <n v="2.6015528764377075E-2"/>
    <m/>
    <m/>
    <n v="4.7"/>
    <n v="10"/>
    <n v="5.3"/>
    <n v="2"/>
    <n v="2"/>
    <m/>
    <n v="1"/>
    <m/>
  </r>
  <r>
    <s v="sz.ja.ag"/>
    <s v="14.01.2015"/>
    <s v="C18.P1"/>
    <s v="C18"/>
    <s v="P1"/>
    <s v="BS Semideciduo"/>
    <s v="semidenso"/>
    <n v="58"/>
    <s v="A"/>
    <n v="1877"/>
    <m/>
    <s v="A1877"/>
    <n v="1"/>
    <n v="4"/>
    <n v="129"/>
    <n v="13.1"/>
    <n v="10.180612095086319"/>
    <n v="51.755902877247131"/>
    <x v="10"/>
    <x v="0"/>
    <x v="7"/>
    <x v="10"/>
    <m/>
    <m/>
    <n v="74"/>
    <n v="0.43008403427644271"/>
    <m/>
    <m/>
    <n v="6.6"/>
    <n v="10.8"/>
    <n v="4.2000000000000011"/>
    <n v="2"/>
    <n v="2"/>
    <m/>
    <n v="1"/>
    <m/>
  </r>
  <r>
    <s v="sz.ja.ag"/>
    <s v="14.01.2015"/>
    <s v="C18.P1"/>
    <s v="C18"/>
    <s v="P1"/>
    <s v="BS Semideciduo"/>
    <s v="semidenso"/>
    <n v="59"/>
    <s v="A"/>
    <n v="1878"/>
    <m/>
    <s v="A1878"/>
    <n v="1"/>
    <n v="4"/>
    <n v="140"/>
    <n v="10.7"/>
    <n v="6.8778274236459715"/>
    <n v="51.803324458626939"/>
    <x v="81"/>
    <x v="0"/>
    <x v="14"/>
    <x v="68"/>
    <m/>
    <m/>
    <n v="11.5"/>
    <n v="1.0386890710931252E-2"/>
    <m/>
    <m/>
    <n v="3.4"/>
    <n v="9.1999999999999993"/>
    <n v="5.7999999999999989"/>
    <n v="3"/>
    <n v="2"/>
    <m/>
    <n v="1"/>
    <m/>
  </r>
  <r>
    <s v="sz.ja.ag"/>
    <s v="14.01.2015"/>
    <s v="C18.P1"/>
    <s v="C18"/>
    <s v="P1"/>
    <s v="BS Semideciduo"/>
    <s v="semidenso"/>
    <n v="60"/>
    <s v="A"/>
    <n v="1879"/>
    <m/>
    <s v="A1879"/>
    <n v="1"/>
    <n v="4"/>
    <n v="134.4"/>
    <n v="12"/>
    <n v="8.5736721555936395"/>
    <n v="51.604039913839614"/>
    <x v="50"/>
    <x v="0"/>
    <x v="4"/>
    <x v="44"/>
    <m/>
    <m/>
    <n v="21.5"/>
    <n v="3.6305030103047045E-2"/>
    <m/>
    <m/>
    <n v="2"/>
    <n v="8.1999999999999993"/>
    <n v="6.1999999999999993"/>
    <n v="2"/>
    <n v="2"/>
    <m/>
    <n v="1"/>
    <m/>
  </r>
  <r>
    <s v="sz.ja.ag"/>
    <s v="14.01.2015"/>
    <s v="C18.P1"/>
    <s v="C18"/>
    <s v="P1"/>
    <s v="BS Semideciduo"/>
    <s v="semidenso"/>
    <n v="61"/>
    <s v="A"/>
    <n v="1880"/>
    <m/>
    <s v="A1880"/>
    <n v="1"/>
    <n v="4"/>
    <n v="145.5"/>
    <n v="19.2"/>
    <n v="10.874999748956791"/>
    <n v="44.1767771784573"/>
    <x v="10"/>
    <x v="0"/>
    <x v="7"/>
    <x v="10"/>
    <m/>
    <m/>
    <n v="275"/>
    <n v="5.9395736106932029"/>
    <m/>
    <m/>
    <n v="11.7"/>
    <n v="18.3"/>
    <n v="6.6000000000000014"/>
    <n v="2"/>
    <n v="2"/>
    <m/>
    <n v="1"/>
    <m/>
  </r>
  <r>
    <s v="sz.ja.ag"/>
    <s v="14.01.2015"/>
    <s v="C18.P1"/>
    <s v="C18"/>
    <s v="P1"/>
    <s v="BS Semideciduo"/>
    <s v="semidenso"/>
    <n v="62"/>
    <s v="A"/>
    <n v="1881"/>
    <m/>
    <s v="A1881"/>
    <n v="1"/>
    <n v="4"/>
    <n v="75.900000000000006"/>
    <n v="11.1"/>
    <n v="10.76557936966069"/>
    <n v="62.704126630824845"/>
    <x v="81"/>
    <x v="0"/>
    <x v="14"/>
    <x v="68"/>
    <m/>
    <m/>
    <n v="16"/>
    <n v="2.0106192982974676E-2"/>
    <m/>
    <m/>
    <n v="5.0999999999999996"/>
    <n v="10.5"/>
    <n v="5.4"/>
    <n v="2"/>
    <n v="2"/>
    <m/>
    <n v="1"/>
    <m/>
  </r>
  <r>
    <s v="sz.ja.ag"/>
    <s v="14.01.2015"/>
    <s v="C18.P1"/>
    <s v="C18"/>
    <s v="P1"/>
    <s v="BS Semideciduo"/>
    <s v="semidenso"/>
    <n v="63"/>
    <s v="A"/>
    <n v="1882"/>
    <m/>
    <s v="A1882"/>
    <n v="1"/>
    <n v="3"/>
    <n v="84.5"/>
    <n v="19.2"/>
    <n v="19.11160700864983"/>
    <n v="41.840238448388305"/>
    <x v="51"/>
    <x v="0"/>
    <x v="14"/>
    <x v="45"/>
    <m/>
    <m/>
    <n v="12.5"/>
    <n v="1.2271846303085129E-2"/>
    <m/>
    <m/>
    <n v="0"/>
    <n v="4.5999999999999996"/>
    <n v="4.5999999999999996"/>
    <n v="3"/>
    <n v="2"/>
    <m/>
    <n v="1"/>
    <s v="Inclinado"/>
  </r>
  <r>
    <s v="sz.ja.ag"/>
    <s v="14.01.2015"/>
    <s v="C18.P1"/>
    <s v="C18"/>
    <s v="P1"/>
    <s v="BS Semideciduo"/>
    <s v="semidenso"/>
    <n v="63"/>
    <s v="A"/>
    <n v="1882"/>
    <m/>
    <s v="A1882"/>
    <n v="1"/>
    <n v="3"/>
    <n v="84.5"/>
    <n v="19.2"/>
    <n v="19.11160700864983"/>
    <n v="41.840238448388305"/>
    <x v="51"/>
    <x v="0"/>
    <x v="14"/>
    <x v="45"/>
    <m/>
    <m/>
    <n v="18.8"/>
    <n v="2.7759112687119416E-2"/>
    <m/>
    <m/>
    <n v="0"/>
    <n v="4.5999999999999996"/>
    <n v="4.5999999999999996"/>
    <n v="3"/>
    <n v="2"/>
    <m/>
    <n v="1"/>
    <m/>
  </r>
  <r>
    <s v="sb.pb.dg.ag.am"/>
    <s v="14.01.2015"/>
    <s v="C18.P2"/>
    <s v="C18"/>
    <s v="P2"/>
    <s v="BS Semideciduo"/>
    <s v="semidenso"/>
    <n v="1"/>
    <m/>
    <m/>
    <m/>
    <n v="2211"/>
    <n v="1"/>
    <n v="15"/>
    <n v="216"/>
    <n v="20.8"/>
    <n v="7.7740667523165605"/>
    <n v="3.1724465170010916"/>
    <x v="64"/>
    <x v="0"/>
    <x v="23"/>
    <x v="40"/>
    <m/>
    <m/>
    <n v="28.7"/>
    <n v="6.4692461320884409E-2"/>
    <n v="2"/>
    <n v="2"/>
    <n v="2.2999999999999998"/>
    <n v="6.2"/>
    <n v="3.9000000000000004"/>
    <n v="2"/>
    <n v="2"/>
    <m/>
    <m/>
    <m/>
  </r>
  <r>
    <s v="sb.pb.dg.ag.am"/>
    <s v="14.01.2015"/>
    <s v="C18.P2"/>
    <s v="C18"/>
    <s v="P2"/>
    <s v="BS Semideciduo"/>
    <s v="semidenso"/>
    <n v="2"/>
    <m/>
    <m/>
    <m/>
    <n v="2212"/>
    <n v="1"/>
    <n v="15"/>
    <n v="220"/>
    <n v="16.7"/>
    <n v="9.2654469182347956"/>
    <n v="7.2070577999130681"/>
    <x v="64"/>
    <x v="0"/>
    <x v="23"/>
    <x v="40"/>
    <m/>
    <m/>
    <n v="42"/>
    <n v="0.13854423602330987"/>
    <n v="4"/>
    <n v="3"/>
    <n v="3.3"/>
    <n v="11.8"/>
    <n v="8.5"/>
    <n v="2"/>
    <n v="2"/>
    <m/>
    <m/>
    <m/>
  </r>
  <r>
    <s v="sb.pb.dg.ag.am"/>
    <s v="14.01.2015"/>
    <s v="C18.P2"/>
    <s v="C18"/>
    <s v="P2"/>
    <s v="BS Semideciduo"/>
    <s v="semidenso"/>
    <n v="3"/>
    <m/>
    <m/>
    <m/>
    <n v="2213"/>
    <n v="1"/>
    <n v="15"/>
    <n v="189"/>
    <n v="8.9"/>
    <n v="18.607733261141945"/>
    <n v="11.209573768703274"/>
    <x v="4"/>
    <x v="0"/>
    <x v="0"/>
    <x v="4"/>
    <m/>
    <m/>
    <n v="33.700000000000003"/>
    <n v="8.9196884018884828E-2"/>
    <n v="3"/>
    <n v="2"/>
    <n v="2.9"/>
    <n v="10.7"/>
    <n v="7.7999999999999989"/>
    <n v="3"/>
    <n v="4"/>
    <m/>
    <m/>
    <m/>
  </r>
  <r>
    <s v="sb.pb.dg.ag.am"/>
    <s v="14.01.2015"/>
    <s v="C18.P2"/>
    <s v="C18"/>
    <s v="P2"/>
    <s v="BS Semideciduo"/>
    <s v="semidenso"/>
    <n v="4"/>
    <m/>
    <m/>
    <m/>
    <n v="2214"/>
    <n v="2"/>
    <n v="15"/>
    <n v="164"/>
    <n v="15.2"/>
    <n v="24.189687808418388"/>
    <n v="5.3888222217375539"/>
    <x v="14"/>
    <x v="0"/>
    <x v="7"/>
    <x v="14"/>
    <m/>
    <m/>
    <n v="36.4"/>
    <n v="0.1040621150575083"/>
    <n v="3"/>
    <n v="2"/>
    <n v="5.4"/>
    <n v="14.8"/>
    <n v="9.4"/>
    <n v="2"/>
    <n v="2"/>
    <m/>
    <m/>
    <m/>
  </r>
  <r>
    <s v="sb.pb.dg.ag.am"/>
    <s v="14.01.2015"/>
    <s v="C18.P2"/>
    <s v="C18"/>
    <s v="P2"/>
    <s v="BS Semideciduo"/>
    <s v="semidenso"/>
    <n v="5"/>
    <m/>
    <m/>
    <m/>
    <n v="2215"/>
    <n v="2"/>
    <n v="15"/>
    <n v="159"/>
    <n v="22.8"/>
    <n v="28.170789249632847"/>
    <n v="-1.2856337241362006"/>
    <x v="14"/>
    <x v="0"/>
    <x v="7"/>
    <x v="14"/>
    <m/>
    <m/>
    <n v="33.799999999999997"/>
    <n v="8.972702777917807E-2"/>
    <n v="3"/>
    <n v="2"/>
    <n v="3.9"/>
    <n v="12"/>
    <n v="8.1"/>
    <n v="2"/>
    <n v="2"/>
    <m/>
    <m/>
    <m/>
  </r>
  <r>
    <s v="sb.pb.dg.ag.am"/>
    <s v="14.01.2015"/>
    <s v="C18.P2"/>
    <s v="C18"/>
    <s v="P2"/>
    <s v="BS Semideciduo"/>
    <s v="semidenso"/>
    <n v="6"/>
    <m/>
    <m/>
    <m/>
    <n v="2216"/>
    <n v="2"/>
    <n v="15"/>
    <n v="154"/>
    <n v="19.8"/>
    <n v="28.67974870642373"/>
    <n v="2.2038778832764905"/>
    <x v="4"/>
    <x v="0"/>
    <x v="0"/>
    <x v="4"/>
    <m/>
    <m/>
    <n v="26.8"/>
    <n v="5.6410437687858327E-2"/>
    <n v="2"/>
    <n v="2"/>
    <n v="5.5"/>
    <n v="12.1"/>
    <n v="6.6"/>
    <n v="2"/>
    <n v="2"/>
    <m/>
    <m/>
    <m/>
  </r>
  <r>
    <s v="sb.pb.dg.ag.am"/>
    <s v="14.01.2015"/>
    <s v="C18.P2"/>
    <s v="C18"/>
    <s v="P2"/>
    <s v="BS Semideciduo"/>
    <s v="semidenso"/>
    <n v="7"/>
    <m/>
    <m/>
    <m/>
    <n v="2217"/>
    <n v="2"/>
    <n v="15"/>
    <n v="148"/>
    <n v="18.3"/>
    <n v="29.697522535467648"/>
    <n v="4.4807198403374038"/>
    <x v="14"/>
    <x v="0"/>
    <x v="7"/>
    <x v="14"/>
    <m/>
    <m/>
    <n v="21.2"/>
    <n v="3.5298935055734913E-2"/>
    <n v="2"/>
    <n v="1"/>
    <n v="3.2"/>
    <n v="13.4"/>
    <n v="10.199999999999999"/>
    <n v="2"/>
    <n v="2"/>
    <m/>
    <m/>
    <m/>
  </r>
  <r>
    <s v="sb.pb.dg.ag.am"/>
    <s v="14.01.2015"/>
    <s v="C18.P2"/>
    <s v="C18"/>
    <s v="P2"/>
    <s v="BS Semideciduo"/>
    <s v="semidenso"/>
    <n v="8"/>
    <m/>
    <m/>
    <m/>
    <n v="2218"/>
    <n v="2"/>
    <n v="15"/>
    <n v="133"/>
    <n v="18.7"/>
    <n v="33.676314220278485"/>
    <n v="7.2466306668312814"/>
    <x v="88"/>
    <x v="0"/>
    <x v="17"/>
    <x v="25"/>
    <m/>
    <m/>
    <n v="11.5"/>
    <n v="1.0386890710931252E-2"/>
    <n v="1"/>
    <n v="1"/>
    <n v="0"/>
    <n v="7.5"/>
    <n v="7.5"/>
    <n v="2"/>
    <n v="2"/>
    <m/>
    <m/>
    <m/>
  </r>
  <r>
    <s v="sb.pb.dg.ag.am"/>
    <s v="14.01.2015"/>
    <s v="C18.P2"/>
    <s v="C18"/>
    <s v="P2"/>
    <s v="BS Semideciduo"/>
    <s v="semidenso"/>
    <n v="8"/>
    <m/>
    <m/>
    <m/>
    <n v="2218"/>
    <n v="2"/>
    <n v="15"/>
    <n v="133"/>
    <n v="18.7"/>
    <n v="33.676314220278485"/>
    <n v="7.2466306668312814"/>
    <x v="88"/>
    <x v="0"/>
    <x v="17"/>
    <x v="25"/>
    <m/>
    <m/>
    <n v="11.3"/>
    <n v="1.0028749148422018E-2"/>
    <n v="1"/>
    <n v="1"/>
    <n v="0"/>
    <n v="7.5"/>
    <n v="7.5"/>
    <n v="2"/>
    <n v="2"/>
    <m/>
    <m/>
    <m/>
  </r>
  <r>
    <s v="sb.pb.dg.ag.am"/>
    <s v="14.01.2015"/>
    <s v="C18.P2"/>
    <s v="C18"/>
    <s v="P2"/>
    <s v="BS Semideciduo"/>
    <s v="semidenso"/>
    <n v="9"/>
    <m/>
    <m/>
    <m/>
    <n v="2219"/>
    <n v="2"/>
    <n v="15"/>
    <n v="146"/>
    <n v="11.9"/>
    <n v="26.654395551301889"/>
    <n v="10.134452886595005"/>
    <x v="89"/>
    <x v="0"/>
    <x v="28"/>
    <x v="73"/>
    <m/>
    <m/>
    <n v="11.2"/>
    <n v="9.8520345616575893E-3"/>
    <n v="1"/>
    <n v="1"/>
    <n v="0"/>
    <n v="6.6"/>
    <n v="6.6"/>
    <n v="2"/>
    <n v="2"/>
    <m/>
    <m/>
    <m/>
  </r>
  <r>
    <s v="sb.pb.dg.ag.am"/>
    <s v="14.01.2015"/>
    <s v="C18.P2"/>
    <s v="C18"/>
    <s v="P2"/>
    <s v="BS Semideciduo"/>
    <s v="semidenso"/>
    <n v="10"/>
    <m/>
    <m/>
    <m/>
    <n v="2220"/>
    <n v="2"/>
    <n v="15"/>
    <n v="132"/>
    <n v="13.7"/>
    <n v="30.181084109040299"/>
    <n v="10.832910692883642"/>
    <x v="14"/>
    <x v="0"/>
    <x v="7"/>
    <x v="14"/>
    <m/>
    <m/>
    <n v="33.799999999999997"/>
    <n v="8.972702777917807E-2"/>
    <n v="3"/>
    <n v="2"/>
    <n v="8"/>
    <n v="9.5"/>
    <n v="1.5"/>
    <n v="2"/>
    <n v="2"/>
    <m/>
    <m/>
    <m/>
  </r>
  <r>
    <s v="sb.pb.dg.ag.am"/>
    <s v="14.01.2015"/>
    <s v="C18.P2"/>
    <s v="C18"/>
    <s v="P2"/>
    <s v="BS Semideciduo"/>
    <s v="semidenso"/>
    <n v="11"/>
    <m/>
    <m/>
    <m/>
    <n v="2221"/>
    <n v="2"/>
    <n v="15"/>
    <n v="132"/>
    <n v="13.7"/>
    <n v="30.181084109040299"/>
    <n v="10.832910692883642"/>
    <x v="50"/>
    <x v="0"/>
    <x v="4"/>
    <x v="44"/>
    <m/>
    <m/>
    <n v="36.1"/>
    <n v="0.10235387405211886"/>
    <n v="3"/>
    <n v="2"/>
    <n v="7.3"/>
    <n v="12.5"/>
    <n v="5.2"/>
    <n v="2"/>
    <n v="4"/>
    <m/>
    <m/>
    <m/>
  </r>
  <r>
    <s v="sb.pb.dg.ag.am"/>
    <s v="14.01.2015"/>
    <s v="C18.P2"/>
    <s v="C18"/>
    <s v="P2"/>
    <s v="BS Semideciduo"/>
    <s v="semidenso"/>
    <n v="12"/>
    <m/>
    <m/>
    <m/>
    <n v="2222"/>
    <n v="2"/>
    <n v="15"/>
    <n v="103"/>
    <n v="14.3"/>
    <n v="33.933491926428864"/>
    <n v="16.78319992288273"/>
    <x v="4"/>
    <x v="0"/>
    <x v="0"/>
    <x v="4"/>
    <m/>
    <m/>
    <n v="41.7"/>
    <n v="0.13657210123501892"/>
    <n v="4"/>
    <n v="3"/>
    <n v="1.4"/>
    <n v="15.4"/>
    <n v="14"/>
    <n v="2"/>
    <n v="2"/>
    <m/>
    <m/>
    <m/>
  </r>
  <r>
    <s v="sb.pb.dg.ag.am"/>
    <s v="14.01.2015"/>
    <s v="C18.P2"/>
    <s v="C18"/>
    <s v="P2"/>
    <s v="BS Semideciduo"/>
    <s v="semidenso"/>
    <n v="13"/>
    <m/>
    <m/>
    <m/>
    <n v="2223"/>
    <n v="2"/>
    <n v="15"/>
    <n v="109"/>
    <n v="9.4"/>
    <n v="28.887874610633581"/>
    <n v="16.939659348102726"/>
    <x v="4"/>
    <x v="0"/>
    <x v="0"/>
    <x v="4"/>
    <m/>
    <m/>
    <n v="31.9"/>
    <n v="7.9922902505487725E-2"/>
    <n v="3"/>
    <n v="2"/>
    <n v="3.2"/>
    <n v="11.8"/>
    <n v="8.6000000000000014"/>
    <n v="2"/>
    <n v="2"/>
    <m/>
    <m/>
    <m/>
  </r>
  <r>
    <s v="sb.pb.dg.ag.am"/>
    <s v="14.01.2015"/>
    <s v="C18.P2"/>
    <s v="C18"/>
    <s v="P2"/>
    <s v="BS Semideciduo"/>
    <s v="semidenso"/>
    <n v="14"/>
    <m/>
    <m/>
    <m/>
    <n v="2224"/>
    <n v="1"/>
    <n v="15"/>
    <n v="234"/>
    <n v="7.3"/>
    <n v="14.094175941062884"/>
    <n v="15.709167658264946"/>
    <x v="14"/>
    <x v="0"/>
    <x v="7"/>
    <x v="14"/>
    <m/>
    <m/>
    <n v="22.5"/>
    <n v="3.9760782021995816E-2"/>
    <n v="2"/>
    <n v="1"/>
    <n v="2.9"/>
    <n v="5.8"/>
    <n v="2.9"/>
    <n v="2"/>
    <n v="2"/>
    <m/>
    <m/>
    <m/>
  </r>
  <r>
    <s v="sb.pb.dg.ag.am"/>
    <s v="14.01.2015"/>
    <s v="C18.P2"/>
    <s v="C18"/>
    <s v="P2"/>
    <s v="BS Semideciduo"/>
    <s v="semidenso"/>
    <n v="15"/>
    <m/>
    <m/>
    <m/>
    <n v="2225"/>
    <n v="1"/>
    <n v="15"/>
    <n v="249"/>
    <n v="18.7"/>
    <n v="2.54204602450233"/>
    <n v="13.298519343502877"/>
    <x v="4"/>
    <x v="0"/>
    <x v="0"/>
    <x v="4"/>
    <m/>
    <m/>
    <n v="44.7"/>
    <n v="0.15692962163028076"/>
    <n v="4"/>
    <n v="3"/>
    <n v="0"/>
    <n v="9.4"/>
    <n v="9.4"/>
    <n v="4"/>
    <n v="4"/>
    <m/>
    <m/>
    <m/>
  </r>
  <r>
    <s v="sb.pb.dg.ag.am"/>
    <s v="14.01.2015"/>
    <s v="C18.P2"/>
    <s v="C18"/>
    <s v="P2"/>
    <s v="BS Semideciduo"/>
    <s v="semidenso"/>
    <n v="16"/>
    <m/>
    <m/>
    <m/>
    <n v="2226"/>
    <n v="1"/>
    <n v="15"/>
    <n v="270"/>
    <n v="7.8"/>
    <n v="12.2"/>
    <n v="20"/>
    <x v="14"/>
    <x v="0"/>
    <x v="7"/>
    <x v="14"/>
    <m/>
    <m/>
    <n v="43.9"/>
    <n v="0.1513627194481196"/>
    <n v="4"/>
    <n v="3"/>
    <n v="3.1"/>
    <n v="10.8"/>
    <n v="7.7000000000000011"/>
    <n v="3"/>
    <n v="2"/>
    <m/>
    <m/>
    <m/>
  </r>
  <r>
    <s v="sb.pb.dg.ag.am"/>
    <s v="14.01.2015"/>
    <s v="C18.P2"/>
    <s v="C18"/>
    <s v="P2"/>
    <s v="BS Semideciduo"/>
    <s v="semidenso"/>
    <n v="17"/>
    <m/>
    <m/>
    <m/>
    <n v="2227"/>
    <n v="1"/>
    <n v="15"/>
    <n v="285"/>
    <n v="6.1"/>
    <n v="14.107852459636682"/>
    <n v="21.578796175125373"/>
    <x v="22"/>
    <x v="0"/>
    <x v="13"/>
    <x v="19"/>
    <m/>
    <m/>
    <n v="12.9"/>
    <n v="1.3069810837096938E-2"/>
    <n v="1"/>
    <n v="1"/>
    <n v="2.8"/>
    <n v="7.4"/>
    <n v="4.6000000000000005"/>
    <n v="2"/>
    <n v="2"/>
    <m/>
    <m/>
    <m/>
  </r>
  <r>
    <s v="sb.pb.dg.ag.am"/>
    <s v="14.01.2015"/>
    <s v="C18.P2"/>
    <s v="C18"/>
    <s v="P2"/>
    <s v="BS Semideciduo"/>
    <s v="semidenso"/>
    <n v="18"/>
    <m/>
    <m/>
    <m/>
    <n v="2228"/>
    <n v="1"/>
    <n v="15"/>
    <n v="326"/>
    <n v="9.1"/>
    <n v="14.911344578416205"/>
    <n v="27.544241910250882"/>
    <x v="4"/>
    <x v="0"/>
    <x v="0"/>
    <x v="4"/>
    <m/>
    <m/>
    <n v="18.5"/>
    <n v="2.6880252142277669E-2"/>
    <n v="1"/>
    <n v="1"/>
    <n v="0"/>
    <n v="8.6999999999999993"/>
    <n v="8.6999999999999993"/>
    <n v="2"/>
    <n v="2"/>
    <m/>
    <m/>
    <m/>
  </r>
  <r>
    <s v="sb.pb.dg.ag.am"/>
    <s v="14.01.2015"/>
    <s v="C18.P2"/>
    <s v="C18"/>
    <s v="P2"/>
    <s v="BS Semideciduo"/>
    <s v="semidenso"/>
    <n v="19"/>
    <m/>
    <m/>
    <m/>
    <n v="2229"/>
    <n v="2"/>
    <n v="16"/>
    <n v="59"/>
    <n v="12.5"/>
    <n v="30.714591258776402"/>
    <n v="46.437975936375679"/>
    <x v="28"/>
    <x v="0"/>
    <x v="9"/>
    <x v="27"/>
    <m/>
    <m/>
    <n v="18"/>
    <n v="2.5446900494077322E-2"/>
    <n v="1"/>
    <n v="1"/>
    <n v="0"/>
    <n v="4.3"/>
    <n v="4.3"/>
    <n v="2"/>
    <n v="2"/>
    <m/>
    <m/>
    <m/>
  </r>
  <r>
    <s v="sb.pb.dg.ag.am"/>
    <s v="14.01.2015"/>
    <s v="C18.P2"/>
    <s v="C18"/>
    <s v="P2"/>
    <s v="BS Semideciduo"/>
    <s v="semidenso"/>
    <n v="20"/>
    <m/>
    <m/>
    <m/>
    <n v="2230"/>
    <n v="2"/>
    <n v="15"/>
    <n v="44"/>
    <n v="9.6999999999999993"/>
    <n v="26.738186193452272"/>
    <n v="26.977596063284917"/>
    <x v="4"/>
    <x v="0"/>
    <x v="0"/>
    <x v="4"/>
    <m/>
    <m/>
    <n v="23.6"/>
    <n v="4.374353610858428E-2"/>
    <n v="2"/>
    <n v="1"/>
    <n v="2.1"/>
    <n v="8.3000000000000007"/>
    <n v="6.2000000000000011"/>
    <n v="2"/>
    <n v="2"/>
    <m/>
    <m/>
    <m/>
  </r>
  <r>
    <s v="sb.pb.dg.ag.am"/>
    <s v="14.01.2015"/>
    <s v="C18.P2"/>
    <s v="C18"/>
    <s v="P2"/>
    <s v="BS Semideciduo"/>
    <s v="semidenso"/>
    <n v="21"/>
    <m/>
    <m/>
    <m/>
    <n v="2231"/>
    <n v="2"/>
    <n v="16"/>
    <n v="136"/>
    <n v="7.3"/>
    <n v="25.07100610435068"/>
    <n v="34.748819457527844"/>
    <x v="4"/>
    <x v="0"/>
    <x v="0"/>
    <x v="4"/>
    <m/>
    <m/>
    <n v="10.199999999999999"/>
    <n v="8.171282491987052E-3"/>
    <n v="1"/>
    <n v="1"/>
    <n v="0"/>
    <n v="6.7"/>
    <n v="6.7"/>
    <n v="3"/>
    <n v="2"/>
    <m/>
    <m/>
    <m/>
  </r>
  <r>
    <s v="sb.pb.dg.ag.am"/>
    <s v="14.01.2015"/>
    <s v="C18.P2"/>
    <s v="C18"/>
    <s v="P2"/>
    <s v="BS Semideciduo"/>
    <s v="semidenso"/>
    <n v="22"/>
    <m/>
    <m/>
    <m/>
    <n v="2232"/>
    <n v="2"/>
    <n v="16"/>
    <n v="131"/>
    <n v="24"/>
    <n v="38.113029925346531"/>
    <n v="24.254583304227829"/>
    <x v="4"/>
    <x v="0"/>
    <x v="0"/>
    <x v="4"/>
    <m/>
    <m/>
    <n v="13.2"/>
    <n v="1.3684777599037136E-2"/>
    <n v="1"/>
    <n v="1"/>
    <n v="0"/>
    <n v="7.7"/>
    <n v="7.7"/>
    <n v="3"/>
    <n v="2"/>
    <m/>
    <m/>
    <m/>
  </r>
  <r>
    <s v="sb.pb.dg.ag.am"/>
    <s v="14.01.2015"/>
    <s v="C18.P2"/>
    <s v="C18"/>
    <s v="P2"/>
    <s v="BS Semideciduo"/>
    <s v="semidenso"/>
    <n v="22"/>
    <m/>
    <m/>
    <m/>
    <n v="2232"/>
    <n v="2"/>
    <n v="16"/>
    <n v="131"/>
    <n v="24"/>
    <n v="38.113029925346531"/>
    <n v="24.254583304227829"/>
    <x v="4"/>
    <x v="0"/>
    <x v="0"/>
    <x v="4"/>
    <m/>
    <m/>
    <n v="10.8"/>
    <n v="9.1608841778678379E-3"/>
    <n v="1"/>
    <n v="1"/>
    <n v="0"/>
    <n v="7.7"/>
    <n v="7.7"/>
    <n v="2"/>
    <n v="2"/>
    <m/>
    <m/>
    <m/>
  </r>
  <r>
    <s v="sb.pb.dg.ag.am"/>
    <s v="14.01.2015"/>
    <s v="C18.P2"/>
    <s v="C18"/>
    <s v="P2"/>
    <s v="BS Semideciduo"/>
    <s v="semidenso"/>
    <n v="23"/>
    <m/>
    <m/>
    <m/>
    <n v="2233"/>
    <n v="2"/>
    <n v="16"/>
    <n v="124"/>
    <n v="23.3"/>
    <n v="39.316575440532475"/>
    <n v="26.970805349131602"/>
    <x v="10"/>
    <x v="0"/>
    <x v="7"/>
    <x v="10"/>
    <m/>
    <m/>
    <n v="68.599999999999994"/>
    <n v="0.36960523410218554"/>
    <n v="6"/>
    <n v="4"/>
    <n v="6.3"/>
    <n v="18.600000000000001"/>
    <n v="12.3"/>
    <n v="2"/>
    <n v="2"/>
    <m/>
    <m/>
    <m/>
  </r>
  <r>
    <s v="sb.pb.dg.ag.am"/>
    <s v="14.01.2015"/>
    <s v="C18.P2"/>
    <s v="C18"/>
    <s v="P2"/>
    <s v="BS Semideciduo"/>
    <s v="semidenso"/>
    <n v="24"/>
    <m/>
    <m/>
    <m/>
    <n v="2234"/>
    <n v="2"/>
    <n v="16"/>
    <n v="125"/>
    <n v="19.899999999999999"/>
    <n v="36.301125681350932"/>
    <n v="28.585828916614183"/>
    <x v="28"/>
    <x v="0"/>
    <x v="9"/>
    <x v="27"/>
    <m/>
    <m/>
    <n v="10.5"/>
    <n v="8.6590147514568668E-3"/>
    <n v="1"/>
    <n v="1"/>
    <n v="2.9"/>
    <n v="4.7"/>
    <n v="1.8000000000000003"/>
    <n v="2"/>
    <n v="2"/>
    <m/>
    <m/>
    <m/>
  </r>
  <r>
    <s v="sb.pb.dg.ag.am"/>
    <s v="14.01.2015"/>
    <s v="C18.P2"/>
    <s v="C18"/>
    <s v="P2"/>
    <s v="BS Semideciduo"/>
    <s v="semidenso"/>
    <n v="25"/>
    <m/>
    <m/>
    <m/>
    <n v="2235"/>
    <n v="2"/>
    <n v="16"/>
    <n v="96"/>
    <n v="15.2"/>
    <n v="35.11673280959775"/>
    <n v="38.411167358331667"/>
    <x v="28"/>
    <x v="0"/>
    <x v="9"/>
    <x v="27"/>
    <m/>
    <m/>
    <n v="12.8"/>
    <n v="1.2867963509103793E-2"/>
    <n v="1"/>
    <n v="1"/>
    <n v="3.2"/>
    <n v="5"/>
    <n v="1.7999999999999998"/>
    <n v="2"/>
    <n v="2"/>
    <m/>
    <m/>
    <m/>
  </r>
  <r>
    <s v="sb.pb.dg.ag.am"/>
    <s v="14.01.2015"/>
    <s v="C18.P2"/>
    <s v="C18"/>
    <s v="P2"/>
    <s v="BS Semideciduo"/>
    <s v="semidenso"/>
    <n v="26"/>
    <m/>
    <m/>
    <m/>
    <n v="2236"/>
    <n v="2"/>
    <n v="16"/>
    <n v="60"/>
    <n v="16.600000000000001"/>
    <n v="34.376021702821681"/>
    <n v="48.300000000000004"/>
    <x v="64"/>
    <x v="0"/>
    <x v="23"/>
    <x v="40"/>
    <m/>
    <m/>
    <n v="38.200000000000003"/>
    <n v="0.11460844159560928"/>
    <n v="3"/>
    <n v="2"/>
    <n v="0"/>
    <n v="10"/>
    <n v="10"/>
    <n v="2"/>
    <n v="2"/>
    <m/>
    <m/>
    <m/>
  </r>
  <r>
    <s v="sb.pb.dg.ag.am"/>
    <s v="14.01.2015"/>
    <s v="C18.P2"/>
    <s v="C18"/>
    <s v="P2"/>
    <s v="BS Semideciduo"/>
    <s v="semidenso"/>
    <n v="27"/>
    <m/>
    <m/>
    <m/>
    <n v="2237"/>
    <n v="2"/>
    <n v="16"/>
    <n v="57"/>
    <n v="21.3"/>
    <n v="37.863683097237534"/>
    <n v="51.600811445820078"/>
    <x v="14"/>
    <x v="0"/>
    <x v="7"/>
    <x v="14"/>
    <m/>
    <m/>
    <n v="34.200000000000003"/>
    <n v="9.1863310783619145E-2"/>
    <n v="3"/>
    <n v="2"/>
    <n v="6.2"/>
    <n v="13.4"/>
    <n v="7.2"/>
    <n v="2"/>
    <n v="2"/>
    <m/>
    <m/>
    <m/>
  </r>
  <r>
    <s v="sb.pb.dg.ag.am"/>
    <s v="14.01.2015"/>
    <s v="C18.P2"/>
    <s v="C18"/>
    <s v="P2"/>
    <s v="BS Semideciduo"/>
    <s v="semidenso"/>
    <n v="28"/>
    <m/>
    <m/>
    <m/>
    <n v="2238"/>
    <n v="2"/>
    <n v="16"/>
    <n v="56"/>
    <n v="22.1"/>
    <n v="38.321730353466421"/>
    <n v="52.358163166703505"/>
    <x v="4"/>
    <x v="0"/>
    <x v="0"/>
    <x v="4"/>
    <m/>
    <m/>
    <n v="23"/>
    <n v="4.154756284372501E-2"/>
    <n v="2"/>
    <n v="1"/>
    <n v="3.1"/>
    <n v="9.1"/>
    <n v="6"/>
    <n v="2"/>
    <n v="2"/>
    <m/>
    <m/>
    <m/>
  </r>
  <r>
    <s v="sb.pb.dg.ag.am"/>
    <s v="14.01.2015"/>
    <s v="C18.P2"/>
    <s v="C18"/>
    <s v="P2"/>
    <s v="BS Semideciduo"/>
    <s v="semidenso"/>
    <n v="29"/>
    <m/>
    <m/>
    <m/>
    <n v="2239"/>
    <n v="2"/>
    <n v="16"/>
    <n v="27"/>
    <n v="10.6"/>
    <n v="24.812299297239196"/>
    <n v="49.444669156396699"/>
    <x v="28"/>
    <x v="0"/>
    <x v="9"/>
    <x v="27"/>
    <m/>
    <m/>
    <n v="11.7"/>
    <n v="1.0751315458747667E-2"/>
    <n v="1"/>
    <n v="1"/>
    <n v="0"/>
    <n v="4.2"/>
    <n v="4.2"/>
    <n v="2"/>
    <n v="2"/>
    <m/>
    <n v="1"/>
    <m/>
  </r>
  <r>
    <s v="sb.pb.dg.ag.am"/>
    <s v="14.01.2015"/>
    <s v="C18.P2"/>
    <s v="C18"/>
    <s v="P2"/>
    <s v="BS Semideciduo"/>
    <s v="semidenso"/>
    <n v="30"/>
    <m/>
    <m/>
    <m/>
    <n v="2240"/>
    <n v="2"/>
    <n v="16"/>
    <n v="40"/>
    <n v="8.6999999999999993"/>
    <n v="25.592252204272892"/>
    <n v="46.664586655135111"/>
    <x v="64"/>
    <x v="0"/>
    <x v="23"/>
    <x v="40"/>
    <m/>
    <m/>
    <n v="14.4"/>
    <n v="1.628601631620949E-2"/>
    <n v="1"/>
    <n v="1"/>
    <n v="0"/>
    <n v="4.9000000000000004"/>
    <n v="4.9000000000000004"/>
    <n v="2"/>
    <n v="2"/>
    <m/>
    <n v="1"/>
    <m/>
  </r>
  <r>
    <s v="sb.pb.dg.ag.am"/>
    <s v="14.01.2015"/>
    <s v="C18.P2"/>
    <s v="C18"/>
    <s v="P2"/>
    <s v="BS Semideciduo"/>
    <s v="semidenso"/>
    <n v="31"/>
    <m/>
    <m/>
    <m/>
    <n v="2240"/>
    <n v="2"/>
    <n v="16"/>
    <n v="40"/>
    <n v="8.6999999999999993"/>
    <n v="25.592252204272892"/>
    <n v="46.664586655135111"/>
    <x v="64"/>
    <x v="0"/>
    <x v="23"/>
    <x v="40"/>
    <m/>
    <m/>
    <n v="11"/>
    <n v="9.5033177771091243E-3"/>
    <n v="1"/>
    <n v="1"/>
    <n v="0"/>
    <n v="4.9000000000000004"/>
    <n v="4.9000000000000004"/>
    <n v="2"/>
    <n v="2"/>
    <m/>
    <n v="1"/>
    <m/>
  </r>
  <r>
    <s v="sb.pb.dg.ag.am"/>
    <s v="14.01.2015"/>
    <s v="C18.P2"/>
    <s v="C18"/>
    <s v="P2"/>
    <s v="BS Semideciduo"/>
    <s v="semidenso"/>
    <n v="32"/>
    <m/>
    <m/>
    <m/>
    <n v="2240"/>
    <n v="2"/>
    <n v="16"/>
    <n v="40"/>
    <n v="8.6999999999999993"/>
    <n v="25.592252204272892"/>
    <n v="46.664586655135111"/>
    <x v="64"/>
    <x v="0"/>
    <x v="23"/>
    <x v="40"/>
    <m/>
    <m/>
    <n v="12.8"/>
    <n v="1.2867963509103793E-2"/>
    <n v="1"/>
    <n v="1"/>
    <n v="0"/>
    <n v="4.9000000000000004"/>
    <n v="4.9000000000000004"/>
    <n v="2"/>
    <n v="2"/>
    <m/>
    <n v="1"/>
    <m/>
  </r>
  <r>
    <s v="sb.pb.dg.ag.am"/>
    <s v="14.01.2015"/>
    <s v="C18.P2"/>
    <s v="C18"/>
    <s v="P2"/>
    <s v="BS Semideciduo"/>
    <s v="semidenso"/>
    <n v="33"/>
    <m/>
    <m/>
    <m/>
    <n v="2240"/>
    <n v="2"/>
    <n v="16"/>
    <n v="40"/>
    <n v="8.6999999999999993"/>
    <n v="25.592252204272892"/>
    <n v="46.664586655135111"/>
    <x v="64"/>
    <x v="0"/>
    <x v="23"/>
    <x v="40"/>
    <m/>
    <m/>
    <n v="12.3"/>
    <n v="1.1882288814039996E-2"/>
    <n v="1"/>
    <n v="1"/>
    <n v="0"/>
    <n v="4.9000000000000004"/>
    <n v="4.9000000000000004"/>
    <n v="2"/>
    <n v="2"/>
    <m/>
    <n v="1"/>
    <m/>
  </r>
  <r>
    <s v="sb.pb.dg.ag.am"/>
    <s v="14.01.2015"/>
    <s v="C18.P2"/>
    <s v="C18"/>
    <s v="P2"/>
    <s v="BS Semideciduo"/>
    <s v="semidenso"/>
    <n v="31"/>
    <m/>
    <m/>
    <m/>
    <n v="2241"/>
    <n v="2"/>
    <n v="16"/>
    <n v="73"/>
    <n v="7.1"/>
    <n v="26.789763767337551"/>
    <n v="42.075839103531429"/>
    <x v="90"/>
    <x v="9"/>
    <x v="29"/>
    <x v="74"/>
    <m/>
    <m/>
    <n v="15.2"/>
    <n v="1.8145839167134643E-2"/>
    <n v="1"/>
    <n v="1"/>
    <n v="3.3"/>
    <n v="5.3"/>
    <n v="2"/>
    <n v="2"/>
    <n v="2"/>
    <m/>
    <n v="1"/>
    <m/>
  </r>
  <r>
    <s v="sb.pb.dg.ag.am"/>
    <s v="14.01.2015"/>
    <s v="C18.P2"/>
    <s v="C18"/>
    <s v="P2"/>
    <s v="BS Semideciduo"/>
    <s v="semidenso"/>
    <n v="32"/>
    <m/>
    <m/>
    <m/>
    <n v="2242"/>
    <n v="2"/>
    <n v="16"/>
    <n v="31"/>
    <n v="4.5999999999999996"/>
    <n v="22.369175144586251"/>
    <n v="43.942969583229718"/>
    <x v="4"/>
    <x v="0"/>
    <x v="0"/>
    <x v="4"/>
    <m/>
    <m/>
    <n v="11.7"/>
    <n v="1.0751315458747667E-2"/>
    <n v="1"/>
    <n v="1"/>
    <n v="1.9"/>
    <n v="4.8"/>
    <n v="2.9"/>
    <n v="2"/>
    <n v="2"/>
    <m/>
    <n v="1"/>
    <m/>
  </r>
  <r>
    <s v="sb.pb.dg.ag.am"/>
    <s v="14.01.2015"/>
    <s v="C18.P2"/>
    <s v="C18"/>
    <s v="P2"/>
    <s v="BS Semideciduo"/>
    <s v="semidenso"/>
    <n v="33"/>
    <m/>
    <m/>
    <m/>
    <n v="2243"/>
    <n v="2"/>
    <n v="16"/>
    <n v="113"/>
    <n v="4"/>
    <n v="23.682019413809762"/>
    <n v="38.437075486042907"/>
    <x v="4"/>
    <x v="0"/>
    <x v="0"/>
    <x v="4"/>
    <m/>
    <m/>
    <n v="10.3"/>
    <n v="8.3322891154835304E-3"/>
    <n v="1"/>
    <n v="1"/>
    <n v="1.4"/>
    <n v="7"/>
    <n v="5.6"/>
    <n v="2"/>
    <n v="2"/>
    <m/>
    <n v="1"/>
    <m/>
  </r>
  <r>
    <s v="sb.pb.dg.ag.am"/>
    <s v="14.01.2015"/>
    <s v="C18.P2"/>
    <s v="C18"/>
    <s v="P2"/>
    <s v="BS Semideciduo"/>
    <s v="semidenso"/>
    <n v="34"/>
    <m/>
    <m/>
    <m/>
    <n v="2244"/>
    <n v="1"/>
    <n v="16"/>
    <n v="282"/>
    <n v="5.9"/>
    <n v="14.228929155670546"/>
    <n v="41.226678975824782"/>
    <x v="14"/>
    <x v="0"/>
    <x v="7"/>
    <x v="14"/>
    <m/>
    <m/>
    <n v="58.5"/>
    <n v="0.26878288646869175"/>
    <n v="5"/>
    <n v="4"/>
    <n v="2.6"/>
    <n v="15.5"/>
    <n v="12.9"/>
    <n v="2"/>
    <n v="2"/>
    <m/>
    <n v="1"/>
    <m/>
  </r>
  <r>
    <s v="sb.pb.dg.ag.am"/>
    <s v="14.01.2015"/>
    <s v="C18.P2"/>
    <s v="C18"/>
    <s v="P2"/>
    <s v="BS Semideciduo"/>
    <s v="semidenso"/>
    <n v="35"/>
    <m/>
    <m/>
    <m/>
    <n v="2245"/>
    <n v="1"/>
    <n v="16"/>
    <n v="288"/>
    <n v="7.7"/>
    <n v="12.676864824527318"/>
    <n v="42.379430856687094"/>
    <x v="14"/>
    <x v="0"/>
    <x v="7"/>
    <x v="14"/>
    <m/>
    <m/>
    <n v="32"/>
    <n v="8.0424771931898703E-2"/>
    <n v="3"/>
    <n v="2"/>
    <n v="2.7"/>
    <n v="5.9"/>
    <n v="3.2"/>
    <n v="2"/>
    <n v="2"/>
    <m/>
    <n v="1"/>
    <m/>
  </r>
  <r>
    <s v="sb.pb.dg.ag.am"/>
    <s v="14.01.2015"/>
    <s v="C18.P2"/>
    <s v="C18"/>
    <s v="P2"/>
    <s v="BS Semideciduo"/>
    <s v="semidenso"/>
    <n v="36"/>
    <m/>
    <m/>
    <m/>
    <n v="2246"/>
    <n v="1"/>
    <n v="16"/>
    <n v="251"/>
    <n v="12.6"/>
    <n v="8.0864659474486089"/>
    <n v="35.897841253839829"/>
    <x v="14"/>
    <x v="0"/>
    <x v="7"/>
    <x v="14"/>
    <m/>
    <m/>
    <n v="12.1"/>
    <n v="1.149901451030204E-2"/>
    <n v="1"/>
    <n v="1"/>
    <n v="0"/>
    <n v="8.5"/>
    <n v="8.5"/>
    <n v="2"/>
    <n v="2"/>
    <m/>
    <n v="1"/>
    <m/>
  </r>
  <r>
    <s v="sb.pb.dg.ag.am"/>
    <s v="14.01.2015"/>
    <s v="C18.P2"/>
    <s v="C18"/>
    <s v="P2"/>
    <s v="BS Semideciduo"/>
    <s v="semidenso"/>
    <n v="37"/>
    <m/>
    <m/>
    <m/>
    <n v="2247"/>
    <n v="1"/>
    <n v="5"/>
    <n v="332"/>
    <n v="7.4"/>
    <n v="16.525910435384407"/>
    <n v="66.533812187156059"/>
    <x v="28"/>
    <x v="0"/>
    <x v="9"/>
    <x v="27"/>
    <m/>
    <m/>
    <n v="11.7"/>
    <n v="1.0751315458747667E-2"/>
    <n v="1"/>
    <n v="1"/>
    <n v="1.7"/>
    <n v="5"/>
    <n v="3.3"/>
    <n v="2"/>
    <n v="2"/>
    <m/>
    <n v="1"/>
    <m/>
  </r>
  <r>
    <s v="sb.pb.dg.ag.am"/>
    <s v="14.01.2015"/>
    <s v="C18.P2"/>
    <s v="C18"/>
    <s v="P2"/>
    <s v="BS Semideciduo"/>
    <s v="semidenso"/>
    <n v="38"/>
    <m/>
    <m/>
    <m/>
    <n v="2248"/>
    <n v="1"/>
    <n v="5"/>
    <n v="259"/>
    <n v="16.5"/>
    <n v="3.8031514731135445"/>
    <n v="56.851651576287011"/>
    <x v="4"/>
    <x v="0"/>
    <x v="0"/>
    <x v="4"/>
    <m/>
    <m/>
    <n v="35.5"/>
    <n v="9.8979803542163416E-2"/>
    <n v="3"/>
    <n v="2"/>
    <n v="2.6"/>
    <n v="15.1"/>
    <n v="12.5"/>
    <n v="2"/>
    <n v="2"/>
    <m/>
    <n v="1"/>
    <m/>
  </r>
  <r>
    <s v="sb.pb.dg.ag.am"/>
    <s v="14.01.2015"/>
    <s v="C18.P2"/>
    <s v="C18"/>
    <s v="P2"/>
    <s v="BS Semideciduo"/>
    <s v="semidenso"/>
    <n v="39"/>
    <m/>
    <m/>
    <m/>
    <n v="2249"/>
    <n v="1"/>
    <n v="5"/>
    <n v="257"/>
    <n v="19.399999999999999"/>
    <n v="1.0972207431664387"/>
    <n v="55.635949545729012"/>
    <x v="81"/>
    <x v="0"/>
    <x v="14"/>
    <x v="68"/>
    <m/>
    <m/>
    <n v="17.100000000000001"/>
    <n v="2.2965827695904786E-2"/>
    <n v="1"/>
    <n v="1"/>
    <n v="0"/>
    <n v="7.5"/>
    <n v="7.5"/>
    <n v="2"/>
    <n v="4"/>
    <m/>
    <n v="1"/>
    <m/>
  </r>
  <r>
    <s v="sb.pb.dg.ag.am"/>
    <s v="14.01.2015"/>
    <s v="C18.P2"/>
    <s v="C18"/>
    <s v="P2"/>
    <s v="BS Semideciduo"/>
    <s v="semidenso"/>
    <n v="40"/>
    <m/>
    <m/>
    <m/>
    <n v="2250"/>
    <n v="1"/>
    <n v="5"/>
    <n v="246"/>
    <n v="17.100000000000001"/>
    <n v="4.3783726743115228"/>
    <n v="53.044803403403819"/>
    <x v="14"/>
    <x v="0"/>
    <x v="7"/>
    <x v="14"/>
    <m/>
    <m/>
    <n v="15.4"/>
    <n v="1.8626502843133885E-2"/>
    <n v="1"/>
    <n v="1"/>
    <n v="3.2"/>
    <n v="11.7"/>
    <n v="8.5"/>
    <n v="2"/>
    <n v="2"/>
    <m/>
    <n v="1"/>
    <m/>
  </r>
  <r>
    <s v="sb.pb.dg.ag.am"/>
    <s v="14.01.2015"/>
    <s v="C18.P2"/>
    <s v="C18"/>
    <s v="P2"/>
    <s v="BS Semideciduo"/>
    <s v="semidenso"/>
    <n v="41"/>
    <m/>
    <m/>
    <m/>
    <n v="2251"/>
    <n v="1"/>
    <n v="5"/>
    <n v="229"/>
    <n v="25.4"/>
    <n v="0.83037666234159246"/>
    <n v="43.336100663641119"/>
    <x v="14"/>
    <x v="0"/>
    <x v="7"/>
    <x v="14"/>
    <m/>
    <m/>
    <n v="30.8"/>
    <n v="7.4506011372535541E-2"/>
    <n v="3"/>
    <n v="2"/>
    <n v="4.2"/>
    <n v="8.1"/>
    <n v="3.8999999999999995"/>
    <n v="2"/>
    <n v="2"/>
    <m/>
    <n v="1"/>
    <m/>
  </r>
  <r>
    <s v="sb.pb.dg.ag.am"/>
    <s v="14.01.2015"/>
    <s v="C18.P2"/>
    <s v="C18"/>
    <s v="P2"/>
    <s v="BS Semideciduo"/>
    <s v="semidenso"/>
    <n v="42"/>
    <m/>
    <m/>
    <m/>
    <n v="2252"/>
    <n v="1"/>
    <n v="5"/>
    <n v="260"/>
    <n v="5.0999999999999996"/>
    <n v="14.977480459637739"/>
    <n v="59.114394293898656"/>
    <x v="14"/>
    <x v="0"/>
    <x v="7"/>
    <x v="14"/>
    <m/>
    <m/>
    <n v="52.8"/>
    <n v="0.21895644158459418"/>
    <n v="5"/>
    <n v="3"/>
    <n v="3.6"/>
    <n v="5.3"/>
    <n v="1.6999999999999997"/>
    <n v="2"/>
    <n v="2"/>
    <m/>
    <n v="1"/>
    <m/>
  </r>
  <r>
    <s v="sb.pb.dg.ag.am"/>
    <s v="14.01.2015"/>
    <s v="C18.P2"/>
    <s v="C18"/>
    <s v="P2"/>
    <s v="BS Semideciduo"/>
    <s v="semidenso"/>
    <n v="43"/>
    <m/>
    <m/>
    <m/>
    <n v="2253"/>
    <n v="3"/>
    <n v="9"/>
    <n v="146"/>
    <n v="3.7"/>
    <n v="42.069013742841761"/>
    <n v="56.932560981546345"/>
    <x v="4"/>
    <x v="0"/>
    <x v="0"/>
    <x v="4"/>
    <m/>
    <m/>
    <n v="22.9"/>
    <n v="4.1187065086725587E-2"/>
    <n v="2"/>
    <n v="1"/>
    <n v="3.5"/>
    <n v="11.1"/>
    <n v="7.6"/>
    <n v="2"/>
    <n v="2"/>
    <m/>
    <n v="1"/>
    <m/>
  </r>
  <r>
    <s v="sb.pb.dg.ag.am"/>
    <s v="14.01.2015"/>
    <s v="C18.P2"/>
    <s v="C18"/>
    <s v="P2"/>
    <s v="BS Semideciduo"/>
    <s v="semidenso"/>
    <n v="44"/>
    <m/>
    <m/>
    <m/>
    <n v="2254"/>
    <n v="3"/>
    <n v="12"/>
    <n v="341"/>
    <n v="23.1"/>
    <n v="52.479375632039677"/>
    <n v="41.841479096344216"/>
    <x v="4"/>
    <x v="0"/>
    <x v="0"/>
    <x v="4"/>
    <m/>
    <m/>
    <n v="14"/>
    <n v="1.5393804002589986E-2"/>
    <n v="1"/>
    <n v="1"/>
    <n v="3.2"/>
    <n v="9.6"/>
    <n v="6.3999999999999995"/>
    <n v="2"/>
    <n v="2"/>
    <m/>
    <n v="1"/>
    <m/>
  </r>
  <r>
    <s v="sb.pb.dg.ag.am"/>
    <s v="14.01.2015"/>
    <s v="C18.P2"/>
    <s v="C18"/>
    <s v="P2"/>
    <s v="BS Semideciduo"/>
    <s v="semidenso"/>
    <n v="45"/>
    <m/>
    <m/>
    <m/>
    <n v="2255"/>
    <n v="3"/>
    <n v="12"/>
    <n v="352"/>
    <n v="13.5"/>
    <n v="58.121163137039112"/>
    <n v="33.368618928011202"/>
    <x v="83"/>
    <x v="8"/>
    <x v="0"/>
    <x v="70"/>
    <m/>
    <m/>
    <n v="10.5"/>
    <n v="8.6590147514568668E-3"/>
    <n v="1"/>
    <n v="1"/>
    <n v="1.7"/>
    <n v="7.5"/>
    <n v="5.8"/>
    <n v="2"/>
    <n v="2"/>
    <m/>
    <n v="1"/>
    <m/>
  </r>
  <r>
    <s v="sb.pb.dg.ag.am"/>
    <s v="14.01.2015"/>
    <s v="C18.P2"/>
    <s v="C18"/>
    <s v="P2"/>
    <s v="BS Semideciduo"/>
    <s v="semidenso"/>
    <n v="46"/>
    <m/>
    <m/>
    <m/>
    <n v="2256"/>
    <n v="3"/>
    <n v="12"/>
    <n v="333"/>
    <n v="14.9"/>
    <n v="53.235541553880751"/>
    <n v="33.275997210406679"/>
    <x v="64"/>
    <x v="0"/>
    <x v="23"/>
    <x v="40"/>
    <m/>
    <m/>
    <n v="10.9"/>
    <n v="9.3313155793250824E-3"/>
    <n v="1"/>
    <n v="1"/>
    <n v="1.7"/>
    <n v="6.8"/>
    <n v="5.0999999999999996"/>
    <n v="2"/>
    <n v="2"/>
    <m/>
    <n v="1"/>
    <m/>
  </r>
  <r>
    <s v="sb.pb.dg.ag.am"/>
    <s v="14.01.2015"/>
    <s v="C18.P2"/>
    <s v="C18"/>
    <s v="P2"/>
    <s v="BS Semideciduo"/>
    <s v="semidenso"/>
    <n v="47"/>
    <m/>
    <m/>
    <m/>
    <n v="2257"/>
    <n v="3"/>
    <n v="12"/>
    <n v="347"/>
    <n v="5.9"/>
    <n v="58.672788779371196"/>
    <n v="25.748783382232887"/>
    <x v="30"/>
    <x v="0"/>
    <x v="18"/>
    <x v="28"/>
    <m/>
    <m/>
    <n v="45.7"/>
    <n v="0.16402962102739371"/>
    <n v="4"/>
    <n v="3"/>
    <n v="1.6"/>
    <n v="11.9"/>
    <n v="10.3"/>
    <n v="2"/>
    <n v="2"/>
    <m/>
    <n v="1"/>
    <m/>
  </r>
  <r>
    <s v="sb.pb.dg.ag.am"/>
    <s v="14.01.2015"/>
    <s v="C18.P2"/>
    <s v="C18"/>
    <s v="P2"/>
    <s v="BS Semideciduo"/>
    <s v="semidenso"/>
    <n v="48"/>
    <m/>
    <m/>
    <m/>
    <n v="2258"/>
    <n v="3"/>
    <n v="12"/>
    <n v="237"/>
    <n v="0.6"/>
    <n v="59.496797659232747"/>
    <n v="19.673216578990985"/>
    <x v="30"/>
    <x v="0"/>
    <x v="18"/>
    <x v="28"/>
    <m/>
    <m/>
    <n v="24"/>
    <n v="4.5238934211693019E-2"/>
    <n v="2"/>
    <n v="1"/>
    <n v="0"/>
    <n v="9.1"/>
    <n v="9.1"/>
    <n v="2"/>
    <n v="2"/>
    <m/>
    <n v="1"/>
    <m/>
  </r>
  <r>
    <s v="sb.pb.dg.ag.am"/>
    <s v="14.01.2015"/>
    <s v="C18.P2"/>
    <s v="C18"/>
    <s v="P2"/>
    <s v="BS Semideciduo"/>
    <s v="semidenso"/>
    <n v="48"/>
    <m/>
    <m/>
    <m/>
    <n v="2258"/>
    <n v="3"/>
    <n v="12"/>
    <n v="237"/>
    <n v="0.6"/>
    <n v="59.496797659232747"/>
    <n v="19.673216578990985"/>
    <x v="30"/>
    <x v="0"/>
    <x v="18"/>
    <x v="28"/>
    <m/>
    <m/>
    <n v="21.2"/>
    <n v="3.5298935055734913E-2"/>
    <n v="2"/>
    <n v="1"/>
    <n v="0"/>
    <n v="9.1"/>
    <n v="9.1"/>
    <n v="2"/>
    <n v="2"/>
    <m/>
    <n v="1"/>
    <m/>
  </r>
  <r>
    <s v="sb.pb.dg.ag.am"/>
    <s v="14.01.2015"/>
    <s v="C18.P2"/>
    <s v="C18"/>
    <s v="P2"/>
    <s v="BS Semideciduo"/>
    <s v="semidenso"/>
    <n v="49"/>
    <m/>
    <m/>
    <m/>
    <n v="2259"/>
    <n v="3"/>
    <n v="12"/>
    <n v="248"/>
    <n v="11.7"/>
    <n v="49.151948901568588"/>
    <n v="15.617102857033826"/>
    <x v="4"/>
    <x v="0"/>
    <x v="0"/>
    <x v="4"/>
    <m/>
    <m/>
    <n v="25"/>
    <n v="4.9087385212340517E-2"/>
    <n v="2"/>
    <n v="2"/>
    <n v="1.8"/>
    <n v="8.8000000000000007"/>
    <n v="7.0000000000000009"/>
    <n v="2"/>
    <n v="2"/>
    <m/>
    <n v="1"/>
    <m/>
  </r>
  <r>
    <s v="sb.pb.dg.ag.am"/>
    <s v="14.01.2015"/>
    <s v="C18.P2"/>
    <s v="C18"/>
    <s v="P2"/>
    <s v="BS Semideciduo"/>
    <s v="semidenso"/>
    <n v="50"/>
    <m/>
    <m/>
    <m/>
    <n v="2260"/>
    <n v="3"/>
    <n v="12"/>
    <n v="211"/>
    <n v="8.5"/>
    <n v="55.622176363264543"/>
    <n v="12.714077944032045"/>
    <x v="14"/>
    <x v="0"/>
    <x v="7"/>
    <x v="14"/>
    <m/>
    <m/>
    <n v="27"/>
    <n v="5.7255526111673977E-2"/>
    <n v="2"/>
    <n v="2"/>
    <n v="4.3"/>
    <n v="7.4"/>
    <n v="3.1000000000000005"/>
    <n v="2"/>
    <n v="2"/>
    <m/>
    <n v="1"/>
    <m/>
  </r>
  <r>
    <s v="sb.pb.dg.ag.am"/>
    <s v="14.01.2015"/>
    <s v="C18.P2"/>
    <s v="C18"/>
    <s v="P2"/>
    <s v="BS Semideciduo"/>
    <s v="semidenso"/>
    <n v="51"/>
    <m/>
    <m/>
    <m/>
    <n v="2261"/>
    <n v="3"/>
    <n v="12"/>
    <n v="208"/>
    <n v="7.5"/>
    <n v="56.47896327910582"/>
    <n v="13.377893053558047"/>
    <x v="14"/>
    <x v="0"/>
    <x v="7"/>
    <x v="14"/>
    <m/>
    <m/>
    <n v="21.8"/>
    <n v="3.732526231730033E-2"/>
    <n v="2"/>
    <n v="1"/>
    <n v="1.5"/>
    <n v="8.1999999999999993"/>
    <n v="6.6999999999999993"/>
    <n v="2"/>
    <n v="2"/>
    <m/>
    <n v="1"/>
    <m/>
  </r>
  <r>
    <s v="sb.pb.dg.ag.am"/>
    <s v="14.01.2015"/>
    <s v="C18.P2"/>
    <s v="C18"/>
    <s v="P2"/>
    <s v="BS Semideciduo"/>
    <s v="semidenso"/>
    <n v="52"/>
    <m/>
    <m/>
    <m/>
    <n v="2262"/>
    <n v="3"/>
    <n v="12"/>
    <n v="191"/>
    <n v="19.899999999999999"/>
    <n v="56.202900992006761"/>
    <n v="0.46561904939148846"/>
    <x v="64"/>
    <x v="0"/>
    <x v="23"/>
    <x v="40"/>
    <m/>
    <m/>
    <n v="29.5"/>
    <n v="6.8349275169662937E-2"/>
    <n v="2"/>
    <n v="2"/>
    <n v="2.4"/>
    <n v="7.7"/>
    <n v="5.3000000000000007"/>
    <n v="2"/>
    <n v="2"/>
    <m/>
    <n v="1"/>
    <m/>
  </r>
  <r>
    <s v="sb.pb.dg.ag.am"/>
    <s v="14.01.2015"/>
    <s v="C18.P2"/>
    <s v="C18"/>
    <s v="P2"/>
    <s v="BS Semideciduo"/>
    <s v="semidenso"/>
    <n v="53"/>
    <m/>
    <m/>
    <m/>
    <n v="2263"/>
    <n v="3"/>
    <n v="12"/>
    <n v="219"/>
    <n v="18.600000000000001"/>
    <n v="48.29464072647302"/>
    <n v="5.5450851169003421"/>
    <x v="64"/>
    <x v="0"/>
    <x v="23"/>
    <x v="40"/>
    <m/>
    <m/>
    <n v="31"/>
    <n v="7.5476763502494784E-2"/>
    <n v="3"/>
    <n v="2"/>
    <n v="3.3"/>
    <n v="10.9"/>
    <n v="7.6000000000000005"/>
    <n v="2"/>
    <n v="2"/>
    <m/>
    <n v="1"/>
    <m/>
  </r>
  <r>
    <s v="sz.ja.pa"/>
    <s v="14.01.2015"/>
    <s v="C18.P3"/>
    <s v="C18"/>
    <s v="P3"/>
    <s v="BS Semideciduo"/>
    <s v="semidenso"/>
    <n v="1"/>
    <s v="A"/>
    <n v="1883"/>
    <m/>
    <s v="A1883"/>
    <n v="3"/>
    <n v="7"/>
    <n v="8.1999999999999993"/>
    <n v="10.7"/>
    <n v="41.526129590648978"/>
    <n v="10.590605670713341"/>
    <x v="4"/>
    <x v="0"/>
    <x v="0"/>
    <x v="4"/>
    <m/>
    <m/>
    <n v="25.5"/>
    <n v="5.1070515574919075E-2"/>
    <m/>
    <m/>
    <n v="4.3"/>
    <n v="11.3"/>
    <n v="7.0000000000000009"/>
    <n v="3"/>
    <n v="2"/>
    <m/>
    <n v="1"/>
    <m/>
  </r>
  <r>
    <s v="sz.ja.pa"/>
    <s v="14.01.2015"/>
    <s v="C18.P3"/>
    <s v="C18"/>
    <s v="P3"/>
    <s v="BS Semideciduo"/>
    <s v="semidenso"/>
    <n v="1"/>
    <s v="A"/>
    <n v="1883"/>
    <m/>
    <s v="A1883"/>
    <n v="3"/>
    <n v="7"/>
    <n v="8.1999999999999993"/>
    <n v="10.7"/>
    <n v="41.526129590648978"/>
    <n v="10.590605670713341"/>
    <x v="4"/>
    <x v="0"/>
    <x v="0"/>
    <x v="4"/>
    <m/>
    <m/>
    <n v="19"/>
    <n v="2.835287369864788E-2"/>
    <m/>
    <m/>
    <n v="4.3"/>
    <n v="11.3"/>
    <n v="7.0000000000000009"/>
    <n v="3"/>
    <n v="2"/>
    <m/>
    <n v="1"/>
    <m/>
  </r>
  <r>
    <s v="sz.ja.pa"/>
    <s v="14.01.2015"/>
    <s v="C18.P3"/>
    <s v="C18"/>
    <s v="P3"/>
    <s v="BS Semideciduo"/>
    <s v="semidenso"/>
    <n v="2"/>
    <s v="A"/>
    <n v="1884"/>
    <m/>
    <s v="A1884"/>
    <n v="3"/>
    <n v="7"/>
    <n v="29.8"/>
    <n v="11.8"/>
    <n v="45.864292740125151"/>
    <n v="10.239632349753355"/>
    <x v="30"/>
    <x v="0"/>
    <x v="18"/>
    <x v="28"/>
    <m/>
    <m/>
    <n v="31.6"/>
    <n v="7.8426719004215606E-2"/>
    <m/>
    <m/>
    <n v="3.3"/>
    <n v="11.4"/>
    <n v="8.1000000000000014"/>
    <n v="2"/>
    <n v="2"/>
    <m/>
    <n v="1"/>
    <m/>
  </r>
  <r>
    <s v="sz.ja.pa"/>
    <s v="14.01.2015"/>
    <s v="C18.P3"/>
    <s v="C18"/>
    <s v="P3"/>
    <s v="BS Semideciduo"/>
    <s v="semidenso"/>
    <n v="3"/>
    <s v="A"/>
    <n v="1885"/>
    <m/>
    <s v="A1885"/>
    <n v="3"/>
    <n v="7"/>
    <n v="20.5"/>
    <n v="17.3"/>
    <n v="46.058587695788788"/>
    <n v="16.20442887399728"/>
    <x v="14"/>
    <x v="0"/>
    <x v="7"/>
    <x v="14"/>
    <m/>
    <m/>
    <n v="23.8"/>
    <n v="4.4488093567485065E-2"/>
    <m/>
    <m/>
    <n v="3.7"/>
    <n v="10"/>
    <n v="6.3"/>
    <n v="2"/>
    <n v="2"/>
    <m/>
    <n v="1"/>
    <m/>
  </r>
  <r>
    <s v="sz.ja.pa"/>
    <s v="14.01.2015"/>
    <s v="C18.P3"/>
    <s v="C18"/>
    <s v="P3"/>
    <s v="BS Semideciduo"/>
    <s v="semidenso"/>
    <n v="4"/>
    <s v="A"/>
    <n v="1886"/>
    <m/>
    <s v="A1886"/>
    <n v="3"/>
    <n v="7"/>
    <n v="32.799999999999997"/>
    <n v="19"/>
    <n v="50.292455995372052"/>
    <n v="15.970765466418003"/>
    <x v="14"/>
    <x v="0"/>
    <x v="7"/>
    <x v="14"/>
    <m/>
    <m/>
    <n v="109.8"/>
    <n v="0.94687916738461719"/>
    <m/>
    <m/>
    <n v="0"/>
    <n v="14"/>
    <n v="14"/>
    <n v="3"/>
    <n v="2"/>
    <m/>
    <n v="1"/>
    <m/>
  </r>
  <r>
    <s v="sz.ja.pa"/>
    <s v="14.01.2015"/>
    <s v="C18.P3"/>
    <s v="C18"/>
    <s v="P3"/>
    <s v="BS Semideciduo"/>
    <s v="semidenso"/>
    <n v="5"/>
    <s v="A"/>
    <n v="1887"/>
    <m/>
    <s v="A1887"/>
    <n v="3"/>
    <n v="14"/>
    <n v="112.9"/>
    <n v="13.8"/>
    <n v="52.712358596806951"/>
    <n v="34.630089488065153"/>
    <x v="64"/>
    <x v="0"/>
    <x v="23"/>
    <x v="40"/>
    <m/>
    <m/>
    <n v="24.8"/>
    <n v="4.8305128641596667E-2"/>
    <m/>
    <m/>
    <n v="0"/>
    <n v="13.3"/>
    <n v="13.3"/>
    <n v="3"/>
    <n v="2"/>
    <m/>
    <n v="1"/>
    <m/>
  </r>
  <r>
    <s v="sz.ja.pa"/>
    <s v="14.01.2015"/>
    <s v="C18.P3"/>
    <s v="C18"/>
    <s v="P3"/>
    <s v="BS Semideciduo"/>
    <s v="semidenso"/>
    <n v="6"/>
    <s v="A"/>
    <n v="1888"/>
    <m/>
    <s v="A1888"/>
    <n v="3"/>
    <n v="14"/>
    <n v="160.5"/>
    <n v="2.2999999999999998"/>
    <n v="40.767755776237671"/>
    <n v="37.831924570487992"/>
    <x v="14"/>
    <x v="0"/>
    <x v="7"/>
    <x v="14"/>
    <m/>
    <m/>
    <n v="31.3"/>
    <n v="7.6944672669884626E-2"/>
    <m/>
    <m/>
    <n v="3.5"/>
    <n v="13.1"/>
    <n v="9.6"/>
    <n v="2"/>
    <n v="2"/>
    <m/>
    <n v="1"/>
    <m/>
  </r>
  <r>
    <s v="sz.ja.pa"/>
    <s v="14.01.2015"/>
    <s v="C18.P3"/>
    <s v="C18"/>
    <s v="P3"/>
    <s v="BS Semideciduo"/>
    <s v="semidenso"/>
    <n v="7"/>
    <s v="A"/>
    <n v="1889"/>
    <m/>
    <s v="A1889"/>
    <n v="3"/>
    <n v="14"/>
    <m/>
    <m/>
    <n v="40"/>
    <n v="40"/>
    <x v="14"/>
    <x v="0"/>
    <x v="7"/>
    <x v="14"/>
    <m/>
    <m/>
    <n v="64.5"/>
    <n v="0.32674527092742339"/>
    <m/>
    <m/>
    <n v="5"/>
    <n v="13.5"/>
    <n v="8.5"/>
    <n v="2"/>
    <n v="2"/>
    <m/>
    <n v="1"/>
    <s v="Arbol en punto 14"/>
  </r>
  <r>
    <s v="sz.ja.pa"/>
    <s v="14.01.2015"/>
    <s v="C18.P3"/>
    <s v="C18"/>
    <s v="P3"/>
    <s v="BS Semideciduo"/>
    <s v="semidenso"/>
    <n v="8"/>
    <s v="A"/>
    <n v="1890"/>
    <m/>
    <s v="A1890"/>
    <n v="3"/>
    <n v="14"/>
    <n v="98.6"/>
    <n v="14.3"/>
    <n v="54.139216248972183"/>
    <n v="37.861644588754956"/>
    <x v="14"/>
    <x v="0"/>
    <x v="7"/>
    <x v="14"/>
    <m/>
    <m/>
    <n v="44.5"/>
    <n v="0.15552847130677969"/>
    <m/>
    <m/>
    <n v="6"/>
    <n v="12.5"/>
    <n v="6.5"/>
    <n v="3"/>
    <n v="2"/>
    <m/>
    <n v="1"/>
    <m/>
  </r>
  <r>
    <s v="sz.ja.pa"/>
    <s v="14.01.2015"/>
    <s v="C18.P3"/>
    <s v="C18"/>
    <s v="P3"/>
    <s v="BS Semideciduo"/>
    <s v="semidenso"/>
    <n v="8"/>
    <s v="A"/>
    <n v="1890"/>
    <m/>
    <s v="A1890"/>
    <n v="3"/>
    <n v="14"/>
    <n v="98.6"/>
    <n v="14.3"/>
    <n v="54.139216248972183"/>
    <n v="37.861644588754956"/>
    <x v="14"/>
    <x v="0"/>
    <x v="7"/>
    <x v="14"/>
    <m/>
    <m/>
    <n v="40"/>
    <n v="0.12566370614359174"/>
    <m/>
    <m/>
    <n v="6"/>
    <n v="12.5"/>
    <n v="6.5"/>
    <n v="3"/>
    <n v="2"/>
    <m/>
    <n v="1"/>
    <m/>
  </r>
  <r>
    <s v="sz.ja.pa"/>
    <s v="14.01.2015"/>
    <s v="C18.P3"/>
    <s v="C18"/>
    <s v="P3"/>
    <s v="BS Semideciduo"/>
    <s v="semidenso"/>
    <n v="9"/>
    <s v="A"/>
    <n v="1891"/>
    <m/>
    <s v="A1891"/>
    <n v="3"/>
    <n v="14"/>
    <n v="77.8"/>
    <n v="10.7"/>
    <n v="50.458350068861222"/>
    <n v="42.26117532207266"/>
    <x v="14"/>
    <x v="0"/>
    <x v="7"/>
    <x v="14"/>
    <m/>
    <m/>
    <n v="46.4"/>
    <n v="0.16909308298681702"/>
    <m/>
    <m/>
    <n v="3.6"/>
    <n v="10.7"/>
    <n v="7.1"/>
    <n v="2"/>
    <n v="2"/>
    <m/>
    <n v="1"/>
    <m/>
  </r>
  <r>
    <s v="sz.ja.pa"/>
    <s v="14.01.2015"/>
    <s v="C18.P3"/>
    <s v="C18"/>
    <s v="P3"/>
    <s v="BS Semideciduo"/>
    <s v="semidenso"/>
    <n v="10"/>
    <s v="A"/>
    <n v="1892"/>
    <m/>
    <s v="A1892"/>
    <n v="3"/>
    <n v="14"/>
    <n v="23"/>
    <n v="7.2"/>
    <n v="42.813264125122771"/>
    <n v="46.627634944857569"/>
    <x v="14"/>
    <x v="0"/>
    <x v="7"/>
    <x v="14"/>
    <m/>
    <m/>
    <n v="52.5"/>
    <n v="0.21647536878642168"/>
    <m/>
    <m/>
    <n v="3.3"/>
    <n v="9.9"/>
    <n v="6.6000000000000005"/>
    <n v="2"/>
    <n v="2"/>
    <m/>
    <n v="1"/>
    <m/>
  </r>
  <r>
    <s v="sz.ja.pa"/>
    <s v="14.01.2015"/>
    <s v="C18.P3"/>
    <s v="C18"/>
    <s v="P3"/>
    <s v="BS Semideciduo"/>
    <s v="semidenso"/>
    <n v="11"/>
    <s v="A"/>
    <n v="1893"/>
    <m/>
    <s v="A1893"/>
    <n v="3"/>
    <n v="14"/>
    <n v="0.6"/>
    <n v="6.6"/>
    <n v="40.069113775167224"/>
    <n v="46.599638117812383"/>
    <x v="64"/>
    <x v="0"/>
    <x v="23"/>
    <x v="40"/>
    <m/>
    <m/>
    <n v="19.399999999999999"/>
    <n v="2.9559245277626361E-2"/>
    <m/>
    <m/>
    <n v="0"/>
    <n v="7.6"/>
    <n v="7.6"/>
    <n v="3"/>
    <n v="2"/>
    <m/>
    <n v="1"/>
    <m/>
  </r>
  <r>
    <s v="sz.ja.pa"/>
    <s v="14.01.2015"/>
    <s v="C18.P3"/>
    <s v="C18"/>
    <s v="P3"/>
    <s v="BS Semideciduo"/>
    <s v="semidenso"/>
    <n v="11"/>
    <s v="A"/>
    <n v="1893"/>
    <m/>
    <s v="A1893"/>
    <n v="3"/>
    <n v="14"/>
    <n v="0.6"/>
    <n v="6.6"/>
    <n v="40.069113775167224"/>
    <n v="46.599638117812383"/>
    <x v="64"/>
    <x v="0"/>
    <x v="23"/>
    <x v="40"/>
    <m/>
    <m/>
    <n v="23"/>
    <n v="4.154756284372501E-2"/>
    <m/>
    <m/>
    <n v="0"/>
    <n v="7.6"/>
    <n v="7.6"/>
    <n v="3"/>
    <n v="2"/>
    <m/>
    <n v="1"/>
    <m/>
  </r>
  <r>
    <s v="sz.ja.pa"/>
    <s v="14.01.2015"/>
    <s v="C18.P3"/>
    <s v="C18"/>
    <s v="P3"/>
    <s v="BS Semideciduo"/>
    <s v="semidenso"/>
    <n v="12"/>
    <s v="A"/>
    <n v="1894"/>
    <m/>
    <s v="A1894"/>
    <n v="3"/>
    <n v="14"/>
    <n v="2.7"/>
    <n v="12.1"/>
    <n v="40.569988053586677"/>
    <n v="52.086567487039837"/>
    <x v="64"/>
    <x v="0"/>
    <x v="23"/>
    <x v="40"/>
    <m/>
    <m/>
    <n v="13"/>
    <n v="1.3273228961416876E-2"/>
    <m/>
    <m/>
    <n v="0"/>
    <n v="6.1"/>
    <n v="6.1"/>
    <n v="3"/>
    <n v="4"/>
    <m/>
    <n v="2"/>
    <m/>
  </r>
  <r>
    <s v="sz.ja.pa"/>
    <s v="14.01.2015"/>
    <s v="C18.P3"/>
    <s v="C18"/>
    <s v="P3"/>
    <s v="BS Semideciduo"/>
    <s v="semidenso"/>
    <n v="13"/>
    <s v="A"/>
    <n v="1895"/>
    <m/>
    <s v="A1895"/>
    <n v="2"/>
    <n v="16"/>
    <n v="8.5"/>
    <n v="13"/>
    <n v="21.921522344684938"/>
    <n v="52.857206223704921"/>
    <x v="16"/>
    <x v="0"/>
    <x v="0"/>
    <x v="16"/>
    <m/>
    <m/>
    <n v="13.4"/>
    <n v="1.4102609421964582E-2"/>
    <m/>
    <m/>
    <n v="2.2999999999999998"/>
    <n v="6.7"/>
    <n v="4.4000000000000004"/>
    <n v="2"/>
    <n v="2"/>
    <m/>
    <n v="1"/>
    <m/>
  </r>
  <r>
    <s v="sz.ja.pa"/>
    <s v="14.01.2015"/>
    <s v="C18.P3"/>
    <s v="C18"/>
    <s v="P3"/>
    <s v="BS Semideciduo"/>
    <s v="semidenso"/>
    <n v="14"/>
    <s v="A"/>
    <n v="1896"/>
    <m/>
    <s v="A1896"/>
    <n v="2"/>
    <n v="16"/>
    <n v="35.299999999999997"/>
    <n v="7.8"/>
    <n v="24.507289470191342"/>
    <n v="46.365873202625252"/>
    <x v="82"/>
    <x v="0"/>
    <x v="14"/>
    <x v="69"/>
    <m/>
    <m/>
    <n v="14.6"/>
    <n v="1.6741547250980007E-2"/>
    <m/>
    <m/>
    <n v="3.8"/>
    <n v="8.9"/>
    <n v="5.1000000000000005"/>
    <n v="2"/>
    <n v="2"/>
    <m/>
    <n v="1"/>
    <m/>
  </r>
  <r>
    <s v="sz.ja.pa"/>
    <s v="14.01.2015"/>
    <s v="C18.P3"/>
    <s v="C18"/>
    <s v="P3"/>
    <s v="BS Semideciduo"/>
    <s v="semidenso"/>
    <n v="15"/>
    <s v="A"/>
    <n v="1897"/>
    <m/>
    <s v="A1897"/>
    <n v="2"/>
    <n v="16"/>
    <n v="57.8"/>
    <n v="7.4"/>
    <n v="26.261829429343972"/>
    <n v="43.943284442923407"/>
    <x v="82"/>
    <x v="0"/>
    <x v="14"/>
    <x v="69"/>
    <m/>
    <m/>
    <n v="14.5"/>
    <n v="1.6512996385431349E-2"/>
    <m/>
    <m/>
    <n v="2.9"/>
    <n v="9.1999999999999993"/>
    <n v="6.2999999999999989"/>
    <n v="2"/>
    <n v="2"/>
    <m/>
    <n v="1"/>
    <m/>
  </r>
  <r>
    <s v="sz.ja.pa"/>
    <s v="14.01.2015"/>
    <s v="C18.P3"/>
    <s v="C18"/>
    <s v="P3"/>
    <s v="BS Semideciduo"/>
    <s v="semidenso"/>
    <n v="15"/>
    <s v="A"/>
    <n v="1897"/>
    <m/>
    <s v="A1897"/>
    <n v="2"/>
    <n v="16"/>
    <n v="57.8"/>
    <n v="7.4"/>
    <n v="26.261829429343972"/>
    <n v="43.943284442923407"/>
    <x v="82"/>
    <x v="0"/>
    <x v="14"/>
    <x v="69"/>
    <m/>
    <m/>
    <n v="15"/>
    <n v="1.7671458676442587E-2"/>
    <m/>
    <m/>
    <n v="2.9"/>
    <n v="9.1999999999999993"/>
    <n v="6.2999999999999989"/>
    <n v="2"/>
    <n v="2"/>
    <m/>
    <n v="1"/>
    <m/>
  </r>
  <r>
    <s v="sz.ja.pa"/>
    <s v="14.01.2015"/>
    <s v="C18.P3"/>
    <s v="C18"/>
    <s v="P3"/>
    <s v="BS Semideciduo"/>
    <s v="semidenso"/>
    <n v="16"/>
    <s v="A"/>
    <n v="1898"/>
    <m/>
    <s v="A1898"/>
    <n v="2"/>
    <n v="16"/>
    <n v="19"/>
    <n v="6"/>
    <n v="21.953408926742942"/>
    <n v="45.673111453595901"/>
    <x v="10"/>
    <x v="0"/>
    <x v="7"/>
    <x v="10"/>
    <m/>
    <m/>
    <n v="13"/>
    <n v="1.3273228961416876E-2"/>
    <m/>
    <m/>
    <n v="11.1"/>
    <n v="14.8"/>
    <n v="3.7000000000000011"/>
    <n v="3"/>
    <n v="4"/>
    <m/>
    <n v="1"/>
    <m/>
  </r>
  <r>
    <s v="sz.ja.pa"/>
    <s v="14.01.2015"/>
    <s v="C18.P3"/>
    <s v="C18"/>
    <s v="P3"/>
    <s v="BS Semideciduo"/>
    <s v="semidenso"/>
    <n v="17"/>
    <s v="A"/>
    <n v="1899"/>
    <m/>
    <s v="A1899"/>
    <n v="2"/>
    <n v="16"/>
    <n v="80"/>
    <n v="18"/>
    <n v="37.726539554219741"/>
    <n v="43.125667198004749"/>
    <x v="14"/>
    <x v="0"/>
    <x v="7"/>
    <x v="14"/>
    <m/>
    <m/>
    <n v="80"/>
    <n v="0.50265482457436694"/>
    <m/>
    <m/>
    <n v="6.2"/>
    <n v="9"/>
    <n v="2.8"/>
    <n v="3"/>
    <n v="2"/>
    <m/>
    <n v="1"/>
    <m/>
  </r>
  <r>
    <s v="sz.ja.pa"/>
    <s v="14.01.2015"/>
    <s v="C18.P3"/>
    <s v="C18"/>
    <s v="P3"/>
    <s v="BS Semideciduo"/>
    <s v="semidenso"/>
    <n v="18"/>
    <s v="A"/>
    <n v="1900"/>
    <m/>
    <s v="A1900"/>
    <n v="2"/>
    <n v="15"/>
    <n v="73"/>
    <n v="19.899999999999999"/>
    <n v="39.030464643664402"/>
    <n v="25.818196923982462"/>
    <x v="4"/>
    <x v="0"/>
    <x v="0"/>
    <x v="4"/>
    <m/>
    <m/>
    <n v="22"/>
    <n v="3.8013271108436497E-2"/>
    <m/>
    <m/>
    <n v="4.0999999999999996"/>
    <n v="9.6999999999999993"/>
    <n v="5.6"/>
    <n v="2"/>
    <n v="2"/>
    <m/>
    <n v="1"/>
    <m/>
  </r>
  <r>
    <s v="sz.ja.pa"/>
    <s v="14.01.2015"/>
    <s v="C18.P3"/>
    <s v="C18"/>
    <s v="P3"/>
    <s v="BS Semideciduo"/>
    <s v="semidenso"/>
    <n v="19"/>
    <s v="A"/>
    <n v="1901"/>
    <m/>
    <s v="A1901"/>
    <n v="2"/>
    <n v="15"/>
    <n v="184"/>
    <n v="9.3000000000000007"/>
    <n v="19.351264794179635"/>
    <n v="10.722654332583634"/>
    <x v="14"/>
    <x v="0"/>
    <x v="7"/>
    <x v="14"/>
    <m/>
    <m/>
    <n v="56.2"/>
    <n v="0.2480632975201037"/>
    <m/>
    <m/>
    <n v="6.2"/>
    <n v="14.1"/>
    <n v="7.8999999999999995"/>
    <n v="2"/>
    <n v="2"/>
    <m/>
    <n v="1"/>
    <m/>
  </r>
  <r>
    <s v="sz.ja.pa"/>
    <s v="14.01.2015"/>
    <s v="C18.P3"/>
    <s v="C18"/>
    <s v="P3"/>
    <s v="BS Semideciduo"/>
    <s v="semidenso"/>
    <n v="20"/>
    <s v="A"/>
    <n v="1902"/>
    <m/>
    <s v="A1902"/>
    <n v="2"/>
    <n v="15"/>
    <n v="15.1"/>
    <n v="5.4"/>
    <n v="21.406724346670302"/>
    <n v="25.213552206747817"/>
    <x v="14"/>
    <x v="0"/>
    <x v="7"/>
    <x v="14"/>
    <m/>
    <m/>
    <n v="49.1"/>
    <n v="0.18934457463002022"/>
    <m/>
    <m/>
    <n v="4.2"/>
    <n v="13.9"/>
    <n v="9.6999999999999993"/>
    <n v="2"/>
    <n v="2"/>
    <m/>
    <n v="1"/>
    <m/>
  </r>
  <r>
    <s v="sz.ja.pa"/>
    <s v="14.01.2015"/>
    <s v="C18.P3"/>
    <s v="C18"/>
    <s v="P3"/>
    <s v="BS Semideciduo"/>
    <s v="semidenso"/>
    <n v="21"/>
    <s v="A"/>
    <n v="1903"/>
    <m/>
    <s v="A1903"/>
    <n v="2"/>
    <n v="15"/>
    <n v="129.30000000000001"/>
    <n v="0.1"/>
    <n v="20.077384020972652"/>
    <n v="19.936661912737247"/>
    <x v="64"/>
    <x v="0"/>
    <x v="23"/>
    <x v="40"/>
    <m/>
    <m/>
    <n v="21"/>
    <n v="3.4636059005827467E-2"/>
    <m/>
    <m/>
    <n v="0"/>
    <n v="7.8"/>
    <n v="7.8"/>
    <n v="3"/>
    <n v="4"/>
    <m/>
    <n v="2"/>
    <m/>
  </r>
  <r>
    <s v="sz.ja.pa"/>
    <s v="14.01.2015"/>
    <s v="C18.P3"/>
    <s v="C18"/>
    <s v="P3"/>
    <s v="BS Semideciduo"/>
    <s v="semidenso"/>
    <n v="22"/>
    <s v="A"/>
    <n v="1904"/>
    <m/>
    <s v="A1904"/>
    <n v="2"/>
    <n v="15"/>
    <n v="93.5"/>
    <n v="18"/>
    <n v="37.966426371593606"/>
    <n v="18.901126288372577"/>
    <x v="64"/>
    <x v="0"/>
    <x v="23"/>
    <x v="40"/>
    <m/>
    <m/>
    <n v="23"/>
    <n v="4.154756284372501E-2"/>
    <m/>
    <m/>
    <n v="0"/>
    <n v="6.9"/>
    <n v="6.9"/>
    <n v="3"/>
    <n v="4"/>
    <m/>
    <n v="2"/>
    <m/>
  </r>
  <r>
    <s v="sz.ja.pa"/>
    <s v="14.01.2015"/>
    <s v="C18.P3"/>
    <s v="C18"/>
    <s v="P3"/>
    <s v="BS Semideciduo"/>
    <s v="semidenso"/>
    <n v="23"/>
    <s v="A"/>
    <n v="1905"/>
    <m/>
    <s v="A1905"/>
    <n v="2"/>
    <n v="7"/>
    <n v="343.6"/>
    <n v="15"/>
    <n v="35.76487814735686"/>
    <n v="14.389709618100866"/>
    <x v="64"/>
    <x v="0"/>
    <x v="23"/>
    <x v="40"/>
    <m/>
    <m/>
    <n v="18"/>
    <n v="2.5446900494077322E-2"/>
    <m/>
    <m/>
    <n v="0"/>
    <n v="6.3"/>
    <n v="6.3"/>
    <n v="3"/>
    <n v="4"/>
    <m/>
    <n v="2"/>
    <m/>
  </r>
  <r>
    <s v="sz.ja.pa"/>
    <s v="14.01.2015"/>
    <s v="C18.P3"/>
    <s v="C18"/>
    <s v="P3"/>
    <s v="BS Semideciduo"/>
    <s v="semidenso"/>
    <n v="23"/>
    <s v="A"/>
    <n v="1905"/>
    <m/>
    <s v="A1905"/>
    <n v="2"/>
    <n v="7"/>
    <n v="343.6"/>
    <n v="15"/>
    <n v="35.76487814735686"/>
    <n v="14.389709618100866"/>
    <x v="64"/>
    <x v="0"/>
    <x v="23"/>
    <x v="40"/>
    <m/>
    <m/>
    <n v="17"/>
    <n v="2.2698006922186254E-2"/>
    <m/>
    <m/>
    <n v="0"/>
    <n v="6.3"/>
    <n v="6.3"/>
    <n v="3"/>
    <n v="4"/>
    <m/>
    <n v="2"/>
    <m/>
  </r>
  <r>
    <s v="sz.ja.pa"/>
    <s v="14.01.2015"/>
    <s v="C18.P3"/>
    <s v="C18"/>
    <s v="P3"/>
    <s v="BS Semideciduo"/>
    <s v="semidenso"/>
    <n v="24"/>
    <s v="A"/>
    <n v="1906"/>
    <m/>
    <s v="A1906"/>
    <n v="2"/>
    <n v="7"/>
    <n v="339.9"/>
    <n v="10"/>
    <n v="36.563403054143834"/>
    <n v="9.3909425209470889"/>
    <x v="64"/>
    <x v="0"/>
    <x v="23"/>
    <x v="40"/>
    <m/>
    <m/>
    <n v="12"/>
    <n v="1.1309733552923255E-2"/>
    <m/>
    <m/>
    <n v="0"/>
    <n v="7.5"/>
    <n v="7.5"/>
    <n v="3"/>
    <n v="4"/>
    <m/>
    <n v="3"/>
    <m/>
  </r>
  <r>
    <s v="sz.ja.pa"/>
    <s v="14.01.2015"/>
    <s v="C18.P3"/>
    <s v="C18"/>
    <s v="P3"/>
    <s v="BS Semideciduo"/>
    <s v="semidenso"/>
    <n v="24"/>
    <s v="A"/>
    <n v="1906"/>
    <m/>
    <s v="A1906"/>
    <n v="2"/>
    <n v="7"/>
    <n v="339.9"/>
    <n v="10"/>
    <n v="36.563403054143834"/>
    <n v="9.3909425209470889"/>
    <x v="64"/>
    <x v="0"/>
    <x v="23"/>
    <x v="40"/>
    <m/>
    <m/>
    <n v="15"/>
    <n v="1.7671458676442587E-2"/>
    <m/>
    <m/>
    <n v="0"/>
    <n v="7.5"/>
    <n v="7.5"/>
    <n v="3"/>
    <n v="4"/>
    <m/>
    <n v="3"/>
    <m/>
  </r>
  <r>
    <s v="sz.ja.pa"/>
    <s v="14.01.2015"/>
    <s v="C18.P3"/>
    <s v="C18"/>
    <s v="P3"/>
    <s v="BS Semideciduo"/>
    <s v="semidenso"/>
    <n v="25"/>
    <s v="A"/>
    <n v="1907"/>
    <m/>
    <s v="A1907"/>
    <n v="2"/>
    <n v="7"/>
    <n v="321.7"/>
    <n v="16.899999999999999"/>
    <n v="29.525734362662128"/>
    <n v="13.262720662009096"/>
    <x v="64"/>
    <x v="0"/>
    <x v="23"/>
    <x v="40"/>
    <m/>
    <m/>
    <n v="13"/>
    <n v="1.3273228961416876E-2"/>
    <m/>
    <m/>
    <n v="0"/>
    <n v="8.5"/>
    <n v="8.5"/>
    <n v="4"/>
    <n v="3"/>
    <m/>
    <n v="3"/>
    <m/>
  </r>
  <r>
    <s v="sz.ja.pa"/>
    <s v="14.01.2015"/>
    <s v="C18.P3"/>
    <s v="C18"/>
    <s v="P3"/>
    <s v="BS Semideciduo"/>
    <s v="semidenso"/>
    <n v="25"/>
    <s v="A"/>
    <n v="1907"/>
    <m/>
    <s v="A1907"/>
    <n v="2"/>
    <n v="7"/>
    <n v="321.7"/>
    <n v="16.899999999999999"/>
    <n v="29.525734362662128"/>
    <n v="13.262720662009096"/>
    <x v="64"/>
    <x v="0"/>
    <x v="23"/>
    <x v="40"/>
    <m/>
    <m/>
    <n v="27.5"/>
    <n v="5.939573610693203E-2"/>
    <m/>
    <m/>
    <n v="0"/>
    <n v="8.5"/>
    <n v="8.5"/>
    <n v="4"/>
    <n v="3"/>
    <m/>
    <n v="3"/>
    <m/>
  </r>
  <r>
    <s v="sz.ja.pa"/>
    <s v="14.01.2015"/>
    <s v="C18.P3"/>
    <s v="C18"/>
    <s v="P3"/>
    <s v="BS Semideciduo"/>
    <s v="semidenso"/>
    <n v="25"/>
    <s v="A"/>
    <n v="1907"/>
    <m/>
    <s v="A1907"/>
    <n v="2"/>
    <n v="7"/>
    <n v="321.7"/>
    <n v="16.899999999999999"/>
    <n v="29.525734362662128"/>
    <n v="13.262720662009096"/>
    <x v="64"/>
    <x v="0"/>
    <x v="23"/>
    <x v="40"/>
    <m/>
    <m/>
    <n v="22"/>
    <n v="3.8013271108436497E-2"/>
    <m/>
    <m/>
    <n v="0"/>
    <n v="8.5"/>
    <n v="8.5"/>
    <n v="4"/>
    <n v="3"/>
    <m/>
    <n v="3"/>
    <m/>
  </r>
  <r>
    <s v="sz.ja.pa"/>
    <s v="14.01.2015"/>
    <s v="C18.P3"/>
    <s v="C18"/>
    <s v="P3"/>
    <s v="BS Semideciduo"/>
    <s v="semidenso"/>
    <n v="26"/>
    <s v="A"/>
    <n v="1908"/>
    <m/>
    <s v="A1908"/>
    <n v="2"/>
    <n v="7"/>
    <n v="266.7"/>
    <n v="5.9"/>
    <n v="34.109783281977229"/>
    <n v="-0.33962775906144788"/>
    <x v="4"/>
    <x v="0"/>
    <x v="0"/>
    <x v="4"/>
    <m/>
    <m/>
    <n v="12.3"/>
    <n v="1.1882288814039996E-2"/>
    <m/>
    <m/>
    <n v="0"/>
    <n v="7.5"/>
    <n v="7.5"/>
    <n v="3"/>
    <n v="2"/>
    <m/>
    <n v="1"/>
    <m/>
  </r>
  <r>
    <s v="sz.ja.pa"/>
    <s v="14.01.2015"/>
    <s v="C18.P3"/>
    <s v="C18"/>
    <s v="P3"/>
    <s v="BS Semideciduo"/>
    <s v="semidenso"/>
    <n v="27"/>
    <s v="A"/>
    <n v="1909"/>
    <m/>
    <s v="A1909"/>
    <n v="2"/>
    <n v="6"/>
    <n v="84.1"/>
    <n v="3.1"/>
    <n v="23.083578733063241"/>
    <n v="0.31865686404046545"/>
    <x v="51"/>
    <x v="0"/>
    <x v="14"/>
    <x v="45"/>
    <m/>
    <n v="7"/>
    <n v="15"/>
    <n v="1.7671458676442587E-2"/>
    <m/>
    <m/>
    <n v="4.0999999999999996"/>
    <n v="7.5"/>
    <n v="3.4000000000000004"/>
    <n v="3"/>
    <n v="2"/>
    <m/>
    <n v="1"/>
    <m/>
  </r>
  <r>
    <s v="sz.ja.pa"/>
    <s v="14.01.2015"/>
    <s v="C18.P3"/>
    <s v="C18"/>
    <s v="P3"/>
    <s v="BS Semideciduo"/>
    <s v="semidenso"/>
    <n v="28"/>
    <s v="A"/>
    <n v="1910"/>
    <m/>
    <s v="A1910"/>
    <n v="1"/>
    <n v="6"/>
    <n v="293.89999999999998"/>
    <n v="4"/>
    <n v="16.342984179062945"/>
    <n v="1.6205663471194487"/>
    <x v="64"/>
    <x v="0"/>
    <x v="23"/>
    <x v="40"/>
    <m/>
    <m/>
    <n v="16.5"/>
    <n v="2.138246499849553E-2"/>
    <m/>
    <m/>
    <n v="0"/>
    <n v="5.4"/>
    <n v="5.4"/>
    <n v="3"/>
    <n v="2"/>
    <m/>
    <n v="1"/>
    <m/>
  </r>
  <r>
    <s v="sz.ja.pa"/>
    <s v="14.01.2015"/>
    <s v="C18.P3"/>
    <s v="C18"/>
    <s v="P3"/>
    <s v="BS Semideciduo"/>
    <s v="semidenso"/>
    <n v="29"/>
    <s v="A"/>
    <n v="1911"/>
    <m/>
    <s v="A1911"/>
    <n v="1"/>
    <n v="6"/>
    <n v="307.7"/>
    <n v="12"/>
    <n v="10.505317604390116"/>
    <n v="7.3383244822299716"/>
    <x v="4"/>
    <x v="0"/>
    <x v="0"/>
    <x v="4"/>
    <m/>
    <m/>
    <n v="30.6"/>
    <n v="7.354154242788348E-2"/>
    <m/>
    <m/>
    <n v="2.2999999999999998"/>
    <n v="10.3"/>
    <n v="8"/>
    <n v="3"/>
    <n v="2"/>
    <m/>
    <n v="1"/>
    <m/>
  </r>
  <r>
    <s v="sz.ja.pa"/>
    <s v="14.01.2015"/>
    <s v="C18.P3"/>
    <s v="C18"/>
    <s v="P3"/>
    <s v="BS Semideciduo"/>
    <s v="semidenso"/>
    <n v="30"/>
    <s v="A"/>
    <n v="1912"/>
    <m/>
    <s v="A1912"/>
    <n v="1"/>
    <n v="15"/>
    <n v="287.2"/>
    <n v="10.9"/>
    <n v="9.5874658528664529"/>
    <n v="23.223217745480106"/>
    <x v="4"/>
    <x v="0"/>
    <x v="0"/>
    <x v="4"/>
    <m/>
    <m/>
    <n v="19.5"/>
    <n v="2.9864765163187968E-2"/>
    <m/>
    <m/>
    <n v="3.4"/>
    <n v="8.3000000000000007"/>
    <n v="4.9000000000000004"/>
    <n v="2"/>
    <n v="2"/>
    <m/>
    <n v="1"/>
    <m/>
  </r>
  <r>
    <s v="sz.ja.pa"/>
    <s v="14.01.2015"/>
    <s v="C18.P3"/>
    <s v="C18"/>
    <s v="P3"/>
    <s v="BS Semideciduo"/>
    <s v="semidenso"/>
    <n v="31"/>
    <s v="A"/>
    <n v="1913"/>
    <m/>
    <s v="A1913"/>
    <n v="1"/>
    <n v="15"/>
    <n v="286.7"/>
    <n v="12.2"/>
    <n v="8.3145655628871573"/>
    <n v="23.505798342166479"/>
    <x v="51"/>
    <x v="0"/>
    <x v="14"/>
    <x v="45"/>
    <m/>
    <m/>
    <n v="16"/>
    <n v="2.0106192982974676E-2"/>
    <m/>
    <m/>
    <n v="0"/>
    <n v="5.0999999999999996"/>
    <n v="5.0999999999999996"/>
    <n v="3"/>
    <n v="2"/>
    <m/>
    <n v="1"/>
    <m/>
  </r>
  <r>
    <s v="sz.ja.pa"/>
    <s v="14.01.2015"/>
    <s v="C18.P3"/>
    <s v="C18"/>
    <s v="P3"/>
    <s v="BS Semideciduo"/>
    <s v="semidenso"/>
    <n v="31"/>
    <s v="A"/>
    <n v="1913"/>
    <m/>
    <s v="A1913"/>
    <n v="1"/>
    <n v="15"/>
    <n v="286.7"/>
    <n v="12.2"/>
    <n v="8.3145655628871573"/>
    <n v="23.505798342166479"/>
    <x v="51"/>
    <x v="0"/>
    <x v="14"/>
    <x v="45"/>
    <m/>
    <m/>
    <n v="15"/>
    <n v="1.7671458676442587E-2"/>
    <m/>
    <m/>
    <n v="0"/>
    <n v="5.0999999999999996"/>
    <n v="5.0999999999999996"/>
    <n v="3"/>
    <n v="2"/>
    <m/>
    <n v="1"/>
    <m/>
  </r>
  <r>
    <s v="sz.ja.pa"/>
    <s v="14.01.2015"/>
    <s v="C18.P3"/>
    <s v="C18"/>
    <s v="P3"/>
    <s v="BS Semideciduo"/>
    <s v="semidenso"/>
    <n v="31"/>
    <s v="A"/>
    <n v="1913"/>
    <m/>
    <s v="A1913"/>
    <n v="1"/>
    <n v="15"/>
    <n v="286.7"/>
    <n v="12.2"/>
    <n v="8.3145655628871573"/>
    <n v="23.505798342166479"/>
    <x v="51"/>
    <x v="0"/>
    <x v="14"/>
    <x v="45"/>
    <m/>
    <m/>
    <n v="24.5"/>
    <n v="4.7143524757931835E-2"/>
    <m/>
    <m/>
    <n v="0"/>
    <n v="5.0999999999999996"/>
    <n v="5.0999999999999996"/>
    <n v="3"/>
    <n v="2"/>
    <m/>
    <n v="1"/>
    <m/>
  </r>
  <r>
    <s v="sz.ja.pa"/>
    <s v="14.01.2015"/>
    <s v="C18.P3"/>
    <s v="C18"/>
    <s v="P3"/>
    <s v="BS Semideciduo"/>
    <s v="semidenso"/>
    <n v="32"/>
    <s v="A"/>
    <n v="1914"/>
    <m/>
    <s v="A1914"/>
    <n v="1"/>
    <n v="15"/>
    <n v="312.7"/>
    <n v="11.1"/>
    <n v="11.842447993835442"/>
    <n v="27.527572335535581"/>
    <x v="81"/>
    <x v="0"/>
    <x v="14"/>
    <x v="68"/>
    <m/>
    <m/>
    <n v="13.7"/>
    <n v="1.4741138128806704E-2"/>
    <m/>
    <m/>
    <n v="4.0999999999999996"/>
    <n v="10.4"/>
    <n v="6.3000000000000007"/>
    <n v="2"/>
    <n v="2"/>
    <m/>
    <n v="1"/>
    <m/>
  </r>
  <r>
    <s v="sz.ja.pa"/>
    <s v="14.01.2015"/>
    <s v="C18.P3"/>
    <s v="C18"/>
    <s v="P3"/>
    <s v="BS Semideciduo"/>
    <s v="semidenso"/>
    <n v="33"/>
    <s v="A"/>
    <n v="1915"/>
    <m/>
    <s v="A1915"/>
    <n v="1"/>
    <n v="15"/>
    <n v="341"/>
    <n v="9.4"/>
    <n v="16.939659348102726"/>
    <n v="28.887874610633581"/>
    <x v="64"/>
    <x v="0"/>
    <x v="23"/>
    <x v="40"/>
    <m/>
    <m/>
    <n v="19"/>
    <n v="2.835287369864788E-2"/>
    <m/>
    <m/>
    <n v="0"/>
    <n v="8.6"/>
    <n v="8.6"/>
    <n v="2"/>
    <n v="2"/>
    <m/>
    <n v="1"/>
    <m/>
  </r>
  <r>
    <s v="sz.ja.pa"/>
    <s v="14.01.2015"/>
    <s v="C18.P3"/>
    <s v="C18"/>
    <s v="P3"/>
    <s v="BS Semideciduo"/>
    <s v="semidenso"/>
    <n v="34"/>
    <s v="A"/>
    <n v="1916"/>
    <m/>
    <s v="A1916"/>
    <n v="1"/>
    <n v="16"/>
    <n v="228.6"/>
    <n v="13.2"/>
    <n v="10.098533880877936"/>
    <n v="31.270683377727796"/>
    <x v="8"/>
    <x v="0"/>
    <x v="4"/>
    <x v="8"/>
    <m/>
    <m/>
    <n v="17"/>
    <n v="2.2698006922186254E-2"/>
    <m/>
    <m/>
    <n v="4.4000000000000004"/>
    <n v="9.5"/>
    <n v="5.0999999999999996"/>
    <n v="3"/>
    <n v="2"/>
    <m/>
    <n v="1"/>
    <m/>
  </r>
  <r>
    <s v="sz.ja.pa"/>
    <s v="14.01.2015"/>
    <s v="C18.P3"/>
    <s v="C18"/>
    <s v="P3"/>
    <s v="BS Semideciduo"/>
    <s v="semidenso"/>
    <n v="35"/>
    <s v="A"/>
    <n v="1917"/>
    <m/>
    <s v="A1917"/>
    <n v="1"/>
    <n v="16"/>
    <n v="245.9"/>
    <n v="15.3"/>
    <n v="6.0336370883344426"/>
    <n v="33.752543956164814"/>
    <x v="81"/>
    <x v="0"/>
    <x v="14"/>
    <x v="68"/>
    <m/>
    <m/>
    <n v="11.8"/>
    <n v="1.093588402714607E-2"/>
    <m/>
    <m/>
    <n v="2.5"/>
    <n v="5.5"/>
    <n v="3"/>
    <n v="2"/>
    <n v="2"/>
    <m/>
    <n v="1"/>
    <m/>
  </r>
  <r>
    <s v="sz.ja.pa"/>
    <s v="14.01.2015"/>
    <s v="C18.P3"/>
    <s v="C18"/>
    <s v="P3"/>
    <s v="BS Semideciduo"/>
    <s v="semidenso"/>
    <n v="36"/>
    <s v="A"/>
    <n v="1918"/>
    <m/>
    <s v="A1918"/>
    <n v="1"/>
    <n v="16"/>
    <n v="216.6"/>
    <n v="6.7"/>
    <n v="16.005293337730375"/>
    <n v="34.621122916219534"/>
    <x v="14"/>
    <x v="0"/>
    <x v="7"/>
    <x v="14"/>
    <m/>
    <m/>
    <n v="41.2"/>
    <n v="0.13331662584773649"/>
    <m/>
    <m/>
    <n v="4.0999999999999996"/>
    <n v="13.2"/>
    <n v="9.1"/>
    <n v="2"/>
    <n v="2"/>
    <m/>
    <n v="1"/>
    <m/>
  </r>
  <r>
    <s v="sz.ja.pa"/>
    <s v="14.01.2015"/>
    <s v="C18.P3"/>
    <s v="C18"/>
    <s v="P3"/>
    <s v="BS Semideciduo"/>
    <s v="semidenso"/>
    <n v="37"/>
    <s v="A"/>
    <n v="1919"/>
    <m/>
    <s v="A1919"/>
    <n v="1"/>
    <n v="16"/>
    <n v="228.2"/>
    <n v="6.9"/>
    <n v="14.85621560218825"/>
    <n v="35.40092595527878"/>
    <x v="4"/>
    <x v="0"/>
    <x v="0"/>
    <x v="4"/>
    <m/>
    <m/>
    <n v="34.5"/>
    <n v="9.3482016398381274E-2"/>
    <m/>
    <m/>
    <n v="4"/>
    <n v="14.2"/>
    <n v="10.199999999999999"/>
    <n v="2"/>
    <n v="2"/>
    <m/>
    <n v="1"/>
    <m/>
  </r>
  <r>
    <s v="sz.ja.pa"/>
    <s v="14.01.2015"/>
    <s v="C18.P3"/>
    <s v="C18"/>
    <s v="P3"/>
    <s v="BS Semideciduo"/>
    <s v="semidenso"/>
    <n v="38"/>
    <s v="A"/>
    <n v="1920"/>
    <m/>
    <s v="A1920"/>
    <n v="1"/>
    <n v="16"/>
    <n v="256.89999999999998"/>
    <n v="10.5"/>
    <n v="9.7732523435699594"/>
    <n v="37.62016127191302"/>
    <x v="14"/>
    <x v="0"/>
    <x v="7"/>
    <x v="14"/>
    <m/>
    <m/>
    <n v="30.5"/>
    <n v="7.3061664150047625E-2"/>
    <m/>
    <m/>
    <n v="4.7"/>
    <n v="11.1"/>
    <n v="6.3999999999999995"/>
    <n v="2"/>
    <n v="2"/>
    <m/>
    <n v="1"/>
    <m/>
  </r>
  <r>
    <s v="sz.ja.pa"/>
    <s v="14.01.2015"/>
    <s v="C18.P3"/>
    <s v="C18"/>
    <s v="P3"/>
    <s v="BS Semideciduo"/>
    <s v="semidenso"/>
    <n v="39"/>
    <s v="A"/>
    <n v="1921"/>
    <m/>
    <s v="A1921"/>
    <n v="1"/>
    <n v="16"/>
    <n v="261.2"/>
    <n v="12.7"/>
    <n v="7.4494995556287797"/>
    <n v="38.057079879192713"/>
    <x v="81"/>
    <x v="0"/>
    <x v="14"/>
    <x v="68"/>
    <m/>
    <m/>
    <n v="13.2"/>
    <n v="1.3684777599037136E-2"/>
    <m/>
    <m/>
    <n v="5.6"/>
    <n v="8.8000000000000007"/>
    <n v="3.2000000000000011"/>
    <n v="2"/>
    <n v="2"/>
    <m/>
    <n v="1"/>
    <m/>
  </r>
  <r>
    <s v="sz.ja.pa"/>
    <s v="14.01.2015"/>
    <s v="C18.P3"/>
    <s v="C18"/>
    <s v="P3"/>
    <s v="BS Semideciduo"/>
    <s v="semidenso"/>
    <n v="40"/>
    <s v="A"/>
    <n v="1922"/>
    <m/>
    <s v="A1922"/>
    <n v="1"/>
    <n v="16"/>
    <n v="270"/>
    <n v="13"/>
    <n v="7"/>
    <n v="40"/>
    <x v="64"/>
    <x v="0"/>
    <x v="23"/>
    <x v="40"/>
    <m/>
    <m/>
    <n v="24.6"/>
    <n v="4.7529155256159986E-2"/>
    <m/>
    <m/>
    <n v="0"/>
    <n v="6.3"/>
    <n v="6.3"/>
    <n v="2"/>
    <n v="2"/>
    <m/>
    <n v="1"/>
    <m/>
  </r>
  <r>
    <s v="sz.ja.pa"/>
    <s v="14.01.2015"/>
    <s v="C18.P3"/>
    <s v="C18"/>
    <s v="P3"/>
    <s v="BS Semideciduo"/>
    <s v="semidenso"/>
    <n v="41"/>
    <s v="A"/>
    <n v="1923"/>
    <m/>
    <s v="A1923"/>
    <n v="1"/>
    <n v="16"/>
    <n v="285.7"/>
    <n v="9.1"/>
    <n v="11.239505107519042"/>
    <n v="42.462464058380355"/>
    <x v="4"/>
    <x v="0"/>
    <x v="0"/>
    <x v="4"/>
    <m/>
    <m/>
    <n v="24"/>
    <n v="4.5238934211693019E-2"/>
    <m/>
    <m/>
    <n v="3.4"/>
    <n v="12"/>
    <n v="8.6"/>
    <n v="3"/>
    <n v="2"/>
    <m/>
    <n v="1"/>
    <m/>
  </r>
  <r>
    <s v="sz.ja.pa"/>
    <s v="14.01.2015"/>
    <s v="C18.P3"/>
    <s v="C18"/>
    <s v="P3"/>
    <s v="BS Semideciduo"/>
    <s v="semidenso"/>
    <n v="42"/>
    <s v="A"/>
    <n v="1924"/>
    <m/>
    <s v="A1924"/>
    <n v="1"/>
    <n v="16"/>
    <n v="352.1"/>
    <n v="11.1"/>
    <n v="18.474365538987676"/>
    <n v="50.994655041945229"/>
    <x v="51"/>
    <x v="0"/>
    <x v="14"/>
    <x v="45"/>
    <m/>
    <m/>
    <n v="10.5"/>
    <n v="8.6590147514568668E-3"/>
    <m/>
    <m/>
    <n v="0"/>
    <n v="5.7"/>
    <n v="5.7"/>
    <n v="3"/>
    <n v="2"/>
    <m/>
    <n v="1"/>
    <m/>
  </r>
  <r>
    <s v="sz.ja.pa"/>
    <s v="14.01.2015"/>
    <s v="C18.P3"/>
    <s v="C18"/>
    <s v="P3"/>
    <s v="BS Semideciduo"/>
    <s v="semidenso"/>
    <n v="43"/>
    <s v="A"/>
    <n v="1925"/>
    <m/>
    <s v="A1925"/>
    <n v="1"/>
    <n v="16"/>
    <n v="316.2"/>
    <n v="23"/>
    <n v="4.0807070009806328"/>
    <n v="56.600485246262323"/>
    <x v="4"/>
    <x v="0"/>
    <x v="0"/>
    <x v="4"/>
    <m/>
    <m/>
    <n v="16"/>
    <n v="2.0106192982974676E-2"/>
    <m/>
    <m/>
    <n v="2.2000000000000002"/>
    <n v="4.5999999999999996"/>
    <n v="2.3999999999999995"/>
    <n v="3"/>
    <n v="2"/>
    <m/>
    <n v="1"/>
    <m/>
  </r>
  <r>
    <s v="sz.ja.pa"/>
    <s v="14.01.2015"/>
    <s v="C18.P3"/>
    <s v="C18"/>
    <s v="P3"/>
    <s v="BS Semideciduo"/>
    <s v="semidenso"/>
    <n v="44"/>
    <s v="A"/>
    <n v="1926"/>
    <m/>
    <s v="A1926"/>
    <n v="1"/>
    <n v="5"/>
    <n v="264.39999999999998"/>
    <n v="13"/>
    <n v="7.0620438002361947"/>
    <n v="58.731422303131055"/>
    <x v="64"/>
    <x v="0"/>
    <x v="23"/>
    <x v="40"/>
    <m/>
    <m/>
    <n v="10.7"/>
    <n v="8.9920235727373836E-3"/>
    <m/>
    <m/>
    <n v="3.8"/>
    <n v="8.5"/>
    <n v="4.7"/>
    <n v="3"/>
    <n v="4"/>
    <m/>
    <n v="2"/>
    <m/>
  </r>
  <r>
    <s v="sz.ja.pa"/>
    <s v="14.01.2015"/>
    <s v="C18.P3"/>
    <s v="C18"/>
    <s v="P3"/>
    <s v="BS Semideciduo"/>
    <s v="semidenso"/>
    <n v="45"/>
    <s v="A"/>
    <n v="1927"/>
    <m/>
    <s v="A1927"/>
    <n v="1"/>
    <n v="5"/>
    <n v="264"/>
    <n v="5.8"/>
    <n v="14.231773006864014"/>
    <n v="59.393734913047609"/>
    <x v="64"/>
    <x v="0"/>
    <x v="23"/>
    <x v="40"/>
    <m/>
    <m/>
    <n v="18.3"/>
    <n v="2.6302199094017147E-2"/>
    <m/>
    <m/>
    <n v="0"/>
    <n v="8.3000000000000007"/>
    <n v="8.3000000000000007"/>
    <n v="3"/>
    <n v="2"/>
    <m/>
    <n v="1"/>
    <m/>
  </r>
  <r>
    <s v="sz.ja.pa"/>
    <s v="14.01.2015"/>
    <s v="C18.P3"/>
    <s v="C18"/>
    <s v="P3"/>
    <s v="BS Semideciduo"/>
    <s v="semidenso"/>
    <n v="45"/>
    <s v="A"/>
    <n v="1927"/>
    <m/>
    <s v="A1927"/>
    <n v="1"/>
    <n v="5"/>
    <n v="264"/>
    <n v="5.8"/>
    <n v="14.231773006864014"/>
    <n v="59.393734913047609"/>
    <x v="64"/>
    <x v="0"/>
    <x v="23"/>
    <x v="40"/>
    <m/>
    <m/>
    <n v="15"/>
    <n v="1.7671458676442587E-2"/>
    <m/>
    <m/>
    <n v="0"/>
    <n v="8.3000000000000007"/>
    <n v="8.3000000000000007"/>
    <n v="3"/>
    <n v="2"/>
    <m/>
    <n v="1"/>
    <m/>
  </r>
  <r>
    <s v="sz.ja.pa"/>
    <s v="14.01.2015"/>
    <s v="C18.P3"/>
    <s v="C18"/>
    <s v="P3"/>
    <s v="BS Semideciduo"/>
    <s v="semidenso"/>
    <n v="45"/>
    <s v="A"/>
    <n v="1927"/>
    <m/>
    <s v="A1927"/>
    <n v="1"/>
    <n v="5"/>
    <n v="264"/>
    <n v="5.8"/>
    <n v="14.231773006864014"/>
    <n v="59.393734913047609"/>
    <x v="30"/>
    <x v="0"/>
    <x v="18"/>
    <x v="28"/>
    <m/>
    <m/>
    <n v="15.5"/>
    <n v="1.8869190875623696E-2"/>
    <m/>
    <m/>
    <n v="0"/>
    <n v="8.3000000000000007"/>
    <n v="8.3000000000000007"/>
    <n v="3"/>
    <n v="2"/>
    <m/>
    <n v="1"/>
    <m/>
  </r>
  <r>
    <s v="sz.ja.pa"/>
    <s v="14.01.2015"/>
    <s v="C18.P3"/>
    <s v="C18"/>
    <s v="P3"/>
    <s v="BS Semideciduo"/>
    <s v="semidenso"/>
    <n v="46"/>
    <s v="A"/>
    <n v="1928"/>
    <m/>
    <s v="A1928"/>
    <n v="1"/>
    <n v="5"/>
    <n v="204"/>
    <n v="0.5"/>
    <n v="19.796631678462099"/>
    <n v="59.543227271178701"/>
    <x v="30"/>
    <x v="0"/>
    <x v="18"/>
    <x v="28"/>
    <m/>
    <m/>
    <n v="28.5"/>
    <n v="6.3793965821957732E-2"/>
    <m/>
    <m/>
    <n v="3.1"/>
    <n v="10.7"/>
    <n v="7.6"/>
    <n v="2"/>
    <n v="2"/>
    <m/>
    <n v="1"/>
    <m/>
  </r>
  <r>
    <s v="sz.ja.pa"/>
    <s v="14.01.2015"/>
    <s v="C18.P3"/>
    <s v="C18"/>
    <s v="P3"/>
    <s v="BS Semideciduo"/>
    <s v="semidenso"/>
    <n v="47"/>
    <s v="A"/>
    <n v="1929"/>
    <m/>
    <s v="A1929"/>
    <n v="1"/>
    <n v="5"/>
    <n v="204"/>
    <n v="0.5"/>
    <n v="19.796631678462099"/>
    <n v="59.543227271178701"/>
    <x v="30"/>
    <x v="0"/>
    <x v="18"/>
    <x v="28"/>
    <m/>
    <m/>
    <n v="22.6"/>
    <n v="4.0114996593688071E-2"/>
    <m/>
    <m/>
    <n v="3.1"/>
    <n v="10.7"/>
    <n v="7.6"/>
    <n v="2"/>
    <n v="2"/>
    <m/>
    <n v="1"/>
    <m/>
  </r>
  <r>
    <s v="dg.ja.db.ab"/>
    <s v="22.01.2015"/>
    <s v="C19.P1"/>
    <s v="C19"/>
    <s v="P1"/>
    <s v="BS Semideciduo"/>
    <s v="semidenso"/>
    <n v="1"/>
    <s v="A"/>
    <n v="2571"/>
    <m/>
    <s v="A2571"/>
    <n v="1"/>
    <n v="12"/>
    <n v="217.4"/>
    <n v="15.5"/>
    <n v="50.585674484289058"/>
    <n v="7.6865733817010202"/>
    <x v="30"/>
    <x v="0"/>
    <x v="18"/>
    <x v="28"/>
    <m/>
    <m/>
    <n v="22.8"/>
    <n v="4.0828138126052953E-2"/>
    <m/>
    <m/>
    <n v="0"/>
    <n v="8.9"/>
    <n v="8.9"/>
    <n v="3"/>
    <n v="2"/>
    <m/>
    <n v="1"/>
    <m/>
  </r>
  <r>
    <s v="dg.ja.db.ab"/>
    <s v="22.01.2015"/>
    <s v="C19.P1"/>
    <s v="C19"/>
    <s v="P1"/>
    <s v="BS Semideciduo"/>
    <s v="semidenso"/>
    <n v="2"/>
    <s v="A"/>
    <n v="2572"/>
    <m/>
    <s v="A2572"/>
    <n v="1"/>
    <n v="12"/>
    <n v="221.1"/>
    <n v="24.4"/>
    <n v="43.960044002624073"/>
    <n v="1.6130532278400302"/>
    <x v="14"/>
    <x v="0"/>
    <x v="7"/>
    <x v="14"/>
    <m/>
    <m/>
    <n v="46.3"/>
    <n v="0.16836501888934757"/>
    <m/>
    <m/>
    <n v="0"/>
    <n v="13.2"/>
    <n v="13.2"/>
    <n v="2"/>
    <n v="2"/>
    <m/>
    <n v="1"/>
    <m/>
  </r>
  <r>
    <s v="dg.ja.db.ab"/>
    <s v="22.01.2015"/>
    <s v="C19.P1"/>
    <s v="C19"/>
    <s v="P1"/>
    <s v="BS Semideciduo"/>
    <s v="semidenso"/>
    <n v="3"/>
    <s v="A"/>
    <n v="2573"/>
    <m/>
    <s v="A2573"/>
    <n v="1"/>
    <n v="12"/>
    <n v="224.9"/>
    <n v="24.2"/>
    <n v="42.917907989575923"/>
    <n v="2.8581759270664016"/>
    <x v="30"/>
    <x v="0"/>
    <x v="18"/>
    <x v="28"/>
    <m/>
    <m/>
    <n v="38.5"/>
    <n v="0.11641564276958677"/>
    <m/>
    <m/>
    <n v="0"/>
    <n v="9"/>
    <n v="9"/>
    <n v="2"/>
    <n v="2"/>
    <m/>
    <n v="1"/>
    <m/>
  </r>
  <r>
    <s v="dg.ja.db.ab"/>
    <s v="22.01.2015"/>
    <s v="C19.P1"/>
    <s v="C19"/>
    <s v="P1"/>
    <s v="BS Semideciduo"/>
    <s v="semidenso"/>
    <n v="3"/>
    <s v="A"/>
    <n v="2573"/>
    <m/>
    <s v="A2573"/>
    <n v="1"/>
    <n v="12"/>
    <n v="224.9"/>
    <n v="24.2"/>
    <n v="42.917907989575923"/>
    <n v="2.8581759270664016"/>
    <x v="30"/>
    <x v="0"/>
    <x v="18"/>
    <x v="28"/>
    <m/>
    <m/>
    <n v="46.5"/>
    <n v="0.16982271788061326"/>
    <m/>
    <m/>
    <n v="0"/>
    <n v="9"/>
    <n v="9"/>
    <n v="2"/>
    <n v="2"/>
    <m/>
    <n v="1"/>
    <m/>
  </r>
  <r>
    <s v="dg.ja.db.ab"/>
    <s v="22.01.2015"/>
    <s v="C19.P1"/>
    <s v="C19"/>
    <s v="P1"/>
    <s v="BS Semideciduo"/>
    <s v="semidenso"/>
    <n v="4"/>
    <s v="A"/>
    <n v="2574"/>
    <m/>
    <s v="A2574"/>
    <n v="1"/>
    <n v="12"/>
    <n v="224.8"/>
    <n v="10.6"/>
    <n v="52.530877374385895"/>
    <n v="12.478550192712879"/>
    <x v="30"/>
    <x v="0"/>
    <x v="18"/>
    <x v="28"/>
    <m/>
    <m/>
    <n v="34.700000000000003"/>
    <n v="9.4569007456523371E-2"/>
    <m/>
    <m/>
    <n v="2.6"/>
    <n v="8.6999999999999993"/>
    <n v="6.1"/>
    <n v="2"/>
    <n v="2"/>
    <m/>
    <n v="1"/>
    <m/>
  </r>
  <r>
    <s v="dg.ja.db.ab"/>
    <s v="22.01.2015"/>
    <s v="C19.P1"/>
    <s v="C19"/>
    <s v="P1"/>
    <s v="BS Semideciduo"/>
    <s v="semidenso"/>
    <n v="5"/>
    <s v="A"/>
    <n v="2575"/>
    <m/>
    <s v="A2575"/>
    <n v="1"/>
    <n v="12"/>
    <n v="231.9"/>
    <n v="9"/>
    <n v="52.91758480234796"/>
    <n v="14.446677123733263"/>
    <x v="10"/>
    <x v="0"/>
    <x v="7"/>
    <x v="10"/>
    <m/>
    <m/>
    <n v="95.5"/>
    <n v="0.71630275997255777"/>
    <m/>
    <m/>
    <n v="4.9000000000000004"/>
    <n v="9.8000000000000007"/>
    <n v="4.9000000000000004"/>
    <n v="2"/>
    <n v="2"/>
    <m/>
    <n v="1"/>
    <m/>
  </r>
  <r>
    <s v="dg.ja.db.ab"/>
    <s v="22.01.2015"/>
    <s v="C19.P1"/>
    <s v="C19"/>
    <s v="P1"/>
    <s v="BS Semideciduo"/>
    <s v="semidenso"/>
    <n v="6"/>
    <s v="A"/>
    <n v="2576"/>
    <m/>
    <s v="A2576"/>
    <n v="1"/>
    <n v="12"/>
    <n v="255.2"/>
    <n v="12"/>
    <n v="48.39811933674649"/>
    <n v="16.934650904770514"/>
    <x v="10"/>
    <x v="0"/>
    <x v="7"/>
    <x v="10"/>
    <m/>
    <m/>
    <n v="91.3"/>
    <n v="0.65468356166504749"/>
    <m/>
    <m/>
    <n v="8.8000000000000007"/>
    <n v="14.9"/>
    <n v="6.1"/>
    <n v="2"/>
    <n v="2"/>
    <m/>
    <n v="1"/>
    <m/>
  </r>
  <r>
    <s v="dg.ja.db.ab"/>
    <s v="22.01.2015"/>
    <s v="C19.P1"/>
    <s v="C19"/>
    <s v="P1"/>
    <s v="BS Semideciduo"/>
    <s v="semidenso"/>
    <n v="7"/>
    <s v="A"/>
    <n v="2577"/>
    <m/>
    <s v="A2577"/>
    <n v="1"/>
    <n v="12"/>
    <n v="185.5"/>
    <n v="11"/>
    <n v="58.945696722277532"/>
    <n v="9.0506418179610346"/>
    <x v="30"/>
    <x v="0"/>
    <x v="18"/>
    <x v="28"/>
    <m/>
    <m/>
    <n v="35"/>
    <n v="9.6211275016187411E-2"/>
    <m/>
    <m/>
    <n v="6.3"/>
    <n v="9.4"/>
    <n v="3.1000000000000005"/>
    <n v="2"/>
    <n v="2"/>
    <m/>
    <n v="1"/>
    <m/>
  </r>
  <r>
    <s v="dg.ja.db.ab"/>
    <s v="22.01.2015"/>
    <s v="C19.P1"/>
    <s v="C19"/>
    <s v="P1"/>
    <s v="BS Semideciduo"/>
    <s v="semidenso"/>
    <n v="8"/>
    <s v="A"/>
    <n v="2578"/>
    <m/>
    <s v="A2578"/>
    <n v="1"/>
    <n v="12"/>
    <n v="195"/>
    <n v="9.1"/>
    <n v="57.644746689567057"/>
    <n v="11.210074980769479"/>
    <x v="85"/>
    <x v="0"/>
    <x v="3"/>
    <x v="71"/>
    <m/>
    <m/>
    <n v="11.5"/>
    <n v="1.0386890710931252E-2"/>
    <m/>
    <m/>
    <n v="1.9"/>
    <n v="7.2"/>
    <n v="5.3000000000000007"/>
    <n v="2"/>
    <n v="2"/>
    <m/>
    <n v="1"/>
    <m/>
  </r>
  <r>
    <s v="dg.ja.db.ab"/>
    <s v="22.01.2015"/>
    <s v="C19.P1"/>
    <s v="C19"/>
    <s v="P1"/>
    <s v="BS Semideciduo"/>
    <s v="semidenso"/>
    <n v="9"/>
    <s v="A"/>
    <n v="2579"/>
    <m/>
    <s v="A2579"/>
    <n v="1"/>
    <n v="12"/>
    <n v="234.3"/>
    <n v="5.5"/>
    <n v="55.533540602095066"/>
    <n v="16.790523337541355"/>
    <x v="30"/>
    <x v="0"/>
    <x v="18"/>
    <x v="28"/>
    <m/>
    <m/>
    <n v="11.3"/>
    <n v="1.0028749148422018E-2"/>
    <m/>
    <m/>
    <n v="0"/>
    <n v="5.9"/>
    <n v="5.9"/>
    <n v="3"/>
    <n v="2"/>
    <m/>
    <n v="1"/>
    <m/>
  </r>
  <r>
    <s v="dg.ja.db.ab"/>
    <s v="22.01.2015"/>
    <s v="C19.P1"/>
    <s v="C19"/>
    <s v="P1"/>
    <s v="BS Semideciduo"/>
    <s v="semidenso"/>
    <n v="10"/>
    <s v="A"/>
    <n v="2580"/>
    <m/>
    <s v="A2580"/>
    <n v="1"/>
    <n v="12"/>
    <n v="298"/>
    <n v="3.8"/>
    <n v="56.644799147136077"/>
    <n v="21.783991938586382"/>
    <x v="30"/>
    <x v="0"/>
    <x v="18"/>
    <x v="28"/>
    <m/>
    <m/>
    <n v="25.4"/>
    <n v="5.0670747909749771E-2"/>
    <m/>
    <m/>
    <n v="3.9"/>
    <n v="8.6999999999999993"/>
    <n v="4.7999999999999989"/>
    <n v="3"/>
    <n v="2"/>
    <m/>
    <n v="1"/>
    <m/>
  </r>
  <r>
    <s v="dg.ja.db.ab"/>
    <s v="22.01.2015"/>
    <s v="C19.P1"/>
    <s v="C19"/>
    <s v="P1"/>
    <s v="BS Semideciduo"/>
    <s v="semidenso"/>
    <n v="11"/>
    <s v="A"/>
    <n v="2581"/>
    <m/>
    <s v="A2581"/>
    <n v="1"/>
    <n v="12"/>
    <n v="304.5"/>
    <n v="5.3"/>
    <n v="55.63213120030332"/>
    <n v="23.001953055701613"/>
    <x v="14"/>
    <x v="0"/>
    <x v="7"/>
    <x v="14"/>
    <m/>
    <m/>
    <n v="30.5"/>
    <n v="7.3061664150047625E-2"/>
    <m/>
    <m/>
    <n v="0"/>
    <n v="8"/>
    <n v="8"/>
    <n v="2"/>
    <n v="2"/>
    <m/>
    <n v="1"/>
    <m/>
  </r>
  <r>
    <s v="dg.ja.db.ab"/>
    <s v="22.01.2015"/>
    <s v="C19.P1"/>
    <s v="C19"/>
    <s v="P1"/>
    <s v="BS Semideciduo"/>
    <s v="semidenso"/>
    <n v="12"/>
    <s v="A"/>
    <n v="2582"/>
    <m/>
    <s v="A2582"/>
    <n v="1"/>
    <n v="12"/>
    <n v="301.89999999999998"/>
    <n v="11.1"/>
    <n v="50.57641426731653"/>
    <n v="25.865665515418051"/>
    <x v="14"/>
    <x v="0"/>
    <x v="7"/>
    <x v="14"/>
    <m/>
    <m/>
    <n v="10.4"/>
    <n v="8.4948665353068008E-3"/>
    <m/>
    <m/>
    <n v="3"/>
    <n v="7.3"/>
    <n v="4.3"/>
    <n v="2"/>
    <n v="2"/>
    <m/>
    <n v="1"/>
    <m/>
  </r>
  <r>
    <s v="dg.ja.db.ab"/>
    <s v="22.01.2015"/>
    <s v="C19.P1"/>
    <s v="C19"/>
    <s v="P1"/>
    <s v="BS Semideciduo"/>
    <s v="semidenso"/>
    <n v="13"/>
    <s v="A"/>
    <n v="2583"/>
    <m/>
    <s v="A2583"/>
    <n v="1"/>
    <n v="12"/>
    <n v="318.89999999999998"/>
    <n v="14.1"/>
    <n v="50.731009034303241"/>
    <n v="30.625243831453083"/>
    <x v="64"/>
    <x v="0"/>
    <x v="23"/>
    <x v="40"/>
    <m/>
    <m/>
    <n v="12.4"/>
    <n v="1.2076282160399167E-2"/>
    <m/>
    <m/>
    <n v="8"/>
    <n v="12"/>
    <n v="4"/>
    <n v="2"/>
    <n v="2"/>
    <m/>
    <n v="1"/>
    <m/>
  </r>
  <r>
    <s v="dg.ja.db.ab"/>
    <s v="22.01.2015"/>
    <s v="C19.P1"/>
    <s v="C19"/>
    <s v="P1"/>
    <s v="BS Semideciduo"/>
    <s v="semidenso"/>
    <n v="14"/>
    <s v="A"/>
    <n v="2584"/>
    <m/>
    <s v="A2584"/>
    <n v="1"/>
    <n v="12"/>
    <n v="317.7"/>
    <n v="17"/>
    <n v="48.558787270333852"/>
    <n v="32.573728614636359"/>
    <x v="30"/>
    <x v="0"/>
    <x v="18"/>
    <x v="28"/>
    <m/>
    <m/>
    <n v="46.1"/>
    <n v="0.16691360308338909"/>
    <m/>
    <m/>
    <n v="1"/>
    <n v="9.4"/>
    <n v="8.4"/>
    <n v="2"/>
    <n v="2"/>
    <m/>
    <n v="1"/>
    <m/>
  </r>
  <r>
    <s v="dg.ja.db.ab"/>
    <s v="22.01.2015"/>
    <s v="C19.P1"/>
    <s v="C19"/>
    <s v="P1"/>
    <s v="BS Semideciduo"/>
    <s v="semidenso"/>
    <n v="15"/>
    <s v="A"/>
    <n v="2585"/>
    <m/>
    <s v="A2585"/>
    <n v="1"/>
    <n v="11"/>
    <n v="248.2"/>
    <n v="7.3"/>
    <n v="53.222053463769335"/>
    <n v="37.28901480048328"/>
    <x v="17"/>
    <x v="0"/>
    <x v="12"/>
    <x v="17"/>
    <m/>
    <m/>
    <n v="32.5"/>
    <n v="8.2957681008855477E-2"/>
    <m/>
    <m/>
    <n v="6.9"/>
    <n v="12.3"/>
    <n v="5.4"/>
    <n v="2"/>
    <n v="2"/>
    <m/>
    <n v="1"/>
    <m/>
  </r>
  <r>
    <s v="dg.ja.db.ab"/>
    <s v="22.01.2015"/>
    <s v="C19.P1"/>
    <s v="C19"/>
    <s v="P1"/>
    <s v="BS Semideciduo"/>
    <s v="semidenso"/>
    <n v="16"/>
    <s v="A"/>
    <n v="2586"/>
    <m/>
    <s v="A2586"/>
    <n v="1"/>
    <n v="11"/>
    <n v="265.3"/>
    <n v="8.8000000000000007"/>
    <n v="51.229590996001278"/>
    <n v="39.278941124055642"/>
    <x v="30"/>
    <x v="0"/>
    <x v="18"/>
    <x v="28"/>
    <m/>
    <m/>
    <n v="28.5"/>
    <n v="6.3793965821957732E-2"/>
    <m/>
    <m/>
    <n v="0"/>
    <n v="8.4"/>
    <n v="8.4"/>
    <n v="2"/>
    <n v="2"/>
    <m/>
    <n v="1"/>
    <m/>
  </r>
  <r>
    <s v="dg.ja.db.ab"/>
    <s v="22.01.2015"/>
    <s v="C19.P1"/>
    <s v="C19"/>
    <s v="P1"/>
    <s v="BS Semideciduo"/>
    <s v="semidenso"/>
    <n v="17"/>
    <s v="A"/>
    <n v="2587"/>
    <m/>
    <s v="A2587"/>
    <n v="1"/>
    <n v="11"/>
    <n v="188"/>
    <n v="6.9"/>
    <n v="59.039705603375545"/>
    <n v="33.167150325683167"/>
    <x v="30"/>
    <x v="0"/>
    <x v="18"/>
    <x v="28"/>
    <m/>
    <m/>
    <n v="51"/>
    <n v="0.2042820622996763"/>
    <m/>
    <m/>
    <n v="1"/>
    <n v="11"/>
    <n v="10"/>
    <n v="2"/>
    <n v="2"/>
    <m/>
    <n v="1"/>
    <m/>
  </r>
  <r>
    <s v="dg.ja.db.ab"/>
    <s v="22.01.2015"/>
    <s v="C19.P1"/>
    <s v="C19"/>
    <s v="P1"/>
    <s v="BS Semideciduo"/>
    <s v="semidenso"/>
    <n v="18"/>
    <s v="A"/>
    <n v="2588"/>
    <m/>
    <s v="A2588"/>
    <n v="1"/>
    <n v="11"/>
    <n v="182.2"/>
    <n v="2.8"/>
    <n v="59.892514134554943"/>
    <n v="37.202063834050264"/>
    <x v="30"/>
    <x v="0"/>
    <x v="18"/>
    <x v="28"/>
    <m/>
    <m/>
    <n v="39.4"/>
    <n v="0.12192206929316628"/>
    <m/>
    <m/>
    <n v="0"/>
    <n v="10"/>
    <n v="10"/>
    <n v="3"/>
    <n v="2"/>
    <m/>
    <n v="1"/>
    <m/>
  </r>
  <r>
    <s v="dg.ja.db.ab"/>
    <s v="22.01.2015"/>
    <s v="C19.P1"/>
    <s v="C19"/>
    <s v="P1"/>
    <s v="BS Semideciduo"/>
    <s v="semidenso"/>
    <n v="19"/>
    <s v="A"/>
    <n v="2589"/>
    <m/>
    <s v="A2589"/>
    <n v="1"/>
    <n v="11"/>
    <n v="325.7"/>
    <n v="13"/>
    <n v="52.674161363811571"/>
    <n v="50.739277828444926"/>
    <x v="17"/>
    <x v="0"/>
    <x v="12"/>
    <x v="17"/>
    <m/>
    <m/>
    <n v="27"/>
    <n v="5.7255526111673977E-2"/>
    <m/>
    <m/>
    <n v="6"/>
    <n v="14.6"/>
    <n v="8.6"/>
    <n v="2"/>
    <n v="2"/>
    <m/>
    <n v="1"/>
    <m/>
  </r>
  <r>
    <s v="dg.ja.db.ab"/>
    <s v="22.01.2015"/>
    <s v="C19.P1"/>
    <s v="C19"/>
    <s v="P1"/>
    <s v="BS Semideciduo"/>
    <s v="semidenso"/>
    <n v="20"/>
    <s v="A"/>
    <n v="2590"/>
    <m/>
    <s v="A2590"/>
    <n v="1"/>
    <n v="11"/>
    <n v="322.2"/>
    <n v="17.100000000000001"/>
    <n v="49.519289382534097"/>
    <n v="53.511650711624306"/>
    <x v="27"/>
    <x v="0"/>
    <x v="13"/>
    <x v="26"/>
    <m/>
    <m/>
    <n v="12.6"/>
    <n v="1.2468981242097887E-2"/>
    <m/>
    <m/>
    <n v="3"/>
    <n v="10.9"/>
    <n v="7.9"/>
    <n v="4"/>
    <n v="2"/>
    <m/>
    <n v="1"/>
    <m/>
  </r>
  <r>
    <s v="dg.ja.db.ab"/>
    <s v="22.01.2015"/>
    <s v="C19.P1"/>
    <s v="C19"/>
    <s v="P1"/>
    <s v="BS Semideciduo"/>
    <s v="semidenso"/>
    <n v="21"/>
    <s v="A"/>
    <n v="2591"/>
    <m/>
    <s v="A2591"/>
    <n v="1"/>
    <n v="11"/>
    <n v="321.89999999999998"/>
    <n v="19"/>
    <n v="48.276318372325768"/>
    <n v="54.951765417265399"/>
    <x v="30"/>
    <x v="0"/>
    <x v="18"/>
    <x v="28"/>
    <m/>
    <m/>
    <n v="18.5"/>
    <n v="2.6880252142277669E-2"/>
    <m/>
    <m/>
    <n v="0"/>
    <n v="6.6"/>
    <n v="6.6"/>
    <n v="3"/>
    <n v="2"/>
    <m/>
    <n v="1"/>
    <m/>
  </r>
  <r>
    <s v="dg.ja.db.ab"/>
    <s v="22.01.2015"/>
    <s v="C19.P1"/>
    <s v="C19"/>
    <s v="P1"/>
    <s v="BS Semideciduo"/>
    <s v="semidenso"/>
    <n v="22"/>
    <s v="A"/>
    <n v="2592"/>
    <m/>
    <s v="A2592"/>
    <n v="1"/>
    <n v="11"/>
    <n v="324"/>
    <n v="21.8"/>
    <n v="47.18628150002408"/>
    <n v="57.636570477373851"/>
    <x v="17"/>
    <x v="0"/>
    <x v="12"/>
    <x v="17"/>
    <m/>
    <m/>
    <n v="25"/>
    <n v="4.9087385212340517E-2"/>
    <m/>
    <m/>
    <n v="3.1"/>
    <n v="13.13"/>
    <n v="10.030000000000001"/>
    <n v="2"/>
    <n v="2"/>
    <m/>
    <n v="1"/>
    <m/>
  </r>
  <r>
    <s v="dg.ja.db.ab"/>
    <s v="22.01.2015"/>
    <s v="C19.P1"/>
    <s v="C19"/>
    <s v="P1"/>
    <s v="BS Semideciduo"/>
    <s v="semidenso"/>
    <n v="23"/>
    <s v="A"/>
    <n v="2593"/>
    <m/>
    <s v="A2593"/>
    <n v="1"/>
    <n v="11"/>
    <n v="169.1"/>
    <n v="2.4"/>
    <n v="60.453829063175739"/>
    <n v="37.643299089528533"/>
    <x v="1"/>
    <x v="0"/>
    <x v="1"/>
    <x v="1"/>
    <m/>
    <m/>
    <n v="14.4"/>
    <n v="1.628601631620949E-2"/>
    <m/>
    <m/>
    <n v="3.9"/>
    <n v="8.9"/>
    <n v="5"/>
    <n v="2"/>
    <n v="2"/>
    <m/>
    <n v="1"/>
    <m/>
  </r>
  <r>
    <s v="dg.ja.db.ab"/>
    <s v="22.01.2015"/>
    <s v="C19.P1"/>
    <s v="C19"/>
    <s v="P1"/>
    <s v="BS Semideciduo"/>
    <s v="semidenso"/>
    <n v="24"/>
    <s v="A"/>
    <n v="2594"/>
    <m/>
    <s v="A2594"/>
    <n v="2"/>
    <n v="9"/>
    <n v="199.2"/>
    <n v="5.0999999999999996"/>
    <n v="38.322780101633228"/>
    <n v="55.18368051178885"/>
    <x v="14"/>
    <x v="0"/>
    <x v="7"/>
    <x v="14"/>
    <m/>
    <m/>
    <n v="11.1"/>
    <n v="9.6768907712199599E-3"/>
    <m/>
    <m/>
    <n v="0"/>
    <n v="6.5"/>
    <n v="6.5"/>
    <n v="3"/>
    <n v="2"/>
    <m/>
    <n v="1"/>
    <m/>
  </r>
  <r>
    <s v="dg.ja.db.ab"/>
    <s v="22.01.2015"/>
    <s v="C19.P1"/>
    <s v="C19"/>
    <s v="P1"/>
    <s v="BS Semideciduo"/>
    <s v="semidenso"/>
    <n v="25"/>
    <s v="A"/>
    <n v="2595"/>
    <m/>
    <s v="A2595"/>
    <n v="2"/>
    <n v="9"/>
    <n v="208.1"/>
    <n v="9"/>
    <n v="35.760893069025308"/>
    <n v="52.060858205840987"/>
    <x v="17"/>
    <x v="0"/>
    <x v="12"/>
    <x v="17"/>
    <m/>
    <m/>
    <n v="29.3"/>
    <n v="6.7425646929507532E-2"/>
    <m/>
    <m/>
    <n v="10.1"/>
    <n v="15.1"/>
    <n v="5"/>
    <n v="2"/>
    <n v="2"/>
    <m/>
    <n v="1"/>
    <m/>
  </r>
  <r>
    <s v="dg.ja.db.ab"/>
    <s v="22.01.2015"/>
    <s v="C19.P1"/>
    <s v="C19"/>
    <s v="P1"/>
    <s v="BS Semideciduo"/>
    <s v="semidenso"/>
    <n v="26"/>
    <s v="A"/>
    <n v="2596"/>
    <m/>
    <s v="A2596"/>
    <n v="2"/>
    <n v="5"/>
    <n v="138.5"/>
    <n v="8.1999999999999993"/>
    <n v="25.433484395369046"/>
    <n v="53.858563089530179"/>
    <x v="17"/>
    <x v="0"/>
    <x v="12"/>
    <x v="17"/>
    <m/>
    <m/>
    <n v="36.799999999999997"/>
    <n v="0.10636176087993601"/>
    <m/>
    <m/>
    <n v="5.9"/>
    <n v="13.3"/>
    <n v="7.4"/>
    <n v="2"/>
    <n v="2"/>
    <m/>
    <n v="1"/>
    <m/>
  </r>
  <r>
    <s v="dg.ja.db.ab"/>
    <s v="22.01.2015"/>
    <s v="C19.P1"/>
    <s v="C19"/>
    <s v="P1"/>
    <s v="BS Semideciduo"/>
    <s v="semidenso"/>
    <n v="27"/>
    <s v="A"/>
    <n v="2597"/>
    <m/>
    <s v="A2597"/>
    <n v="2"/>
    <n v="5"/>
    <n v="166.9"/>
    <n v="9.1"/>
    <n v="22.062526897675383"/>
    <n v="51.136818697760631"/>
    <x v="5"/>
    <x v="0"/>
    <x v="4"/>
    <x v="5"/>
    <m/>
    <m/>
    <n v="12.2"/>
    <n v="1.1689866264007618E-2"/>
    <m/>
    <m/>
    <n v="5.5"/>
    <n v="9.1999999999999993"/>
    <n v="3.6999999999999993"/>
    <n v="2"/>
    <n v="2"/>
    <m/>
    <n v="1"/>
    <m/>
  </r>
  <r>
    <s v="dg.ja.db.ab"/>
    <s v="22.01.2015"/>
    <s v="C19.P1"/>
    <s v="C19"/>
    <s v="P1"/>
    <s v="BS Semideciduo"/>
    <s v="semidenso"/>
    <n v="28"/>
    <s v="A"/>
    <n v="2598"/>
    <m/>
    <s v="A2598"/>
    <n v="2"/>
    <n v="5"/>
    <n v="180.9"/>
    <n v="8"/>
    <n v="19.874341461505434"/>
    <n v="52.000986940146717"/>
    <x v="27"/>
    <x v="0"/>
    <x v="13"/>
    <x v="26"/>
    <m/>
    <m/>
    <n v="17.899999999999999"/>
    <n v="2.5164942553417637E-2"/>
    <m/>
    <m/>
    <n v="3.6"/>
    <n v="13.3"/>
    <n v="9.7000000000000011"/>
    <n v="2"/>
    <n v="2"/>
    <m/>
    <n v="1"/>
    <m/>
  </r>
  <r>
    <s v="dg.ja.db.ab"/>
    <s v="22.01.2015"/>
    <s v="C19.P1"/>
    <s v="C19"/>
    <s v="P1"/>
    <s v="BS Semideciduo"/>
    <s v="semidenso"/>
    <n v="29"/>
    <s v="A"/>
    <n v="2599"/>
    <m/>
    <s v="A2599"/>
    <n v="2"/>
    <n v="5"/>
    <n v="259.10000000000002"/>
    <n v="5"/>
    <n v="15.090206436517782"/>
    <n v="59.054522785050544"/>
    <x v="64"/>
    <x v="0"/>
    <x v="23"/>
    <x v="40"/>
    <m/>
    <m/>
    <n v="21"/>
    <n v="3.4636059005827467E-2"/>
    <m/>
    <m/>
    <n v="0"/>
    <n v="10.8"/>
    <n v="10.8"/>
    <n v="2"/>
    <n v="2"/>
    <m/>
    <n v="1"/>
    <m/>
  </r>
  <r>
    <s v="dg.ja.db.ab"/>
    <s v="22.01.2015"/>
    <s v="C19.P1"/>
    <s v="C19"/>
    <s v="P1"/>
    <s v="BS Semideciduo"/>
    <s v="semidenso"/>
    <n v="30"/>
    <s v="A"/>
    <n v="2601"/>
    <m/>
    <s v="A2601"/>
    <n v="2"/>
    <n v="5"/>
    <n v="253.7"/>
    <n v="9.9"/>
    <n v="10.49792760944565"/>
    <n v="57.221399581684196"/>
    <x v="64"/>
    <x v="0"/>
    <x v="23"/>
    <x v="40"/>
    <m/>
    <m/>
    <n v="13.7"/>
    <n v="1.4741138128806704E-2"/>
    <m/>
    <m/>
    <n v="0"/>
    <n v="7.3"/>
    <n v="7.3"/>
    <n v="2"/>
    <n v="2"/>
    <m/>
    <n v="1"/>
    <m/>
  </r>
  <r>
    <s v="dg.ja.db.ab"/>
    <s v="22.01.2015"/>
    <s v="C19.P1"/>
    <s v="C19"/>
    <s v="P1"/>
    <s v="BS Semideciduo"/>
    <s v="semidenso"/>
    <n v="31"/>
    <s v="A"/>
    <n v="2602"/>
    <m/>
    <s v="A2602"/>
    <n v="3"/>
    <n v="5"/>
    <n v="250.1"/>
    <n v="15.1"/>
    <n v="5.8016492821426731"/>
    <n v="54.860268791782943"/>
    <x v="17"/>
    <x v="0"/>
    <x v="12"/>
    <x v="17"/>
    <m/>
    <m/>
    <n v="36.6"/>
    <n v="0.10520879637606859"/>
    <m/>
    <m/>
    <n v="6"/>
    <n v="17.7"/>
    <n v="11.7"/>
    <n v="2"/>
    <n v="2"/>
    <m/>
    <n v="1"/>
    <m/>
  </r>
  <r>
    <s v="dg.ja.db.ab"/>
    <s v="22.01.2015"/>
    <s v="C19.P1"/>
    <s v="C19"/>
    <s v="P1"/>
    <s v="BS Semideciduo"/>
    <s v="semidenso"/>
    <n v="32"/>
    <s v="A"/>
    <n v="2603"/>
    <m/>
    <s v="A2603"/>
    <n v="3"/>
    <n v="5"/>
    <n v="237.5"/>
    <n v="16.100000000000001"/>
    <n v="6.4213977224125429"/>
    <n v="51.349476305616129"/>
    <x v="14"/>
    <x v="0"/>
    <x v="7"/>
    <x v="14"/>
    <m/>
    <m/>
    <n v="11.2"/>
    <n v="9.8520345616575893E-3"/>
    <m/>
    <m/>
    <n v="0"/>
    <n v="7.3"/>
    <n v="7.3"/>
    <n v="2"/>
    <n v="2"/>
    <m/>
    <n v="1"/>
    <m/>
  </r>
  <r>
    <s v="dg.ja.db.ab"/>
    <s v="22.01.2015"/>
    <s v="C19.P1"/>
    <s v="C19"/>
    <s v="P1"/>
    <s v="BS Semideciduo"/>
    <s v="semidenso"/>
    <n v="33"/>
    <s v="A"/>
    <n v="2604"/>
    <m/>
    <s v="A2604"/>
    <n v="3"/>
    <n v="5"/>
    <n v="232.7"/>
    <n v="15.7"/>
    <n v="7.5110663505781403"/>
    <n v="50.485982115828335"/>
    <x v="30"/>
    <x v="0"/>
    <x v="18"/>
    <x v="28"/>
    <m/>
    <m/>
    <n v="13.2"/>
    <n v="1.3684777599037136E-2"/>
    <m/>
    <m/>
    <n v="5"/>
    <n v="7"/>
    <n v="2"/>
    <n v="2"/>
    <n v="2"/>
    <m/>
    <n v="1"/>
    <m/>
  </r>
  <r>
    <s v="dg.ja.db.ab"/>
    <s v="22.01.2015"/>
    <s v="C19.P1"/>
    <s v="C19"/>
    <s v="P1"/>
    <s v="BS Semideciduo"/>
    <s v="semidenso"/>
    <n v="34"/>
    <s v="A"/>
    <n v="2605"/>
    <m/>
    <s v="A2605"/>
    <n v="3"/>
    <n v="5"/>
    <n v="232.7"/>
    <n v="15.9"/>
    <n v="7.3519716544071603"/>
    <n v="50.364784435775192"/>
    <x v="18"/>
    <x v="0"/>
    <x v="9"/>
    <x v="18"/>
    <m/>
    <m/>
    <n v="12.5"/>
    <n v="1.2271846303085129E-2"/>
    <m/>
    <m/>
    <n v="6"/>
    <n v="8"/>
    <n v="2"/>
    <n v="2"/>
    <n v="2"/>
    <m/>
    <n v="1"/>
    <m/>
  </r>
  <r>
    <s v="dg.ja.db.ab"/>
    <s v="22.01.2015"/>
    <s v="C19.P1"/>
    <s v="C19"/>
    <s v="P1"/>
    <s v="BS Semideciduo"/>
    <s v="semidenso"/>
    <n v="35"/>
    <s v="A"/>
    <n v="2606"/>
    <m/>
    <s v="A2606"/>
    <n v="3"/>
    <n v="5"/>
    <n v="232.7"/>
    <n v="13.4"/>
    <n v="9.3406553565443993"/>
    <n v="51.879755436439467"/>
    <x v="10"/>
    <x v="0"/>
    <x v="7"/>
    <x v="10"/>
    <m/>
    <m/>
    <n v="131.80000000000001"/>
    <n v="1.3643339991936292"/>
    <m/>
    <m/>
    <n v="9.5"/>
    <n v="18.3"/>
    <n v="8.8000000000000007"/>
    <n v="2"/>
    <n v="2"/>
    <m/>
    <n v="1"/>
    <m/>
  </r>
  <r>
    <s v="dg.ja.db.ab"/>
    <s v="22.01.2015"/>
    <s v="C19.P1"/>
    <s v="C19"/>
    <s v="P1"/>
    <s v="BS Semideciduo"/>
    <s v="semidenso"/>
    <n v="36"/>
    <s v="A"/>
    <n v="2607"/>
    <m/>
    <s v="A2607"/>
    <n v="3"/>
    <n v="5"/>
    <n v="233.5"/>
    <n v="17.2"/>
    <n v="6.1736619973838671"/>
    <n v="49.769048067876923"/>
    <x v="64"/>
    <x v="0"/>
    <x v="23"/>
    <x v="40"/>
    <m/>
    <m/>
    <n v="13.9"/>
    <n v="1.5174677915002098E-2"/>
    <m/>
    <m/>
    <n v="7.6"/>
    <n v="21.5"/>
    <n v="13.9"/>
    <n v="2"/>
    <n v="2"/>
    <m/>
    <n v="1"/>
    <m/>
  </r>
  <r>
    <s v="dg.ja.db.ab"/>
    <s v="22.01.2015"/>
    <s v="C19.P1"/>
    <s v="C19"/>
    <s v="P1"/>
    <s v="BS Semideciduo"/>
    <s v="semidenso"/>
    <n v="37"/>
    <s v="A"/>
    <n v="2608"/>
    <m/>
    <s v="A2608"/>
    <n v="3"/>
    <n v="5"/>
    <n v="226.6"/>
    <n v="23.1"/>
    <n v="3.2161251005704585"/>
    <n v="44.128278500417828"/>
    <x v="30"/>
    <x v="0"/>
    <x v="18"/>
    <x v="28"/>
    <m/>
    <m/>
    <n v="22"/>
    <n v="3.8013271108436497E-2"/>
    <m/>
    <m/>
    <n v="0"/>
    <n v="8.1999999999999993"/>
    <n v="8.1999999999999993"/>
    <n v="2"/>
    <n v="2"/>
    <m/>
    <n v="1"/>
    <m/>
  </r>
  <r>
    <s v="dg.ja.db.ab"/>
    <s v="22.01.2015"/>
    <s v="C19.P1"/>
    <s v="C19"/>
    <s v="P1"/>
    <s v="BS Semideciduo"/>
    <s v="semidenso"/>
    <n v="38"/>
    <s v="A"/>
    <n v="2609"/>
    <m/>
    <s v="A2609"/>
    <n v="3"/>
    <n v="16"/>
    <n v="273"/>
    <n v="14.6"/>
    <n v="5.4200087925832232"/>
    <n v="40.764104961146984"/>
    <x v="5"/>
    <x v="0"/>
    <x v="4"/>
    <x v="5"/>
    <m/>
    <m/>
    <n v="23"/>
    <n v="4.154756284372501E-2"/>
    <m/>
    <m/>
    <n v="4.4000000000000004"/>
    <n v="18.5"/>
    <n v="14.1"/>
    <n v="2"/>
    <n v="2"/>
    <m/>
    <n v="1"/>
    <m/>
  </r>
  <r>
    <s v="dg.ja.db.ab"/>
    <s v="22.01.2015"/>
    <s v="C19.P1"/>
    <s v="C19"/>
    <s v="P1"/>
    <s v="BS Semideciduo"/>
    <s v="semidenso"/>
    <n v="39"/>
    <s v="A"/>
    <n v="2610"/>
    <m/>
    <s v="A2610"/>
    <n v="3"/>
    <n v="16"/>
    <n v="298.60000000000002"/>
    <n v="9"/>
    <n v="12.098153221148177"/>
    <n v="44.308226721465466"/>
    <x v="50"/>
    <x v="0"/>
    <x v="4"/>
    <x v="44"/>
    <m/>
    <m/>
    <n v="19.100000000000001"/>
    <n v="2.8652110398902319E-2"/>
    <m/>
    <m/>
    <n v="2.2999999999999998"/>
    <n v="8.1999999999999993"/>
    <n v="5.8999999999999995"/>
    <n v="2"/>
    <n v="2"/>
    <m/>
    <n v="1"/>
    <m/>
  </r>
  <r>
    <s v="dg.ja.db.ab"/>
    <s v="22.01.2015"/>
    <s v="C19.P1"/>
    <s v="C19"/>
    <s v="P1"/>
    <s v="BS Semideciduo"/>
    <s v="semidenso"/>
    <n v="40"/>
    <s v="A"/>
    <n v="2611"/>
    <m/>
    <s v="A2611"/>
    <n v="3"/>
    <n v="16"/>
    <n v="304.39999999999998"/>
    <n v="5.7"/>
    <n v="15.296853059813717"/>
    <n v="43.220311919522146"/>
    <x v="30"/>
    <x v="0"/>
    <x v="18"/>
    <x v="28"/>
    <m/>
    <m/>
    <n v="21.5"/>
    <n v="3.6305030103047045E-2"/>
    <m/>
    <m/>
    <n v="6"/>
    <n v="11.2"/>
    <n v="5.1999999999999993"/>
    <n v="2"/>
    <n v="2"/>
    <m/>
    <n v="1"/>
    <m/>
  </r>
  <r>
    <s v="dg.ja.db.ab"/>
    <s v="22.01.2015"/>
    <s v="C19.P1"/>
    <s v="C19"/>
    <s v="P1"/>
    <s v="BS Semideciduo"/>
    <s v="semidenso"/>
    <n v="41"/>
    <s v="A"/>
    <n v="2612"/>
    <m/>
    <s v="A2612"/>
    <n v="2"/>
    <n v="5"/>
    <n v="192.1"/>
    <n v="11.6"/>
    <n v="17.568424670315665"/>
    <n v="48.657714453600171"/>
    <x v="10"/>
    <x v="0"/>
    <x v="7"/>
    <x v="10"/>
    <m/>
    <m/>
    <n v="92.5"/>
    <n v="0.67200630355694169"/>
    <m/>
    <m/>
    <n v="0"/>
    <n v="13"/>
    <n v="13"/>
    <n v="2"/>
    <n v="2"/>
    <m/>
    <n v="1"/>
    <m/>
  </r>
  <r>
    <s v="dg.ja.db.ab"/>
    <s v="22.01.2015"/>
    <s v="C19.P1"/>
    <s v="C19"/>
    <s v="P1"/>
    <s v="BS Semideciduo"/>
    <s v="semidenso"/>
    <n v="42"/>
    <s v="A"/>
    <n v="2613"/>
    <m/>
    <s v="A2613"/>
    <n v="2"/>
    <n v="16"/>
    <n v="7.7"/>
    <n v="6"/>
    <n v="20.803917112509751"/>
    <n v="45.94589919828902"/>
    <x v="14"/>
    <x v="0"/>
    <x v="7"/>
    <x v="14"/>
    <m/>
    <m/>
    <n v="11"/>
    <n v="9.5033177771091243E-3"/>
    <m/>
    <m/>
    <n v="3.1"/>
    <n v="7"/>
    <n v="3.9"/>
    <n v="2"/>
    <n v="2"/>
    <m/>
    <n v="1"/>
    <m/>
  </r>
  <r>
    <s v="dg.ja.db.ab"/>
    <s v="22.01.2015"/>
    <s v="C19.P1"/>
    <s v="C19"/>
    <s v="P1"/>
    <s v="BS Semideciduo"/>
    <s v="semidenso"/>
    <n v="43"/>
    <s v="A"/>
    <n v="2614"/>
    <m/>
    <s v="A2614"/>
    <n v="2"/>
    <n v="16"/>
    <n v="37.4"/>
    <n v="6.3"/>
    <n v="23.826467790256707"/>
    <n v="45.004812109373134"/>
    <x v="14"/>
    <x v="0"/>
    <x v="7"/>
    <x v="14"/>
    <m/>
    <m/>
    <n v="19.600000000000001"/>
    <n v="3.0171855845076378E-2"/>
    <m/>
    <m/>
    <n v="4.5"/>
    <n v="10.3"/>
    <n v="5.8000000000000007"/>
    <n v="2"/>
    <n v="2"/>
    <m/>
    <n v="1"/>
    <m/>
  </r>
  <r>
    <s v="dg.ja.db.ab"/>
    <s v="22.01.2015"/>
    <s v="C19.P1"/>
    <s v="C19"/>
    <s v="P1"/>
    <s v="BS Semideciduo"/>
    <s v="semidenso"/>
    <n v="44"/>
    <s v="A"/>
    <n v="2615"/>
    <m/>
    <s v="A2615"/>
    <n v="2"/>
    <n v="16"/>
    <n v="65.3"/>
    <n v="12.4"/>
    <n v="31.265501401331349"/>
    <n v="45.181551715133352"/>
    <x v="14"/>
    <x v="0"/>
    <x v="7"/>
    <x v="14"/>
    <m/>
    <m/>
    <n v="32.200000000000003"/>
    <n v="8.1433223173701039E-2"/>
    <m/>
    <m/>
    <n v="0"/>
    <n v="10.7"/>
    <n v="10.7"/>
    <n v="2"/>
    <n v="2"/>
    <m/>
    <n v="1"/>
    <m/>
  </r>
  <r>
    <s v="dg.ja.db.ab"/>
    <s v="22.01.2015"/>
    <s v="C19.P1"/>
    <s v="C19"/>
    <s v="P1"/>
    <s v="BS Semideciduo"/>
    <s v="semidenso"/>
    <n v="45"/>
    <s v="A"/>
    <n v="2616"/>
    <m/>
    <s v="A2616"/>
    <n v="2"/>
    <n v="16"/>
    <n v="82.5"/>
    <n v="16.2"/>
    <n v="36.061406754255728"/>
    <n v="42.114524313964836"/>
    <x v="30"/>
    <x v="0"/>
    <x v="18"/>
    <x v="28"/>
    <m/>
    <m/>
    <n v="19.100000000000001"/>
    <n v="2.8652110398902319E-2"/>
    <m/>
    <m/>
    <n v="0"/>
    <n v="9.6"/>
    <n v="9.6"/>
    <n v="2"/>
    <n v="2"/>
    <m/>
    <n v="1"/>
    <m/>
  </r>
  <r>
    <s v="dg.ja.db.ab"/>
    <s v="22.01.2015"/>
    <s v="C19.P1"/>
    <s v="C19"/>
    <s v="P1"/>
    <s v="BS Semideciduo"/>
    <s v="semidenso"/>
    <n v="45"/>
    <s v="A"/>
    <n v="2616"/>
    <m/>
    <s v="A2616"/>
    <n v="2"/>
    <n v="16"/>
    <n v="82.5"/>
    <n v="16.2"/>
    <n v="36.061406754255728"/>
    <n v="42.114524313964836"/>
    <x v="30"/>
    <x v="0"/>
    <x v="18"/>
    <x v="28"/>
    <m/>
    <m/>
    <n v="19.2"/>
    <n v="2.8952917895483536E-2"/>
    <m/>
    <m/>
    <n v="3.5"/>
    <n v="9.3000000000000007"/>
    <n v="5.8000000000000007"/>
    <n v="2"/>
    <n v="2"/>
    <m/>
    <n v="1"/>
    <m/>
  </r>
  <r>
    <s v="dg.ja.db.ab"/>
    <s v="22.01.2015"/>
    <s v="C19.P1"/>
    <s v="C19"/>
    <s v="P1"/>
    <s v="BS Semideciduo"/>
    <s v="semidenso"/>
    <n v="46"/>
    <s v="A"/>
    <n v="2617"/>
    <m/>
    <s v="A2617"/>
    <n v="2"/>
    <n v="16"/>
    <n v="83.9"/>
    <n v="12"/>
    <n v="31.932055329598455"/>
    <n v="41.275168856034796"/>
    <x v="30"/>
    <x v="0"/>
    <x v="18"/>
    <x v="28"/>
    <m/>
    <m/>
    <n v="16.5"/>
    <n v="2.138246499849553E-2"/>
    <m/>
    <m/>
    <n v="2.2000000000000002"/>
    <n v="9.3000000000000007"/>
    <n v="7.1000000000000005"/>
    <n v="2"/>
    <n v="2"/>
    <m/>
    <n v="1"/>
    <m/>
  </r>
  <r>
    <s v="dg.ja.db.ab"/>
    <s v="22.01.2015"/>
    <s v="C19.P1"/>
    <s v="C19"/>
    <s v="P1"/>
    <s v="BS Semideciduo"/>
    <s v="semidenso"/>
    <n v="47"/>
    <s v="A"/>
    <n v="2618"/>
    <m/>
    <s v="A2618"/>
    <n v="2"/>
    <n v="16"/>
    <n v="76.400000000000006"/>
    <n v="9"/>
    <n v="28.747649005206917"/>
    <n v="42.116279017923311"/>
    <x v="1"/>
    <x v="0"/>
    <x v="1"/>
    <x v="1"/>
    <m/>
    <m/>
    <n v="10.3"/>
    <n v="8.3322891154835304E-3"/>
    <m/>
    <m/>
    <n v="2.2000000000000002"/>
    <n v="9.8000000000000007"/>
    <n v="7.6000000000000005"/>
    <n v="2"/>
    <n v="2"/>
    <m/>
    <n v="1"/>
    <m/>
  </r>
  <r>
    <s v="dg.ja.db.ab"/>
    <s v="22.01.2015"/>
    <s v="C19.P1"/>
    <s v="C19"/>
    <s v="P1"/>
    <s v="BS Semideciduo"/>
    <s v="semidenso"/>
    <n v="48"/>
    <s v="A"/>
    <n v="2619"/>
    <m/>
    <s v="A2619"/>
    <n v="2"/>
    <n v="16"/>
    <n v="108.2"/>
    <n v="17.3"/>
    <n v="36.434516491376492"/>
    <n v="34.596605909738379"/>
    <x v="10"/>
    <x v="0"/>
    <x v="7"/>
    <x v="10"/>
    <m/>
    <m/>
    <n v="115.3"/>
    <n v="1.0441153870040383"/>
    <m/>
    <m/>
    <n v="0"/>
    <n v="12.7"/>
    <n v="12.7"/>
    <n v="2"/>
    <n v="2"/>
    <m/>
    <n v="1"/>
    <m/>
  </r>
  <r>
    <s v="dg.ja.db.ab"/>
    <s v="22.01.2015"/>
    <s v="C19.P1"/>
    <s v="C19"/>
    <s v="P1"/>
    <s v="BS Semideciduo"/>
    <s v="semidenso"/>
    <n v="49"/>
    <s v="A"/>
    <n v="2620"/>
    <m/>
    <s v="A2620"/>
    <n v="2"/>
    <n v="16"/>
    <n v="140"/>
    <n v="25.7"/>
    <n v="36.519641568944067"/>
    <n v="20.312657811842268"/>
    <x v="85"/>
    <x v="0"/>
    <x v="3"/>
    <x v="71"/>
    <m/>
    <m/>
    <n v="20.2"/>
    <n v="3.2047386659269476E-2"/>
    <m/>
    <m/>
    <n v="0"/>
    <n v="1"/>
    <n v="1"/>
    <n v="2"/>
    <n v="2"/>
    <m/>
    <n v="1"/>
    <m/>
  </r>
  <r>
    <s v="dg.ja.db.ab"/>
    <s v="22.01.2015"/>
    <s v="C19.P1"/>
    <s v="C19"/>
    <s v="P1"/>
    <s v="BS Semideciduo"/>
    <s v="semidenso"/>
    <n v="50"/>
    <s v="A"/>
    <n v="2621"/>
    <m/>
    <s v="A2621"/>
    <n v="2"/>
    <n v="16"/>
    <n v="137.9"/>
    <n v="25.1"/>
    <n v="36.827708135865862"/>
    <n v="21.376406391512031"/>
    <x v="27"/>
    <x v="0"/>
    <x v="13"/>
    <x v="26"/>
    <m/>
    <m/>
    <n v="43"/>
    <n v="0.14522012041218818"/>
    <m/>
    <m/>
    <n v="8.9"/>
    <n v="18.5"/>
    <n v="9.6"/>
    <n v="2"/>
    <n v="2"/>
    <m/>
    <n v="1"/>
    <m/>
  </r>
  <r>
    <s v="dg.ja.db.ab"/>
    <s v="22.01.2015"/>
    <s v="C19.P1"/>
    <s v="C19"/>
    <s v="P1"/>
    <s v="BS Semideciduo"/>
    <s v="semidenso"/>
    <n v="51"/>
    <s v="A"/>
    <n v="2622"/>
    <m/>
    <s v="A2622"/>
    <n v="2"/>
    <n v="16"/>
    <n v="124.7"/>
    <n v="17.3"/>
    <n v="34.223091909831759"/>
    <n v="30.151464244646395"/>
    <x v="30"/>
    <x v="0"/>
    <x v="18"/>
    <x v="28"/>
    <m/>
    <m/>
    <n v="12.4"/>
    <n v="1.2076282160399167E-2"/>
    <m/>
    <m/>
    <n v="0"/>
    <n v="9.5"/>
    <n v="9.5"/>
    <n v="2"/>
    <n v="2"/>
    <m/>
    <n v="1"/>
    <m/>
  </r>
  <r>
    <s v="dg.ja.db.ab"/>
    <s v="22.01.2015"/>
    <s v="C19.P1"/>
    <s v="C19"/>
    <s v="P1"/>
    <s v="BS Semideciduo"/>
    <s v="semidenso"/>
    <n v="52"/>
    <s v="A"/>
    <n v="2623"/>
    <m/>
    <s v="A2623"/>
    <n v="2"/>
    <n v="16"/>
    <n v="135.19999999999999"/>
    <n v="17"/>
    <n v="31.978781569381113"/>
    <n v="27.937297478879149"/>
    <x v="91"/>
    <x v="0"/>
    <x v="19"/>
    <x v="72"/>
    <m/>
    <m/>
    <n v="11.3"/>
    <n v="1.0028749148422018E-2"/>
    <m/>
    <m/>
    <n v="3"/>
    <n v="10.5"/>
    <n v="7.5"/>
    <n v="2"/>
    <n v="2"/>
    <m/>
    <n v="1"/>
    <m/>
  </r>
  <r>
    <s v="dg.ja.db.ab"/>
    <s v="22.01.2015"/>
    <s v="C19.P1"/>
    <s v="C19"/>
    <s v="P1"/>
    <s v="BS Semideciduo"/>
    <s v="semidenso"/>
    <n v="53"/>
    <s v="A"/>
    <n v="2624"/>
    <m/>
    <s v="A2624"/>
    <n v="2"/>
    <n v="16"/>
    <n v="123.8"/>
    <n v="10.9"/>
    <n v="29.05773071509018"/>
    <n v="33.936377791046681"/>
    <x v="14"/>
    <x v="0"/>
    <x v="7"/>
    <x v="14"/>
    <m/>
    <m/>
    <n v="37.299999999999997"/>
    <n v="0.10927166107532355"/>
    <m/>
    <m/>
    <n v="6.3"/>
    <n v="11.9"/>
    <n v="5.6000000000000005"/>
    <n v="3"/>
    <n v="2"/>
    <m/>
    <n v="1"/>
    <m/>
  </r>
  <r>
    <s v="dg.ja.db.ab"/>
    <s v="22.01.2015"/>
    <s v="C19.P1"/>
    <s v="C19"/>
    <s v="P1"/>
    <s v="BS Semideciduo"/>
    <s v="semidenso"/>
    <n v="54"/>
    <s v="A"/>
    <n v="2625"/>
    <m/>
    <s v="A2625"/>
    <n v="2"/>
    <n v="16"/>
    <n v="96"/>
    <n v="9.4"/>
    <n v="29.348505816461767"/>
    <n v="39.017432445284058"/>
    <x v="30"/>
    <x v="0"/>
    <x v="18"/>
    <x v="28"/>
    <m/>
    <m/>
    <n v="25.5"/>
    <n v="5.1070515574919075E-2"/>
    <m/>
    <m/>
    <n v="3.2"/>
    <n v="12.2"/>
    <n v="9"/>
    <n v="2"/>
    <n v="2"/>
    <m/>
    <n v="1"/>
    <m/>
  </r>
  <r>
    <s v="dg.ja.db.ab"/>
    <s v="22.01.2015"/>
    <s v="C19.P1"/>
    <s v="C19"/>
    <s v="P1"/>
    <s v="BS Semideciduo"/>
    <s v="semidenso"/>
    <n v="55"/>
    <s v="A"/>
    <n v="2626"/>
    <m/>
    <s v="A2626"/>
    <n v="2"/>
    <n v="16"/>
    <n v="98.9"/>
    <n v="8.3000000000000007"/>
    <n v="28.200066885885931"/>
    <n v="38.715903793714418"/>
    <x v="30"/>
    <x v="0"/>
    <x v="18"/>
    <x v="28"/>
    <m/>
    <m/>
    <n v="14.6"/>
    <n v="1.6741547250980007E-2"/>
    <m/>
    <m/>
    <n v="3.7"/>
    <n v="12.8"/>
    <n v="9.1000000000000014"/>
    <n v="2"/>
    <n v="2"/>
    <m/>
    <n v="1"/>
    <m/>
  </r>
  <r>
    <s v="dg.ja.db.ab"/>
    <s v="22.01.2015"/>
    <s v="C19.P1"/>
    <s v="C19"/>
    <s v="P1"/>
    <s v="BS Semideciduo"/>
    <s v="semidenso"/>
    <n v="56"/>
    <s v="A"/>
    <n v="2627"/>
    <m/>
    <s v="A2627"/>
    <n v="2"/>
    <n v="16"/>
    <n v="138.5"/>
    <n v="4.5"/>
    <n v="22.981790216970818"/>
    <n v="36.629699256449491"/>
    <x v="1"/>
    <x v="0"/>
    <x v="1"/>
    <x v="1"/>
    <m/>
    <m/>
    <n v="11.3"/>
    <n v="1.0028749148422018E-2"/>
    <m/>
    <m/>
    <n v="0"/>
    <n v="9.9"/>
    <n v="9.9"/>
    <n v="2"/>
    <n v="2"/>
    <m/>
    <n v="1"/>
    <m/>
  </r>
  <r>
    <s v="dg.ja.db.ab"/>
    <s v="22.01.2015"/>
    <s v="C19.P1"/>
    <s v="C19"/>
    <s v="P1"/>
    <s v="BS Semideciduo"/>
    <s v="semidenso"/>
    <n v="57"/>
    <s v="A"/>
    <n v="2628"/>
    <m/>
    <s v="A2628"/>
    <n v="2"/>
    <n v="16"/>
    <n v="104.4"/>
    <n v="2"/>
    <n v="21.937166322257262"/>
    <n v="39.502620225670292"/>
    <x v="30"/>
    <x v="0"/>
    <x v="18"/>
    <x v="28"/>
    <m/>
    <m/>
    <n v="30.3"/>
    <n v="7.2106619983356338E-2"/>
    <m/>
    <m/>
    <n v="7.8"/>
    <n v="13.4"/>
    <n v="5.6000000000000005"/>
    <n v="2"/>
    <n v="2"/>
    <m/>
    <n v="1"/>
    <m/>
  </r>
  <r>
    <s v="dg.ja.db.ab"/>
    <s v="22.01.2015"/>
    <s v="C19.P1"/>
    <s v="C19"/>
    <s v="P1"/>
    <s v="BS Semideciduo"/>
    <s v="semidenso"/>
    <n v="57"/>
    <s v="A"/>
    <n v="2628"/>
    <m/>
    <s v="A2628"/>
    <n v="2"/>
    <n v="16"/>
    <n v="104.4"/>
    <n v="2"/>
    <n v="21.937166322257262"/>
    <n v="39.502620225670292"/>
    <x v="30"/>
    <x v="0"/>
    <x v="18"/>
    <x v="28"/>
    <m/>
    <m/>
    <n v="15.2"/>
    <n v="1.8145839167134643E-2"/>
    <m/>
    <m/>
    <n v="7.8"/>
    <n v="13.4"/>
    <n v="5.6000000000000005"/>
    <n v="2"/>
    <n v="2"/>
    <m/>
    <n v="1"/>
    <m/>
  </r>
  <r>
    <s v="dg.ja.db.ab"/>
    <s v="22.01.2015"/>
    <s v="C19.P1"/>
    <s v="C19"/>
    <s v="P1"/>
    <s v="BS Semideciduo"/>
    <s v="semidenso"/>
    <n v="59"/>
    <s v="A"/>
    <n v="2629"/>
    <m/>
    <s v="A2629"/>
    <n v="3"/>
    <n v="16"/>
    <n v="147.9"/>
    <n v="0.6"/>
    <n v="20.31883914771085"/>
    <n v="39.491726847170717"/>
    <x v="5"/>
    <x v="0"/>
    <x v="4"/>
    <x v="5"/>
    <m/>
    <m/>
    <m/>
    <n v="0"/>
    <m/>
    <m/>
    <n v="5.3"/>
    <n v="7.7"/>
    <n v="2.4000000000000004"/>
    <n v="2"/>
    <n v="2"/>
    <m/>
    <n v="1"/>
    <m/>
  </r>
  <r>
    <s v="dg.ja.db.ab"/>
    <s v="22.01.2015"/>
    <s v="C19.P1"/>
    <s v="C19"/>
    <s v="P1"/>
    <s v="BS Semideciduo"/>
    <s v="semidenso"/>
    <n v="60"/>
    <s v="A"/>
    <n v="2630"/>
    <m/>
    <s v="A2630"/>
    <n v="3"/>
    <n v="16"/>
    <n v="273.60000000000002"/>
    <n v="4.8"/>
    <n v="15.209471703544295"/>
    <n v="40.301394493740709"/>
    <x v="30"/>
    <x v="0"/>
    <x v="18"/>
    <x v="28"/>
    <m/>
    <m/>
    <n v="28"/>
    <n v="6.1575216010359944E-2"/>
    <m/>
    <m/>
    <n v="2.9"/>
    <n v="9.1999999999999993"/>
    <n v="6.2999999999999989"/>
    <n v="2"/>
    <n v="2"/>
    <m/>
    <n v="1"/>
    <m/>
  </r>
  <r>
    <s v="dg.ja.db.ab"/>
    <s v="22.01.2015"/>
    <s v="C19.P1"/>
    <s v="C19"/>
    <s v="P1"/>
    <s v="BS Semideciduo"/>
    <s v="semidenso"/>
    <n v="61"/>
    <s v="A"/>
    <n v="2631"/>
    <m/>
    <s v="A2631"/>
    <n v="3"/>
    <n v="16"/>
    <n v="213.3"/>
    <n v="3.9"/>
    <n v="17.858811009807287"/>
    <n v="36.740351290663746"/>
    <x v="30"/>
    <x v="0"/>
    <x v="18"/>
    <x v="28"/>
    <m/>
    <m/>
    <n v="26.7"/>
    <n v="5.5990249670440688E-2"/>
    <m/>
    <m/>
    <n v="5.7"/>
    <n v="10.199999999999999"/>
    <n v="4.4999999999999991"/>
    <n v="2"/>
    <n v="2"/>
    <m/>
    <n v="1"/>
    <m/>
  </r>
  <r>
    <s v="dg.ja.db.ab"/>
    <s v="22.01.2015"/>
    <s v="C19.P1"/>
    <s v="C19"/>
    <s v="P1"/>
    <s v="BS Semideciduo"/>
    <s v="semidenso"/>
    <n v="61"/>
    <s v="A"/>
    <n v="2631"/>
    <m/>
    <s v="A2631"/>
    <n v="3"/>
    <n v="16"/>
    <n v="213.3"/>
    <n v="3.9"/>
    <n v="17.858811009807287"/>
    <n v="36.740351290663746"/>
    <x v="30"/>
    <x v="0"/>
    <x v="18"/>
    <x v="28"/>
    <m/>
    <m/>
    <n v="26.1"/>
    <n v="5.3502108288797583E-2"/>
    <m/>
    <m/>
    <n v="5.7"/>
    <n v="10.199999999999999"/>
    <n v="4.4999999999999991"/>
    <n v="2"/>
    <n v="2"/>
    <m/>
    <n v="1"/>
    <m/>
  </r>
  <r>
    <s v="dg.ja.db.ab"/>
    <s v="22.01.2015"/>
    <s v="C19.P1"/>
    <s v="C19"/>
    <s v="P1"/>
    <s v="BS Semideciduo"/>
    <s v="semidenso"/>
    <n v="62"/>
    <s v="A"/>
    <n v="2632"/>
    <m/>
    <s v="A2632"/>
    <n v="3"/>
    <n v="16"/>
    <n v="200.3"/>
    <n v="6.3"/>
    <n v="17.814305395088489"/>
    <n v="34.091299711945048"/>
    <x v="14"/>
    <x v="0"/>
    <x v="7"/>
    <x v="14"/>
    <m/>
    <m/>
    <n v="40.1"/>
    <n v="0.12629281007247309"/>
    <m/>
    <m/>
    <n v="5.5"/>
    <n v="13.9"/>
    <n v="8.4"/>
    <n v="2"/>
    <n v="2"/>
    <m/>
    <n v="1"/>
    <m/>
  </r>
  <r>
    <s v="dg.ja.db.ab"/>
    <s v="22.01.2015"/>
    <s v="C19.P1"/>
    <s v="C19"/>
    <s v="P1"/>
    <s v="BS Semideciduo"/>
    <s v="semidenso"/>
    <n v="63"/>
    <s v="A"/>
    <n v="2633"/>
    <m/>
    <s v="A2633"/>
    <n v="3"/>
    <n v="16"/>
    <n v="179.9"/>
    <n v="7.1"/>
    <n v="20.012391831397878"/>
    <n v="32.900010813915657"/>
    <x v="30"/>
    <x v="0"/>
    <x v="18"/>
    <x v="28"/>
    <m/>
    <m/>
    <n v="13.9"/>
    <n v="1.5174677915002098E-2"/>
    <m/>
    <m/>
    <n v="5.8"/>
    <n v="10.1"/>
    <n v="4.3"/>
    <n v="2"/>
    <n v="2"/>
    <m/>
    <n v="1"/>
    <m/>
  </r>
  <r>
    <s v="dg.ja.db.ab"/>
    <s v="22.01.2015"/>
    <s v="C19.P1"/>
    <s v="C19"/>
    <s v="P1"/>
    <s v="BS Semideciduo"/>
    <s v="semidenso"/>
    <n v="64"/>
    <s v="A"/>
    <n v="2634"/>
    <m/>
    <s v="A2634"/>
    <n v="3"/>
    <n v="16"/>
    <n v="184.6"/>
    <n v="9.1999999999999993"/>
    <n v="19.262169896174498"/>
    <n v="30.82963431820253"/>
    <x v="1"/>
    <x v="0"/>
    <x v="1"/>
    <x v="1"/>
    <m/>
    <m/>
    <n v="79"/>
    <n v="0.49016699377634748"/>
    <m/>
    <m/>
    <n v="5.7"/>
    <n v="11.9"/>
    <n v="6.2"/>
    <n v="2"/>
    <n v="2"/>
    <m/>
    <n v="1"/>
    <m/>
  </r>
  <r>
    <s v="dg.ja.db.ab"/>
    <s v="22.01.2015"/>
    <s v="C19.P1"/>
    <s v="C19"/>
    <s v="P1"/>
    <s v="BS Semideciduo"/>
    <s v="semidenso"/>
    <n v="65"/>
    <s v="A"/>
    <n v="2635"/>
    <m/>
    <s v="A2635"/>
    <n v="3"/>
    <n v="16"/>
    <n v="186.8"/>
    <n v="9.5"/>
    <n v="18.875162301088242"/>
    <n v="30.566827672987898"/>
    <x v="50"/>
    <x v="0"/>
    <x v="4"/>
    <x v="44"/>
    <m/>
    <m/>
    <n v="30.3"/>
    <n v="7.2106619983356338E-2"/>
    <m/>
    <m/>
    <n v="6.3"/>
    <n v="13.1"/>
    <n v="6.8"/>
    <n v="2"/>
    <n v="2"/>
    <m/>
    <n v="1"/>
    <m/>
  </r>
  <r>
    <s v="dg.ja.db.ab"/>
    <s v="22.01.2015"/>
    <s v="C19.P1"/>
    <s v="C19"/>
    <s v="P1"/>
    <s v="BS Semideciduo"/>
    <s v="semidenso"/>
    <n v="66"/>
    <s v="A"/>
    <n v="2636"/>
    <m/>
    <s v="A2636"/>
    <n v="3"/>
    <n v="16"/>
    <n v="248.1"/>
    <n v="15.8"/>
    <n v="5.3401871883970653"/>
    <n v="34.106793035302211"/>
    <x v="17"/>
    <x v="0"/>
    <x v="12"/>
    <x v="17"/>
    <m/>
    <m/>
    <n v="26.6"/>
    <n v="5.5571632449349852E-2"/>
    <m/>
    <m/>
    <n v="5.3"/>
    <n v="13.1"/>
    <n v="7.8"/>
    <n v="2"/>
    <n v="2"/>
    <m/>
    <n v="1"/>
    <m/>
  </r>
  <r>
    <s v="dg.ja.db.ab"/>
    <s v="22.01.2015"/>
    <s v="C19.P1"/>
    <s v="C19"/>
    <s v="P1"/>
    <s v="BS Semideciduo"/>
    <s v="semidenso"/>
    <n v="67"/>
    <s v="A"/>
    <n v="2637"/>
    <m/>
    <s v="A2637"/>
    <n v="3"/>
    <n v="16"/>
    <n v="233.6"/>
    <n v="19.600000000000001"/>
    <n v="4.2240815718240796"/>
    <n v="28.368989822567457"/>
    <x v="30"/>
    <x v="0"/>
    <x v="18"/>
    <x v="28"/>
    <m/>
    <m/>
    <n v="46"/>
    <n v="0.16619025137490004"/>
    <m/>
    <m/>
    <n v="0"/>
    <n v="14.1"/>
    <n v="14.1"/>
    <n v="3"/>
    <n v="2"/>
    <m/>
    <n v="1"/>
    <m/>
  </r>
  <r>
    <s v="dg.ja.db.ab"/>
    <s v="22.01.2015"/>
    <s v="C19.P1"/>
    <s v="C19"/>
    <s v="P1"/>
    <s v="BS Semideciduo"/>
    <s v="semidenso"/>
    <n v="68"/>
    <s v="A"/>
    <n v="2638"/>
    <m/>
    <s v="A2638"/>
    <n v="3"/>
    <n v="16"/>
    <n v="226.9"/>
    <n v="18.5"/>
    <n v="6.4919978825160811"/>
    <n v="27.359435186905216"/>
    <x v="5"/>
    <x v="0"/>
    <x v="4"/>
    <x v="5"/>
    <m/>
    <m/>
    <n v="20.5"/>
    <n v="3.3006357816777764E-2"/>
    <m/>
    <m/>
    <n v="2.5"/>
    <n v="12.7"/>
    <n v="10.199999999999999"/>
    <n v="3"/>
    <n v="2"/>
    <m/>
    <n v="1"/>
    <m/>
  </r>
  <r>
    <s v="dg.ja.db.ab"/>
    <s v="22.01.2015"/>
    <s v="C19.P1"/>
    <s v="C19"/>
    <s v="P1"/>
    <s v="BS Semideciduo"/>
    <s v="semidenso"/>
    <n v="69"/>
    <s v="A"/>
    <n v="2639"/>
    <m/>
    <s v="A2639"/>
    <n v="3"/>
    <n v="16"/>
    <n v="226.2"/>
    <n v="22.6"/>
    <n v="3.6882188449770155"/>
    <n v="24.357564270528805"/>
    <x v="1"/>
    <x v="0"/>
    <x v="1"/>
    <x v="1"/>
    <m/>
    <m/>
    <n v="32.4"/>
    <n v="8.2447957600810529E-2"/>
    <m/>
    <m/>
    <n v="0"/>
    <n v="10.4"/>
    <n v="10.4"/>
    <n v="3"/>
    <n v="2"/>
    <m/>
    <n v="1"/>
    <m/>
  </r>
  <r>
    <s v="dg.ja.db.ab"/>
    <s v="22.01.2015"/>
    <s v="C19.P1"/>
    <s v="C19"/>
    <s v="P1"/>
    <s v="BS Semideciduo"/>
    <s v="semidenso"/>
    <n v="70"/>
    <s v="A"/>
    <n v="2640"/>
    <m/>
    <s v="A2640"/>
    <n v="3"/>
    <n v="2"/>
    <n v="226.5"/>
    <n v="25.1"/>
    <n v="-18.206896712408419"/>
    <n v="2.7223001500867738"/>
    <x v="30"/>
    <x v="0"/>
    <x v="18"/>
    <x v="28"/>
    <m/>
    <m/>
    <n v="16.5"/>
    <n v="2.138246499849553E-2"/>
    <m/>
    <m/>
    <n v="0"/>
    <n v="11.5"/>
    <n v="11.5"/>
    <n v="2"/>
    <n v="2"/>
    <m/>
    <n v="1"/>
    <m/>
  </r>
  <r>
    <s v="dg.ja.db.ab"/>
    <s v="22.01.2015"/>
    <s v="C19.P1"/>
    <s v="C19"/>
    <s v="P1"/>
    <s v="BS Semideciduo"/>
    <s v="semidenso"/>
    <n v="71"/>
    <s v="A"/>
    <n v="2641"/>
    <m/>
    <s v="A2641"/>
    <n v="3"/>
    <n v="2"/>
    <n v="6.1"/>
    <n v="4.0999999999999996"/>
    <n v="0.43568269247855607"/>
    <n v="24.076785570946139"/>
    <x v="85"/>
    <x v="0"/>
    <x v="3"/>
    <x v="71"/>
    <m/>
    <m/>
    <n v="18.8"/>
    <n v="2.7759112687119416E-2"/>
    <m/>
    <m/>
    <n v="2.8"/>
    <n v="8.6999999999999993"/>
    <n v="5.8999999999999995"/>
    <n v="2"/>
    <n v="2"/>
    <m/>
    <n v="1"/>
    <m/>
  </r>
  <r>
    <s v="dg.ja.db.ab"/>
    <s v="22.01.2015"/>
    <s v="C19.P1"/>
    <s v="C19"/>
    <s v="P1"/>
    <s v="BS Semideciduo"/>
    <s v="semidenso"/>
    <n v="72"/>
    <s v="A"/>
    <n v="2642"/>
    <m/>
    <s v="A2642"/>
    <n v="3"/>
    <n v="2"/>
    <n v="78"/>
    <n v="5.3"/>
    <n v="5.1841822838891698"/>
    <n v="21.101931961334124"/>
    <x v="64"/>
    <x v="0"/>
    <x v="23"/>
    <x v="40"/>
    <m/>
    <m/>
    <n v="13.1"/>
    <n v="1.3478217882063609E-2"/>
    <m/>
    <m/>
    <n v="5.9"/>
    <n v="7"/>
    <n v="1.0999999999999996"/>
    <n v="2"/>
    <n v="2"/>
    <m/>
    <n v="1"/>
    <m/>
  </r>
  <r>
    <s v="dg.ja.db.ab"/>
    <s v="22.01.2015"/>
    <s v="C19.P1"/>
    <s v="C19"/>
    <s v="P1"/>
    <s v="BS Semideciduo"/>
    <s v="semidenso"/>
    <n v="73"/>
    <s v="A"/>
    <n v="2643"/>
    <m/>
    <s v="A2643"/>
    <n v="3"/>
    <n v="2"/>
    <n v="70.400000000000006"/>
    <n v="11.1"/>
    <n v="10.456837725938994"/>
    <n v="23.723512424227827"/>
    <x v="1"/>
    <x v="0"/>
    <x v="1"/>
    <x v="1"/>
    <m/>
    <m/>
    <n v="29.1"/>
    <n v="6.6508301874659323E-2"/>
    <m/>
    <m/>
    <n v="7"/>
    <n v="16.899999999999999"/>
    <n v="9.8999999999999986"/>
    <n v="2"/>
    <n v="2"/>
    <m/>
    <n v="1"/>
    <m/>
  </r>
  <r>
    <s v="dg.ja.db.ab"/>
    <s v="22.01.2015"/>
    <s v="C19.P1"/>
    <s v="C19"/>
    <s v="P1"/>
    <s v="BS Semideciduo"/>
    <s v="semidenso"/>
    <n v="74"/>
    <s v="A"/>
    <n v="2644"/>
    <m/>
    <s v="A2644"/>
    <n v="3"/>
    <n v="2"/>
    <n v="88.2"/>
    <n v="19"/>
    <n v="18.990624646948902"/>
    <n v="20.596804422484436"/>
    <x v="14"/>
    <x v="0"/>
    <x v="7"/>
    <x v="14"/>
    <m/>
    <m/>
    <n v="34.700000000000003"/>
    <n v="9.4569007456523371E-2"/>
    <m/>
    <m/>
    <n v="10.6"/>
    <n v="20.9"/>
    <n v="10.299999999999999"/>
    <n v="2"/>
    <n v="2"/>
    <m/>
    <n v="1"/>
    <m/>
  </r>
  <r>
    <s v="dg.ja.db.ab"/>
    <s v="22.01.2015"/>
    <s v="C19.P1"/>
    <s v="C19"/>
    <s v="P1"/>
    <s v="BS Semideciduo"/>
    <s v="semidenso"/>
    <n v="75"/>
    <s v="A"/>
    <n v="2645"/>
    <m/>
    <s v="A2645"/>
    <n v="3"/>
    <n v="2"/>
    <n v="103"/>
    <n v="16"/>
    <n v="15.589921036563764"/>
    <n v="16.400783130498159"/>
    <x v="27"/>
    <x v="0"/>
    <x v="13"/>
    <x v="26"/>
    <m/>
    <m/>
    <n v="35.5"/>
    <n v="9.8979803542163416E-2"/>
    <m/>
    <m/>
    <n v="8.5"/>
    <n v="22.4"/>
    <n v="13.899999999999999"/>
    <n v="2"/>
    <n v="2"/>
    <m/>
    <n v="1"/>
    <m/>
  </r>
  <r>
    <s v="dg.ja.db.ab"/>
    <s v="22.01.2015"/>
    <s v="C19.P1"/>
    <s v="C19"/>
    <s v="P1"/>
    <s v="BS Semideciduo"/>
    <s v="semidenso"/>
    <n v="76"/>
    <s v="A"/>
    <n v="2646"/>
    <m/>
    <s v="A2646"/>
    <n v="3"/>
    <n v="2"/>
    <n v="124.6"/>
    <n v="3.1"/>
    <n v="2.5517227424567706"/>
    <n v="18.239684390335388"/>
    <x v="27"/>
    <x v="0"/>
    <x v="13"/>
    <x v="26"/>
    <m/>
    <m/>
    <n v="18.5"/>
    <n v="2.6880252142277669E-2"/>
    <m/>
    <m/>
    <n v="3.3"/>
    <n v="18.399999999999999"/>
    <n v="15.099999999999998"/>
    <n v="2"/>
    <n v="2"/>
    <m/>
    <n v="1"/>
    <m/>
  </r>
  <r>
    <s v="dg.ja.db.ab"/>
    <s v="22.01.2015"/>
    <s v="C19.P1"/>
    <s v="C19"/>
    <s v="P1"/>
    <s v="BS Semideciduo"/>
    <s v="semidenso"/>
    <n v="77"/>
    <s v="A"/>
    <n v="2647"/>
    <m/>
    <s v="A2647"/>
    <n v="3"/>
    <n v="2"/>
    <n v="172.1"/>
    <n v="5.9"/>
    <n v="0.81092282161916529"/>
    <n v="14.155994166893977"/>
    <x v="10"/>
    <x v="0"/>
    <x v="7"/>
    <x v="10"/>
    <m/>
    <m/>
    <n v="75.81"/>
    <n v="0.4513805845698442"/>
    <m/>
    <m/>
    <n v="0"/>
    <n v="16.899999999999999"/>
    <n v="16.899999999999999"/>
    <n v="2"/>
    <n v="2"/>
    <m/>
    <n v="1"/>
    <m/>
  </r>
  <r>
    <s v="dg.ja.db.ab"/>
    <s v="22.01.2015"/>
    <s v="C19.P1"/>
    <s v="C19"/>
    <s v="P1"/>
    <s v="BS Semideciduo"/>
    <s v="semidenso"/>
    <n v="78"/>
    <s v="A"/>
    <n v="2648"/>
    <m/>
    <s v="A2648"/>
    <n v="3"/>
    <n v="2"/>
    <n v="174.4"/>
    <n v="11.4"/>
    <n v="1.1124450572543019"/>
    <n v="8.6544076402071237"/>
    <x v="1"/>
    <x v="0"/>
    <x v="1"/>
    <x v="1"/>
    <m/>
    <m/>
    <n v="27.7"/>
    <n v="6.0262815679322811E-2"/>
    <m/>
    <m/>
    <n v="6"/>
    <n v="14.1"/>
    <n v="8.1"/>
    <n v="2"/>
    <n v="2"/>
    <m/>
    <n v="1"/>
    <m/>
  </r>
  <r>
    <s v="dg.ja.db.ab"/>
    <s v="22.01.2015"/>
    <s v="C19.P1"/>
    <s v="C19"/>
    <s v="P1"/>
    <s v="BS Semideciduo"/>
    <s v="semidenso"/>
    <n v="78"/>
    <s v="A"/>
    <n v="2648"/>
    <m/>
    <s v="A2648"/>
    <n v="3"/>
    <n v="2"/>
    <n v="174.4"/>
    <n v="11.4"/>
    <n v="1.1124450572543019"/>
    <n v="8.6544076402071237"/>
    <x v="1"/>
    <x v="0"/>
    <x v="1"/>
    <x v="1"/>
    <m/>
    <m/>
    <n v="12.5"/>
    <n v="1.2271846303085129E-2"/>
    <m/>
    <m/>
    <n v="6"/>
    <n v="14.1"/>
    <n v="8.1"/>
    <n v="2"/>
    <n v="2"/>
    <m/>
    <n v="1"/>
    <m/>
  </r>
  <r>
    <s v="dg.ja.db.ab"/>
    <s v="22.01.2015"/>
    <s v="C19.P1"/>
    <s v="C19"/>
    <s v="P1"/>
    <s v="BS Semideciduo"/>
    <s v="semidenso"/>
    <n v="79"/>
    <s v="A"/>
    <n v="2649"/>
    <m/>
    <s v="A2649"/>
    <n v="2"/>
    <n v="15"/>
    <n v="188.4"/>
    <n v="9.1"/>
    <n v="18.670644440082054"/>
    <n v="10.997621770036806"/>
    <x v="17"/>
    <x v="0"/>
    <x v="12"/>
    <x v="17"/>
    <m/>
    <m/>
    <n v="13.4"/>
    <n v="1.4102609421964582E-2"/>
    <m/>
    <m/>
    <n v="4.5999999999999996"/>
    <n v="9.3000000000000007"/>
    <n v="4.7000000000000011"/>
    <n v="2"/>
    <n v="2"/>
    <m/>
    <n v="1"/>
    <m/>
  </r>
  <r>
    <s v="dg.ja.db.ab"/>
    <s v="22.01.2015"/>
    <s v="C19.P1"/>
    <s v="C19"/>
    <s v="P1"/>
    <s v="BS Semideciduo"/>
    <s v="semidenso"/>
    <n v="80"/>
    <s v="A"/>
    <n v="2650"/>
    <m/>
    <s v="A2650"/>
    <n v="2"/>
    <n v="15"/>
    <n v="161.5"/>
    <n v="7.5"/>
    <n v="22.379784923038191"/>
    <n v="12.887572585953505"/>
    <x v="30"/>
    <x v="0"/>
    <x v="18"/>
    <x v="28"/>
    <m/>
    <m/>
    <n v="46.7"/>
    <n v="0.1712867000571861"/>
    <m/>
    <m/>
    <n v="0"/>
    <n v="11.6"/>
    <n v="11.6"/>
    <n v="2"/>
    <n v="2"/>
    <m/>
    <n v="1"/>
    <m/>
  </r>
  <r>
    <s v="dg.ja.db.ab"/>
    <s v="22.01.2015"/>
    <s v="C19.P1"/>
    <s v="C19"/>
    <s v="P1"/>
    <s v="BS Semideciduo"/>
    <s v="semidenso"/>
    <n v="81"/>
    <s v="A"/>
    <n v="2651"/>
    <m/>
    <s v="A2651"/>
    <n v="2"/>
    <n v="15"/>
    <n v="121.9"/>
    <n v="9.1"/>
    <n v="27.725642357425187"/>
    <n v="15.191211154026643"/>
    <x v="14"/>
    <x v="0"/>
    <x v="7"/>
    <x v="14"/>
    <m/>
    <m/>
    <n v="39.299999999999997"/>
    <n v="0.12130396093857249"/>
    <m/>
    <m/>
    <n v="0"/>
    <n v="15.1"/>
    <n v="15.1"/>
    <n v="2"/>
    <n v="2"/>
    <m/>
    <n v="1"/>
    <m/>
  </r>
  <r>
    <s v="dg.ja.db.ab"/>
    <s v="22.01.2015"/>
    <s v="C19.P1"/>
    <s v="C19"/>
    <s v="P1"/>
    <s v="BS Semideciduo"/>
    <s v="semidenso"/>
    <n v="82"/>
    <s v="A"/>
    <n v="2652"/>
    <m/>
    <s v="A2652"/>
    <n v="2"/>
    <n v="15"/>
    <n v="133.9"/>
    <n v="9.6999999999999993"/>
    <n v="26.989345783299203"/>
    <n v="13.274002265724613"/>
    <x v="14"/>
    <x v="0"/>
    <x v="7"/>
    <x v="14"/>
    <m/>
    <m/>
    <n v="30.7"/>
    <n v="7.4022991502046095E-2"/>
    <m/>
    <m/>
    <n v="9"/>
    <n v="14.7"/>
    <n v="5.6999999999999993"/>
    <n v="2"/>
    <n v="2"/>
    <m/>
    <n v="1"/>
    <m/>
  </r>
  <r>
    <s v="dg.ja.db.ab"/>
    <s v="22.01.2015"/>
    <s v="C19.P1"/>
    <s v="C19"/>
    <s v="P1"/>
    <s v="BS Semideciduo"/>
    <s v="semidenso"/>
    <n v="83"/>
    <s v="A"/>
    <n v="2653"/>
    <m/>
    <s v="A2653"/>
    <n v="2"/>
    <n v="15"/>
    <n v="67"/>
    <n v="7.9"/>
    <n v="27.27198834227428"/>
    <n v="23.086775915065264"/>
    <x v="5"/>
    <x v="0"/>
    <x v="4"/>
    <x v="5"/>
    <m/>
    <m/>
    <n v="16.2"/>
    <n v="2.0611989400202632E-2"/>
    <m/>
    <m/>
    <n v="10"/>
    <n v="11.2"/>
    <n v="1.1999999999999993"/>
    <n v="2"/>
    <n v="2"/>
    <m/>
    <n v="1"/>
    <m/>
  </r>
  <r>
    <s v="dg.ja.db.ab"/>
    <s v="22.01.2015"/>
    <s v="C19.P1"/>
    <s v="C19"/>
    <s v="P1"/>
    <s v="BS Semideciduo"/>
    <s v="semidenso"/>
    <n v="84"/>
    <s v="A"/>
    <n v="2654"/>
    <m/>
    <s v="A2654"/>
    <n v="2"/>
    <n v="15"/>
    <n v="125.5"/>
    <n v="14.6"/>
    <n v="31.886086568002263"/>
    <n v="11.52173684662028"/>
    <x v="5"/>
    <x v="0"/>
    <x v="4"/>
    <x v="5"/>
    <m/>
    <m/>
    <n v="12.8"/>
    <n v="1.2867963509103793E-2"/>
    <m/>
    <m/>
    <n v="0"/>
    <n v="7.8"/>
    <n v="7.8"/>
    <n v="3"/>
    <n v="2"/>
    <m/>
    <n v="1"/>
    <m/>
  </r>
  <r>
    <s v="dg.ja.db.ab"/>
    <s v="22.01.2015"/>
    <s v="C19.P1"/>
    <s v="C19"/>
    <s v="P1"/>
    <s v="BS Semideciduo"/>
    <s v="semidenso"/>
    <n v="85"/>
    <s v="A"/>
    <n v="2655"/>
    <m/>
    <s v="A2655"/>
    <n v="2"/>
    <n v="15"/>
    <n v="134.19999999999999"/>
    <n v="19.3"/>
    <n v="33.836374727654317"/>
    <n v="6.5447135149069062"/>
    <x v="5"/>
    <x v="0"/>
    <x v="4"/>
    <x v="5"/>
    <m/>
    <m/>
    <n v="10.9"/>
    <n v="9.3313155793250824E-3"/>
    <m/>
    <m/>
    <n v="2"/>
    <n v="8.4"/>
    <n v="6.4"/>
    <n v="2"/>
    <n v="2"/>
    <m/>
    <n v="1"/>
    <m/>
  </r>
  <r>
    <s v="dg.ja.db.ab"/>
    <s v="22.01.2015"/>
    <s v="C19.P1"/>
    <s v="C19"/>
    <s v="P1"/>
    <s v="BS Semideciduo"/>
    <s v="semidenso"/>
    <n v="86"/>
    <s v="A"/>
    <n v="2656"/>
    <m/>
    <s v="A2656"/>
    <n v="2"/>
    <n v="15"/>
    <n v="139.19999999999999"/>
    <n v="20.8"/>
    <n v="33.591148562994199"/>
    <n v="4.2545028424434683"/>
    <x v="10"/>
    <x v="0"/>
    <x v="7"/>
    <x v="10"/>
    <m/>
    <m/>
    <n v="66.400000000000006"/>
    <n v="0.34627890864928146"/>
    <m/>
    <m/>
    <n v="0"/>
    <n v="13.7"/>
    <n v="13.7"/>
    <n v="3"/>
    <n v="2"/>
    <m/>
    <n v="1"/>
    <m/>
  </r>
  <r>
    <s v="dg.ja.db.ab"/>
    <s v="22.01.2015"/>
    <s v="C19.P1"/>
    <s v="C19"/>
    <s v="P1"/>
    <s v="BS Semideciduo"/>
    <s v="semidenso"/>
    <n v="87"/>
    <s v="A"/>
    <n v="2657"/>
    <m/>
    <s v="A2657"/>
    <n v="2"/>
    <n v="15"/>
    <n v="133.5"/>
    <n v="23.9"/>
    <n v="37.336447467193679"/>
    <n v="3.548325640919284"/>
    <x v="14"/>
    <x v="0"/>
    <x v="7"/>
    <x v="14"/>
    <m/>
    <m/>
    <n v="55"/>
    <n v="0.23758294442772812"/>
    <m/>
    <m/>
    <n v="0"/>
    <n v="16"/>
    <n v="16"/>
    <n v="2"/>
    <n v="2"/>
    <m/>
    <n v="1"/>
    <m/>
  </r>
  <r>
    <s v="sd.ag.dg.ab"/>
    <s v="16.01.2015"/>
    <s v="C19.P2"/>
    <s v="C19"/>
    <s v="P2"/>
    <s v="BS Semideciduo"/>
    <s v="semidenso"/>
    <n v="1"/>
    <m/>
    <m/>
    <m/>
    <s v="A2463"/>
    <n v="3"/>
    <n v="8"/>
    <n v="84"/>
    <n v="24.8"/>
    <n v="64.664143005133184"/>
    <n v="22.592305889037807"/>
    <x v="85"/>
    <x v="0"/>
    <x v="3"/>
    <x v="71"/>
    <m/>
    <m/>
    <n v="14"/>
    <n v="1.5393804002589986E-2"/>
    <m/>
    <m/>
    <n v="0"/>
    <n v="7.8"/>
    <n v="7.8"/>
    <n v="3"/>
    <n v="2"/>
    <m/>
    <n v="1"/>
    <m/>
  </r>
  <r>
    <s v="sd.ag.dg.ab"/>
    <s v="16.01.2015"/>
    <s v="C19.P2"/>
    <s v="C19"/>
    <s v="P2"/>
    <s v="BS Semideciduo"/>
    <s v="semidenso"/>
    <n v="2"/>
    <m/>
    <m/>
    <m/>
    <s v="A2464"/>
    <n v="3"/>
    <n v="8"/>
    <n v="137"/>
    <n v="24.8"/>
    <n v="56.913559329549969"/>
    <n v="1.8624281998445724"/>
    <x v="18"/>
    <x v="0"/>
    <x v="9"/>
    <x v="18"/>
    <m/>
    <m/>
    <n v="28.9"/>
    <n v="6.5597240005118268E-2"/>
    <m/>
    <m/>
    <n v="6"/>
    <n v="13.1"/>
    <n v="7.1"/>
    <n v="2"/>
    <n v="2"/>
    <m/>
    <n v="1"/>
    <m/>
  </r>
  <r>
    <s v="sd.ag.dg.ab"/>
    <s v="16.01.2015"/>
    <s v="C19.P2"/>
    <s v="C19"/>
    <s v="P2"/>
    <s v="BS Semideciduo"/>
    <s v="semidenso"/>
    <n v="3"/>
    <m/>
    <m/>
    <m/>
    <s v="A2465"/>
    <n v="3"/>
    <n v="8"/>
    <n v="138"/>
    <n v="16.100000000000001"/>
    <n v="50.773002762377622"/>
    <n v="8.0353683098139559"/>
    <x v="85"/>
    <x v="0"/>
    <x v="3"/>
    <x v="71"/>
    <m/>
    <m/>
    <n v="15"/>
    <n v="1.7671458676442587E-2"/>
    <m/>
    <m/>
    <n v="4.7"/>
    <n v="8.1999999999999993"/>
    <n v="3.4999999999999991"/>
    <n v="3"/>
    <n v="2"/>
    <m/>
    <n v="1"/>
    <m/>
  </r>
  <r>
    <s v="sd.ag.dg.ab"/>
    <s v="16.01.2015"/>
    <s v="C19.P2"/>
    <s v="C19"/>
    <s v="P2"/>
    <s v="BS Semideciduo"/>
    <s v="semidenso"/>
    <n v="4"/>
    <m/>
    <m/>
    <m/>
    <s v="A2466"/>
    <n v="3"/>
    <n v="8"/>
    <n v="125"/>
    <n v="11.9"/>
    <n v="49.747909327039004"/>
    <n v="13.174440407422551"/>
    <x v="14"/>
    <x v="0"/>
    <x v="7"/>
    <x v="14"/>
    <m/>
    <m/>
    <n v="24.2"/>
    <n v="4.5996058041208161E-2"/>
    <m/>
    <m/>
    <n v="4.2"/>
    <n v="10"/>
    <n v="5.8"/>
    <n v="2"/>
    <n v="2"/>
    <m/>
    <n v="1"/>
    <m/>
  </r>
  <r>
    <s v="sd.ag.dg.ab"/>
    <s v="16.01.2015"/>
    <s v="C19.P2"/>
    <s v="C19"/>
    <s v="P2"/>
    <s v="BS Semideciduo"/>
    <s v="semidenso"/>
    <n v="5"/>
    <m/>
    <m/>
    <m/>
    <s v="A2467"/>
    <n v="3"/>
    <n v="8"/>
    <n v="129"/>
    <n v="11.7"/>
    <n v="49.092607749046564"/>
    <n v="12.636951424716905"/>
    <x v="64"/>
    <x v="0"/>
    <x v="23"/>
    <x v="40"/>
    <m/>
    <m/>
    <n v="18.7"/>
    <n v="2.746458837584537E-2"/>
    <m/>
    <m/>
    <n v="0"/>
    <n v="7.2"/>
    <n v="7.2"/>
    <n v="3"/>
    <n v="2"/>
    <m/>
    <n v="1"/>
    <m/>
  </r>
  <r>
    <s v="sd.ag.dg.ab"/>
    <s v="16.01.2015"/>
    <s v="C19.P2"/>
    <s v="C19"/>
    <s v="P2"/>
    <s v="BS Semideciduo"/>
    <s v="semidenso"/>
    <n v="6"/>
    <m/>
    <m/>
    <m/>
    <s v="A2468"/>
    <n v="3"/>
    <n v="8"/>
    <n v="157"/>
    <n v="12.4"/>
    <n v="44.845065993266992"/>
    <n v="8.5857398171897383"/>
    <x v="14"/>
    <x v="0"/>
    <x v="7"/>
    <x v="14"/>
    <m/>
    <m/>
    <n v="26.9"/>
    <n v="5.683219650160274E-2"/>
    <m/>
    <m/>
    <n v="2.6"/>
    <n v="11.3"/>
    <n v="8.7000000000000011"/>
    <n v="2"/>
    <n v="2"/>
    <m/>
    <n v="1"/>
    <m/>
  </r>
  <r>
    <s v="sd.ag.dg.ab"/>
    <s v="16.01.2015"/>
    <s v="C19.P2"/>
    <s v="C19"/>
    <s v="P2"/>
    <s v="BS Semideciduo"/>
    <s v="semidenso"/>
    <n v="7"/>
    <m/>
    <m/>
    <m/>
    <s v="A2469"/>
    <n v="3"/>
    <n v="8"/>
    <n v="168"/>
    <n v="10.5"/>
    <n v="42.183072753586472"/>
    <n v="9.7294501922950403"/>
    <x v="17"/>
    <x v="0"/>
    <x v="12"/>
    <x v="17"/>
    <m/>
    <m/>
    <n v="27.7"/>
    <n v="6.0262815679322811E-2"/>
    <m/>
    <m/>
    <n v="6"/>
    <n v="11.4"/>
    <n v="5.4"/>
    <n v="2"/>
    <n v="2"/>
    <m/>
    <n v="1"/>
    <m/>
  </r>
  <r>
    <s v="sd.ag.dg.ab"/>
    <s v="16.01.2015"/>
    <s v="C19.P2"/>
    <s v="C19"/>
    <s v="P2"/>
    <s v="BS Semideciduo"/>
    <s v="semidenso"/>
    <n v="8"/>
    <m/>
    <m/>
    <m/>
    <s v="A2470"/>
    <n v="3"/>
    <n v="8"/>
    <n v="194"/>
    <n v="7.5"/>
    <n v="38.185585783002495"/>
    <n v="12.722782052930025"/>
    <x v="17"/>
    <x v="0"/>
    <x v="12"/>
    <x v="17"/>
    <m/>
    <m/>
    <n v="26.8"/>
    <n v="5.6410437687858327E-2"/>
    <m/>
    <m/>
    <n v="4.2"/>
    <n v="10.1"/>
    <n v="5.8999999999999995"/>
    <n v="2"/>
    <n v="2"/>
    <m/>
    <n v="1"/>
    <m/>
  </r>
  <r>
    <s v="sd.ag.dg.ab"/>
    <s v="16.01.2015"/>
    <s v="C19.P2"/>
    <s v="C19"/>
    <s v="P2"/>
    <s v="BS Semideciduo"/>
    <s v="semidenso"/>
    <n v="9"/>
    <m/>
    <m/>
    <m/>
    <s v="A2471"/>
    <n v="3"/>
    <n v="8"/>
    <n v="85"/>
    <n v="7.4"/>
    <n v="47.371840765878915"/>
    <n v="20.644952496332671"/>
    <x v="64"/>
    <x v="0"/>
    <x v="23"/>
    <x v="40"/>
    <m/>
    <m/>
    <n v="14.5"/>
    <n v="1.6512996385431349E-2"/>
    <m/>
    <m/>
    <n v="2.1"/>
    <n v="8.5"/>
    <n v="6.4"/>
    <m/>
    <m/>
    <m/>
    <m/>
    <m/>
  </r>
  <r>
    <s v="sd.ag.dg.ab"/>
    <s v="16.01.2015"/>
    <s v="C19.P2"/>
    <s v="C19"/>
    <s v="P2"/>
    <s v="BS Semideciduo"/>
    <s v="semidenso"/>
    <n v="10"/>
    <m/>
    <m/>
    <m/>
    <s v="A2472"/>
    <n v="3"/>
    <n v="8"/>
    <n v="83"/>
    <n v="9.8000000000000007"/>
    <n v="49.726952286084952"/>
    <n v="21.194319565370446"/>
    <x v="10"/>
    <x v="0"/>
    <x v="7"/>
    <x v="10"/>
    <m/>
    <m/>
    <n v="100"/>
    <n v="0.78539816339744828"/>
    <m/>
    <m/>
    <n v="0"/>
    <n v="19.3"/>
    <n v="19.3"/>
    <m/>
    <m/>
    <m/>
    <m/>
    <m/>
  </r>
  <r>
    <s v="sd.ag.dg.ab"/>
    <s v="16.01.2015"/>
    <s v="C19.P2"/>
    <s v="C19"/>
    <s v="P2"/>
    <s v="BS Semideciduo"/>
    <s v="semidenso"/>
    <n v="11"/>
    <m/>
    <m/>
    <m/>
    <s v="A2473"/>
    <n v="3"/>
    <n v="8"/>
    <n v="118"/>
    <n v="19"/>
    <n v="56.77600426431961"/>
    <n v="11.080040307068073"/>
    <x v="64"/>
    <x v="0"/>
    <x v="23"/>
    <x v="40"/>
    <m/>
    <m/>
    <n v="30.4"/>
    <n v="7.2583356668538573E-2"/>
    <m/>
    <m/>
    <n v="3.5"/>
    <n v="9.1"/>
    <n v="5.6"/>
    <n v="3"/>
    <n v="2"/>
    <m/>
    <n v="1"/>
    <m/>
  </r>
  <r>
    <s v="dg.ja.db"/>
    <s v="22.01.2015"/>
    <s v="C19.P3"/>
    <s v="C19"/>
    <s v="P2"/>
    <s v="BS Semideciduo"/>
    <s v="semidenso"/>
    <n v="12"/>
    <m/>
    <m/>
    <m/>
    <s v="A2658"/>
    <n v="1"/>
    <n v="8"/>
    <n v="78.599999999999994"/>
    <n v="12.4"/>
    <n v="52.155362565309353"/>
    <n v="22.450951020701165"/>
    <x v="18"/>
    <x v="0"/>
    <x v="9"/>
    <x v="18"/>
    <m/>
    <m/>
    <n v="31.7"/>
    <n v="7.8923876041646177E-2"/>
    <m/>
    <m/>
    <n v="0"/>
    <n v="8"/>
    <n v="8"/>
    <n v="2"/>
    <n v="2"/>
    <m/>
    <n v="1"/>
    <m/>
  </r>
  <r>
    <s v="dg.ja.db"/>
    <s v="22.01.2015"/>
    <s v="C19.P3"/>
    <s v="C19"/>
    <s v="P2"/>
    <s v="BS Semideciduo"/>
    <s v="semidenso"/>
    <n v="13"/>
    <m/>
    <m/>
    <m/>
    <s v="A2659"/>
    <n v="1"/>
    <n v="8"/>
    <n v="28.6"/>
    <n v="6.9"/>
    <n v="43.302973819790189"/>
    <n v="26.058082530453067"/>
    <x v="49"/>
    <x v="0"/>
    <x v="0"/>
    <x v="43"/>
    <m/>
    <m/>
    <n v="13.3"/>
    <n v="1.3892908112337463E-2"/>
    <m/>
    <m/>
    <n v="3"/>
    <n v="8.1"/>
    <n v="5.0999999999999996"/>
    <n v="2"/>
    <n v="2"/>
    <m/>
    <n v="1"/>
    <m/>
  </r>
  <r>
    <s v="dg.ja.db"/>
    <s v="22.01.2015"/>
    <s v="C19.P3"/>
    <s v="C19"/>
    <s v="P2"/>
    <s v="BS Semideciduo"/>
    <s v="semidenso"/>
    <n v="14"/>
    <m/>
    <m/>
    <m/>
    <s v="A2660"/>
    <n v="1"/>
    <n v="8"/>
    <n v="44.6"/>
    <n v="7"/>
    <n v="44.915071370966139"/>
    <n v="24.984182321936977"/>
    <x v="85"/>
    <x v="0"/>
    <x v="3"/>
    <x v="71"/>
    <m/>
    <m/>
    <n v="19.5"/>
    <n v="2.9864765163187968E-2"/>
    <m/>
    <m/>
    <n v="10"/>
    <n v="18"/>
    <n v="8"/>
    <n v="2"/>
    <n v="2"/>
    <m/>
    <n v="1"/>
    <m/>
  </r>
  <r>
    <s v="dg.ja.db"/>
    <s v="22.01.2015"/>
    <s v="C19.P3"/>
    <s v="C19"/>
    <s v="P2"/>
    <s v="BS Semideciduo"/>
    <s v="semidenso"/>
    <n v="14"/>
    <m/>
    <m/>
    <m/>
    <s v="A2660"/>
    <n v="1"/>
    <n v="8"/>
    <n v="44.6"/>
    <n v="7"/>
    <n v="44.915071370966139"/>
    <n v="24.984182321936977"/>
    <x v="85"/>
    <x v="0"/>
    <x v="3"/>
    <x v="71"/>
    <m/>
    <m/>
    <n v="15.6"/>
    <n v="1.9113449704440299E-2"/>
    <m/>
    <m/>
    <n v="10"/>
    <n v="18"/>
    <n v="8"/>
    <n v="2"/>
    <n v="2"/>
    <m/>
    <n v="1"/>
    <m/>
  </r>
  <r>
    <s v="dg.ja.db"/>
    <s v="22.01.2015"/>
    <s v="C19.P3"/>
    <s v="C19"/>
    <s v="P2"/>
    <s v="BS Semideciduo"/>
    <s v="semidenso"/>
    <n v="15"/>
    <m/>
    <m/>
    <m/>
    <s v="A2661"/>
    <n v="1"/>
    <n v="11"/>
    <n v="230.6"/>
    <n v="15.8"/>
    <n v="47.790809538741854"/>
    <n v="29.971257891404171"/>
    <x v="85"/>
    <x v="0"/>
    <x v="3"/>
    <x v="71"/>
    <m/>
    <m/>
    <n v="27"/>
    <n v="5.7255526111673977E-2"/>
    <m/>
    <m/>
    <n v="0"/>
    <n v="9.6999999999999993"/>
    <n v="9.6999999999999993"/>
    <n v="2"/>
    <n v="2"/>
    <m/>
    <n v="1"/>
    <m/>
  </r>
  <r>
    <s v="dg.ja.db"/>
    <s v="22.01.2015"/>
    <s v="C19.P3"/>
    <s v="C19"/>
    <s v="P2"/>
    <s v="BS Semideciduo"/>
    <s v="semidenso"/>
    <n v="16"/>
    <m/>
    <m/>
    <m/>
    <s v="A2662"/>
    <n v="1"/>
    <n v="11"/>
    <n v="241.5"/>
    <n v="12.3"/>
    <n v="49.190549514257825"/>
    <n v="34.130947248806812"/>
    <x v="85"/>
    <x v="0"/>
    <x v="3"/>
    <x v="71"/>
    <m/>
    <m/>
    <n v="14.7"/>
    <n v="1.6971668912855457E-2"/>
    <m/>
    <m/>
    <n v="4"/>
    <n v="6.8"/>
    <n v="2.8"/>
    <n v="2"/>
    <n v="2"/>
    <m/>
    <n v="1"/>
    <m/>
  </r>
  <r>
    <s v="dg.ja.db"/>
    <s v="22.01.2015"/>
    <s v="C19.P3"/>
    <s v="C19"/>
    <s v="P2"/>
    <s v="BS Semideciduo"/>
    <s v="semidenso"/>
    <n v="16"/>
    <m/>
    <m/>
    <m/>
    <s v="A2662"/>
    <n v="1"/>
    <n v="11"/>
    <n v="241.5"/>
    <n v="12.3"/>
    <n v="49.190549514257825"/>
    <n v="34.130947248806812"/>
    <x v="85"/>
    <x v="0"/>
    <x v="3"/>
    <x v="71"/>
    <m/>
    <m/>
    <n v="11.8"/>
    <n v="1.093588402714607E-2"/>
    <m/>
    <m/>
    <n v="4"/>
    <n v="6.8"/>
    <n v="2.8"/>
    <n v="2"/>
    <n v="2"/>
    <m/>
    <n v="1"/>
    <m/>
  </r>
  <r>
    <s v="dg.ja.db"/>
    <s v="22.01.2015"/>
    <s v="C19.P3"/>
    <s v="C19"/>
    <s v="P2"/>
    <s v="BS Semideciduo"/>
    <s v="semidenso"/>
    <n v="17"/>
    <m/>
    <m/>
    <m/>
    <s v="A2663"/>
    <n v="1"/>
    <n v="11"/>
    <n v="248"/>
    <n v="10.1"/>
    <n v="50.635443068875446"/>
    <n v="36.216473406499283"/>
    <x v="85"/>
    <x v="0"/>
    <x v="3"/>
    <x v="71"/>
    <m/>
    <m/>
    <n v="11.2"/>
    <n v="9.8520345616575893E-3"/>
    <m/>
    <m/>
    <n v="0"/>
    <n v="5.8"/>
    <n v="5.8"/>
    <n v="2"/>
    <n v="2"/>
    <m/>
    <n v="1"/>
    <m/>
  </r>
  <r>
    <s v="dg.ja.db"/>
    <s v="22.01.2015"/>
    <s v="C19.P3"/>
    <s v="C19"/>
    <s v="P2"/>
    <s v="BS Semideciduo"/>
    <s v="semidenso"/>
    <n v="18"/>
    <m/>
    <m/>
    <m/>
    <s v="A2664"/>
    <n v="1"/>
    <n v="11"/>
    <n v="213.6"/>
    <n v="9.1"/>
    <n v="54.964136901885567"/>
    <n v="32.420416709538095"/>
    <x v="10"/>
    <x v="0"/>
    <x v="7"/>
    <x v="10"/>
    <m/>
    <m/>
    <n v="103.1"/>
    <n v="0.83484761716311495"/>
    <m/>
    <m/>
    <n v="5.0999999999999996"/>
    <n v="10.9"/>
    <n v="5.8000000000000007"/>
    <n v="2"/>
    <n v="2"/>
    <m/>
    <n v="1"/>
    <m/>
  </r>
  <r>
    <s v="dg.ja.db"/>
    <s v="22.01.2015"/>
    <s v="C19.P3"/>
    <s v="C19"/>
    <s v="P2"/>
    <s v="BS Semideciduo"/>
    <s v="semidenso"/>
    <n v="19"/>
    <m/>
    <m/>
    <m/>
    <s v="A2665"/>
    <n v="1"/>
    <n v="11"/>
    <n v="182.2"/>
    <n v="13.5"/>
    <n v="59.481764577318486"/>
    <n v="26.509950628456615"/>
    <x v="27"/>
    <x v="0"/>
    <x v="13"/>
    <x v="26"/>
    <m/>
    <m/>
    <n v="20.6"/>
    <n v="3.3329156461934122E-2"/>
    <m/>
    <m/>
    <n v="6.5"/>
    <n v="12.5"/>
    <n v="6"/>
    <n v="3"/>
    <n v="2"/>
    <m/>
    <n v="1"/>
    <m/>
  </r>
  <r>
    <s v="dg.ja.db"/>
    <s v="22.01.2015"/>
    <s v="C19.P3"/>
    <s v="C19"/>
    <s v="P2"/>
    <s v="BS Semideciduo"/>
    <s v="semidenso"/>
    <n v="20"/>
    <m/>
    <m/>
    <m/>
    <s v="A2666"/>
    <n v="1"/>
    <n v="11"/>
    <n v="281.60000000000002"/>
    <n v="4.2"/>
    <n v="55.885783951682754"/>
    <n v="40.844527268813053"/>
    <x v="14"/>
    <x v="0"/>
    <x v="7"/>
    <x v="14"/>
    <m/>
    <m/>
    <n v="27"/>
    <n v="5.7255526111673977E-2"/>
    <m/>
    <m/>
    <n v="4.5"/>
    <n v="8.6999999999999993"/>
    <n v="4.1999999999999993"/>
    <n v="3"/>
    <n v="2"/>
    <m/>
    <n v="1"/>
    <m/>
  </r>
  <r>
    <s v="dg.ja.db"/>
    <s v="22.01.2015"/>
    <s v="C19.P3"/>
    <s v="C19"/>
    <s v="P2"/>
    <s v="BS Semideciduo"/>
    <s v="semidenso"/>
    <n v="21"/>
    <m/>
    <m/>
    <m/>
    <s v="A2667"/>
    <n v="1"/>
    <n v="11"/>
    <n v="313"/>
    <n v="3.9"/>
    <n v="57.147720563685233"/>
    <n v="42.659793604243745"/>
    <x v="85"/>
    <x v="0"/>
    <x v="3"/>
    <x v="71"/>
    <m/>
    <m/>
    <n v="12"/>
    <n v="1.1309733552923255E-2"/>
    <m/>
    <m/>
    <n v="0"/>
    <n v="8.1"/>
    <n v="8.1"/>
    <n v="3"/>
    <n v="3"/>
    <m/>
    <n v="2"/>
    <m/>
  </r>
  <r>
    <s v="dg.ja.db"/>
    <s v="22.01.2015"/>
    <s v="C19.P3"/>
    <s v="C19"/>
    <s v="P2"/>
    <s v="BS Semideciduo"/>
    <s v="semidenso"/>
    <n v="22"/>
    <m/>
    <m/>
    <m/>
    <s v="A2668"/>
    <n v="1"/>
    <n v="11"/>
    <n v="334"/>
    <n v="2.1"/>
    <n v="59.079420591742938"/>
    <n v="41.887467497228251"/>
    <x v="14"/>
    <x v="0"/>
    <x v="7"/>
    <x v="14"/>
    <m/>
    <m/>
    <n v="61.6"/>
    <n v="0.29802404549014216"/>
    <m/>
    <m/>
    <n v="10.5"/>
    <n v="16.7"/>
    <n v="6.1999999999999993"/>
    <n v="2"/>
    <m/>
    <m/>
    <m/>
    <m/>
  </r>
  <r>
    <s v="dg.ja.db"/>
    <s v="22.01.2015"/>
    <s v="C19.P3"/>
    <s v="C19"/>
    <s v="P2"/>
    <s v="BS Semideciduo"/>
    <s v="semidenso"/>
    <n v="23"/>
    <m/>
    <m/>
    <m/>
    <s v="A2669"/>
    <n v="1"/>
    <n v="11"/>
    <n v="346"/>
    <n v="2.8"/>
    <n v="59.32261869232093"/>
    <n v="42.716828033572789"/>
    <x v="64"/>
    <x v="0"/>
    <x v="23"/>
    <x v="40"/>
    <m/>
    <m/>
    <n v="137"/>
    <n v="1.4741138128806706"/>
    <m/>
    <m/>
    <n v="0"/>
    <n v="6.8"/>
    <n v="6.8"/>
    <n v="2"/>
    <m/>
    <m/>
    <m/>
    <m/>
  </r>
  <r>
    <s v="dg.ja.db"/>
    <s v="22.01.2015"/>
    <s v="C19.P3"/>
    <s v="C19"/>
    <s v="P2"/>
    <s v="BS Semideciduo"/>
    <s v="semidenso"/>
    <n v="23"/>
    <m/>
    <m/>
    <m/>
    <s v="A2669"/>
    <n v="1"/>
    <n v="11"/>
    <n v="346"/>
    <n v="2.8"/>
    <n v="59.32261869232093"/>
    <n v="42.716828033572789"/>
    <x v="64"/>
    <x v="0"/>
    <x v="23"/>
    <x v="40"/>
    <m/>
    <m/>
    <n v="12"/>
    <n v="1.1309733552923255E-2"/>
    <m/>
    <m/>
    <n v="0"/>
    <n v="6.8"/>
    <n v="6.8"/>
    <n v="2"/>
    <m/>
    <m/>
    <m/>
    <m/>
  </r>
  <r>
    <s v="dg.ja.db"/>
    <s v="22.01.2015"/>
    <s v="C19.P3"/>
    <s v="C19"/>
    <s v="P2"/>
    <s v="BS Semideciduo"/>
    <s v="semidenso"/>
    <n v="24"/>
    <m/>
    <m/>
    <m/>
    <s v="A2670"/>
    <n v="1"/>
    <n v="11"/>
    <n v="270"/>
    <n v="12.4"/>
    <n v="47.6"/>
    <n v="40"/>
    <x v="14"/>
    <x v="0"/>
    <x v="7"/>
    <x v="14"/>
    <m/>
    <m/>
    <n v="58.7"/>
    <n v="0.27062385976369541"/>
    <m/>
    <m/>
    <n v="4.4000000000000004"/>
    <n v="17.8"/>
    <n v="13.4"/>
    <n v="2"/>
    <n v="2"/>
    <m/>
    <n v="1"/>
    <m/>
  </r>
  <r>
    <s v="dg.ja.db"/>
    <s v="22.01.2015"/>
    <s v="C19.P3"/>
    <s v="C19"/>
    <s v="P2"/>
    <s v="BS Semideciduo"/>
    <s v="semidenso"/>
    <n v="25"/>
    <m/>
    <m/>
    <m/>
    <s v="A2671"/>
    <n v="1"/>
    <n v="11"/>
    <n v="307.89999999999998"/>
    <n v="11"/>
    <n v="51.320075066818397"/>
    <n v="46.757137201088369"/>
    <x v="5"/>
    <x v="0"/>
    <x v="4"/>
    <x v="5"/>
    <m/>
    <m/>
    <n v="12.4"/>
    <n v="1.2076282160399167E-2"/>
    <m/>
    <m/>
    <n v="8.5"/>
    <n v="12.2"/>
    <n v="3.6999999999999993"/>
    <n v="2"/>
    <n v="2"/>
    <m/>
    <n v="1"/>
    <m/>
  </r>
  <r>
    <s v="dg.ja.db"/>
    <s v="22.01.2015"/>
    <s v="C19.P3"/>
    <s v="C19"/>
    <s v="P2"/>
    <s v="BS Semideciduo"/>
    <s v="semidenso"/>
    <n v="26"/>
    <m/>
    <m/>
    <m/>
    <s v="A2672"/>
    <n v="1"/>
    <n v="11"/>
    <n v="311"/>
    <n v="11.9"/>
    <n v="51.01895599534901"/>
    <n v="47.807102444987038"/>
    <x v="85"/>
    <x v="0"/>
    <x v="3"/>
    <x v="71"/>
    <m/>
    <m/>
    <n v="13.3"/>
    <n v="1.3892908112337463E-2"/>
    <m/>
    <m/>
    <n v="0"/>
    <n v="7.3"/>
    <n v="7.3"/>
    <n v="3"/>
    <n v="2"/>
    <m/>
    <n v="1"/>
    <m/>
  </r>
  <r>
    <s v="dg.ja.db"/>
    <s v="22.01.2015"/>
    <s v="C19.P3"/>
    <s v="C19"/>
    <s v="P2"/>
    <s v="BS Semideciduo"/>
    <s v="semidenso"/>
    <n v="27"/>
    <m/>
    <m/>
    <m/>
    <s v="A2673"/>
    <n v="1"/>
    <n v="11"/>
    <n v="316.8"/>
    <n v="8"/>
    <n v="54.523623152570494"/>
    <n v="45.831749019371294"/>
    <x v="14"/>
    <x v="0"/>
    <x v="7"/>
    <x v="14"/>
    <m/>
    <m/>
    <n v="13.6"/>
    <n v="1.45267244301992E-2"/>
    <m/>
    <m/>
    <n v="6"/>
    <n v="10.8"/>
    <n v="4.8000000000000007"/>
    <n v="2"/>
    <n v="2"/>
    <m/>
    <n v="1"/>
    <m/>
  </r>
  <r>
    <s v="dg.ja.db"/>
    <s v="22.01.2015"/>
    <s v="C19.P3"/>
    <s v="C19"/>
    <s v="P2"/>
    <s v="BS Semideciduo"/>
    <s v="semidenso"/>
    <n v="28"/>
    <m/>
    <m/>
    <m/>
    <s v="A2674"/>
    <n v="1"/>
    <n v="10"/>
    <n v="219.1"/>
    <n v="19"/>
    <n v="48.017159658805561"/>
    <n v="45.255118265735625"/>
    <x v="5"/>
    <x v="0"/>
    <x v="4"/>
    <x v="5"/>
    <m/>
    <m/>
    <n v="11.5"/>
    <n v="1.0386890710931252E-2"/>
    <m/>
    <m/>
    <n v="0"/>
    <n v="8"/>
    <n v="8"/>
    <n v="2"/>
    <n v="2"/>
    <m/>
    <n v="1"/>
    <m/>
  </r>
  <r>
    <s v="dg.ja.db"/>
    <s v="22.01.2015"/>
    <s v="C19.P3"/>
    <s v="C19"/>
    <s v="P2"/>
    <s v="BS Semideciduo"/>
    <s v="semidenso"/>
    <n v="29"/>
    <m/>
    <m/>
    <m/>
    <s v="A2675"/>
    <n v="1"/>
    <n v="10"/>
    <n v="228.3"/>
    <n v="14.7"/>
    <n v="49.024418720404746"/>
    <n v="50.221113786580901"/>
    <x v="85"/>
    <x v="0"/>
    <x v="3"/>
    <x v="71"/>
    <m/>
    <m/>
    <n v="19"/>
    <n v="2.835287369864788E-2"/>
    <m/>
    <m/>
    <n v="3.2"/>
    <n v="9.5"/>
    <n v="6.3"/>
    <n v="2"/>
    <n v="2"/>
    <m/>
    <n v="1"/>
    <m/>
  </r>
  <r>
    <s v="dg.ja.db"/>
    <s v="22.01.2015"/>
    <s v="C19.P3"/>
    <s v="C19"/>
    <s v="P2"/>
    <s v="BS Semideciduo"/>
    <s v="semidenso"/>
    <n v="30"/>
    <m/>
    <m/>
    <m/>
    <s v="A2675"/>
    <n v="1"/>
    <n v="10"/>
    <n v="221.7"/>
    <n v="13"/>
    <n v="51.352005389493314"/>
    <n v="50.293703630289912"/>
    <x v="5"/>
    <x v="0"/>
    <x v="4"/>
    <x v="5"/>
    <m/>
    <m/>
    <n v="11"/>
    <n v="9.5033177771091243E-3"/>
    <m/>
    <m/>
    <n v="4"/>
    <n v="8.1"/>
    <n v="4.0999999999999996"/>
    <n v="2"/>
    <n v="2"/>
    <m/>
    <n v="1"/>
    <m/>
  </r>
  <r>
    <s v="dg.ja.db"/>
    <s v="22.01.2015"/>
    <s v="C19.P3"/>
    <s v="C19"/>
    <s v="P2"/>
    <s v="BS Semideciduo"/>
    <s v="semidenso"/>
    <n v="31"/>
    <m/>
    <m/>
    <m/>
    <s v="A2676"/>
    <n v="1"/>
    <n v="10"/>
    <n v="133"/>
    <n v="11.8"/>
    <n v="68.629973679106214"/>
    <n v="51.95241935126252"/>
    <x v="27"/>
    <x v="0"/>
    <x v="13"/>
    <x v="26"/>
    <m/>
    <m/>
    <n v="24.8"/>
    <n v="4.8305128641596667E-2"/>
    <m/>
    <m/>
    <n v="6"/>
    <n v="17.600000000000001"/>
    <n v="11.600000000000001"/>
    <n v="3"/>
    <n v="2"/>
    <m/>
    <n v="1"/>
    <m/>
  </r>
  <r>
    <s v="dg.ja.db"/>
    <s v="22.01.2015"/>
    <s v="C19.P3"/>
    <s v="C19"/>
    <s v="P2"/>
    <s v="BS Semideciduo"/>
    <s v="semidenso"/>
    <n v="32"/>
    <m/>
    <m/>
    <m/>
    <s v="A2677"/>
    <n v="1"/>
    <n v="10"/>
    <n v="240"/>
    <n v="11.3"/>
    <n v="50.213912937235847"/>
    <n v="54.349999999999994"/>
    <x v="85"/>
    <x v="0"/>
    <x v="3"/>
    <x v="71"/>
    <m/>
    <m/>
    <n v="16"/>
    <n v="2.0106192982974676E-2"/>
    <m/>
    <m/>
    <n v="0"/>
    <n v="7.5"/>
    <n v="7.5"/>
    <n v="2"/>
    <n v="2"/>
    <m/>
    <n v="1"/>
    <m/>
  </r>
  <r>
    <s v="dg.ja.db"/>
    <s v="22.01.2015"/>
    <s v="C19.P3"/>
    <s v="C19"/>
    <s v="P2"/>
    <s v="BS Semideciduo"/>
    <s v="semidenso"/>
    <n v="32"/>
    <m/>
    <m/>
    <m/>
    <s v="A2677"/>
    <n v="1"/>
    <n v="10"/>
    <n v="240"/>
    <n v="11.3"/>
    <n v="50.213912937235847"/>
    <n v="54.349999999999994"/>
    <x v="85"/>
    <x v="0"/>
    <x v="3"/>
    <x v="71"/>
    <m/>
    <m/>
    <n v="11.1"/>
    <n v="9.6768907712199599E-3"/>
    <m/>
    <m/>
    <n v="0"/>
    <n v="7.5"/>
    <n v="7.5"/>
    <n v="2"/>
    <n v="2"/>
    <m/>
    <n v="1"/>
    <m/>
  </r>
  <r>
    <s v="sb.ag.dg.ab"/>
    <s v="16.01.2015"/>
    <s v="Cl19.P2"/>
    <s v="C19"/>
    <s v="P2"/>
    <s v="BS Semideciduo"/>
    <s v="semidenso"/>
    <n v="1"/>
    <m/>
    <m/>
    <m/>
    <n v="2360"/>
    <n v="1"/>
    <n v="16"/>
    <n v="318"/>
    <n v="24.5"/>
    <n v="3.6063001442079745"/>
    <n v="58.207048224196157"/>
    <x v="85"/>
    <x v="0"/>
    <x v="3"/>
    <x v="71"/>
    <m/>
    <m/>
    <n v="20.7"/>
    <n v="3.3653525903417254E-2"/>
    <n v="2"/>
    <n v="1"/>
    <n v="0"/>
    <n v="10"/>
    <n v="10"/>
    <n v="3"/>
    <n v="2"/>
    <m/>
    <m/>
    <m/>
  </r>
  <r>
    <s v="sb.ag.dg.ab"/>
    <s v="16.01.2015"/>
    <s v="Cl19.P2"/>
    <s v="C19"/>
    <s v="P2"/>
    <s v="BS Semideciduo"/>
    <s v="semidenso"/>
    <n v="2"/>
    <m/>
    <m/>
    <m/>
    <n v="2361"/>
    <n v="1"/>
    <n v="16"/>
    <n v="310"/>
    <n v="18.5"/>
    <n v="5.8281778022989048"/>
    <n v="51.891570779200975"/>
    <x v="64"/>
    <x v="0"/>
    <x v="23"/>
    <x v="40"/>
    <m/>
    <m/>
    <n v="16.100000000000001"/>
    <n v="2.035830579342526E-2"/>
    <n v="1"/>
    <n v="1"/>
    <n v="0"/>
    <n v="8"/>
    <n v="8"/>
    <n v="2"/>
    <n v="2"/>
    <m/>
    <m/>
    <m/>
  </r>
  <r>
    <s v="sb.ag.dg.ab"/>
    <s v="16.01.2015"/>
    <s v="Cl19.P2"/>
    <s v="C19"/>
    <s v="P2"/>
    <s v="BS Semideciduo"/>
    <s v="semidenso"/>
    <n v="3"/>
    <m/>
    <m/>
    <m/>
    <n v="2362"/>
    <n v="1"/>
    <n v="16"/>
    <n v="399"/>
    <n v="20.6"/>
    <n v="32.964000055626656"/>
    <n v="56.009206806013601"/>
    <x v="64"/>
    <x v="0"/>
    <x v="23"/>
    <x v="40"/>
    <m/>
    <m/>
    <n v="21.3"/>
    <n v="3.563272927517884E-2"/>
    <n v="2"/>
    <n v="1"/>
    <n v="0"/>
    <n v="7"/>
    <n v="7"/>
    <n v="3"/>
    <n v="2"/>
    <m/>
    <m/>
    <s v="alturas son otras revisar cuaderno 3"/>
  </r>
  <r>
    <s v="sb.ag.dg.ab"/>
    <s v="16.01.2015"/>
    <s v="Cl19.P2"/>
    <s v="C19"/>
    <s v="P2"/>
    <s v="BS Semideciduo"/>
    <s v="semidenso"/>
    <n v="4"/>
    <m/>
    <m/>
    <m/>
    <n v="2363"/>
    <n v="1"/>
    <n v="16"/>
    <n v="350"/>
    <n v="16.399999999999999"/>
    <n v="17.152169886262342"/>
    <n v="56.150847149400207"/>
    <x v="5"/>
    <x v="0"/>
    <x v="4"/>
    <x v="5"/>
    <m/>
    <m/>
    <n v="10.3"/>
    <n v="8.3322891154835304E-3"/>
    <n v="1"/>
    <n v="1"/>
    <n v="1.5"/>
    <n v="5"/>
    <n v="3.5"/>
    <n v="3"/>
    <n v="2"/>
    <m/>
    <m/>
    <m/>
  </r>
  <r>
    <s v="sb.ag.dg.ab"/>
    <s v="16.01.2015"/>
    <s v="Cl19.P2"/>
    <s v="C19"/>
    <s v="P2"/>
    <s v="BS Semideciduo"/>
    <s v="semidenso"/>
    <n v="5"/>
    <m/>
    <m/>
    <m/>
    <n v="2364"/>
    <n v="1"/>
    <n v="16"/>
    <n v="340"/>
    <n v="14.9"/>
    <n v="14.903899864447538"/>
    <n v="54.001420049710035"/>
    <x v="5"/>
    <x v="0"/>
    <x v="4"/>
    <x v="5"/>
    <m/>
    <m/>
    <n v="10.3"/>
    <n v="8.3322891154835304E-3"/>
    <n v="1"/>
    <n v="1"/>
    <n v="0"/>
    <n v="6"/>
    <n v="6"/>
    <n v="3"/>
    <n v="2"/>
    <m/>
    <m/>
    <m/>
  </r>
  <r>
    <s v="sb.ag.dg.ab"/>
    <s v="16.01.2015"/>
    <s v="Cl19.P2"/>
    <s v="C19"/>
    <s v="P2"/>
    <s v="BS Semideciduo"/>
    <s v="semidenso"/>
    <n v="6"/>
    <m/>
    <m/>
    <m/>
    <n v="2365"/>
    <n v="1"/>
    <n v="16"/>
    <n v="309"/>
    <n v="13.2"/>
    <n v="9.7416733087679859"/>
    <n v="48.307029161857855"/>
    <x v="64"/>
    <x v="0"/>
    <x v="23"/>
    <x v="40"/>
    <m/>
    <m/>
    <n v="15.8"/>
    <n v="1.9606679751053901E-2"/>
    <n v="1"/>
    <n v="1"/>
    <n v="0"/>
    <n v="9"/>
    <n v="9"/>
    <n v="3"/>
    <n v="2"/>
    <m/>
    <m/>
    <m/>
  </r>
  <r>
    <s v="sb.ag.dg.ab"/>
    <s v="16.01.2015"/>
    <s v="Cl19.P2"/>
    <s v="C19"/>
    <s v="P2"/>
    <s v="BS Semideciduo"/>
    <s v="semidenso"/>
    <n v="6"/>
    <m/>
    <m/>
    <m/>
    <n v="2365"/>
    <n v="1"/>
    <n v="16"/>
    <n v="309"/>
    <n v="13.2"/>
    <n v="9.7416733087679859"/>
    <n v="48.307029161857855"/>
    <x v="64"/>
    <x v="0"/>
    <x v="23"/>
    <x v="40"/>
    <m/>
    <m/>
    <n v="12"/>
    <n v="1.1309733552923255E-2"/>
    <n v="1"/>
    <n v="1"/>
    <n v="0"/>
    <n v="9"/>
    <n v="9"/>
    <n v="3"/>
    <n v="2"/>
    <m/>
    <m/>
    <m/>
  </r>
  <r>
    <s v="sb.ag.dg.ab"/>
    <s v="16.01.2015"/>
    <s v="Cl19.P2"/>
    <s v="C19"/>
    <s v="P2"/>
    <s v="BS Semideciduo"/>
    <s v="semidenso"/>
    <n v="6"/>
    <m/>
    <m/>
    <m/>
    <n v="2365"/>
    <n v="1"/>
    <n v="16"/>
    <n v="309"/>
    <n v="13.2"/>
    <n v="9.7416733087679859"/>
    <n v="48.307029161857855"/>
    <x v="64"/>
    <x v="0"/>
    <x v="23"/>
    <x v="40"/>
    <m/>
    <m/>
    <n v="11.1"/>
    <n v="9.6768907712199599E-3"/>
    <n v="1"/>
    <n v="1"/>
    <n v="0"/>
    <n v="9"/>
    <n v="9"/>
    <n v="3"/>
    <n v="2"/>
    <m/>
    <m/>
    <m/>
  </r>
  <r>
    <s v="sb.ag.dg.ab"/>
    <s v="16.01.2015"/>
    <s v="Cl19.P2"/>
    <s v="C19"/>
    <s v="P2"/>
    <s v="BS Semideciduo"/>
    <s v="semidenso"/>
    <n v="6"/>
    <m/>
    <m/>
    <m/>
    <n v="2365"/>
    <n v="1"/>
    <n v="16"/>
    <n v="309"/>
    <n v="13.2"/>
    <n v="9.7416733087679859"/>
    <n v="48.307029161857855"/>
    <x v="64"/>
    <x v="0"/>
    <x v="23"/>
    <x v="40"/>
    <m/>
    <m/>
    <n v="13.7"/>
    <n v="1.4741138128806704E-2"/>
    <n v="1"/>
    <n v="1"/>
    <n v="0"/>
    <n v="9"/>
    <n v="9"/>
    <n v="3"/>
    <n v="2"/>
    <m/>
    <m/>
    <m/>
  </r>
  <r>
    <s v="sb.ag.dg.ab"/>
    <s v="16.01.2015"/>
    <s v="Cl19.P2"/>
    <s v="C19"/>
    <s v="P2"/>
    <s v="BS Semideciduo"/>
    <s v="semidenso"/>
    <n v="7"/>
    <m/>
    <m/>
    <m/>
    <n v="2367"/>
    <n v="1"/>
    <n v="16"/>
    <n v="315"/>
    <n v="14.7"/>
    <n v="9.6055303165577488"/>
    <n v="50.394469683442246"/>
    <x v="50"/>
    <x v="0"/>
    <x v="4"/>
    <x v="44"/>
    <m/>
    <m/>
    <n v="15.9"/>
    <n v="1.9855650968850891E-2"/>
    <n v="1"/>
    <n v="1"/>
    <n v="0"/>
    <n v="7"/>
    <n v="7"/>
    <n v="3"/>
    <n v="2"/>
    <m/>
    <m/>
    <m/>
  </r>
  <r>
    <s v="sb.ag.dg.ab"/>
    <s v="16.01.2015"/>
    <s v="Cl19.P2"/>
    <s v="C19"/>
    <s v="P2"/>
    <s v="BS Semideciduo"/>
    <s v="semidenso"/>
    <n v="8"/>
    <m/>
    <m/>
    <m/>
    <n v="2368"/>
    <n v="1"/>
    <n v="16"/>
    <n v="318"/>
    <n v="37.5"/>
    <n v="-5.0923977384571799"/>
    <n v="67.867930955402286"/>
    <x v="89"/>
    <x v="0"/>
    <x v="28"/>
    <x v="73"/>
    <m/>
    <m/>
    <n v="11.6"/>
    <n v="1.0568317686676064E-2"/>
    <n v="1"/>
    <n v="1"/>
    <n v="4"/>
    <n v="8"/>
    <n v="4"/>
    <n v="2"/>
    <n v="2"/>
    <m/>
    <m/>
    <m/>
  </r>
  <r>
    <s v="sb.ag.dg.ab"/>
    <s v="16.01.2015"/>
    <s v="Cl19.P2"/>
    <s v="C19"/>
    <s v="P2"/>
    <s v="BS Semideciduo"/>
    <s v="semidenso"/>
    <n v="9"/>
    <m/>
    <m/>
    <m/>
    <n v="2369"/>
    <n v="1"/>
    <n v="16"/>
    <n v="330"/>
    <n v="9.6"/>
    <n v="15.199999999999996"/>
    <n v="48.313843876330608"/>
    <x v="50"/>
    <x v="0"/>
    <x v="4"/>
    <x v="44"/>
    <m/>
    <m/>
    <n v="13.7"/>
    <n v="1.4741138128806704E-2"/>
    <n v="1"/>
    <n v="1"/>
    <n v="1.8"/>
    <n v="7.5"/>
    <n v="5.7"/>
    <n v="3"/>
    <n v="2"/>
    <m/>
    <m/>
    <m/>
  </r>
  <r>
    <s v="sb.ag.dg.ab"/>
    <s v="16.01.2015"/>
    <s v="Cl19.P2"/>
    <s v="C19"/>
    <s v="P2"/>
    <s v="BS Semideciduo"/>
    <s v="semidenso"/>
    <n v="10"/>
    <m/>
    <m/>
    <m/>
    <n v="2370"/>
    <n v="1"/>
    <n v="16"/>
    <n v="350"/>
    <n v="18.5"/>
    <n v="16.787508713161788"/>
    <n v="58.218943430725844"/>
    <x v="5"/>
    <x v="0"/>
    <x v="4"/>
    <x v="5"/>
    <m/>
    <m/>
    <n v="17.2"/>
    <n v="2.3235219265950107E-2"/>
    <n v="1"/>
    <n v="1"/>
    <n v="7"/>
    <n v="12"/>
    <n v="5"/>
    <n v="2"/>
    <n v="2"/>
    <m/>
    <m/>
    <m/>
  </r>
  <r>
    <s v="sb.ag.dg.ab"/>
    <s v="16.01.2015"/>
    <s v="Cl19.P2"/>
    <s v="C19"/>
    <s v="P2"/>
    <s v="BS Semideciduo"/>
    <s v="semidenso"/>
    <n v="11"/>
    <m/>
    <m/>
    <m/>
    <n v="2371"/>
    <n v="1"/>
    <n v="16"/>
    <n v="354"/>
    <n v="16.5"/>
    <n v="18.275280356083719"/>
    <n v="56.409611273576509"/>
    <x v="50"/>
    <x v="0"/>
    <x v="4"/>
    <x v="44"/>
    <m/>
    <m/>
    <n v="10.5"/>
    <n v="8.6590147514568668E-3"/>
    <n v="1"/>
    <n v="1"/>
    <n v="2"/>
    <n v="6"/>
    <n v="4"/>
    <n v="2"/>
    <n v="2"/>
    <m/>
    <m/>
    <m/>
  </r>
  <r>
    <s v="sb.ag.dg.ab"/>
    <s v="16.01.2015"/>
    <s v="Cl19.P2"/>
    <s v="C19"/>
    <s v="P2"/>
    <s v="BS Semideciduo"/>
    <s v="semidenso"/>
    <n v="12"/>
    <m/>
    <m/>
    <m/>
    <n v="2372"/>
    <n v="1"/>
    <n v="16"/>
    <n v="46"/>
    <n v="19.100000000000001"/>
    <n v="33.739390186468235"/>
    <n v="53.267974875766846"/>
    <x v="49"/>
    <x v="0"/>
    <x v="0"/>
    <x v="43"/>
    <m/>
    <m/>
    <n v="13"/>
    <n v="1.3273228961416876E-2"/>
    <n v="1"/>
    <n v="1"/>
    <n v="2"/>
    <n v="9"/>
    <n v="7"/>
    <n v="3"/>
    <n v="2"/>
    <m/>
    <m/>
    <m/>
  </r>
  <r>
    <s v="sb.ag.dg.ab"/>
    <s v="16.01.2015"/>
    <s v="Cl19.P2"/>
    <s v="C19"/>
    <s v="P2"/>
    <s v="BS Semideciduo"/>
    <s v="semidenso"/>
    <n v="13"/>
    <m/>
    <m/>
    <m/>
    <n v="2373"/>
    <n v="2"/>
    <n v="16"/>
    <n v="20"/>
    <n v="19.100000000000001"/>
    <n v="26.532584737520274"/>
    <n v="57.948129057010853"/>
    <x v="10"/>
    <x v="0"/>
    <x v="7"/>
    <x v="10"/>
    <m/>
    <m/>
    <n v="99.4"/>
    <n v="0.77600165977056124"/>
    <n v="9"/>
    <n v="6"/>
    <n v="8.8000000000000007"/>
    <n v="14.1"/>
    <n v="5.2999999999999989"/>
    <n v="2"/>
    <n v="2"/>
    <m/>
    <m/>
    <m/>
  </r>
  <r>
    <s v="sb.ag.dg.ab"/>
    <s v="16.01.2015"/>
    <s v="Cl19.P2"/>
    <s v="C19"/>
    <s v="P2"/>
    <s v="BS Semideciduo"/>
    <s v="semidenso"/>
    <n v="14"/>
    <m/>
    <m/>
    <m/>
    <n v="2374"/>
    <n v="2"/>
    <n v="16"/>
    <n v="13.2"/>
    <n v="13.5"/>
    <n v="23.08273674649385"/>
    <n v="53.143315188787668"/>
    <x v="10"/>
    <x v="0"/>
    <x v="7"/>
    <x v="10"/>
    <m/>
    <m/>
    <n v="101.4"/>
    <n v="0.80754325001260274"/>
    <n v="10"/>
    <n v="7"/>
    <n v="6.4"/>
    <n v="14.6"/>
    <n v="8.1999999999999993"/>
    <n v="2"/>
    <n v="2"/>
    <m/>
    <m/>
    <m/>
  </r>
  <r>
    <s v="sb.ag.dg.ab"/>
    <s v="16.01.2015"/>
    <s v="Cl19.P2"/>
    <s v="C19"/>
    <s v="P2"/>
    <s v="BS Semideciduo"/>
    <s v="semidenso"/>
    <n v="15"/>
    <m/>
    <m/>
    <m/>
    <n v="2375"/>
    <n v="2"/>
    <n v="16"/>
    <n v="1"/>
    <n v="10.9"/>
    <n v="20.19023123016639"/>
    <n v="50.898339877204663"/>
    <x v="5"/>
    <x v="0"/>
    <x v="4"/>
    <x v="5"/>
    <m/>
    <m/>
    <n v="15.5"/>
    <n v="1.8869190875623696E-2"/>
    <n v="1"/>
    <n v="1"/>
    <n v="1.8"/>
    <n v="7"/>
    <n v="5.2"/>
    <n v="2"/>
    <n v="2"/>
    <m/>
    <m/>
    <m/>
  </r>
  <r>
    <s v="sb.ag.dg.ab"/>
    <s v="16.01.2015"/>
    <s v="Cl19.P2"/>
    <s v="C19"/>
    <s v="P2"/>
    <s v="BS Semideciduo"/>
    <s v="semidenso"/>
    <n v="16"/>
    <m/>
    <m/>
    <m/>
    <n v="2376"/>
    <n v="2"/>
    <n v="16"/>
    <n v="305"/>
    <n v="10.9"/>
    <n v="11.071242717249989"/>
    <n v="46.251983156226402"/>
    <x v="64"/>
    <x v="0"/>
    <x v="23"/>
    <x v="40"/>
    <m/>
    <m/>
    <n v="29.5"/>
    <n v="6.8349275169662937E-2"/>
    <n v="2"/>
    <n v="2"/>
    <n v="2"/>
    <n v="9.1999999999999993"/>
    <n v="7.1999999999999993"/>
    <n v="2"/>
    <n v="2"/>
    <m/>
    <m/>
    <m/>
  </r>
  <r>
    <s v="sb.ag.dg.ab"/>
    <s v="16.01.2015"/>
    <s v="Cl19.P2"/>
    <s v="C19"/>
    <s v="P2"/>
    <s v="BS Semideciduo"/>
    <s v="semidenso"/>
    <n v="17"/>
    <m/>
    <m/>
    <m/>
    <n v="2377"/>
    <n v="2"/>
    <n v="16"/>
    <n v="15"/>
    <n v="8"/>
    <n v="22.070552360820166"/>
    <n v="47.727406610312549"/>
    <x v="64"/>
    <x v="0"/>
    <x v="23"/>
    <x v="40"/>
    <m/>
    <m/>
    <n v="25.5"/>
    <n v="5.1070515574919075E-2"/>
    <n v="2"/>
    <n v="2"/>
    <n v="4"/>
    <n v="5.6"/>
    <n v="1.5999999999999996"/>
    <n v="2"/>
    <n v="2"/>
    <m/>
    <m/>
    <m/>
  </r>
  <r>
    <s v="sb.ag.dg.ab"/>
    <s v="16.01.2015"/>
    <s v="Cl19.P2"/>
    <s v="C19"/>
    <s v="P2"/>
    <s v="BS Semideciduo"/>
    <s v="semidenso"/>
    <n v="18"/>
    <m/>
    <m/>
    <m/>
    <n v="2378"/>
    <n v="2"/>
    <n v="16"/>
    <n v="18"/>
    <n v="15.6"/>
    <n v="24.820665112249181"/>
    <n v="54.836481654204391"/>
    <x v="64"/>
    <x v="0"/>
    <x v="23"/>
    <x v="40"/>
    <m/>
    <m/>
    <n v="20.8"/>
    <n v="3.3979466141227203E-2"/>
    <n v="2"/>
    <n v="1"/>
    <n v="0"/>
    <n v="6"/>
    <n v="6"/>
    <n v="2"/>
    <n v="2"/>
    <m/>
    <m/>
    <m/>
  </r>
  <r>
    <s v="sb.ag.dg.ab"/>
    <s v="16.01.2015"/>
    <s v="Cl19.P2"/>
    <s v="C19"/>
    <s v="P2"/>
    <s v="BS Semideciduo"/>
    <s v="semidenso"/>
    <n v="18"/>
    <m/>
    <m/>
    <m/>
    <n v="2378"/>
    <n v="2"/>
    <n v="16"/>
    <n v="18"/>
    <n v="15.6"/>
    <n v="24.820665112249181"/>
    <n v="54.836481654204391"/>
    <x v="64"/>
    <x v="0"/>
    <x v="23"/>
    <x v="40"/>
    <m/>
    <m/>
    <n v="16"/>
    <n v="2.0106192982974676E-2"/>
    <n v="1"/>
    <n v="1"/>
    <n v="0"/>
    <n v="6"/>
    <n v="6"/>
    <n v="2"/>
    <n v="2"/>
    <m/>
    <m/>
    <m/>
  </r>
  <r>
    <s v="sb.ag.dg.ab"/>
    <s v="16.01.2015"/>
    <s v="Cl19.P2"/>
    <s v="C19"/>
    <s v="P2"/>
    <s v="BS Semideciduo"/>
    <s v="semidenso"/>
    <n v="18"/>
    <m/>
    <m/>
    <m/>
    <n v="2378"/>
    <n v="2"/>
    <n v="16"/>
    <n v="18"/>
    <n v="15.6"/>
    <n v="24.820665112249181"/>
    <n v="54.836481654204391"/>
    <x v="64"/>
    <x v="0"/>
    <x v="23"/>
    <x v="40"/>
    <m/>
    <m/>
    <n v="14.8"/>
    <n v="1.7203361371057709E-2"/>
    <n v="1"/>
    <n v="1"/>
    <n v="0"/>
    <n v="6"/>
    <n v="6"/>
    <n v="2"/>
    <n v="2"/>
    <m/>
    <m/>
    <m/>
  </r>
  <r>
    <s v="sb.ag.dg.ab"/>
    <s v="16.01.2015"/>
    <s v="Cl19.P2"/>
    <s v="C19"/>
    <s v="P2"/>
    <s v="BS Semideciduo"/>
    <s v="semidenso"/>
    <n v="19"/>
    <m/>
    <m/>
    <m/>
    <n v="2379"/>
    <n v="2"/>
    <n v="16"/>
    <n v="17"/>
    <n v="15.9"/>
    <n v="24.648710105091514"/>
    <n v="55.20524561981226"/>
    <x v="85"/>
    <x v="0"/>
    <x v="3"/>
    <x v="71"/>
    <m/>
    <m/>
    <n v="10.5"/>
    <n v="8.6590147514568668E-3"/>
    <n v="1"/>
    <n v="1"/>
    <n v="2.1"/>
    <n v="5.7"/>
    <n v="3.6"/>
    <n v="2"/>
    <n v="2"/>
    <m/>
    <m/>
    <m/>
  </r>
  <r>
    <s v="sb.ag.dg.ab"/>
    <s v="16.01.2015"/>
    <s v="Cl19.P2"/>
    <s v="C19"/>
    <s v="P2"/>
    <s v="BS Semideciduo"/>
    <s v="semidenso"/>
    <n v="20"/>
    <m/>
    <m/>
    <m/>
    <n v="2380"/>
    <n v="2"/>
    <n v="16"/>
    <n v="18"/>
    <n v="15.6"/>
    <n v="24.820665112249181"/>
    <n v="54.836481654204391"/>
    <x v="5"/>
    <x v="0"/>
    <x v="4"/>
    <x v="5"/>
    <m/>
    <m/>
    <n v="16.7"/>
    <n v="2.1903969378991434E-2"/>
    <n v="1"/>
    <n v="1"/>
    <n v="0"/>
    <n v="3"/>
    <n v="3"/>
    <n v="4"/>
    <n v="7"/>
    <m/>
    <m/>
    <m/>
  </r>
  <r>
    <s v="sb.ag.dg.ab"/>
    <s v="16.01.2015"/>
    <s v="Cl19.P2"/>
    <s v="C19"/>
    <s v="P2"/>
    <s v="BS Semideciduo"/>
    <s v="semidenso"/>
    <n v="21"/>
    <m/>
    <m/>
    <m/>
    <n v="2381"/>
    <n v="2"/>
    <n v="16"/>
    <n v="51"/>
    <n v="11.8"/>
    <n v="29.170322345192258"/>
    <n v="47.425980614388081"/>
    <x v="14"/>
    <x v="0"/>
    <x v="7"/>
    <x v="14"/>
    <m/>
    <m/>
    <n v="30.1"/>
    <n v="7.1157859001972218E-2"/>
    <n v="3"/>
    <n v="2"/>
    <n v="0"/>
    <n v="12.12"/>
    <n v="12.12"/>
    <n v="3"/>
    <n v="2"/>
    <m/>
    <m/>
    <m/>
  </r>
  <r>
    <s v="sb.ag.dg.ab"/>
    <s v="16.01.2015"/>
    <s v="Cl19.P2"/>
    <s v="C19"/>
    <s v="P2"/>
    <s v="BS Semideciduo"/>
    <s v="semidenso"/>
    <n v="22"/>
    <m/>
    <m/>
    <m/>
    <n v="2382"/>
    <n v="2"/>
    <n v="16"/>
    <n v="59"/>
    <n v="14.4"/>
    <n v="32.343209130110417"/>
    <n v="47.416548278704781"/>
    <x v="14"/>
    <x v="0"/>
    <x v="7"/>
    <x v="14"/>
    <m/>
    <m/>
    <n v="16.8"/>
    <n v="2.216707776372958E-2"/>
    <n v="1"/>
    <n v="1"/>
    <n v="4.0999999999999996"/>
    <n v="9.5"/>
    <n v="5.4"/>
    <n v="2"/>
    <n v="2"/>
    <m/>
    <m/>
    <m/>
  </r>
  <r>
    <s v="sb.ag.dg.ab"/>
    <s v="16.01.2015"/>
    <s v="Cl19.P2"/>
    <s v="C19"/>
    <s v="P2"/>
    <s v="BS Semideciduo"/>
    <s v="semidenso"/>
    <n v="23"/>
    <m/>
    <m/>
    <m/>
    <n v="2383"/>
    <n v="2"/>
    <n v="16"/>
    <n v="71"/>
    <n v="13.8"/>
    <n v="33.04815634327057"/>
    <n v="44.492840531508762"/>
    <x v="85"/>
    <x v="0"/>
    <x v="3"/>
    <x v="71"/>
    <m/>
    <m/>
    <n v="13.4"/>
    <n v="1.4102609421964582E-2"/>
    <n v="1"/>
    <n v="1"/>
    <n v="2.2999999999999998"/>
    <n v="9.5"/>
    <n v="7.2"/>
    <n v="3"/>
    <n v="2"/>
    <m/>
    <m/>
    <m/>
  </r>
  <r>
    <s v="sb.ag.dg.ab"/>
    <s v="16.01.2015"/>
    <s v="Cl19.P2"/>
    <s v="C19"/>
    <s v="P2"/>
    <s v="BS Semideciduo"/>
    <s v="semidenso"/>
    <n v="24"/>
    <m/>
    <m/>
    <m/>
    <n v="2384"/>
    <n v="2"/>
    <n v="16"/>
    <n v="72"/>
    <n v="15.5"/>
    <n v="34.741376002574881"/>
    <n v="44.789763412811688"/>
    <x v="5"/>
    <x v="0"/>
    <x v="4"/>
    <x v="5"/>
    <m/>
    <m/>
    <n v="10.6"/>
    <n v="8.8247337639337283E-3"/>
    <n v="1"/>
    <n v="1"/>
    <n v="2.9"/>
    <n v="7.1"/>
    <n v="4.1999999999999993"/>
    <n v="3"/>
    <n v="7"/>
    <m/>
    <m/>
    <m/>
  </r>
  <r>
    <s v="sb.ag.dg.ab"/>
    <s v="16.01.2015"/>
    <s v="Cl19.P2"/>
    <s v="C19"/>
    <s v="P2"/>
    <s v="BS Semideciduo"/>
    <s v="semidenso"/>
    <n v="25"/>
    <m/>
    <m/>
    <m/>
    <n v="2385"/>
    <n v="2"/>
    <n v="16"/>
    <n v="60"/>
    <n v="6.8"/>
    <n v="25.888972745734183"/>
    <n v="43.4"/>
    <x v="14"/>
    <x v="0"/>
    <x v="7"/>
    <x v="14"/>
    <m/>
    <m/>
    <n v="46.1"/>
    <n v="0.16691360308338909"/>
    <n v="4"/>
    <n v="3"/>
    <n v="3.8"/>
    <n v="12.4"/>
    <n v="8.6000000000000014"/>
    <n v="3"/>
    <n v="2"/>
    <m/>
    <m/>
    <m/>
  </r>
  <r>
    <s v="sb.ag.dg.ab"/>
    <s v="16.01.2015"/>
    <s v="Cl19.P2"/>
    <s v="C19"/>
    <s v="P2"/>
    <s v="BS Semideciduo"/>
    <s v="semidenso"/>
    <n v="26"/>
    <m/>
    <m/>
    <m/>
    <n v="2386"/>
    <n v="2"/>
    <n v="16"/>
    <n v="57"/>
    <n v="17.5"/>
    <n v="34.67673493904492"/>
    <n v="49.531183112762974"/>
    <x v="5"/>
    <x v="0"/>
    <x v="4"/>
    <x v="5"/>
    <m/>
    <m/>
    <n v="12.4"/>
    <n v="1.2076282160399167E-2"/>
    <n v="1"/>
    <n v="1"/>
    <n v="3.4"/>
    <n v="9.4"/>
    <n v="6"/>
    <n v="3"/>
    <n v="2"/>
    <m/>
    <m/>
    <m/>
  </r>
  <r>
    <s v="sb.ag.dg.ab"/>
    <s v="16.01.2015"/>
    <s v="Cl19.P2"/>
    <s v="C19"/>
    <s v="P2"/>
    <s v="BS Semideciduo"/>
    <s v="semidenso"/>
    <n v="27"/>
    <m/>
    <m/>
    <m/>
    <n v="2387"/>
    <n v="3"/>
    <n v="16"/>
    <n v="75"/>
    <n v="25.6"/>
    <n v="44.727701153000154"/>
    <n v="46.625767554624531"/>
    <x v="5"/>
    <x v="0"/>
    <x v="4"/>
    <x v="5"/>
    <m/>
    <m/>
    <n v="12.5"/>
    <n v="1.2271846303085129E-2"/>
    <n v="1"/>
    <n v="1"/>
    <n v="5.0999999999999996"/>
    <n v="8.4"/>
    <n v="3.3000000000000007"/>
    <n v="2"/>
    <n v="2"/>
    <m/>
    <m/>
    <m/>
  </r>
  <r>
    <s v="sb.ag.dg.ab"/>
    <s v="16.01.2015"/>
    <s v="Cl19.P2"/>
    <s v="C19"/>
    <s v="P2"/>
    <s v="BS Semideciduo"/>
    <s v="semidenso"/>
    <n v="28"/>
    <m/>
    <m/>
    <m/>
    <n v="2388"/>
    <n v="3"/>
    <n v="16"/>
    <n v="71"/>
    <n v="23.3"/>
    <n v="42.030582811464079"/>
    <n v="47.585737998851755"/>
    <x v="5"/>
    <x v="0"/>
    <x v="4"/>
    <x v="5"/>
    <m/>
    <m/>
    <n v="13.2"/>
    <n v="1.3684777599037136E-2"/>
    <n v="1"/>
    <n v="1"/>
    <n v="3.2"/>
    <n v="8.1"/>
    <n v="4.8999999999999995"/>
    <n v="3"/>
    <n v="2"/>
    <m/>
    <m/>
    <m/>
  </r>
  <r>
    <s v="sb.ag.dg.ab"/>
    <s v="16.01.2015"/>
    <s v="Cl19.P2"/>
    <s v="C19"/>
    <s v="P2"/>
    <s v="BS Semideciduo"/>
    <s v="semidenso"/>
    <n v="29"/>
    <m/>
    <m/>
    <m/>
    <n v="2389"/>
    <n v="3"/>
    <n v="16"/>
    <n v="61"/>
    <n v="26"/>
    <n v="42.740112385624286"/>
    <n v="52.605050126404763"/>
    <x v="5"/>
    <x v="0"/>
    <x v="4"/>
    <x v="5"/>
    <m/>
    <m/>
    <n v="15.2"/>
    <n v="1.8145839167134643E-2"/>
    <n v="1"/>
    <n v="1"/>
    <n v="4.5"/>
    <n v="10.9"/>
    <n v="6.4"/>
    <n v="2"/>
    <n v="2"/>
    <m/>
    <m/>
    <m/>
  </r>
  <r>
    <s v="sb.ag.dg.ab"/>
    <s v="16.01.2015"/>
    <s v="Cl19.P2"/>
    <s v="C19"/>
    <s v="P2"/>
    <s v="BS Semideciduo"/>
    <s v="semidenso"/>
    <n v="30"/>
    <m/>
    <m/>
    <m/>
    <n v="2390"/>
    <n v="3"/>
    <n v="16"/>
    <n v="86"/>
    <n v="22"/>
    <n v="41.946409105716128"/>
    <n v="41.534642422370752"/>
    <x v="14"/>
    <x v="0"/>
    <x v="7"/>
    <x v="14"/>
    <m/>
    <m/>
    <n v="46.2"/>
    <n v="0.16763852558820494"/>
    <n v="4"/>
    <n v="3"/>
    <n v="0"/>
    <n v="9.6"/>
    <n v="9.6"/>
    <n v="3"/>
    <n v="2"/>
    <m/>
    <m/>
    <m/>
  </r>
  <r>
    <s v="sb.ag.dg.ab"/>
    <s v="16.01.2015"/>
    <s v="Cl19.P2"/>
    <s v="C19"/>
    <s v="P2"/>
    <s v="BS Semideciduo"/>
    <s v="semidenso"/>
    <n v="31"/>
    <m/>
    <m/>
    <m/>
    <n v="2391"/>
    <n v="3"/>
    <n v="16"/>
    <n v="90"/>
    <n v="22.1"/>
    <n v="42.1"/>
    <n v="40"/>
    <x v="10"/>
    <x v="0"/>
    <x v="7"/>
    <x v="10"/>
    <m/>
    <m/>
    <n v="13.8"/>
    <n v="1.4957122623741007E-2"/>
    <n v="1"/>
    <n v="1"/>
    <n v="0"/>
    <n v="8.1"/>
    <n v="8.1"/>
    <n v="2"/>
    <n v="2"/>
    <m/>
    <m/>
    <m/>
  </r>
  <r>
    <s v="sb.ag.dg.ab"/>
    <s v="16.01.2015"/>
    <s v="Cl19.P2"/>
    <s v="C19"/>
    <s v="P2"/>
    <s v="BS Semideciduo"/>
    <s v="semidenso"/>
    <n v="32"/>
    <m/>
    <m/>
    <m/>
    <n v="2392"/>
    <n v="2"/>
    <n v="16"/>
    <n v="62"/>
    <n v="16.600000000000001"/>
    <n v="34.656930041458189"/>
    <n v="47.793227942245792"/>
    <x v="64"/>
    <x v="0"/>
    <x v="23"/>
    <x v="40"/>
    <m/>
    <m/>
    <n v="26.7"/>
    <n v="5.5990249670440688E-2"/>
    <n v="2"/>
    <n v="2"/>
    <n v="0"/>
    <n v="8.6"/>
    <n v="8.6"/>
    <n v="3"/>
    <n v="2"/>
    <m/>
    <m/>
    <m/>
  </r>
  <r>
    <s v="sb.ag.dg.ab"/>
    <s v="16.01.2015"/>
    <s v="Cl19.P2"/>
    <s v="C19"/>
    <s v="P2"/>
    <s v="BS Semideciduo"/>
    <s v="semidenso"/>
    <n v="33"/>
    <m/>
    <m/>
    <m/>
    <n v="2393"/>
    <n v="2"/>
    <n v="16"/>
    <n v="100"/>
    <n v="13.8"/>
    <n v="33.590346991568474"/>
    <n v="37.60365514819636"/>
    <x v="5"/>
    <x v="0"/>
    <x v="4"/>
    <x v="5"/>
    <m/>
    <m/>
    <n v="22.6"/>
    <n v="4.0114996593688071E-2"/>
    <n v="2"/>
    <n v="1"/>
    <n v="0"/>
    <n v="9.1"/>
    <n v="9.1"/>
    <n v="3"/>
    <n v="2"/>
    <m/>
    <m/>
    <m/>
  </r>
  <r>
    <s v="sb.ag.dg.ab"/>
    <s v="16.01.2015"/>
    <s v="Cl19.P2"/>
    <s v="C19"/>
    <s v="P2"/>
    <s v="BS Semideciduo"/>
    <s v="semidenso"/>
    <n v="33"/>
    <m/>
    <m/>
    <m/>
    <n v="2393"/>
    <n v="2"/>
    <n v="16"/>
    <n v="100"/>
    <n v="13.8"/>
    <n v="33.590346991568474"/>
    <n v="37.60365514819636"/>
    <x v="5"/>
    <x v="0"/>
    <x v="4"/>
    <x v="5"/>
    <m/>
    <m/>
    <n v="12.6"/>
    <n v="1.2468981242097887E-2"/>
    <n v="1"/>
    <n v="1"/>
    <n v="0"/>
    <n v="9.1"/>
    <n v="9.1"/>
    <n v="3"/>
    <n v="2"/>
    <m/>
    <m/>
    <m/>
  </r>
  <r>
    <s v="sb.ag.dg.ab"/>
    <s v="16.01.2015"/>
    <s v="Cl19.P2"/>
    <s v="C19"/>
    <s v="P2"/>
    <s v="BS Semideciduo"/>
    <s v="semidenso"/>
    <n v="34"/>
    <m/>
    <m/>
    <m/>
    <n v="2394"/>
    <n v="2"/>
    <n v="16"/>
    <n v="89"/>
    <n v="10.4"/>
    <n v="30.398416029626468"/>
    <n v="40.181505026947747"/>
    <x v="5"/>
    <x v="0"/>
    <x v="4"/>
    <x v="5"/>
    <m/>
    <m/>
    <n v="13.3"/>
    <n v="1.3892908112337463E-2"/>
    <n v="1"/>
    <n v="1"/>
    <n v="0"/>
    <n v="3.3"/>
    <n v="3.3"/>
    <n v="3"/>
    <n v="2"/>
    <m/>
    <m/>
    <m/>
  </r>
  <r>
    <s v="sb.ag.dg.ab"/>
    <s v="16.01.2015"/>
    <s v="Cl19.P2"/>
    <s v="C19"/>
    <s v="P2"/>
    <s v="BS Semideciduo"/>
    <s v="semidenso"/>
    <n v="35"/>
    <m/>
    <m/>
    <m/>
    <n v="2395"/>
    <n v="2"/>
    <n v="16"/>
    <n v="119"/>
    <n v="10.7"/>
    <n v="29.358430866391537"/>
    <n v="34.812537063364196"/>
    <x v="10"/>
    <x v="0"/>
    <x v="7"/>
    <x v="10"/>
    <m/>
    <m/>
    <n v="102.6"/>
    <n v="0.82676979705257214"/>
    <n v="10"/>
    <n v="7"/>
    <n v="9.3000000000000007"/>
    <n v="18.399999999999999"/>
    <n v="9.0999999999999979"/>
    <n v="2"/>
    <n v="2"/>
    <m/>
    <m/>
    <m/>
  </r>
  <r>
    <s v="sb.ag.dg.ab"/>
    <s v="16.01.2015"/>
    <s v="Cl19.P2"/>
    <s v="C19"/>
    <s v="P2"/>
    <s v="BS Semideciduo"/>
    <s v="semidenso"/>
    <n v="36"/>
    <m/>
    <m/>
    <m/>
    <n v="2396"/>
    <n v="2"/>
    <n v="16"/>
    <n v="82"/>
    <n v="2"/>
    <n v="21.980536137483142"/>
    <n v="40.278346201920129"/>
    <x v="85"/>
    <x v="0"/>
    <x v="3"/>
    <x v="71"/>
    <m/>
    <m/>
    <n v="26"/>
    <n v="5.3092915845667506E-2"/>
    <n v="2"/>
    <n v="2"/>
    <n v="1.6"/>
    <n v="8.4"/>
    <n v="6.8000000000000007"/>
    <n v="2"/>
    <n v="2"/>
    <m/>
    <m/>
    <m/>
  </r>
  <r>
    <s v="sb.ag.dg.ab"/>
    <s v="16.01.2015"/>
    <s v="Cl19.P2"/>
    <s v="C19"/>
    <s v="P2"/>
    <s v="BS Semideciduo"/>
    <s v="semidenso"/>
    <n v="37"/>
    <m/>
    <m/>
    <m/>
    <n v="2397"/>
    <n v="2"/>
    <n v="16"/>
    <n v="40"/>
    <n v="2.5"/>
    <n v="21.606969024216347"/>
    <n v="41.915111107797443"/>
    <x v="30"/>
    <x v="0"/>
    <x v="18"/>
    <x v="28"/>
    <m/>
    <m/>
    <n v="45"/>
    <n v="0.15904312808798327"/>
    <n v="4"/>
    <n v="3"/>
    <n v="3.1"/>
    <n v="11.2"/>
    <n v="8.1"/>
    <n v="3"/>
    <n v="2"/>
    <m/>
    <m/>
    <m/>
  </r>
  <r>
    <s v="sb.ag.dg.ab"/>
    <s v="16.01.2015"/>
    <s v="Cl19.P2"/>
    <s v="C19"/>
    <s v="P2"/>
    <s v="BS Semideciduo"/>
    <s v="semidenso"/>
    <n v="38"/>
    <m/>
    <m/>
    <m/>
    <n v="2398"/>
    <n v="2"/>
    <n v="16"/>
    <n v="339"/>
    <n v="5.0999999999999996"/>
    <n v="18.172323457318967"/>
    <n v="44.761260175135725"/>
    <x v="14"/>
    <x v="0"/>
    <x v="7"/>
    <x v="14"/>
    <m/>
    <m/>
    <n v="38.9"/>
    <n v="0.11884723548346526"/>
    <n v="3"/>
    <n v="2"/>
    <n v="7.9"/>
    <n v="8.5"/>
    <n v="0.59999999999999964"/>
    <n v="2"/>
    <n v="2"/>
    <m/>
    <m/>
    <m/>
  </r>
  <r>
    <s v="sb.ag.dg.ab"/>
    <s v="16.01.2015"/>
    <s v="Cl19.P2"/>
    <s v="C19"/>
    <s v="P2"/>
    <s v="BS Semideciduo"/>
    <s v="semidenso"/>
    <n v="39"/>
    <m/>
    <m/>
    <m/>
    <n v="2399"/>
    <n v="2"/>
    <n v="16"/>
    <n v="338"/>
    <n v="4.9000000000000004"/>
    <n v="18.164427692262031"/>
    <n v="44.54320088737726"/>
    <x v="64"/>
    <x v="0"/>
    <x v="23"/>
    <x v="40"/>
    <m/>
    <m/>
    <n v="15.8"/>
    <n v="1.9606679751053901E-2"/>
    <n v="1"/>
    <n v="1"/>
    <n v="0"/>
    <n v="5.4"/>
    <n v="5.4"/>
    <n v="3"/>
    <n v="2"/>
    <m/>
    <m/>
    <m/>
  </r>
  <r>
    <s v="sb.ag.dg.ab"/>
    <s v="16.01.2015"/>
    <s v="Cl19.P2"/>
    <s v="C19"/>
    <s v="P2"/>
    <s v="BS Semideciduo"/>
    <s v="semidenso"/>
    <n v="40"/>
    <m/>
    <m/>
    <m/>
    <n v="2400"/>
    <n v="2"/>
    <n v="16"/>
    <n v="282"/>
    <n v="7"/>
    <n v="13.15296679486336"/>
    <n v="41.455381835724317"/>
    <x v="49"/>
    <x v="0"/>
    <x v="0"/>
    <x v="43"/>
    <m/>
    <m/>
    <n v="10.8"/>
    <n v="9.1608841778678379E-3"/>
    <n v="1"/>
    <n v="1"/>
    <n v="0"/>
    <n v="6.9"/>
    <n v="6.9"/>
    <n v="3"/>
    <n v="2"/>
    <m/>
    <m/>
    <m/>
  </r>
  <r>
    <s v="sb.ag.dg.ab"/>
    <s v="16.01.2015"/>
    <s v="Cl19.P2"/>
    <s v="C19"/>
    <s v="P2"/>
    <s v="BS Semideciduo"/>
    <s v="semidenso"/>
    <n v="41"/>
    <m/>
    <m/>
    <m/>
    <n v="2401"/>
    <n v="1"/>
    <n v="16"/>
    <n v="235"/>
    <n v="4.3"/>
    <n v="16.477646209557335"/>
    <n v="37.533621323690504"/>
    <x v="85"/>
    <x v="0"/>
    <x v="3"/>
    <x v="71"/>
    <m/>
    <m/>
    <n v="21.4"/>
    <n v="3.5968094290949534E-2"/>
    <n v="2"/>
    <n v="1"/>
    <n v="0"/>
    <n v="8"/>
    <n v="8"/>
    <n v="3"/>
    <n v="2"/>
    <m/>
    <m/>
    <m/>
  </r>
  <r>
    <s v="sb.ag.dg.ab"/>
    <s v="16.01.2015"/>
    <s v="Cl19.P2"/>
    <s v="C19"/>
    <s v="P2"/>
    <s v="BS Semideciduo"/>
    <s v="semidenso"/>
    <n v="42"/>
    <m/>
    <m/>
    <m/>
    <n v="2403"/>
    <n v="1"/>
    <n v="16"/>
    <n v="243"/>
    <n v="11.9"/>
    <n v="9.3970223621584221"/>
    <n v="34.597513053099391"/>
    <x v="5"/>
    <x v="0"/>
    <x v="4"/>
    <x v="5"/>
    <m/>
    <m/>
    <n v="13.8"/>
    <n v="1.4957122623741007E-2"/>
    <n v="1"/>
    <n v="1"/>
    <n v="5.0999999999999996"/>
    <n v="11.9"/>
    <n v="6.8000000000000007"/>
    <n v="2"/>
    <n v="2"/>
    <m/>
    <m/>
    <m/>
  </r>
  <r>
    <s v="sb.ag.dg.ab"/>
    <s v="16.01.2015"/>
    <s v="Cl19.P2"/>
    <s v="C19"/>
    <s v="P2"/>
    <s v="BS Semideciduo"/>
    <s v="semidenso"/>
    <n v="43"/>
    <m/>
    <m/>
    <m/>
    <n v="2402"/>
    <n v="1"/>
    <n v="16"/>
    <n v="242"/>
    <n v="11.9"/>
    <n v="9.4929236449787684"/>
    <n v="34.413288402847897"/>
    <x v="27"/>
    <x v="0"/>
    <x v="13"/>
    <x v="26"/>
    <m/>
    <m/>
    <n v="12"/>
    <n v="1.1309733552923255E-2"/>
    <n v="1"/>
    <n v="1"/>
    <n v="0"/>
    <n v="5.0999999999999996"/>
    <n v="5.0999999999999996"/>
    <n v="3"/>
    <n v="2"/>
    <m/>
    <m/>
    <m/>
  </r>
  <r>
    <s v="sb.ag.dg.ab"/>
    <s v="16.01.2015"/>
    <s v="Cl19.P2"/>
    <s v="C19"/>
    <s v="P2"/>
    <s v="BS Semideciduo"/>
    <s v="semidenso"/>
    <n v="43"/>
    <m/>
    <m/>
    <m/>
    <n v="2402"/>
    <n v="1"/>
    <n v="16"/>
    <n v="242"/>
    <n v="11.9"/>
    <n v="9.4929236449787684"/>
    <n v="34.413288402847897"/>
    <x v="27"/>
    <x v="0"/>
    <x v="13"/>
    <x v="26"/>
    <m/>
    <m/>
    <n v="12"/>
    <n v="1.1309733552923255E-2"/>
    <n v="1"/>
    <n v="1"/>
    <n v="0"/>
    <n v="5.0999999999999996"/>
    <n v="5.0999999999999996"/>
    <n v="3"/>
    <n v="2"/>
    <m/>
    <m/>
    <m/>
  </r>
  <r>
    <s v="sb.ag.dg.ab"/>
    <s v="16.01.2015"/>
    <s v="Cl19.P2"/>
    <s v="C19"/>
    <s v="P2"/>
    <s v="BS Semideciduo"/>
    <s v="semidenso"/>
    <n v="44"/>
    <m/>
    <m/>
    <m/>
    <n v="2404"/>
    <n v="2"/>
    <n v="16"/>
    <n v="222"/>
    <n v="4.8"/>
    <n v="16.788173089477482"/>
    <n v="36.432904837708506"/>
    <x v="5"/>
    <x v="0"/>
    <x v="4"/>
    <x v="5"/>
    <m/>
    <m/>
    <n v="10"/>
    <n v="7.8539816339744835E-3"/>
    <n v="1"/>
    <n v="1"/>
    <n v="3.1"/>
    <n v="6.9"/>
    <n v="3.8000000000000003"/>
    <n v="2"/>
    <n v="2"/>
    <m/>
    <m/>
    <m/>
  </r>
  <r>
    <s v="sb.ag.dg.ab"/>
    <s v="16.01.2015"/>
    <s v="Cl19.P2"/>
    <s v="C19"/>
    <s v="P2"/>
    <s v="BS Semideciduo"/>
    <s v="semidenso"/>
    <n v="45"/>
    <m/>
    <m/>
    <m/>
    <n v="2404"/>
    <n v="2"/>
    <n v="16"/>
    <n v="172"/>
    <n v="8.8000000000000007"/>
    <n v="21.224723288448576"/>
    <n v="31.285640995074182"/>
    <x v="28"/>
    <x v="0"/>
    <x v="9"/>
    <x v="27"/>
    <m/>
    <m/>
    <n v="12.3"/>
    <n v="1.1882288814039996E-2"/>
    <n v="1"/>
    <n v="1"/>
    <n v="0"/>
    <n v="6.1"/>
    <n v="6.1"/>
    <n v="3"/>
    <n v="2"/>
    <m/>
    <m/>
    <m/>
  </r>
  <r>
    <s v="sb.ag.dg.ab"/>
    <s v="16.01.2015"/>
    <s v="Cl19.P2"/>
    <s v="C19"/>
    <s v="P2"/>
    <s v="BS Semideciduo"/>
    <s v="semidenso"/>
    <n v="46"/>
    <m/>
    <m/>
    <m/>
    <n v="2405"/>
    <n v="2"/>
    <n v="16"/>
    <n v="171"/>
    <n v="6.8"/>
    <n v="21.063754362273571"/>
    <n v="33.283719283953062"/>
    <x v="28"/>
    <x v="0"/>
    <x v="9"/>
    <x v="27"/>
    <m/>
    <m/>
    <n v="12.9"/>
    <n v="1.3069810837096938E-2"/>
    <n v="1"/>
    <n v="1"/>
    <n v="0"/>
    <n v="7"/>
    <n v="7"/>
    <n v="3"/>
    <n v="2"/>
    <m/>
    <m/>
    <m/>
  </r>
  <r>
    <s v="sb.ag.dg.ab"/>
    <s v="16.01.2015"/>
    <s v="Cl19.P2"/>
    <s v="C19"/>
    <s v="P2"/>
    <s v="BS Semideciduo"/>
    <s v="semidenso"/>
    <n v="46"/>
    <m/>
    <m/>
    <m/>
    <n v="2405"/>
    <n v="2"/>
    <n v="16"/>
    <n v="171"/>
    <n v="6.8"/>
    <n v="21.063754362273571"/>
    <n v="33.283719283953062"/>
    <x v="28"/>
    <x v="0"/>
    <x v="9"/>
    <x v="27"/>
    <m/>
    <m/>
    <n v="16.399999999999999"/>
    <n v="2.1124069002737767E-2"/>
    <n v="1"/>
    <n v="1"/>
    <n v="0"/>
    <n v="7"/>
    <n v="7"/>
    <n v="3"/>
    <n v="2"/>
    <m/>
    <m/>
    <m/>
  </r>
  <r>
    <s v="sb.ag.dg.ab"/>
    <s v="16.01.2015"/>
    <s v="Cl19.P2"/>
    <s v="C19"/>
    <s v="P2"/>
    <s v="BS Semideciduo"/>
    <s v="semidenso"/>
    <n v="47"/>
    <m/>
    <m/>
    <m/>
    <n v="2406"/>
    <n v="2"/>
    <n v="16"/>
    <n v="18"/>
    <n v="10.199999999999999"/>
    <n v="23.151973342624462"/>
    <n v="49.700776466210563"/>
    <x v="64"/>
    <x v="0"/>
    <x v="23"/>
    <x v="40"/>
    <m/>
    <m/>
    <n v="16.399999999999999"/>
    <n v="2.1124069002737767E-2"/>
    <n v="1"/>
    <n v="1"/>
    <n v="0"/>
    <n v="6.9"/>
    <n v="6.9"/>
    <n v="3"/>
    <n v="2"/>
    <m/>
    <m/>
    <m/>
  </r>
  <r>
    <s v="sb.ag.dg.ab"/>
    <s v="16.01.2015"/>
    <s v="Cl19.P2"/>
    <s v="C19"/>
    <s v="P2"/>
    <s v="BS Semideciduo"/>
    <s v="semidenso"/>
    <n v="48"/>
    <m/>
    <m/>
    <m/>
    <n v="2407"/>
    <n v="2"/>
    <n v="16"/>
    <n v="159"/>
    <n v="11"/>
    <n v="23.942047444998302"/>
    <n v="29.73061530853078"/>
    <x v="5"/>
    <x v="0"/>
    <x v="4"/>
    <x v="5"/>
    <m/>
    <m/>
    <n v="11.8"/>
    <n v="1.093588402714607E-2"/>
    <n v="1"/>
    <n v="1"/>
    <n v="2.2000000000000002"/>
    <n v="8.6999999999999993"/>
    <n v="6.4999999999999991"/>
    <n v="2"/>
    <n v="2"/>
    <m/>
    <m/>
    <m/>
  </r>
  <r>
    <s v="sb.ag.dg.ab"/>
    <s v="16.01.2015"/>
    <s v="Cl19.P2"/>
    <s v="C19"/>
    <s v="P2"/>
    <s v="BS Semideciduo"/>
    <s v="semidenso"/>
    <n v="49"/>
    <m/>
    <m/>
    <m/>
    <n v="2408"/>
    <n v="2"/>
    <n v="16"/>
    <n v="138"/>
    <n v="12.8"/>
    <n v="28.564871761393388"/>
    <n v="30.487746233889354"/>
    <x v="5"/>
    <x v="0"/>
    <x v="4"/>
    <x v="5"/>
    <m/>
    <m/>
    <n v="10.1"/>
    <n v="8.0118466648173691E-3"/>
    <n v="1"/>
    <n v="1"/>
    <n v="2"/>
    <n v="8.1999999999999993"/>
    <n v="6.1999999999999993"/>
    <n v="2"/>
    <n v="2"/>
    <m/>
    <m/>
    <m/>
  </r>
  <r>
    <s v="sb.ag.dg.ab"/>
    <s v="16.01.2015"/>
    <s v="Cl19.P2"/>
    <s v="C19"/>
    <s v="P2"/>
    <s v="BS Semideciduo"/>
    <s v="semidenso"/>
    <n v="50"/>
    <m/>
    <m/>
    <m/>
    <n v="2409"/>
    <n v="2"/>
    <n v="16"/>
    <n v="126"/>
    <n v="15.1"/>
    <n v="32.216156615061706"/>
    <n v="31.12444269038366"/>
    <x v="85"/>
    <x v="0"/>
    <x v="3"/>
    <x v="71"/>
    <m/>
    <m/>
    <n v="19.2"/>
    <n v="2.8952917895483536E-2"/>
    <n v="1"/>
    <n v="1"/>
    <n v="2.2000000000000002"/>
    <n v="9.6"/>
    <n v="7.3999999999999995"/>
    <n v="2"/>
    <n v="2"/>
    <m/>
    <m/>
    <m/>
  </r>
  <r>
    <s v="sb.ag.dg.ab"/>
    <s v="16.01.2015"/>
    <s v="Cl19.P2"/>
    <s v="C19"/>
    <s v="P2"/>
    <s v="BS Semideciduo"/>
    <s v="semidenso"/>
    <n v="51"/>
    <m/>
    <m/>
    <m/>
    <n v="2410"/>
    <n v="2"/>
    <n v="16"/>
    <n v="120"/>
    <n v="19.8"/>
    <n v="37.147302994931891"/>
    <n v="30.1"/>
    <x v="85"/>
    <x v="0"/>
    <x v="3"/>
    <x v="71"/>
    <m/>
    <m/>
    <n v="10"/>
    <n v="7.8539816339744835E-3"/>
    <n v="1"/>
    <n v="1"/>
    <n v="0"/>
    <n v="5.9"/>
    <n v="5.9"/>
    <n v="3"/>
    <n v="2"/>
    <m/>
    <m/>
    <m/>
  </r>
  <r>
    <s v="sb.ag.dg.ab"/>
    <s v="16.01.2015"/>
    <s v="Cl19.P2"/>
    <s v="C19"/>
    <s v="P2"/>
    <s v="BS Semideciduo"/>
    <s v="semidenso"/>
    <n v="52"/>
    <m/>
    <m/>
    <m/>
    <n v="2411"/>
    <n v="2"/>
    <n v="16"/>
    <n v="111"/>
    <n v="17.100000000000001"/>
    <n v="35.964225293102153"/>
    <n v="33.871908062775361"/>
    <x v="85"/>
    <x v="0"/>
    <x v="3"/>
    <x v="71"/>
    <m/>
    <m/>
    <n v="21"/>
    <n v="3.4636059005827467E-2"/>
    <n v="2"/>
    <n v="1"/>
    <n v="2"/>
    <n v="7.1"/>
    <n v="5.0999999999999996"/>
    <n v="3"/>
    <n v="2"/>
    <m/>
    <m/>
    <m/>
  </r>
  <r>
    <s v="sb.ag.dg.ab"/>
    <s v="16.01.2015"/>
    <s v="Cl19.P2"/>
    <s v="C19"/>
    <s v="P2"/>
    <s v="BS Semideciduo"/>
    <s v="semidenso"/>
    <n v="53"/>
    <m/>
    <m/>
    <m/>
    <n v="2412"/>
    <n v="2"/>
    <n v="16"/>
    <n v="127"/>
    <n v="22"/>
    <n v="37.569981221040436"/>
    <n v="26.760069490654935"/>
    <x v="5"/>
    <x v="0"/>
    <x v="4"/>
    <x v="5"/>
    <m/>
    <m/>
    <n v="12"/>
    <n v="1.1309733552923255E-2"/>
    <n v="1"/>
    <n v="1"/>
    <n v="1.6"/>
    <n v="8.5"/>
    <n v="6.9"/>
    <n v="2"/>
    <n v="2"/>
    <m/>
    <m/>
    <m/>
  </r>
  <r>
    <s v="sb.ag.dg.ab"/>
    <s v="16.01.2015"/>
    <s v="Cl19.P2"/>
    <s v="C19"/>
    <s v="P2"/>
    <s v="BS Semideciduo"/>
    <s v="semidenso"/>
    <n v="54"/>
    <m/>
    <m/>
    <m/>
    <n v="2413"/>
    <n v="2"/>
    <n v="16"/>
    <n v="131"/>
    <n v="22.8"/>
    <n v="37.207378429079206"/>
    <n v="25.041854139016436"/>
    <x v="38"/>
    <x v="0"/>
    <x v="5"/>
    <x v="35"/>
    <m/>
    <m/>
    <n v="10.3"/>
    <n v="8.3322891154835304E-3"/>
    <n v="1"/>
    <n v="1"/>
    <n v="2.2000000000000002"/>
    <n v="8.1"/>
    <n v="5.8999999999999995"/>
    <n v="2"/>
    <n v="2"/>
    <m/>
    <m/>
    <m/>
  </r>
  <r>
    <s v="sb.ag.dg.ab"/>
    <s v="16.01.2015"/>
    <s v="Cl19.P2"/>
    <s v="C19"/>
    <s v="P2"/>
    <s v="BS Semideciduo"/>
    <s v="semidenso"/>
    <n v="55"/>
    <m/>
    <m/>
    <m/>
    <n v="2414"/>
    <n v="2"/>
    <n v="16"/>
    <n v="143"/>
    <n v="15.8"/>
    <n v="29.508677365802363"/>
    <n v="27.38155894125277"/>
    <x v="5"/>
    <x v="0"/>
    <x v="4"/>
    <x v="5"/>
    <m/>
    <m/>
    <n v="11.8"/>
    <n v="1.093588402714607E-2"/>
    <n v="1"/>
    <n v="1"/>
    <n v="0"/>
    <n v="7.2"/>
    <n v="7.2"/>
    <n v="2"/>
    <n v="2"/>
    <m/>
    <m/>
    <m/>
  </r>
  <r>
    <s v="sb.ag.dg.ab"/>
    <s v="16.01.2015"/>
    <s v="Cl19.P2"/>
    <s v="C19"/>
    <s v="P2"/>
    <s v="BS Semideciduo"/>
    <s v="semidenso"/>
    <n v="55"/>
    <m/>
    <m/>
    <m/>
    <n v="2414"/>
    <n v="2"/>
    <n v="16"/>
    <n v="143"/>
    <n v="15.8"/>
    <n v="29.508677365802363"/>
    <n v="27.38155894125277"/>
    <x v="5"/>
    <x v="0"/>
    <x v="4"/>
    <x v="5"/>
    <m/>
    <m/>
    <n v="12.1"/>
    <n v="1.149901451030204E-2"/>
    <n v="1"/>
    <n v="1"/>
    <n v="0"/>
    <n v="7.2"/>
    <n v="7.2"/>
    <n v="2"/>
    <n v="2"/>
    <m/>
    <m/>
    <m/>
  </r>
  <r>
    <s v="sb.ag.dg.ab"/>
    <s v="16.01.2015"/>
    <s v="Cl19.P2"/>
    <s v="C19"/>
    <s v="P2"/>
    <s v="BS Semideciduo"/>
    <s v="semidenso"/>
    <n v="56"/>
    <m/>
    <m/>
    <m/>
    <n v="2415"/>
    <n v="1"/>
    <n v="16"/>
    <n v="152"/>
    <n v="14.4"/>
    <n v="26.760390504116828"/>
    <n v="27.285554662831451"/>
    <x v="5"/>
    <x v="0"/>
    <x v="4"/>
    <x v="5"/>
    <m/>
    <m/>
    <n v="12.5"/>
    <n v="1.2271846303085129E-2"/>
    <n v="1"/>
    <n v="1"/>
    <n v="1.8"/>
    <n v="6.7"/>
    <n v="4.9000000000000004"/>
    <n v="2"/>
    <n v="2"/>
    <m/>
    <m/>
    <m/>
  </r>
  <r>
    <s v="sb.ag.dg.ab"/>
    <s v="16.01.2015"/>
    <s v="Cl19.P2"/>
    <s v="C19"/>
    <s v="P2"/>
    <s v="BS Semideciduo"/>
    <s v="semidenso"/>
    <n v="57"/>
    <m/>
    <m/>
    <m/>
    <n v="2416"/>
    <n v="1"/>
    <n v="16"/>
    <n v="182"/>
    <n v="13.5"/>
    <n v="19.528856794516237"/>
    <n v="26.508223835242205"/>
    <x v="64"/>
    <x v="0"/>
    <x v="23"/>
    <x v="40"/>
    <m/>
    <m/>
    <n v="37"/>
    <n v="0.10752100856911068"/>
    <n v="3"/>
    <n v="2"/>
    <n v="9.1999999999999993"/>
    <n v="15.6"/>
    <n v="6.4"/>
    <n v="2"/>
    <n v="2"/>
    <m/>
    <m/>
    <m/>
  </r>
  <r>
    <s v="sb.ag.dg.ab"/>
    <s v="16.01.2015"/>
    <s v="Cl19.P2"/>
    <s v="C19"/>
    <s v="P2"/>
    <s v="BS Semideciduo"/>
    <s v="semidenso"/>
    <n v="58"/>
    <m/>
    <m/>
    <m/>
    <n v="2417"/>
    <n v="1"/>
    <n v="16"/>
    <n v="187"/>
    <n v="15.5"/>
    <n v="18.111025177220217"/>
    <n v="24.615534649559507"/>
    <x v="5"/>
    <x v="0"/>
    <x v="4"/>
    <x v="5"/>
    <m/>
    <m/>
    <n v="10.199999999999999"/>
    <n v="8.171282491987052E-3"/>
    <n v="1"/>
    <n v="1"/>
    <n v="2"/>
    <n v="7.2"/>
    <n v="5.2"/>
    <n v="2"/>
    <n v="2"/>
    <m/>
    <m/>
    <m/>
  </r>
  <r>
    <s v="sb.ag.dg.ab"/>
    <s v="16.01.2015"/>
    <s v="Cl19.P2"/>
    <s v="C19"/>
    <s v="P2"/>
    <s v="BS Semideciduo"/>
    <s v="semidenso"/>
    <n v="59"/>
    <m/>
    <m/>
    <m/>
    <n v="2418"/>
    <n v="1"/>
    <n v="16"/>
    <n v="197"/>
    <n v="16.600000000000001"/>
    <n v="15.146629701602569"/>
    <n v="24.12534105101361"/>
    <x v="5"/>
    <x v="0"/>
    <x v="4"/>
    <x v="5"/>
    <m/>
    <m/>
    <n v="11"/>
    <n v="9.5033177771091243E-3"/>
    <n v="1"/>
    <n v="1"/>
    <n v="0"/>
    <n v="5.9"/>
    <n v="5.9"/>
    <n v="3"/>
    <n v="2"/>
    <m/>
    <m/>
    <m/>
  </r>
  <r>
    <s v="sb.ag.dg.ab"/>
    <s v="16.01.2015"/>
    <s v="Cl19.P2"/>
    <s v="C19"/>
    <s v="P2"/>
    <s v="BS Semideciduo"/>
    <s v="semidenso"/>
    <n v="60"/>
    <m/>
    <m/>
    <m/>
    <n v="2419"/>
    <n v="1"/>
    <n v="16"/>
    <n v="194"/>
    <n v="17.7"/>
    <n v="15.717982447885884"/>
    <n v="22.825765644914863"/>
    <x v="14"/>
    <x v="0"/>
    <x v="7"/>
    <x v="14"/>
    <m/>
    <m/>
    <n v="23.9"/>
    <n v="4.4862728491425641E-2"/>
    <n v="2"/>
    <n v="1"/>
    <n v="7.1"/>
    <n v="12"/>
    <n v="4.9000000000000004"/>
    <n v="2"/>
    <n v="2"/>
    <m/>
    <m/>
    <m/>
  </r>
  <r>
    <s v="sb.ag.dg.ab"/>
    <s v="16.01.2015"/>
    <s v="Cl19.P2"/>
    <s v="C19"/>
    <s v="P2"/>
    <s v="BS Semideciduo"/>
    <s v="semidenso"/>
    <n v="61"/>
    <m/>
    <m/>
    <m/>
    <n v="2420"/>
    <n v="1"/>
    <n v="16"/>
    <n v="93.1"/>
    <n v="16.7"/>
    <n v="36.675562394447738"/>
    <n v="39.096883823154258"/>
    <x v="18"/>
    <x v="0"/>
    <x v="9"/>
    <x v="18"/>
    <m/>
    <m/>
    <n v="11"/>
    <n v="9.5033177771091243E-3"/>
    <n v="1"/>
    <n v="1"/>
    <n v="0"/>
    <n v="4.7"/>
    <n v="4.7"/>
    <n v="3"/>
    <n v="2"/>
    <m/>
    <m/>
    <m/>
  </r>
  <r>
    <s v="sb.ag.dg.ab"/>
    <s v="16.01.2015"/>
    <s v="Cl19.P2"/>
    <s v="C19"/>
    <s v="P2"/>
    <s v="BS Semideciduo"/>
    <s v="semidenso"/>
    <n v="62"/>
    <m/>
    <m/>
    <m/>
    <n v="2421"/>
    <n v="1"/>
    <n v="16"/>
    <n v="222"/>
    <n v="17.5"/>
    <n v="8.2902143887199813"/>
    <n v="26.994965554145601"/>
    <x v="5"/>
    <x v="0"/>
    <x v="4"/>
    <x v="5"/>
    <m/>
    <m/>
    <n v="11.2"/>
    <n v="9.8520345616575893E-3"/>
    <n v="1"/>
    <n v="1"/>
    <n v="0"/>
    <n v="4.5999999999999996"/>
    <n v="4.5999999999999996"/>
    <n v="2"/>
    <n v="2"/>
    <m/>
    <m/>
    <m/>
  </r>
  <r>
    <s v="sb.ag.dg.ab"/>
    <s v="16.01.2015"/>
    <s v="Cl19.P2"/>
    <s v="C19"/>
    <s v="P2"/>
    <s v="BS Semideciduo"/>
    <s v="semidenso"/>
    <n v="63"/>
    <m/>
    <m/>
    <m/>
    <n v="2422"/>
    <n v="1"/>
    <n v="16"/>
    <n v="223"/>
    <n v="27.5"/>
    <n v="1.2450450982812953"/>
    <n v="19.887773205472808"/>
    <x v="30"/>
    <x v="0"/>
    <x v="18"/>
    <x v="28"/>
    <m/>
    <m/>
    <n v="12.6"/>
    <n v="1.2468981242097887E-2"/>
    <n v="1"/>
    <n v="1"/>
    <n v="6.5"/>
    <n v="12.8"/>
    <n v="6.3000000000000007"/>
    <n v="2"/>
    <n v="2"/>
    <m/>
    <m/>
    <m/>
  </r>
  <r>
    <s v="sb.ag.dg.ab"/>
    <s v="16.01.2015"/>
    <s v="Cl19.P2"/>
    <s v="C19"/>
    <s v="P2"/>
    <s v="BS Semideciduo"/>
    <s v="semidenso"/>
    <n v="63"/>
    <m/>
    <m/>
    <m/>
    <n v="2422"/>
    <n v="1"/>
    <n v="16"/>
    <n v="223"/>
    <n v="27.5"/>
    <n v="1.2450450982812953"/>
    <n v="19.887773205472808"/>
    <x v="30"/>
    <x v="0"/>
    <x v="18"/>
    <x v="28"/>
    <m/>
    <m/>
    <n v="25.3"/>
    <n v="5.0272551040907269E-2"/>
    <n v="2"/>
    <n v="2"/>
    <n v="6.5"/>
    <n v="12.8"/>
    <n v="6.3000000000000007"/>
    <n v="2"/>
    <n v="2"/>
    <m/>
    <m/>
    <m/>
  </r>
  <r>
    <s v="sb.ag.dg.ab"/>
    <s v="16.01.2015"/>
    <s v="Cl19.P2"/>
    <s v="C19"/>
    <s v="P2"/>
    <s v="BS Semideciduo"/>
    <s v="semidenso"/>
    <n v="64"/>
    <m/>
    <m/>
    <m/>
    <n v="2423"/>
    <n v="1"/>
    <n v="16"/>
    <n v="216"/>
    <n v="24"/>
    <n v="5.8931539449806465"/>
    <n v="20.583592135001258"/>
    <x v="30"/>
    <x v="0"/>
    <x v="18"/>
    <x v="28"/>
    <m/>
    <m/>
    <n v="30.1"/>
    <n v="7.1157859001972218E-2"/>
    <n v="3"/>
    <n v="2"/>
    <n v="6.1"/>
    <n v="11.1"/>
    <n v="5"/>
    <n v="3"/>
    <n v="2"/>
    <m/>
    <m/>
    <m/>
  </r>
  <r>
    <s v="sb.ag.dg.ab"/>
    <s v="16.01.2015"/>
    <s v="Cl19.P2"/>
    <s v="C19"/>
    <s v="P2"/>
    <s v="BS Semideciduo"/>
    <s v="semidenso"/>
    <n v="65"/>
    <m/>
    <m/>
    <m/>
    <n v="2424"/>
    <n v="1"/>
    <n v="16"/>
    <n v="212"/>
    <n v="23.1"/>
    <n v="7.758864996212969"/>
    <n v="20.410088978786558"/>
    <x v="17"/>
    <x v="0"/>
    <x v="12"/>
    <x v="17"/>
    <m/>
    <m/>
    <n v="24.2"/>
    <n v="4.5996058041208161E-2"/>
    <n v="2"/>
    <n v="1"/>
    <n v="9.9"/>
    <n v="13.1"/>
    <n v="3.1999999999999993"/>
    <n v="2"/>
    <n v="2"/>
    <m/>
    <m/>
    <m/>
  </r>
  <r>
    <s v="sb.ag.dg.ab"/>
    <s v="16.01.2015"/>
    <s v="Cl19.P2"/>
    <s v="C19"/>
    <s v="P2"/>
    <s v="BS Semideciduo"/>
    <s v="semidenso"/>
    <n v="66"/>
    <m/>
    <m/>
    <m/>
    <n v="2425"/>
    <n v="1"/>
    <n v="16"/>
    <n v="228"/>
    <n v="19.100000000000001"/>
    <n v="5.8059338333817667"/>
    <n v="27.219605418545811"/>
    <x v="27"/>
    <x v="0"/>
    <x v="13"/>
    <x v="26"/>
    <m/>
    <m/>
    <n v="10.199999999999999"/>
    <n v="8.171282491987052E-3"/>
    <n v="1"/>
    <n v="1"/>
    <n v="3.8"/>
    <n v="11.1"/>
    <n v="7.3"/>
    <n v="2"/>
    <n v="2"/>
    <m/>
    <m/>
    <m/>
  </r>
  <r>
    <s v="sb.ag.dg.ab"/>
    <s v="16.01.2015"/>
    <s v="Cl19.P2"/>
    <s v="C19"/>
    <s v="P2"/>
    <s v="BS Semideciduo"/>
    <s v="semidenso"/>
    <n v="67"/>
    <m/>
    <m/>
    <m/>
    <n v="2426"/>
    <n v="1"/>
    <n v="16"/>
    <n v="197"/>
    <n v="19.7"/>
    <n v="14.240277416962087"/>
    <n v="21.160796307528202"/>
    <x v="30"/>
    <x v="0"/>
    <x v="18"/>
    <x v="28"/>
    <m/>
    <m/>
    <n v="21.5"/>
    <n v="3.6305030103047045E-2"/>
    <n v="2"/>
    <n v="1"/>
    <n v="0"/>
    <n v="7"/>
    <n v="7"/>
    <n v="3"/>
    <n v="2"/>
    <m/>
    <m/>
    <m/>
  </r>
  <r>
    <s v="sb.ag.dg.ab"/>
    <s v="16.01.2015"/>
    <s v="Cl19.P2"/>
    <s v="C19"/>
    <s v="P2"/>
    <s v="BS Semideciduo"/>
    <s v="semidenso"/>
    <n v="68"/>
    <m/>
    <m/>
    <m/>
    <n v="2427"/>
    <n v="1"/>
    <n v="16"/>
    <n v="202"/>
    <n v="22.5"/>
    <n v="11.571351648141979"/>
    <n v="19.138363272247283"/>
    <x v="14"/>
    <x v="0"/>
    <x v="7"/>
    <x v="14"/>
    <m/>
    <m/>
    <n v="18.3"/>
    <n v="2.6302199094017147E-2"/>
    <n v="1"/>
    <n v="1"/>
    <n v="4.3"/>
    <n v="14.1"/>
    <n v="9.8000000000000007"/>
    <n v="2"/>
    <n v="2"/>
    <m/>
    <m/>
    <m/>
  </r>
  <r>
    <s v="sb.ag.dg.ab"/>
    <s v="16.01.2015"/>
    <s v="Cl19.P2"/>
    <s v="C19"/>
    <s v="P2"/>
    <s v="BS Semideciduo"/>
    <s v="semidenso"/>
    <n v="69"/>
    <m/>
    <m/>
    <m/>
    <n v="2428"/>
    <n v="1"/>
    <n v="16"/>
    <n v="198"/>
    <n v="22.5"/>
    <n v="13.047117626563686"/>
    <n v="18.601228383359043"/>
    <x v="17"/>
    <x v="0"/>
    <x v="12"/>
    <x v="17"/>
    <m/>
    <m/>
    <n v="37.200000000000003"/>
    <n v="0.10868653944359248"/>
    <n v="3"/>
    <n v="2"/>
    <n v="6.7"/>
    <n v="14.9"/>
    <n v="8.1999999999999993"/>
    <n v="2"/>
    <n v="2"/>
    <m/>
    <m/>
    <m/>
  </r>
  <r>
    <s v="sb.ag.dg.ab"/>
    <s v="16.01.2015"/>
    <s v="Cl19.P2"/>
    <s v="C19"/>
    <s v="P2"/>
    <s v="BS Semideciduo"/>
    <s v="semidenso"/>
    <n v="70"/>
    <m/>
    <m/>
    <m/>
    <n v="2429"/>
    <n v="1"/>
    <n v="16"/>
    <n v="197"/>
    <n v="23"/>
    <n v="13.275450791377054"/>
    <n v="18.004990612850186"/>
    <x v="30"/>
    <x v="0"/>
    <x v="18"/>
    <x v="28"/>
    <m/>
    <m/>
    <n v="13.7"/>
    <n v="1.4741138128806704E-2"/>
    <n v="1"/>
    <n v="1"/>
    <n v="0"/>
    <n v="10.9"/>
    <n v="10.9"/>
    <n v="2"/>
    <n v="2"/>
    <m/>
    <m/>
    <m/>
  </r>
  <r>
    <s v="sb.ag.dg.ab"/>
    <s v="16.01.2015"/>
    <s v="Cl19.P2"/>
    <s v="C19"/>
    <s v="P2"/>
    <s v="BS Semideciduo"/>
    <s v="semidenso"/>
    <n v="70"/>
    <m/>
    <m/>
    <m/>
    <n v="2429"/>
    <n v="1"/>
    <n v="16"/>
    <n v="197"/>
    <n v="23"/>
    <n v="13.275450791377054"/>
    <n v="18.004990612850186"/>
    <x v="30"/>
    <x v="0"/>
    <x v="18"/>
    <x v="28"/>
    <m/>
    <m/>
    <n v="12.4"/>
    <n v="1.2076282160399167E-2"/>
    <n v="1"/>
    <n v="1"/>
    <n v="0"/>
    <n v="10.9"/>
    <n v="10.9"/>
    <n v="2"/>
    <n v="2"/>
    <m/>
    <m/>
    <m/>
  </r>
  <r>
    <s v="sb.ag.dg.ab"/>
    <s v="16.01.2015"/>
    <s v="Cl19.P2"/>
    <s v="C19"/>
    <s v="P2"/>
    <s v="BS Semideciduo"/>
    <s v="semidenso"/>
    <n v="71"/>
    <m/>
    <m/>
    <m/>
    <n v="2430"/>
    <n v="1"/>
    <n v="16"/>
    <n v="196"/>
    <n v="23.7"/>
    <n v="13.467394667137125"/>
    <n v="17.218097806261841"/>
    <x v="30"/>
    <x v="0"/>
    <x v="18"/>
    <x v="28"/>
    <m/>
    <m/>
    <n v="36.4"/>
    <n v="0.1040621150575083"/>
    <n v="3"/>
    <n v="2"/>
    <n v="2"/>
    <n v="14.1"/>
    <n v="12.1"/>
    <n v="3"/>
    <n v="2"/>
    <m/>
    <m/>
    <m/>
  </r>
  <r>
    <s v="sb.ag.dg.ab"/>
    <s v="16.01.2015"/>
    <s v="Cl19.P2"/>
    <s v="C19"/>
    <s v="P2"/>
    <s v="BS Semideciduo"/>
    <s v="semidenso"/>
    <n v="72"/>
    <m/>
    <m/>
    <m/>
    <n v="2431"/>
    <n v="1"/>
    <n v="15"/>
    <n v="228"/>
    <n v="7.5"/>
    <n v="14.426413808919541"/>
    <n v="14.981520452308564"/>
    <x v="17"/>
    <x v="0"/>
    <x v="12"/>
    <x v="17"/>
    <m/>
    <m/>
    <n v="43.1"/>
    <n v="0.14589634823087341"/>
    <n v="4"/>
    <n v="3"/>
    <n v="10"/>
    <n v="15"/>
    <n v="5"/>
    <n v="2"/>
    <n v="2"/>
    <m/>
    <m/>
    <m/>
  </r>
  <r>
    <s v="sb.ag.dg.ab"/>
    <s v="16.01.2015"/>
    <s v="Cl19.P2"/>
    <s v="C19"/>
    <s v="P2"/>
    <s v="BS Semideciduo"/>
    <s v="semidenso"/>
    <n v="73"/>
    <m/>
    <m/>
    <m/>
    <n v="2432"/>
    <n v="1"/>
    <n v="15"/>
    <n v="199"/>
    <n v="6.3"/>
    <n v="17.948920626919914"/>
    <n v="14.043232973724304"/>
    <x v="10"/>
    <x v="0"/>
    <x v="7"/>
    <x v="10"/>
    <m/>
    <m/>
    <n v="46"/>
    <n v="0.16619025137490004"/>
    <n v="4"/>
    <n v="3"/>
    <n v="0"/>
    <n v="9.1"/>
    <n v="9.1"/>
    <n v="2"/>
    <n v="2"/>
    <m/>
    <m/>
    <m/>
  </r>
  <r>
    <s v="sb.ag.dg.ab"/>
    <s v="16.01.2015"/>
    <s v="Cl19.P2"/>
    <s v="C19"/>
    <s v="P2"/>
    <s v="BS Semideciduo"/>
    <s v="semidenso"/>
    <n v="74"/>
    <m/>
    <m/>
    <m/>
    <n v="2433"/>
    <n v="2"/>
    <n v="15"/>
    <n v="98"/>
    <n v="2.2999999999999998"/>
    <n v="22.277616558105613"/>
    <n v="19.679901867791848"/>
    <x v="85"/>
    <x v="0"/>
    <x v="3"/>
    <x v="71"/>
    <m/>
    <m/>
    <n v="16.899999999999999"/>
    <n v="2.2431756944794518E-2"/>
    <n v="1"/>
    <n v="1"/>
    <n v="3.2"/>
    <n v="10.1"/>
    <n v="6.8999999999999995"/>
    <n v="2"/>
    <n v="2"/>
    <m/>
    <m/>
    <m/>
  </r>
  <r>
    <s v="sb.ag.dg.ab"/>
    <s v="16.01.2015"/>
    <s v="Cl19.P2"/>
    <s v="C19"/>
    <s v="P2"/>
    <s v="BS Semideciduo"/>
    <s v="semidenso"/>
    <n v="75"/>
    <m/>
    <m/>
    <m/>
    <n v="2434"/>
    <n v="2"/>
    <n v="15"/>
    <n v="102"/>
    <n v="8.9"/>
    <n v="28.705513646530871"/>
    <n v="18.149585951721942"/>
    <x v="27"/>
    <x v="0"/>
    <x v="13"/>
    <x v="26"/>
    <m/>
    <m/>
    <n v="36.700000000000003"/>
    <n v="0.10578449322983893"/>
    <n v="3"/>
    <n v="2"/>
    <n v="0"/>
    <n v="12.3"/>
    <n v="12.3"/>
    <n v="2"/>
    <n v="2"/>
    <m/>
    <m/>
    <m/>
  </r>
  <r>
    <s v="sb.ag.dg.ab"/>
    <s v="16.01.2015"/>
    <s v="Cl19.P2"/>
    <s v="C19"/>
    <s v="P2"/>
    <s v="BS Semideciduo"/>
    <s v="semidenso"/>
    <n v="76"/>
    <m/>
    <m/>
    <m/>
    <n v="2435"/>
    <n v="2"/>
    <n v="15"/>
    <n v="148"/>
    <n v="9.1"/>
    <n v="24.822265304522166"/>
    <n v="12.282762324976524"/>
    <x v="5"/>
    <x v="0"/>
    <x v="4"/>
    <x v="5"/>
    <m/>
    <m/>
    <n v="13.3"/>
    <n v="1.3892908112337463E-2"/>
    <n v="1"/>
    <n v="1"/>
    <n v="0"/>
    <n v="5.2"/>
    <n v="5.2"/>
    <n v="2"/>
    <n v="2"/>
    <m/>
    <m/>
    <m/>
  </r>
  <r>
    <s v="sb.ag.dg.ab"/>
    <s v="16.01.2015"/>
    <s v="Cl19.P2"/>
    <s v="C19"/>
    <s v="P2"/>
    <s v="BS Semideciduo"/>
    <s v="semidenso"/>
    <n v="77"/>
    <m/>
    <m/>
    <m/>
    <n v="2436"/>
    <n v="2"/>
    <n v="15"/>
    <n v="162"/>
    <n v="9.3000000000000007"/>
    <n v="22.873858047687012"/>
    <n v="11.155174398455072"/>
    <x v="17"/>
    <x v="0"/>
    <x v="12"/>
    <x v="17"/>
    <m/>
    <m/>
    <n v="24.4"/>
    <n v="4.6759465056030472E-2"/>
    <n v="2"/>
    <n v="1"/>
    <n v="5.0999999999999996"/>
    <n v="8"/>
    <n v="2.9000000000000004"/>
    <n v="2"/>
    <n v="2"/>
    <m/>
    <m/>
    <m/>
  </r>
  <r>
    <s v="sb.ag.dg.ab"/>
    <s v="16.01.2015"/>
    <s v="Cl19.P2"/>
    <s v="C19"/>
    <s v="P2"/>
    <s v="BS Semideciduo"/>
    <s v="semidenso"/>
    <n v="78"/>
    <m/>
    <m/>
    <m/>
    <n v="2437"/>
    <n v="2"/>
    <n v="15"/>
    <n v="182"/>
    <n v="18.2"/>
    <n v="19.364829160014484"/>
    <n v="1.8110869482524592"/>
    <x v="5"/>
    <x v="0"/>
    <x v="4"/>
    <x v="5"/>
    <m/>
    <m/>
    <n v="40"/>
    <n v="0.12566370614359174"/>
    <n v="4"/>
    <n v="3"/>
    <n v="2.7"/>
    <n v="6.1"/>
    <n v="3.3999999999999995"/>
    <n v="2"/>
    <n v="2"/>
    <m/>
    <m/>
    <m/>
  </r>
  <r>
    <s v="sb.ag.dg.ab"/>
    <s v="16.01.2015"/>
    <s v="Cl19.P2"/>
    <s v="C19"/>
    <s v="P2"/>
    <s v="BS Semideciduo"/>
    <s v="semidenso"/>
    <n v="79"/>
    <m/>
    <m/>
    <m/>
    <n v="2438"/>
    <n v="1"/>
    <n v="15"/>
    <n v="294"/>
    <n v="18.2"/>
    <n v="3.3734726709046612"/>
    <n v="27.402606903979557"/>
    <x v="30"/>
    <x v="0"/>
    <x v="18"/>
    <x v="28"/>
    <m/>
    <m/>
    <n v="17.399999999999999"/>
    <n v="2.3778714795021139E-2"/>
    <n v="1"/>
    <n v="1"/>
    <n v="3.1"/>
    <n v="11.2"/>
    <n v="8.1"/>
    <n v="2"/>
    <n v="2"/>
    <m/>
    <m/>
    <m/>
  </r>
  <r>
    <s v="sb.ag.dg.ab"/>
    <s v="16.01.2015"/>
    <s v="Cl19.P2"/>
    <s v="C19"/>
    <s v="P2"/>
    <s v="BS Semideciduo"/>
    <s v="semidenso"/>
    <n v="79"/>
    <m/>
    <m/>
    <m/>
    <n v="2438"/>
    <n v="1"/>
    <n v="15"/>
    <n v="294"/>
    <n v="18.2"/>
    <n v="3.3734726709046612"/>
    <n v="27.402606903979557"/>
    <x v="30"/>
    <x v="0"/>
    <x v="18"/>
    <x v="28"/>
    <m/>
    <m/>
    <n v="14.9"/>
    <n v="1.743662462558675E-2"/>
    <n v="1"/>
    <n v="1"/>
    <n v="3.1"/>
    <n v="11.2"/>
    <n v="8.1"/>
    <n v="2"/>
    <n v="2"/>
    <m/>
    <m/>
    <m/>
  </r>
  <r>
    <s v="sb.ag.dg.ab"/>
    <s v="16.01.2015"/>
    <s v="Cl19.P2"/>
    <s v="C19"/>
    <s v="P2"/>
    <s v="BS Semideciduo"/>
    <s v="semidenso"/>
    <n v="80"/>
    <m/>
    <m/>
    <m/>
    <n v="2439"/>
    <n v="1"/>
    <n v="15"/>
    <n v="197"/>
    <n v="11.6"/>
    <n v="16.608488225216252"/>
    <n v="8.9068648308287894"/>
    <x v="30"/>
    <x v="0"/>
    <x v="18"/>
    <x v="28"/>
    <m/>
    <m/>
    <n v="20.8"/>
    <n v="3.3979466141227203E-2"/>
    <n v="2"/>
    <n v="1"/>
    <n v="2.7"/>
    <n v="11.2"/>
    <n v="8.5"/>
    <n v="2"/>
    <n v="2"/>
    <m/>
    <m/>
    <m/>
  </r>
  <r>
    <s v="sb.ag.dg.ab"/>
    <s v="16.01.2015"/>
    <s v="Cl19.P2"/>
    <s v="C19"/>
    <s v="P2"/>
    <s v="BS Semideciduo"/>
    <s v="semidenso"/>
    <n v="81"/>
    <m/>
    <m/>
    <m/>
    <n v="2440"/>
    <n v="1"/>
    <n v="15"/>
    <n v="201"/>
    <n v="13.1"/>
    <n v="15.305379860956563"/>
    <n v="7.770096412886657"/>
    <x v="30"/>
    <x v="0"/>
    <x v="18"/>
    <x v="28"/>
    <m/>
    <m/>
    <n v="33.700000000000003"/>
    <n v="8.9196884018884828E-2"/>
    <n v="3"/>
    <n v="2"/>
    <n v="5"/>
    <n v="10.199999999999999"/>
    <n v="5.1999999999999993"/>
    <n v="3"/>
    <n v="2"/>
    <m/>
    <m/>
    <m/>
  </r>
  <r>
    <s v="sb.ag.dg.ab"/>
    <s v="16.01.2015"/>
    <s v="Cl19.P2"/>
    <s v="C19"/>
    <s v="P2"/>
    <s v="BS Semideciduo"/>
    <s v="semidenso"/>
    <n v="82"/>
    <m/>
    <m/>
    <m/>
    <n v="2441"/>
    <n v="1"/>
    <n v="15"/>
    <n v="209"/>
    <n v="13.5"/>
    <n v="13.455070126674451"/>
    <n v="8.1926339536181558"/>
    <x v="30"/>
    <x v="0"/>
    <x v="18"/>
    <x v="28"/>
    <m/>
    <m/>
    <n v="28"/>
    <n v="6.1575216010359944E-2"/>
    <n v="2"/>
    <n v="2"/>
    <n v="0"/>
    <n v="11.5"/>
    <n v="11.5"/>
    <n v="3"/>
    <n v="2"/>
    <m/>
    <m/>
    <m/>
  </r>
  <r>
    <s v="sb.ag.dg.ab"/>
    <s v="16.01.2015"/>
    <s v="Cl19.P2"/>
    <s v="C19"/>
    <s v="P2"/>
    <s v="BS Semideciduo"/>
    <s v="semidenso"/>
    <n v="82"/>
    <m/>
    <m/>
    <m/>
    <n v="2441"/>
    <n v="1"/>
    <n v="15"/>
    <n v="209"/>
    <n v="13.5"/>
    <n v="13.455070126674451"/>
    <n v="8.1926339536181558"/>
    <x v="30"/>
    <x v="0"/>
    <x v="18"/>
    <x v="28"/>
    <m/>
    <m/>
    <n v="19.399999999999999"/>
    <n v="2.9559245277626361E-2"/>
    <n v="1"/>
    <n v="1"/>
    <n v="0"/>
    <n v="11.5"/>
    <n v="11.5"/>
    <n v="3"/>
    <n v="2"/>
    <m/>
    <m/>
    <m/>
  </r>
  <r>
    <s v="sb.ag.dg.ab"/>
    <s v="16.01.2015"/>
    <s v="Cl19.P2"/>
    <s v="C19"/>
    <s v="P2"/>
    <s v="BS Semideciduo"/>
    <s v="semidenso"/>
    <n v="82"/>
    <m/>
    <m/>
    <m/>
    <n v="2441"/>
    <n v="1"/>
    <n v="15"/>
    <n v="209"/>
    <n v="13.5"/>
    <n v="13.455070126674451"/>
    <n v="8.1926339536181558"/>
    <x v="30"/>
    <x v="0"/>
    <x v="18"/>
    <x v="28"/>
    <m/>
    <m/>
    <n v="10.3"/>
    <n v="8.3322891154835304E-3"/>
    <n v="1"/>
    <n v="1"/>
    <n v="0"/>
    <n v="11.5"/>
    <n v="11.5"/>
    <n v="3"/>
    <n v="2"/>
    <m/>
    <m/>
    <m/>
  </r>
  <r>
    <s v="sb.ag.dg.ab"/>
    <s v="16.01.2015"/>
    <s v="Cl19.P2"/>
    <s v="C19"/>
    <s v="P2"/>
    <s v="BS Semideciduo"/>
    <s v="semidenso"/>
    <n v="82"/>
    <m/>
    <m/>
    <m/>
    <n v="2441"/>
    <n v="1"/>
    <n v="15"/>
    <n v="209"/>
    <n v="13.5"/>
    <n v="13.455070126674451"/>
    <n v="8.1926339536181558"/>
    <x v="30"/>
    <x v="0"/>
    <x v="18"/>
    <x v="28"/>
    <m/>
    <m/>
    <n v="10"/>
    <n v="7.8539816339744835E-3"/>
    <n v="1"/>
    <n v="1"/>
    <n v="0"/>
    <n v="11.5"/>
    <n v="11.5"/>
    <n v="3"/>
    <n v="2"/>
    <m/>
    <m/>
    <m/>
  </r>
  <r>
    <s v="sb.ag.dg.ab"/>
    <s v="16.01.2015"/>
    <s v="Cl19.P2"/>
    <s v="C19"/>
    <s v="P2"/>
    <s v="BS Semideciduo"/>
    <s v="semidenso"/>
    <n v="83"/>
    <m/>
    <m/>
    <m/>
    <n v="2442"/>
    <n v="1"/>
    <n v="15"/>
    <n v="238"/>
    <n v="21.4"/>
    <n v="1.8517707422524872"/>
    <n v="8.6597277454094144"/>
    <x v="5"/>
    <x v="0"/>
    <x v="4"/>
    <x v="5"/>
    <m/>
    <m/>
    <n v="14.3"/>
    <n v="1.6060607043314419E-2"/>
    <n v="1"/>
    <n v="1"/>
    <n v="2"/>
    <n v="8.1"/>
    <n v="6.1"/>
    <n v="2"/>
    <n v="2"/>
    <m/>
    <m/>
    <m/>
  </r>
  <r>
    <s v="sb.ag.dg.ab"/>
    <s v="16.01.2015"/>
    <s v="Cl19.P2"/>
    <s v="C19"/>
    <s v="P2"/>
    <s v="BS Semideciduo"/>
    <s v="semidenso"/>
    <n v="84"/>
    <m/>
    <m/>
    <m/>
    <n v="2443"/>
    <n v="1"/>
    <n v="15"/>
    <n v="213"/>
    <n v="28.6"/>
    <n v="4.4233235985702244"/>
    <n v="-3.9859782432391277"/>
    <x v="30"/>
    <x v="0"/>
    <x v="18"/>
    <x v="28"/>
    <m/>
    <m/>
    <n v="11.4"/>
    <n v="1.0207034531513238E-2"/>
    <n v="1"/>
    <n v="1"/>
    <n v="0"/>
    <n v="9.9"/>
    <n v="9.9"/>
    <n v="3"/>
    <n v="2"/>
    <m/>
    <m/>
    <m/>
  </r>
  <r>
    <s v="sb.ag.dg.ab"/>
    <s v="16.01.2015"/>
    <s v="Cl19.P2"/>
    <s v="C19"/>
    <s v="P2"/>
    <s v="BS Semideciduo"/>
    <s v="semidenso"/>
    <n v="84"/>
    <m/>
    <m/>
    <m/>
    <n v="2443"/>
    <n v="1"/>
    <n v="15"/>
    <n v="213"/>
    <n v="28.6"/>
    <n v="4.4233235985702244"/>
    <n v="-3.9859782432391277"/>
    <x v="30"/>
    <x v="0"/>
    <x v="18"/>
    <x v="28"/>
    <m/>
    <m/>
    <n v="16.2"/>
    <n v="2.0611989400202632E-2"/>
    <n v="1"/>
    <n v="1"/>
    <n v="0"/>
    <n v="9.9"/>
    <n v="9.9"/>
    <n v="3"/>
    <n v="2"/>
    <m/>
    <m/>
    <m/>
  </r>
  <r>
    <s v="sb.ag.dg.ab"/>
    <s v="16.01.2015"/>
    <s v="Cl19.P2"/>
    <s v="C19"/>
    <s v="P2"/>
    <s v="BS Semideciduo"/>
    <s v="semidenso"/>
    <n v="84"/>
    <m/>
    <m/>
    <m/>
    <n v="2443"/>
    <n v="1"/>
    <n v="15"/>
    <n v="213"/>
    <n v="28.6"/>
    <n v="4.4233235985702244"/>
    <n v="-3.9859782432391277"/>
    <x v="30"/>
    <x v="0"/>
    <x v="18"/>
    <x v="28"/>
    <m/>
    <m/>
    <n v="16.5"/>
    <n v="2.138246499849553E-2"/>
    <n v="1"/>
    <n v="1"/>
    <n v="0"/>
    <n v="9.9"/>
    <n v="9.9"/>
    <n v="3"/>
    <n v="2"/>
    <m/>
    <m/>
    <m/>
  </r>
  <r>
    <s v="sb.ag.dg.ab"/>
    <s v="16.01.2015"/>
    <s v="Cl19.P2"/>
    <s v="C19"/>
    <s v="P2"/>
    <s v="BS Semideciduo"/>
    <s v="semidenso"/>
    <n v="85"/>
    <m/>
    <m/>
    <m/>
    <n v="2444"/>
    <n v="1"/>
    <n v="15"/>
    <n v="220"/>
    <n v="20.3"/>
    <n v="6.9514115233632534"/>
    <n v="4.4492978046847451"/>
    <x v="30"/>
    <x v="0"/>
    <x v="18"/>
    <x v="28"/>
    <m/>
    <m/>
    <n v="16.399999999999999"/>
    <n v="2.1124069002737767E-2"/>
    <n v="1"/>
    <n v="1"/>
    <n v="0"/>
    <n v="11.2"/>
    <n v="11.2"/>
    <n v="3"/>
    <n v="2"/>
    <m/>
    <m/>
    <m/>
  </r>
  <r>
    <s v="sb.ag.dg.ab"/>
    <s v="16.01.2015"/>
    <s v="Cl19.P2"/>
    <s v="C19"/>
    <s v="P2"/>
    <s v="BS Semideciduo"/>
    <s v="semidenso"/>
    <n v="86"/>
    <m/>
    <m/>
    <m/>
    <n v="2445"/>
    <n v="1"/>
    <n v="15"/>
    <n v="225"/>
    <n v="19.899999999999999"/>
    <n v="5.9285750543877072"/>
    <n v="5.9285750543877018"/>
    <x v="5"/>
    <x v="0"/>
    <x v="4"/>
    <x v="5"/>
    <m/>
    <m/>
    <n v="11.4"/>
    <n v="1.0207034531513238E-2"/>
    <n v="1"/>
    <n v="1"/>
    <n v="0"/>
    <n v="11.4"/>
    <n v="11.4"/>
    <n v="3"/>
    <n v="2"/>
    <m/>
    <m/>
    <m/>
  </r>
  <r>
    <s v="sb.ag.dg.ab"/>
    <s v="16.01.2015"/>
    <s v="Cl19.P2"/>
    <s v="C19"/>
    <s v="P2"/>
    <s v="BS Semideciduo"/>
    <s v="semidenso"/>
    <n v="87"/>
    <m/>
    <m/>
    <m/>
    <n v="2446"/>
    <n v="1"/>
    <n v="15"/>
    <n v="223"/>
    <n v="21"/>
    <n v="5.6780344386875345"/>
    <n v="4.6415722659974179"/>
    <x v="5"/>
    <x v="0"/>
    <x v="4"/>
    <x v="5"/>
    <m/>
    <m/>
    <n v="14"/>
    <n v="1.5393804002589986E-2"/>
    <n v="1"/>
    <n v="1"/>
    <n v="0"/>
    <n v="3.5"/>
    <n v="3.5"/>
    <n v="3"/>
    <n v="2"/>
    <m/>
    <m/>
    <m/>
  </r>
  <r>
    <s v="sb.ag.dg.ab"/>
    <s v="16.01.2015"/>
    <s v="Cl19.P2"/>
    <s v="C19"/>
    <s v="P2"/>
    <s v="BS Semideciduo"/>
    <s v="semidenso"/>
    <n v="88"/>
    <m/>
    <m/>
    <m/>
    <n v="2447"/>
    <n v="1"/>
    <n v="15"/>
    <n v="224"/>
    <n v="24.7"/>
    <n v="2.8419382496627641"/>
    <n v="2.2323069316353177"/>
    <x v="5"/>
    <x v="0"/>
    <x v="4"/>
    <x v="5"/>
    <m/>
    <m/>
    <n v="12.6"/>
    <n v="1.2468981242097887E-2"/>
    <n v="1"/>
    <n v="1"/>
    <n v="2.7"/>
    <n v="8.9"/>
    <n v="6.2"/>
    <n v="3"/>
    <n v="2"/>
    <m/>
    <m/>
    <m/>
  </r>
  <r>
    <s v="sb.ag.dg.ab"/>
    <s v="16.01.2015"/>
    <s v="Cl19.P2"/>
    <s v="C19"/>
    <s v="P2"/>
    <s v="BS Semideciduo"/>
    <s v="semidenso"/>
    <n v="89"/>
    <m/>
    <m/>
    <m/>
    <n v="2448"/>
    <n v="1"/>
    <n v="15"/>
    <n v="250"/>
    <n v="18.3"/>
    <n v="2.8036250396178737"/>
    <n v="13.741031377140265"/>
    <x v="30"/>
    <x v="0"/>
    <x v="18"/>
    <x v="28"/>
    <m/>
    <m/>
    <n v="27.2"/>
    <n v="5.8106897720796802E-2"/>
    <n v="2"/>
    <n v="2"/>
    <n v="0"/>
    <n v="9.5"/>
    <n v="9.5"/>
    <n v="3"/>
    <n v="2"/>
    <m/>
    <m/>
    <m/>
  </r>
  <r>
    <s v="sb.ag.dg.ab"/>
    <s v="16.01.2015"/>
    <s v="Cl19.P2"/>
    <s v="C19"/>
    <s v="P2"/>
    <s v="BS Semideciduo"/>
    <s v="semidenso"/>
    <n v="90"/>
    <m/>
    <m/>
    <m/>
    <n v="2449"/>
    <n v="1"/>
    <n v="15"/>
    <n v="197"/>
    <n v="17.8"/>
    <n v="14.795783655935285"/>
    <n v="2.9777753438579673"/>
    <x v="30"/>
    <x v="0"/>
    <x v="18"/>
    <x v="28"/>
    <m/>
    <m/>
    <n v="18.5"/>
    <n v="2.6880252142277669E-2"/>
    <n v="1"/>
    <n v="1"/>
    <n v="0"/>
    <n v="8"/>
    <n v="8"/>
    <n v="3"/>
    <n v="2"/>
    <m/>
    <m/>
    <m/>
  </r>
  <r>
    <s v="sb.ag.dg.ab"/>
    <s v="16.01.2015"/>
    <s v="Cl19.P2"/>
    <s v="C19"/>
    <s v="P2"/>
    <s v="BS Semideciduo"/>
    <s v="semidenso"/>
    <n v="91"/>
    <m/>
    <m/>
    <m/>
    <n v="2450"/>
    <n v="2"/>
    <n v="15"/>
    <n v="174"/>
    <n v="16"/>
    <n v="21.67245541228246"/>
    <n v="4.0876496741076274"/>
    <x v="5"/>
    <x v="0"/>
    <x v="4"/>
    <x v="5"/>
    <m/>
    <m/>
    <n v="18.899999999999999"/>
    <n v="2.8055207794720247E-2"/>
    <n v="1"/>
    <n v="1"/>
    <n v="2.2999999999999998"/>
    <n v="10.1"/>
    <n v="7.8"/>
    <n v="2"/>
    <n v="2"/>
    <m/>
    <m/>
    <m/>
  </r>
  <r>
    <s v="sb.ag.dg.ab"/>
    <s v="16.01.2015"/>
    <s v="Cl19.P2"/>
    <s v="C19"/>
    <s v="P2"/>
    <s v="BS Semideciduo"/>
    <s v="semidenso"/>
    <n v="92"/>
    <m/>
    <m/>
    <m/>
    <n v="2451"/>
    <n v="2"/>
    <n v="15"/>
    <n v="163"/>
    <n v="17.3"/>
    <n v="25.058030491703342"/>
    <n v="3.4559277218394833"/>
    <x v="30"/>
    <x v="0"/>
    <x v="18"/>
    <x v="28"/>
    <m/>
    <m/>
    <n v="18.2"/>
    <n v="2.6015528764377075E-2"/>
    <n v="1"/>
    <n v="1"/>
    <n v="0"/>
    <n v="6"/>
    <n v="6"/>
    <n v="3"/>
    <n v="2"/>
    <m/>
    <m/>
    <m/>
  </r>
  <r>
    <s v="sb.ag.dg.ab"/>
    <s v="16.01.2015"/>
    <s v="Cl19.P2"/>
    <s v="C19"/>
    <s v="P2"/>
    <s v="BS Semideciduo"/>
    <s v="semidenso"/>
    <n v="93"/>
    <m/>
    <m/>
    <m/>
    <n v="2452"/>
    <n v="2"/>
    <n v="15"/>
    <n v="195"/>
    <n v="13.8"/>
    <n v="16.428297177585215"/>
    <n v="6.6702235972108568"/>
    <x v="5"/>
    <x v="0"/>
    <x v="4"/>
    <x v="5"/>
    <m/>
    <m/>
    <n v="19"/>
    <n v="2.835287369864788E-2"/>
    <n v="1"/>
    <n v="1"/>
    <n v="0"/>
    <n v="5.8"/>
    <n v="5.8"/>
    <n v="3"/>
    <n v="3"/>
    <m/>
    <m/>
    <m/>
  </r>
  <r>
    <s v="sb.ag.dg.ab"/>
    <s v="16.01.2015"/>
    <s v="Cl19.P2"/>
    <s v="C19"/>
    <s v="P2"/>
    <s v="BS Semideciduo"/>
    <s v="semidenso"/>
    <n v="94"/>
    <m/>
    <m/>
    <m/>
    <n v="2453"/>
    <n v="2"/>
    <n v="15"/>
    <n v="131"/>
    <n v="23.7"/>
    <n v="37.8866170512797"/>
    <n v="4.4514010129249808"/>
    <x v="17"/>
    <x v="0"/>
    <x v="12"/>
    <x v="17"/>
    <m/>
    <m/>
    <n v="47.5"/>
    <n v="0.17720546061654927"/>
    <n v="4"/>
    <n v="3"/>
    <n v="6.1"/>
    <n v="12.3"/>
    <n v="6.2000000000000011"/>
    <n v="2"/>
    <n v="2"/>
    <m/>
    <m/>
    <m/>
  </r>
  <r>
    <s v="sb.ag.dg.ab"/>
    <s v="16.01.2015"/>
    <s v="Cl19.P2"/>
    <s v="C19"/>
    <s v="P2"/>
    <s v="BS Semideciduo"/>
    <s v="semidenso"/>
    <n v="95"/>
    <m/>
    <m/>
    <m/>
    <n v="2454"/>
    <n v="2"/>
    <n v="15"/>
    <n v="126"/>
    <n v="23.7"/>
    <n v="39.173702766686255"/>
    <n v="6.0694895206683892"/>
    <x v="5"/>
    <x v="0"/>
    <x v="4"/>
    <x v="5"/>
    <m/>
    <m/>
    <n v="11.5"/>
    <n v="1.0386890710931252E-2"/>
    <n v="1"/>
    <n v="1"/>
    <n v="0"/>
    <n v="5.9"/>
    <n v="5.9"/>
    <n v="2"/>
    <n v="2"/>
    <m/>
    <m/>
    <m/>
  </r>
  <r>
    <s v="sb.ag.dg.ab"/>
    <s v="16.01.2015"/>
    <s v="Cl19.P2"/>
    <s v="C19"/>
    <s v="P2"/>
    <s v="BS Semideciduo"/>
    <s v="semidenso"/>
    <n v="96"/>
    <m/>
    <m/>
    <m/>
    <n v="2455"/>
    <n v="2"/>
    <n v="15"/>
    <n v="130"/>
    <n v="23.1"/>
    <n v="37.695626636048388"/>
    <n v="5.1516062162409391"/>
    <x v="14"/>
    <x v="0"/>
    <x v="7"/>
    <x v="14"/>
    <m/>
    <m/>
    <n v="25.2"/>
    <n v="4.987592496839155E-2"/>
    <n v="2"/>
    <n v="2"/>
    <n v="6.1"/>
    <n v="15"/>
    <n v="8.9"/>
    <n v="3"/>
    <n v="2"/>
    <m/>
    <m/>
    <m/>
  </r>
  <r>
    <s v="sb.ag.dg.ab"/>
    <s v="16.01.2015"/>
    <s v="Cl19.P2"/>
    <s v="C19"/>
    <s v="P2"/>
    <s v="BS Semideciduo"/>
    <s v="semidenso"/>
    <n v="97"/>
    <m/>
    <m/>
    <m/>
    <n v="2456"/>
    <n v="2"/>
    <n v="15"/>
    <n v="141"/>
    <n v="19"/>
    <n v="31.95708742994691"/>
    <n v="5.234226732317552"/>
    <x v="30"/>
    <x v="0"/>
    <x v="18"/>
    <x v="28"/>
    <m/>
    <m/>
    <n v="25"/>
    <n v="4.9087385212340517E-2"/>
    <n v="2"/>
    <n v="2"/>
    <n v="0"/>
    <n v="12.9"/>
    <n v="12.9"/>
    <n v="3"/>
    <n v="2"/>
    <m/>
    <m/>
    <m/>
  </r>
  <r>
    <s v="sb.ag.dg.ab"/>
    <s v="16.01.2015"/>
    <s v="Cl19.P2"/>
    <s v="C19"/>
    <s v="P2"/>
    <s v="BS Semideciduo"/>
    <s v="semidenso"/>
    <n v="98"/>
    <m/>
    <m/>
    <m/>
    <n v="2457"/>
    <n v="3"/>
    <n v="8"/>
    <n v="157"/>
    <n v="15.4"/>
    <n v="46.017259378734813"/>
    <n v="5.8242252568324187"/>
    <x v="5"/>
    <x v="0"/>
    <x v="4"/>
    <x v="5"/>
    <m/>
    <m/>
    <n v="17"/>
    <n v="2.2698006922186254E-2"/>
    <n v="1"/>
    <n v="1"/>
    <n v="3.5"/>
    <n v="8.9"/>
    <n v="5.4"/>
    <n v="2"/>
    <n v="2"/>
    <m/>
    <m/>
    <m/>
  </r>
  <r>
    <s v="sb.ag.dg.ab"/>
    <s v="16.01.2015"/>
    <s v="Cl19.P2"/>
    <s v="C19"/>
    <s v="P2"/>
    <s v="BS Semideciduo"/>
    <s v="semidenso"/>
    <n v="99"/>
    <m/>
    <m/>
    <m/>
    <n v="2459"/>
    <n v="3"/>
    <n v="8"/>
    <n v="136"/>
    <n v="18.899999999999999"/>
    <n v="53.129043201675046"/>
    <n v="6.4044777735994938"/>
    <x v="14"/>
    <x v="0"/>
    <x v="7"/>
    <x v="14"/>
    <m/>
    <m/>
    <n v="38.5"/>
    <n v="0.11641564276958677"/>
    <n v="3"/>
    <n v="2"/>
    <n v="4.5999999999999996"/>
    <n v="15"/>
    <n v="10.4"/>
    <n v="2"/>
    <n v="2"/>
    <m/>
    <m/>
    <m/>
  </r>
  <r>
    <s v="sb.ag.dg.ab"/>
    <s v="16.01.2015"/>
    <s v="Cl19.P2"/>
    <s v="C19"/>
    <s v="P2"/>
    <s v="BS Semideciduo"/>
    <s v="semidenso"/>
    <n v="100"/>
    <m/>
    <m/>
    <m/>
    <n v="2458"/>
    <n v="3"/>
    <n v="8"/>
    <n v="135"/>
    <n v="18.7"/>
    <n v="53.222896808188437"/>
    <n v="6.7771031918115625"/>
    <x v="30"/>
    <x v="0"/>
    <x v="18"/>
    <x v="28"/>
    <m/>
    <m/>
    <n v="28.9"/>
    <n v="6.5597240005118268E-2"/>
    <n v="2"/>
    <n v="2"/>
    <n v="0"/>
    <n v="11.2"/>
    <n v="11.2"/>
    <n v="2"/>
    <n v="2"/>
    <m/>
    <m/>
    <m/>
  </r>
  <r>
    <s v="sb.ag.dg.ab"/>
    <s v="16.01.2015"/>
    <s v="Cl19.P2"/>
    <s v="C19"/>
    <s v="P2"/>
    <s v="BS Semideciduo"/>
    <s v="semidenso"/>
    <n v="100"/>
    <m/>
    <m/>
    <m/>
    <n v="2458"/>
    <n v="3"/>
    <n v="8"/>
    <n v="135"/>
    <n v="18.7"/>
    <n v="53.222896808188437"/>
    <n v="6.7771031918115625"/>
    <x v="30"/>
    <x v="0"/>
    <x v="18"/>
    <x v="28"/>
    <m/>
    <m/>
    <n v="39"/>
    <n v="0.11945906065275187"/>
    <n v="3"/>
    <n v="2"/>
    <n v="0"/>
    <n v="11.2"/>
    <n v="11.2"/>
    <n v="2"/>
    <n v="2"/>
    <m/>
    <m/>
    <m/>
  </r>
  <r>
    <s v="sb.ag.dg.ab"/>
    <s v="16.01.2015"/>
    <s v="Cl19.P2"/>
    <s v="C19"/>
    <s v="P2"/>
    <s v="BS Semideciduo"/>
    <s v="semidenso"/>
    <n v="101"/>
    <m/>
    <m/>
    <m/>
    <n v="2459"/>
    <n v="3"/>
    <n v="8"/>
    <n v="140"/>
    <n v="21.9"/>
    <n v="54.077048652135211"/>
    <n v="3.2236266956943851"/>
    <x v="5"/>
    <x v="0"/>
    <x v="4"/>
    <x v="5"/>
    <m/>
    <m/>
    <n v="13.6"/>
    <n v="1.45267244301992E-2"/>
    <n v="1"/>
    <n v="1"/>
    <n v="6.1"/>
    <n v="13.1"/>
    <n v="7"/>
    <n v="2"/>
    <n v="2"/>
    <m/>
    <m/>
    <m/>
  </r>
  <r>
    <s v="sb.ag.dg.ab"/>
    <s v="16.01.2015"/>
    <s v="Cl19.P2"/>
    <s v="C19"/>
    <s v="P2"/>
    <s v="BS Semideciduo"/>
    <s v="semidenso"/>
    <n v="102"/>
    <m/>
    <m/>
    <m/>
    <n v="2460"/>
    <n v="3"/>
    <n v="8"/>
    <n v="146"/>
    <n v="21.4"/>
    <n v="51.966728134273986"/>
    <n v="2.2585959473221102"/>
    <x v="85"/>
    <x v="0"/>
    <x v="3"/>
    <x v="71"/>
    <m/>
    <m/>
    <n v="12.6"/>
    <n v="1.2468981242097887E-2"/>
    <n v="1"/>
    <n v="1"/>
    <n v="1.8"/>
    <n v="5.2"/>
    <n v="3.4000000000000004"/>
    <n v="2"/>
    <n v="2"/>
    <m/>
    <m/>
    <m/>
  </r>
  <r>
    <s v="sb.ag.dg.ab"/>
    <s v="16.01.2015"/>
    <s v="Cl19.P2"/>
    <s v="C19"/>
    <s v="P2"/>
    <s v="BS Semideciduo"/>
    <s v="semidenso"/>
    <n v="103"/>
    <m/>
    <m/>
    <m/>
    <n v="2461"/>
    <n v="3"/>
    <n v="8"/>
    <n v="145"/>
    <n v="21.4"/>
    <n v="52.27453573791238"/>
    <n v="2.4701462522155744"/>
    <x v="30"/>
    <x v="0"/>
    <x v="18"/>
    <x v="28"/>
    <m/>
    <m/>
    <n v="11.5"/>
    <n v="1.0386890710931252E-2"/>
    <n v="1"/>
    <n v="1"/>
    <n v="0"/>
    <n v="9.1"/>
    <n v="9.1"/>
    <n v="3"/>
    <n v="2"/>
    <m/>
    <m/>
    <m/>
  </r>
  <r>
    <s v="sb.ag.dg.ab"/>
    <s v="16.01.2015"/>
    <s v="Cl19.P2"/>
    <s v="C19"/>
    <s v="P2"/>
    <s v="BS Semideciduo"/>
    <s v="semidenso"/>
    <n v="104"/>
    <m/>
    <m/>
    <m/>
    <n v="2462"/>
    <n v="3"/>
    <n v="8"/>
    <n v="143"/>
    <n v="24.3"/>
    <n v="54.624105062594772"/>
    <n v="0.59315710585078207"/>
    <x v="18"/>
    <x v="0"/>
    <x v="9"/>
    <x v="18"/>
    <m/>
    <m/>
    <n v="22.1"/>
    <n v="3.8359631698494781E-2"/>
    <n v="2"/>
    <n v="1"/>
    <n v="0"/>
    <n v="8.9"/>
    <n v="8.9"/>
    <n v="3"/>
    <n v="2"/>
    <m/>
    <m/>
    <m/>
  </r>
  <r>
    <s v="sz.ja.pa"/>
    <s v="16.01.2015"/>
    <s v="C19.P3"/>
    <s v="C19"/>
    <s v="P3"/>
    <s v="BS Semideciduo"/>
    <s v="semidenso"/>
    <n v="1"/>
    <s v="A"/>
    <n v="2013"/>
    <m/>
    <s v="A2013"/>
    <n v="3"/>
    <n v="7"/>
    <n v="35.799999999999997"/>
    <n v="7.6"/>
    <n v="44.445678329902833"/>
    <n v="6.1640850243188821"/>
    <x v="85"/>
    <x v="0"/>
    <x v="3"/>
    <x v="71"/>
    <m/>
    <m/>
    <n v="12.3"/>
    <n v="1.1882288814039996E-2"/>
    <n v="1"/>
    <m/>
    <n v="3.2"/>
    <n v="7.8"/>
    <n v="4.5999999999999996"/>
    <n v="3"/>
    <n v="2"/>
    <m/>
    <n v="1"/>
    <m/>
  </r>
  <r>
    <s v="sz.ja.pa"/>
    <s v="16.01.2015"/>
    <s v="C19.P3"/>
    <s v="C19"/>
    <s v="P3"/>
    <s v="BS Semideciduo"/>
    <s v="semidenso"/>
    <n v="1"/>
    <s v="A"/>
    <n v="2013"/>
    <m/>
    <s v="A2013"/>
    <n v="3"/>
    <n v="7"/>
    <n v="35.799999999999997"/>
    <n v="7.6"/>
    <n v="44.445678329902833"/>
    <n v="6.1640850243188821"/>
    <x v="85"/>
    <x v="0"/>
    <x v="3"/>
    <x v="71"/>
    <m/>
    <m/>
    <n v="10.5"/>
    <n v="8.6590147514568668E-3"/>
    <n v="1"/>
    <m/>
    <n v="3.2"/>
    <n v="7.8"/>
    <n v="4.5999999999999996"/>
    <n v="3"/>
    <n v="2"/>
    <m/>
    <n v="1"/>
    <m/>
  </r>
  <r>
    <s v="sz.ja.pa"/>
    <s v="16.01.2015"/>
    <s v="C19.P3"/>
    <s v="C19"/>
    <s v="P3"/>
    <s v="BS Semideciduo"/>
    <s v="semidenso"/>
    <n v="1"/>
    <s v="A"/>
    <n v="2013"/>
    <m/>
    <s v="A2013"/>
    <n v="3"/>
    <n v="7"/>
    <n v="35.799999999999997"/>
    <n v="7.6"/>
    <n v="44.445678329902833"/>
    <n v="6.1640850243188821"/>
    <x v="85"/>
    <x v="0"/>
    <x v="3"/>
    <x v="71"/>
    <m/>
    <m/>
    <n v="13.9"/>
    <n v="1.5174677915002098E-2"/>
    <n v="1"/>
    <m/>
    <n v="3.2"/>
    <n v="7.8"/>
    <n v="4.5999999999999996"/>
    <n v="3"/>
    <n v="2"/>
    <m/>
    <n v="1"/>
    <m/>
  </r>
  <r>
    <s v="sz.ja.pa"/>
    <s v="16.01.2015"/>
    <s v="C19.P3"/>
    <s v="C19"/>
    <s v="P3"/>
    <s v="BS Semideciduo"/>
    <s v="semidenso"/>
    <n v="2"/>
    <s v="A"/>
    <n v="2014"/>
    <m/>
    <s v="A2014"/>
    <n v="3"/>
    <n v="7"/>
    <n v="94.9"/>
    <n v="5"/>
    <n v="44.981726480954535"/>
    <n v="-0.4270846156868382"/>
    <x v="1"/>
    <x v="0"/>
    <x v="1"/>
    <x v="1"/>
    <m/>
    <m/>
    <n v="16.8"/>
    <n v="2.216707776372958E-2"/>
    <n v="1"/>
    <m/>
    <n v="3.2"/>
    <n v="9.6"/>
    <n v="6.3999999999999995"/>
    <n v="2"/>
    <n v="2"/>
    <m/>
    <n v="1"/>
    <m/>
  </r>
  <r>
    <s v="sz.ja.pa"/>
    <s v="16.01.2015"/>
    <s v="C19.P3"/>
    <s v="C19"/>
    <s v="P3"/>
    <s v="BS Semideciduo"/>
    <s v="semidenso"/>
    <n v="3"/>
    <s v="A"/>
    <n v="2015"/>
    <m/>
    <s v="A2015"/>
    <n v="3"/>
    <n v="7"/>
    <n v="42.3"/>
    <n v="14.4"/>
    <n v="49.691380194540734"/>
    <n v="10.650687767691981"/>
    <x v="6"/>
    <x v="1"/>
    <x v="4"/>
    <x v="6"/>
    <m/>
    <m/>
    <n v="21.6"/>
    <n v="3.6643536711471351E-2"/>
    <n v="2"/>
    <m/>
    <n v="2.2999999999999998"/>
    <n v="10.7"/>
    <n v="8.3999999999999986"/>
    <n v="2"/>
    <n v="2"/>
    <m/>
    <n v="1"/>
    <m/>
  </r>
  <r>
    <s v="sz.ja.pa"/>
    <s v="16.01.2015"/>
    <s v="C19.P3"/>
    <s v="C19"/>
    <s v="P3"/>
    <s v="BS Semideciduo"/>
    <s v="semidenso"/>
    <n v="4"/>
    <s v="A"/>
    <n v="2016"/>
    <m/>
    <s v="A2016"/>
    <n v="3"/>
    <n v="8"/>
    <n v="102.5"/>
    <n v="8.6999999999999993"/>
    <n v="48.493775261943419"/>
    <n v="18.116975358738507"/>
    <x v="1"/>
    <x v="0"/>
    <x v="1"/>
    <x v="1"/>
    <m/>
    <m/>
    <n v="23.4"/>
    <n v="4.300526183499067E-2"/>
    <n v="2"/>
    <m/>
    <n v="3.7"/>
    <n v="13"/>
    <n v="9.3000000000000007"/>
    <n v="3"/>
    <n v="2"/>
    <m/>
    <n v="1"/>
    <m/>
  </r>
  <r>
    <s v="sz.ja.pa"/>
    <s v="16.01.2015"/>
    <s v="C19.P3"/>
    <s v="C19"/>
    <s v="P3"/>
    <s v="BS Semideciduo"/>
    <s v="semidenso"/>
    <n v="4"/>
    <s v="A"/>
    <n v="2016"/>
    <m/>
    <s v="A2016"/>
    <n v="3"/>
    <n v="8"/>
    <n v="105.5"/>
    <n v="8.6999999999999993"/>
    <n v="48.383584942915022"/>
    <n v="17.675026128119164"/>
    <x v="1"/>
    <x v="0"/>
    <x v="1"/>
    <x v="1"/>
    <m/>
    <m/>
    <n v="25.9"/>
    <n v="5.2685294198864224E-2"/>
    <n v="2"/>
    <m/>
    <n v="3.7"/>
    <n v="13"/>
    <n v="9.3000000000000007"/>
    <n v="3"/>
    <n v="2"/>
    <m/>
    <n v="1"/>
    <m/>
  </r>
  <r>
    <s v="sz.ja.pa"/>
    <s v="16.01.2015"/>
    <s v="C19.P3"/>
    <s v="C19"/>
    <s v="P3"/>
    <s v="BS Semideciduo"/>
    <s v="semidenso"/>
    <n v="5"/>
    <s v="A"/>
    <n v="2017"/>
    <m/>
    <s v="A2017"/>
    <n v="3"/>
    <n v="8"/>
    <n v="161"/>
    <n v="6.6"/>
    <n v="42.148749819417233"/>
    <n v="13.75957740104451"/>
    <x v="4"/>
    <x v="0"/>
    <x v="0"/>
    <x v="4"/>
    <m/>
    <m/>
    <n v="35"/>
    <n v="9.6211275016187411E-2"/>
    <n v="3"/>
    <m/>
    <n v="0"/>
    <n v="9.4"/>
    <n v="9.4"/>
    <n v="4"/>
    <n v="7"/>
    <n v="1"/>
    <n v="2"/>
    <m/>
  </r>
  <r>
    <s v="sz.ja.pa"/>
    <s v="16.01.2015"/>
    <s v="C19.P3"/>
    <s v="C19"/>
    <s v="P3"/>
    <s v="BS Semideciduo"/>
    <s v="semidenso"/>
    <n v="6"/>
    <s v="A"/>
    <n v="2018"/>
    <m/>
    <s v="A2018"/>
    <n v="3"/>
    <n v="8"/>
    <n v="151.9"/>
    <n v="0.4"/>
    <n v="40.188404752487763"/>
    <n v="19.647149253592932"/>
    <x v="1"/>
    <x v="0"/>
    <x v="1"/>
    <x v="1"/>
    <m/>
    <m/>
    <n v="26.8"/>
    <n v="5.6410437687858327E-2"/>
    <n v="2"/>
    <m/>
    <n v="3.5"/>
    <n v="9.6"/>
    <n v="6.1"/>
    <n v="3"/>
    <n v="2"/>
    <m/>
    <n v="1"/>
    <m/>
  </r>
  <r>
    <s v="sz.ja.pa"/>
    <s v="16.01.2015"/>
    <s v="C19.P3"/>
    <s v="C19"/>
    <s v="P3"/>
    <s v="BS Semideciduo"/>
    <s v="semidenso"/>
    <n v="7"/>
    <s v="A"/>
    <n v="2019"/>
    <m/>
    <s v="A2019"/>
    <n v="3"/>
    <n v="8"/>
    <n v="38.1"/>
    <n v="2.2999999999999998"/>
    <n v="41.419182512823724"/>
    <n v="21.809950550511076"/>
    <x v="17"/>
    <x v="0"/>
    <x v="12"/>
    <x v="17"/>
    <m/>
    <m/>
    <n v="41"/>
    <n v="0.13202543126711105"/>
    <n v="4"/>
    <m/>
    <n v="6.4"/>
    <n v="12.3"/>
    <n v="5.9"/>
    <n v="2"/>
    <n v="2"/>
    <m/>
    <n v="1"/>
    <m/>
  </r>
  <r>
    <s v="sz.ja.pa"/>
    <s v="16.01.2015"/>
    <s v="C19.P3"/>
    <s v="C19"/>
    <s v="P3"/>
    <s v="BS Semideciduo"/>
    <s v="semidenso"/>
    <n v="8"/>
    <s v="A"/>
    <n v="2020"/>
    <m/>
    <s v="A2020"/>
    <n v="3"/>
    <n v="8"/>
    <n v="3.9"/>
    <n v="6.3"/>
    <n v="40.428496331191063"/>
    <n v="26.285410956664315"/>
    <x v="1"/>
    <x v="0"/>
    <x v="1"/>
    <x v="1"/>
    <m/>
    <m/>
    <n v="15.8"/>
    <n v="1.9606679751053901E-2"/>
    <n v="1"/>
    <m/>
    <n v="5.7"/>
    <n v="10.3"/>
    <n v="4.6000000000000005"/>
    <n v="2"/>
    <n v="2"/>
    <m/>
    <n v="1"/>
    <m/>
  </r>
  <r>
    <s v="sz.ja.pa"/>
    <s v="16.01.2015"/>
    <s v="C19.P3"/>
    <s v="C19"/>
    <s v="P3"/>
    <s v="BS Semideciduo"/>
    <s v="semidenso"/>
    <n v="9"/>
    <s v="A"/>
    <n v="2021"/>
    <m/>
    <s v="A2021"/>
    <n v="3"/>
    <n v="8"/>
    <n v="8.1999999999999993"/>
    <n v="8.3000000000000007"/>
    <n v="41.183820149755746"/>
    <n v="28.21514271653465"/>
    <x v="64"/>
    <x v="0"/>
    <x v="23"/>
    <x v="40"/>
    <m/>
    <m/>
    <n v="28"/>
    <n v="6.1575216010359944E-2"/>
    <n v="2"/>
    <m/>
    <n v="0"/>
    <n v="10.1"/>
    <n v="10.1"/>
    <n v="3"/>
    <n v="2"/>
    <m/>
    <n v="1"/>
    <m/>
  </r>
  <r>
    <s v="sz.ja.pa"/>
    <s v="16.01.2015"/>
    <s v="C19.P3"/>
    <s v="C19"/>
    <s v="P3"/>
    <s v="BS Semideciduo"/>
    <s v="semidenso"/>
    <n v="10"/>
    <s v="A"/>
    <n v="2022"/>
    <m/>
    <s v="A2022"/>
    <n v="3"/>
    <n v="8"/>
    <n v="6.7"/>
    <n v="10.5"/>
    <n v="41.225042739542999"/>
    <n v="30.428291820154104"/>
    <x v="1"/>
    <x v="0"/>
    <x v="1"/>
    <x v="1"/>
    <m/>
    <m/>
    <n v="27.4"/>
    <n v="5.8964552515226816E-2"/>
    <n v="2"/>
    <m/>
    <n v="4.2"/>
    <n v="11.7"/>
    <n v="7.4999999999999991"/>
    <n v="2"/>
    <n v="2"/>
    <m/>
    <n v="1"/>
    <m/>
  </r>
  <r>
    <s v="sz.ja.pa"/>
    <s v="16.01.2015"/>
    <s v="C19.P3"/>
    <s v="C19"/>
    <s v="P3"/>
    <s v="BS Semideciduo"/>
    <s v="semidenso"/>
    <n v="11"/>
    <s v="A"/>
    <n v="2023"/>
    <m/>
    <s v="A2023"/>
    <n v="3"/>
    <n v="8"/>
    <n v="16"/>
    <n v="16.7"/>
    <n v="44.603143842143886"/>
    <n v="36.05307032216993"/>
    <x v="1"/>
    <x v="0"/>
    <x v="1"/>
    <x v="1"/>
    <m/>
    <m/>
    <n v="49"/>
    <n v="0.18857409903172734"/>
    <n v="4"/>
    <m/>
    <n v="2.5"/>
    <n v="12"/>
    <n v="9.5"/>
    <n v="3"/>
    <n v="2"/>
    <m/>
    <n v="1"/>
    <m/>
  </r>
  <r>
    <s v="sz.ja.pa"/>
    <s v="16.01.2015"/>
    <s v="C19.P3"/>
    <s v="C19"/>
    <s v="P3"/>
    <s v="BS Semideciduo"/>
    <s v="semidenso"/>
    <n v="12"/>
    <s v="A"/>
    <n v="2024"/>
    <m/>
    <s v="A2024"/>
    <n v="3"/>
    <n v="14"/>
    <n v="143"/>
    <n v="11.1"/>
    <n v="46.680146756987732"/>
    <n v="31.135145838475047"/>
    <x v="18"/>
    <x v="0"/>
    <x v="9"/>
    <x v="18"/>
    <m/>
    <m/>
    <n v="17"/>
    <n v="2.2698006922186254E-2"/>
    <n v="1"/>
    <m/>
    <n v="2.2000000000000002"/>
    <n v="9.6999999999999993"/>
    <n v="7.4999999999999991"/>
    <n v="3"/>
    <n v="2"/>
    <m/>
    <n v="1"/>
    <m/>
  </r>
  <r>
    <s v="sz.ja.pa"/>
    <s v="16.01.2015"/>
    <s v="C19.P3"/>
    <s v="C19"/>
    <s v="P3"/>
    <s v="BS Semideciduo"/>
    <s v="semidenso"/>
    <n v="13"/>
    <s v="A"/>
    <n v="2025"/>
    <m/>
    <s v="A2025"/>
    <n v="3"/>
    <n v="14"/>
    <n v="120.8"/>
    <n v="15.6"/>
    <n v="53.399774392118367"/>
    <n v="32.012131308019086"/>
    <x v="4"/>
    <x v="0"/>
    <x v="0"/>
    <x v="4"/>
    <m/>
    <m/>
    <n v="16"/>
    <n v="2.0106192982974676E-2"/>
    <n v="1"/>
    <m/>
    <n v="1.8"/>
    <n v="10"/>
    <n v="8.1999999999999993"/>
    <n v="2"/>
    <n v="2"/>
    <m/>
    <n v="1"/>
    <m/>
  </r>
  <r>
    <s v="sz.ja.pa"/>
    <s v="16.01.2015"/>
    <s v="C19.P3"/>
    <s v="C19"/>
    <s v="P3"/>
    <s v="BS Semideciduo"/>
    <s v="semidenso"/>
    <n v="14"/>
    <s v="A"/>
    <n v="2026"/>
    <m/>
    <s v="A2026"/>
    <n v="3"/>
    <n v="14"/>
    <n v="120.5"/>
    <n v="20"/>
    <n v="57.232583208830519"/>
    <n v="29.849232740785915"/>
    <x v="64"/>
    <x v="0"/>
    <x v="23"/>
    <x v="40"/>
    <m/>
    <m/>
    <n v="22.9"/>
    <n v="4.1187065086725587E-2"/>
    <n v="2"/>
    <m/>
    <n v="0"/>
    <n v="9.4"/>
    <n v="9.4"/>
    <n v="4"/>
    <n v="7"/>
    <n v="2"/>
    <n v="2"/>
    <m/>
  </r>
  <r>
    <s v="sz.ja.pa"/>
    <s v="16.01.2015"/>
    <s v="C19.P3"/>
    <s v="C19"/>
    <s v="P3"/>
    <s v="BS Semideciduo"/>
    <s v="semidenso"/>
    <n v="15"/>
    <s v="A"/>
    <n v="2027"/>
    <m/>
    <s v="A2027"/>
    <n v="3"/>
    <n v="14"/>
    <n v="129.1"/>
    <n v="23.1"/>
    <n v="57.926672003237215"/>
    <n v="25.431388848337292"/>
    <x v="64"/>
    <x v="0"/>
    <x v="23"/>
    <x v="40"/>
    <m/>
    <m/>
    <n v="13.2"/>
    <n v="1.3684777599037136E-2"/>
    <n v="1"/>
    <m/>
    <n v="0"/>
    <n v="6.9"/>
    <n v="6.9"/>
    <n v="3"/>
    <n v="2"/>
    <m/>
    <n v="1"/>
    <m/>
  </r>
  <r>
    <s v="sz.ja.pa"/>
    <s v="16.01.2015"/>
    <s v="C19.P3"/>
    <s v="C19"/>
    <s v="P3"/>
    <s v="BS Semideciduo"/>
    <s v="semidenso"/>
    <n v="16"/>
    <s v="A"/>
    <n v="2028"/>
    <m/>
    <s v="A2028"/>
    <n v="3"/>
    <n v="14"/>
    <n v="128"/>
    <n v="25.6"/>
    <n v="60.173075292332086"/>
    <n v="24.239066231663145"/>
    <x v="85"/>
    <x v="0"/>
    <x v="3"/>
    <x v="71"/>
    <m/>
    <m/>
    <n v="11.9"/>
    <n v="1.1122023391871266E-2"/>
    <n v="1"/>
    <m/>
    <n v="3.9"/>
    <n v="10.5"/>
    <n v="6.6"/>
    <n v="3"/>
    <n v="2"/>
    <m/>
    <n v="1"/>
    <m/>
  </r>
  <r>
    <s v="sz.ja.pa"/>
    <s v="16.01.2015"/>
    <s v="C19.P3"/>
    <s v="C19"/>
    <s v="P3"/>
    <s v="BS Semideciduo"/>
    <s v="semidenso"/>
    <n v="17"/>
    <s v="A"/>
    <n v="2029"/>
    <m/>
    <s v="A2029"/>
    <n v="3"/>
    <n v="14"/>
    <n v="108"/>
    <n v="20"/>
    <n v="59.021130325903073"/>
    <n v="33.819660112501055"/>
    <x v="10"/>
    <x v="0"/>
    <x v="7"/>
    <x v="10"/>
    <m/>
    <m/>
    <n v="11.7"/>
    <n v="1.0751315458747667E-2"/>
    <n v="1"/>
    <m/>
    <n v="3.7"/>
    <n v="8.4"/>
    <n v="4.7"/>
    <n v="2"/>
    <n v="2"/>
    <m/>
    <n v="1"/>
    <m/>
  </r>
  <r>
    <s v="sz.ja.pa"/>
    <s v="16.01.2015"/>
    <s v="C19.P3"/>
    <s v="C19"/>
    <s v="P3"/>
    <s v="BS Semideciduo"/>
    <s v="semidenso"/>
    <n v="18"/>
    <s v="A"/>
    <n v="2030"/>
    <m/>
    <s v="A2030"/>
    <n v="3"/>
    <n v="14"/>
    <n v="104.1"/>
    <n v="20"/>
    <n v="59.397440305694936"/>
    <n v="35.127699764279548"/>
    <x v="49"/>
    <x v="0"/>
    <x v="0"/>
    <x v="43"/>
    <m/>
    <m/>
    <n v="11"/>
    <n v="9.5033177771091243E-3"/>
    <n v="1"/>
    <m/>
    <n v="0"/>
    <n v="9.8000000000000007"/>
    <n v="9.8000000000000007"/>
    <n v="3"/>
    <n v="2"/>
    <m/>
    <n v="1"/>
    <m/>
  </r>
  <r>
    <s v="sz.ja.pa"/>
    <s v="16.01.2015"/>
    <s v="C19.P3"/>
    <s v="C19"/>
    <s v="P3"/>
    <s v="BS Semideciduo"/>
    <s v="semidenso"/>
    <n v="19"/>
    <s v="A"/>
    <n v="2031"/>
    <m/>
    <s v="A2031"/>
    <n v="3"/>
    <n v="14"/>
    <n v="53.2"/>
    <n v="3.7"/>
    <n v="42.962706072510315"/>
    <n v="42.216387314507671"/>
    <x v="85"/>
    <x v="0"/>
    <x v="3"/>
    <x v="71"/>
    <m/>
    <m/>
    <n v="11.3"/>
    <n v="1.0028749148422018E-2"/>
    <n v="1"/>
    <m/>
    <n v="0"/>
    <n v="7.7"/>
    <n v="7.7"/>
    <n v="3"/>
    <n v="2"/>
    <m/>
    <n v="1"/>
    <m/>
  </r>
  <r>
    <s v="sz.ja.pa"/>
    <s v="16.01.2015"/>
    <s v="C19.P3"/>
    <s v="C19"/>
    <s v="P3"/>
    <s v="BS Semideciduo"/>
    <s v="semidenso"/>
    <n v="20"/>
    <s v="A"/>
    <n v="2032"/>
    <m/>
    <s v="A2032"/>
    <n v="3"/>
    <n v="14"/>
    <n v="352.8"/>
    <n v="5.3"/>
    <n v="39.335733862109187"/>
    <n v="45.258207916966732"/>
    <x v="1"/>
    <x v="0"/>
    <x v="1"/>
    <x v="1"/>
    <m/>
    <m/>
    <n v="16.8"/>
    <n v="2.216707776372958E-2"/>
    <n v="1"/>
    <m/>
    <n v="4.5"/>
    <n v="10.7"/>
    <n v="6.1999999999999993"/>
    <n v="2"/>
    <n v="2"/>
    <m/>
    <n v="1"/>
    <m/>
  </r>
  <r>
    <s v="sz.ja.pa"/>
    <s v="16.01.2015"/>
    <s v="C19.P3"/>
    <s v="C19"/>
    <s v="P3"/>
    <s v="BS Semideciduo"/>
    <s v="semidenso"/>
    <n v="21"/>
    <s v="A"/>
    <n v="2033"/>
    <m/>
    <s v="A2033"/>
    <n v="3"/>
    <n v="14"/>
    <n v="62.9"/>
    <n v="16"/>
    <n v="54.243404873778026"/>
    <n v="47.28871851573625"/>
    <x v="16"/>
    <x v="0"/>
    <x v="0"/>
    <x v="16"/>
    <m/>
    <m/>
    <n v="16.899999999999999"/>
    <n v="2.2431756944794518E-2"/>
    <n v="1"/>
    <m/>
    <n v="2.7"/>
    <n v="9.4"/>
    <n v="6.7"/>
    <n v="2"/>
    <n v="2"/>
    <m/>
    <n v="1"/>
    <m/>
  </r>
  <r>
    <s v="sz.ja.pa"/>
    <s v="16.01.2015"/>
    <s v="C19.P3"/>
    <s v="C19"/>
    <s v="P3"/>
    <s v="BS Semideciduo"/>
    <s v="semidenso"/>
    <n v="22"/>
    <s v="A"/>
    <n v="2034"/>
    <m/>
    <s v="A2034"/>
    <n v="3"/>
    <n v="14"/>
    <n v="66.2"/>
    <n v="16"/>
    <n v="54.639354685597198"/>
    <n v="46.45672474163824"/>
    <x v="16"/>
    <x v="0"/>
    <x v="0"/>
    <x v="16"/>
    <m/>
    <m/>
    <n v="11"/>
    <n v="9.5033177771091243E-3"/>
    <n v="1"/>
    <m/>
    <n v="2.9"/>
    <n v="9.4"/>
    <n v="6.5"/>
    <n v="2"/>
    <n v="2"/>
    <m/>
    <n v="1"/>
    <m/>
  </r>
  <r>
    <s v="sz.ja.pa"/>
    <s v="16.01.2015"/>
    <s v="C19.P3"/>
    <s v="C19"/>
    <s v="P3"/>
    <s v="BS Semideciduo"/>
    <s v="semidenso"/>
    <n v="23"/>
    <s v="A"/>
    <n v="2035"/>
    <m/>
    <s v="A2035"/>
    <n v="3"/>
    <n v="10"/>
    <n v="195.8"/>
    <n v="12.2"/>
    <n v="56.678180986104991"/>
    <n v="48.260940478942715"/>
    <x v="4"/>
    <x v="0"/>
    <x v="0"/>
    <x v="4"/>
    <m/>
    <m/>
    <n v="18.600000000000001"/>
    <n v="2.717163486089812E-2"/>
    <n v="1"/>
    <m/>
    <n v="0"/>
    <n v="9.6999999999999993"/>
    <n v="9.6999999999999993"/>
    <n v="2"/>
    <n v="2"/>
    <m/>
    <n v="1"/>
    <m/>
  </r>
  <r>
    <s v="sz.ja.pa"/>
    <s v="16.01.2015"/>
    <s v="C19.P3"/>
    <s v="C19"/>
    <s v="P3"/>
    <s v="BS Semideciduo"/>
    <s v="semidenso"/>
    <n v="24"/>
    <s v="A"/>
    <n v="2036"/>
    <m/>
    <s v="A2036"/>
    <n v="3"/>
    <n v="10"/>
    <n v="181.3"/>
    <n v="5.4"/>
    <n v="59.87748839870698"/>
    <n v="54.601389909657428"/>
    <x v="10"/>
    <x v="0"/>
    <x v="7"/>
    <x v="10"/>
    <m/>
    <m/>
    <n v="61.5"/>
    <n v="0.29705722035099991"/>
    <n v="6"/>
    <m/>
    <n v="5.9"/>
    <n v="12.3"/>
    <n v="6.4"/>
    <n v="2"/>
    <n v="2"/>
    <m/>
    <n v="1"/>
    <m/>
  </r>
  <r>
    <s v="sz.ja.pa"/>
    <s v="16.01.2015"/>
    <s v="C19.P3"/>
    <s v="C19"/>
    <s v="P3"/>
    <s v="BS Semideciduo"/>
    <s v="semidenso"/>
    <n v="25"/>
    <s v="A"/>
    <n v="2037"/>
    <m/>
    <s v="A2037"/>
    <n v="3"/>
    <n v="10"/>
    <n v="264.3"/>
    <n v="5.2"/>
    <n v="54.825711036201625"/>
    <n v="59.483537301333079"/>
    <x v="8"/>
    <x v="0"/>
    <x v="4"/>
    <x v="8"/>
    <m/>
    <m/>
    <n v="36.6"/>
    <n v="0.10520879637606859"/>
    <n v="3"/>
    <m/>
    <n v="3.7"/>
    <n v="11.3"/>
    <n v="7.6000000000000005"/>
    <n v="2"/>
    <n v="2"/>
    <m/>
    <n v="1"/>
    <m/>
  </r>
  <r>
    <s v="sz.ja.pa"/>
    <s v="16.01.2015"/>
    <s v="C19.P3"/>
    <s v="C19"/>
    <s v="P3"/>
    <s v="BS Semideciduo"/>
    <s v="semidenso"/>
    <n v="26"/>
    <s v="A"/>
    <n v="2038"/>
    <m/>
    <s v="A2038"/>
    <n v="3"/>
    <n v="10"/>
    <n v="279.60000000000002"/>
    <n v="15.1"/>
    <n v="45.111459840235376"/>
    <n v="62.518208075413142"/>
    <x v="92"/>
    <x v="0"/>
    <x v="24"/>
    <x v="75"/>
    <m/>
    <m/>
    <n v="14"/>
    <n v="1.5393804002589986E-2"/>
    <n v="1"/>
    <m/>
    <n v="0"/>
    <n v="5.8"/>
    <n v="5.8"/>
    <n v="3"/>
    <n v="2"/>
    <m/>
    <n v="1"/>
    <m/>
  </r>
  <r>
    <s v="sz.ja.pa"/>
    <s v="16.01.2015"/>
    <s v="C19.P3"/>
    <s v="C19"/>
    <s v="P3"/>
    <s v="BS Semideciduo"/>
    <s v="semidenso"/>
    <n v="27"/>
    <s v="A"/>
    <n v="2039"/>
    <m/>
    <s v="A2039"/>
    <n v="2"/>
    <n v="9"/>
    <n v="156.9"/>
    <n v="2.8"/>
    <n v="41.098543926489974"/>
    <n v="57.424499807499132"/>
    <x v="1"/>
    <x v="0"/>
    <x v="1"/>
    <x v="1"/>
    <m/>
    <m/>
    <n v="26.6"/>
    <n v="5.5571632449349852E-2"/>
    <n v="2"/>
    <m/>
    <n v="3.2"/>
    <n v="8.9"/>
    <n v="5.7"/>
    <n v="2"/>
    <n v="2"/>
    <m/>
    <n v="1"/>
    <m/>
  </r>
  <r>
    <s v="sz.ja.pa"/>
    <s v="16.01.2015"/>
    <s v="C19.P3"/>
    <s v="C19"/>
    <s v="P3"/>
    <s v="BS Semideciduo"/>
    <s v="semidenso"/>
    <n v="28"/>
    <s v="A"/>
    <n v="2040"/>
    <m/>
    <s v="A2040"/>
    <n v="2"/>
    <n v="9"/>
    <n v="261"/>
    <n v="5.6"/>
    <n v="34.468945292667229"/>
    <n v="59.123966995774708"/>
    <x v="18"/>
    <x v="0"/>
    <x v="9"/>
    <x v="18"/>
    <m/>
    <m/>
    <n v="11.8"/>
    <n v="1.093588402714607E-2"/>
    <n v="1"/>
    <m/>
    <n v="1.8"/>
    <n v="7.6"/>
    <n v="5.8"/>
    <n v="3"/>
    <n v="2"/>
    <m/>
    <n v="1"/>
    <m/>
  </r>
  <r>
    <s v="sz.ja.pa"/>
    <s v="16.01.2015"/>
    <s v="C19.P3"/>
    <s v="C19"/>
    <s v="P3"/>
    <s v="BS Semideciduo"/>
    <s v="semidenso"/>
    <n v="29"/>
    <s v="A"/>
    <n v="2041"/>
    <m/>
    <s v="A2041"/>
    <n v="2"/>
    <n v="9"/>
    <n v="243.6"/>
    <n v="8.6"/>
    <n v="32.296878861941053"/>
    <n v="56.176137459009624"/>
    <x v="50"/>
    <x v="0"/>
    <x v="4"/>
    <x v="44"/>
    <m/>
    <m/>
    <n v="13.3"/>
    <n v="1.3892908112337463E-2"/>
    <n v="1"/>
    <m/>
    <n v="3.3"/>
    <n v="6.8"/>
    <n v="3.5"/>
    <n v="2"/>
    <n v="2"/>
    <m/>
    <n v="1"/>
    <m/>
  </r>
  <r>
    <s v="sz.ja.pa"/>
    <s v="16.01.2015"/>
    <s v="C19.P3"/>
    <s v="C19"/>
    <s v="P3"/>
    <s v="BS Semideciduo"/>
    <s v="semidenso"/>
    <n v="30"/>
    <s v="A"/>
    <n v="2042"/>
    <m/>
    <s v="A2042"/>
    <n v="2"/>
    <n v="5"/>
    <n v="151"/>
    <n v="18.399999999999999"/>
    <n v="28.920497012532604"/>
    <n v="43.906997388635119"/>
    <x v="85"/>
    <x v="0"/>
    <x v="3"/>
    <x v="71"/>
    <m/>
    <m/>
    <n v="13.7"/>
    <n v="1.4741138128806704E-2"/>
    <n v="1"/>
    <m/>
    <n v="0"/>
    <n v="10.199999999999999"/>
    <n v="10.199999999999999"/>
    <n v="2"/>
    <n v="2"/>
    <m/>
    <n v="1"/>
    <m/>
  </r>
  <r>
    <s v="sz.ja.pa"/>
    <s v="16.01.2015"/>
    <s v="C19.P3"/>
    <s v="C19"/>
    <s v="P3"/>
    <s v="BS Semideciduo"/>
    <s v="semidenso"/>
    <n v="30"/>
    <s v="A"/>
    <n v="2042"/>
    <m/>
    <s v="A2042"/>
    <n v="2"/>
    <n v="5"/>
    <n v="151"/>
    <n v="18.399999999999999"/>
    <n v="28.920497012532604"/>
    <n v="43.906997388635119"/>
    <x v="85"/>
    <x v="0"/>
    <x v="3"/>
    <x v="71"/>
    <m/>
    <m/>
    <n v="11.4"/>
    <n v="1.0207034531513238E-2"/>
    <n v="1"/>
    <m/>
    <n v="0"/>
    <n v="10.199999999999999"/>
    <n v="10.199999999999999"/>
    <n v="2"/>
    <n v="2"/>
    <m/>
    <n v="1"/>
    <m/>
  </r>
  <r>
    <s v="sz.ja.pa"/>
    <s v="16.01.2015"/>
    <s v="C19.P3"/>
    <s v="C19"/>
    <s v="P3"/>
    <s v="BS Semideciduo"/>
    <s v="semidenso"/>
    <n v="30"/>
    <s v="A"/>
    <n v="2042"/>
    <m/>
    <s v="A2042"/>
    <n v="2"/>
    <n v="5"/>
    <n v="151"/>
    <n v="18.399999999999999"/>
    <n v="28.920497012532604"/>
    <n v="43.906997388635119"/>
    <x v="85"/>
    <x v="0"/>
    <x v="3"/>
    <x v="71"/>
    <m/>
    <m/>
    <n v="12.6"/>
    <n v="1.2468981242097887E-2"/>
    <n v="1"/>
    <m/>
    <n v="0"/>
    <n v="10.199999999999999"/>
    <n v="10.199999999999999"/>
    <n v="2"/>
    <n v="2"/>
    <m/>
    <n v="1"/>
    <m/>
  </r>
  <r>
    <s v="sz.ja.pa"/>
    <s v="16.01.2015"/>
    <s v="C19.P3"/>
    <s v="C19"/>
    <s v="P3"/>
    <s v="BS Semideciduo"/>
    <s v="semidenso"/>
    <n v="31"/>
    <s v="A"/>
    <n v="2043"/>
    <m/>
    <s v="A2043"/>
    <n v="2"/>
    <n v="5"/>
    <n v="143.4"/>
    <n v="15.9"/>
    <n v="29.479975511953292"/>
    <n v="47.235202144461276"/>
    <x v="92"/>
    <x v="0"/>
    <x v="24"/>
    <x v="75"/>
    <m/>
    <m/>
    <n v="10.5"/>
    <n v="8.6590147514568668E-3"/>
    <n v="1"/>
    <m/>
    <n v="0"/>
    <n v="5.5"/>
    <n v="5.5"/>
    <n v="2"/>
    <n v="2"/>
    <m/>
    <n v="1"/>
    <m/>
  </r>
  <r>
    <s v="sz.ja.pa"/>
    <s v="16.01.2015"/>
    <s v="C19.P3"/>
    <s v="C19"/>
    <s v="P3"/>
    <s v="BS Semideciduo"/>
    <s v="semidenso"/>
    <n v="32"/>
    <s v="A"/>
    <n v="2044"/>
    <m/>
    <s v="A2044"/>
    <n v="2"/>
    <n v="5"/>
    <n v="80"/>
    <n v="12.8"/>
    <n v="32.605539238556261"/>
    <n v="62.222696674136706"/>
    <x v="92"/>
    <x v="0"/>
    <x v="24"/>
    <x v="75"/>
    <m/>
    <m/>
    <n v="12.2"/>
    <n v="1.1689866264007618E-2"/>
    <n v="1"/>
    <m/>
    <n v="2.6"/>
    <n v="13.3"/>
    <n v="10.700000000000001"/>
    <n v="2"/>
    <n v="2"/>
    <m/>
    <n v="1"/>
    <m/>
  </r>
  <r>
    <s v="sz.ja.pa"/>
    <s v="16.01.2015"/>
    <s v="C19.P3"/>
    <s v="C19"/>
    <s v="P3"/>
    <s v="BS Semideciduo"/>
    <s v="semidenso"/>
    <n v="33"/>
    <s v="A"/>
    <n v="2045"/>
    <m/>
    <s v="A2045"/>
    <n v="2"/>
    <n v="14"/>
    <n v="324.39999999999998"/>
    <n v="10.3"/>
    <n v="34.004133407379911"/>
    <n v="48.374937838784383"/>
    <x v="64"/>
    <x v="0"/>
    <x v="23"/>
    <x v="40"/>
    <m/>
    <m/>
    <n v="10"/>
    <n v="7.8539816339744835E-3"/>
    <n v="1"/>
    <m/>
    <n v="0"/>
    <n v="7.5"/>
    <n v="7.5"/>
    <n v="2"/>
    <n v="2"/>
    <m/>
    <n v="1"/>
    <m/>
  </r>
  <r>
    <s v="sz.ja.pa"/>
    <s v="16.01.2015"/>
    <s v="C19.P3"/>
    <s v="C19"/>
    <s v="P3"/>
    <s v="BS Semideciduo"/>
    <s v="semidenso"/>
    <n v="34"/>
    <s v="A"/>
    <n v="2046"/>
    <m/>
    <s v="A2046"/>
    <n v="2"/>
    <n v="14"/>
    <n v="324.89999999999998"/>
    <n v="11.6"/>
    <n v="33.329939076297968"/>
    <n v="49.490536722130273"/>
    <x v="1"/>
    <x v="0"/>
    <x v="1"/>
    <x v="1"/>
    <m/>
    <m/>
    <n v="20.8"/>
    <n v="3.3979466141227203E-2"/>
    <n v="2"/>
    <m/>
    <n v="3.9"/>
    <n v="12.1"/>
    <n v="8.1999999999999993"/>
    <n v="2"/>
    <n v="2"/>
    <m/>
    <n v="1"/>
    <m/>
  </r>
  <r>
    <s v="sz.ja.pa"/>
    <s v="16.01.2015"/>
    <s v="C19.P3"/>
    <s v="C19"/>
    <s v="P3"/>
    <s v="BS Semideciduo"/>
    <s v="semidenso"/>
    <n v="35"/>
    <s v="A"/>
    <n v="2047"/>
    <m/>
    <s v="A2047"/>
    <n v="2"/>
    <n v="14"/>
    <n v="307.2"/>
    <n v="10"/>
    <n v="32.034700819758029"/>
    <n v="46.045991148623742"/>
    <x v="1"/>
    <x v="0"/>
    <x v="1"/>
    <x v="1"/>
    <m/>
    <m/>
    <n v="27.5"/>
    <n v="5.939573610693203E-2"/>
    <n v="2"/>
    <m/>
    <n v="4.0999999999999996"/>
    <n v="11.4"/>
    <n v="7.3000000000000007"/>
    <n v="2"/>
    <n v="2"/>
    <m/>
    <n v="1"/>
    <m/>
  </r>
  <r>
    <s v="sz.ja.pa"/>
    <s v="16.01.2015"/>
    <s v="C19.P3"/>
    <s v="C19"/>
    <s v="P3"/>
    <s v="BS Semideciduo"/>
    <s v="semidenso"/>
    <n v="35"/>
    <s v="A"/>
    <n v="2047"/>
    <m/>
    <s v="A2047"/>
    <n v="2"/>
    <n v="14"/>
    <n v="307.2"/>
    <n v="10"/>
    <n v="32.034700819758029"/>
    <n v="46.045991148623742"/>
    <x v="1"/>
    <x v="0"/>
    <x v="1"/>
    <x v="1"/>
    <m/>
    <m/>
    <n v="12.5"/>
    <n v="1.2271846303085129E-2"/>
    <n v="1"/>
    <m/>
    <n v="4.0999999999999996"/>
    <n v="11.4"/>
    <n v="7.3000000000000007"/>
    <n v="2"/>
    <n v="2"/>
    <m/>
    <n v="1"/>
    <m/>
  </r>
  <r>
    <s v="sz.ja.pa"/>
    <s v="16.01.2015"/>
    <s v="C19.P3"/>
    <s v="C19"/>
    <s v="P3"/>
    <s v="BS Semideciduo"/>
    <s v="semidenso"/>
    <n v="36"/>
    <s v="A"/>
    <n v="2048"/>
    <m/>
    <s v="A2048"/>
    <n v="2"/>
    <n v="14"/>
    <n v="239.4"/>
    <n v="4"/>
    <n v="36.557031891984224"/>
    <n v="37.963834336998517"/>
    <x v="2"/>
    <x v="0"/>
    <x v="2"/>
    <x v="2"/>
    <m/>
    <m/>
    <n v="12.6"/>
    <n v="1.2468981242097887E-2"/>
    <n v="1"/>
    <m/>
    <n v="2.1"/>
    <n v="6.4"/>
    <n v="4.3000000000000007"/>
    <n v="2"/>
    <n v="2"/>
    <m/>
    <n v="1"/>
    <m/>
  </r>
  <r>
    <s v="sz.ja.pa"/>
    <s v="16.01.2015"/>
    <s v="C19.P3"/>
    <s v="C19"/>
    <s v="P3"/>
    <s v="BS Semideciduo"/>
    <s v="semidenso"/>
    <n v="37"/>
    <s v="A"/>
    <n v="2049"/>
    <m/>
    <s v="A2049"/>
    <n v="2"/>
    <n v="14"/>
    <n v="214.2"/>
    <n v="7.2"/>
    <n v="35.952999679464661"/>
    <n v="34.045019865223153"/>
    <x v="1"/>
    <x v="0"/>
    <x v="1"/>
    <x v="1"/>
    <m/>
    <m/>
    <n v="26.5"/>
    <n v="5.5154586024585811E-2"/>
    <n v="2"/>
    <m/>
    <n v="3.1"/>
    <n v="14"/>
    <n v="10.9"/>
    <n v="2"/>
    <n v="2"/>
    <m/>
    <n v="1"/>
    <m/>
  </r>
  <r>
    <s v="sz.ja.pa"/>
    <s v="16.01.2015"/>
    <s v="C19.P3"/>
    <s v="C19"/>
    <s v="P3"/>
    <s v="BS Semideciduo"/>
    <s v="semidenso"/>
    <n v="38"/>
    <s v="A"/>
    <n v="2050"/>
    <m/>
    <s v="A2050"/>
    <n v="2"/>
    <n v="14"/>
    <n v="224.1"/>
    <n v="9.1"/>
    <n v="33.667193551009937"/>
    <n v="33.465050690354978"/>
    <x v="64"/>
    <x v="0"/>
    <x v="23"/>
    <x v="40"/>
    <m/>
    <m/>
    <n v="12.7"/>
    <n v="1.2667686977437443E-2"/>
    <n v="1"/>
    <m/>
    <n v="0"/>
    <n v="5"/>
    <n v="5"/>
    <n v="3"/>
    <n v="2"/>
    <m/>
    <n v="1"/>
    <m/>
  </r>
  <r>
    <s v="sz.ja.pa"/>
    <s v="16.01.2015"/>
    <s v="C19.P3"/>
    <s v="C19"/>
    <s v="P3"/>
    <s v="BS Semideciduo"/>
    <s v="semidenso"/>
    <n v="39"/>
    <s v="A"/>
    <n v="2751"/>
    <m/>
    <s v="A2751"/>
    <n v="2"/>
    <n v="14"/>
    <n v="273.7"/>
    <n v="7.3"/>
    <n v="32.715215986613096"/>
    <n v="40.471085850246588"/>
    <x v="1"/>
    <x v="0"/>
    <x v="1"/>
    <x v="1"/>
    <m/>
    <m/>
    <n v="27.9"/>
    <n v="6.1136178437020773E-2"/>
    <n v="2"/>
    <m/>
    <n v="2.2999999999999998"/>
    <n v="11.2"/>
    <n v="8.8999999999999986"/>
    <n v="3"/>
    <n v="2"/>
    <m/>
    <n v="1"/>
    <m/>
  </r>
  <r>
    <s v="sz.ja.pa"/>
    <s v="16.01.2015"/>
    <s v="C19.P3"/>
    <s v="C19"/>
    <s v="P3"/>
    <s v="BS Semideciduo"/>
    <s v="semidenso"/>
    <n v="39"/>
    <s v="A"/>
    <n v="2751"/>
    <m/>
    <s v="A2751"/>
    <n v="2"/>
    <n v="14"/>
    <n v="273.7"/>
    <n v="7.3"/>
    <n v="32.715215986613096"/>
    <n v="40.471085850246588"/>
    <x v="1"/>
    <x v="0"/>
    <x v="1"/>
    <x v="1"/>
    <m/>
    <m/>
    <n v="10.6"/>
    <n v="8.8247337639337283E-3"/>
    <n v="1"/>
    <m/>
    <n v="2.2999999999999998"/>
    <n v="11.2"/>
    <n v="8.8999999999999986"/>
    <n v="3"/>
    <n v="2"/>
    <m/>
    <n v="1"/>
    <m/>
  </r>
  <r>
    <s v="sz.ja.pa"/>
    <s v="16.01.2015"/>
    <s v="C19.P3"/>
    <s v="C19"/>
    <s v="P3"/>
    <s v="BS Semideciduo"/>
    <s v="semidenso"/>
    <n v="40"/>
    <s v="A"/>
    <n v="2752"/>
    <m/>
    <s v="A2752"/>
    <n v="2"/>
    <n v="14"/>
    <n v="275.60000000000002"/>
    <n v="15.5"/>
    <n v="24.573975300281617"/>
    <n v="41.512534946266818"/>
    <x v="64"/>
    <x v="0"/>
    <x v="23"/>
    <x v="40"/>
    <m/>
    <m/>
    <n v="19"/>
    <n v="2.835287369864788E-2"/>
    <n v="1"/>
    <m/>
    <n v="0"/>
    <n v="6.7"/>
    <n v="6.7"/>
    <n v="3"/>
    <n v="2"/>
    <m/>
    <n v="1"/>
    <m/>
  </r>
  <r>
    <s v="sz.ja.pa"/>
    <s v="16.01.2015"/>
    <s v="C19.P3"/>
    <s v="C19"/>
    <s v="P3"/>
    <s v="BS Semideciduo"/>
    <s v="semidenso"/>
    <n v="41"/>
    <s v="A"/>
    <n v="2753"/>
    <m/>
    <s v="A2753"/>
    <n v="2"/>
    <n v="14"/>
    <n v="271.89999999999998"/>
    <n v="13.6"/>
    <n v="26.407477063192104"/>
    <n v="40.450910426083951"/>
    <x v="4"/>
    <x v="0"/>
    <x v="0"/>
    <x v="4"/>
    <m/>
    <m/>
    <n v="50.2"/>
    <n v="0.19792347876881058"/>
    <n v="5"/>
    <m/>
    <n v="3.4"/>
    <n v="11.9"/>
    <n v="8.5"/>
    <n v="2"/>
    <n v="2"/>
    <m/>
    <n v="1"/>
    <m/>
  </r>
  <r>
    <s v="sz.ja.pa"/>
    <s v="16.01.2015"/>
    <s v="C19.P3"/>
    <s v="C19"/>
    <s v="P3"/>
    <s v="BS Semideciduo"/>
    <s v="semidenso"/>
    <n v="42"/>
    <s v="A"/>
    <n v="2754"/>
    <m/>
    <s v="A2754"/>
    <n v="2"/>
    <n v="14"/>
    <n v="251"/>
    <n v="17.5"/>
    <n v="23.453424927011955"/>
    <n v="34.302557296999758"/>
    <x v="4"/>
    <x v="0"/>
    <x v="0"/>
    <x v="4"/>
    <m/>
    <m/>
    <n v="17.3"/>
    <n v="2.350618163232223E-2"/>
    <n v="1"/>
    <m/>
    <n v="2.6"/>
    <n v="10.9"/>
    <n v="8.3000000000000007"/>
    <n v="2"/>
    <n v="2"/>
    <m/>
    <n v="1"/>
    <m/>
  </r>
  <r>
    <s v="sz.ja.pa"/>
    <s v="16.01.2015"/>
    <s v="C19.P3"/>
    <s v="C19"/>
    <s v="P3"/>
    <s v="BS Semideciduo"/>
    <s v="semidenso"/>
    <n v="43"/>
    <s v="A"/>
    <n v="2755"/>
    <m/>
    <s v="A2755"/>
    <n v="2"/>
    <n v="8"/>
    <n v="289.10000000000002"/>
    <n v="20.100000000000001"/>
    <n v="21.006526865633631"/>
    <n v="26.577079769479997"/>
    <x v="10"/>
    <x v="0"/>
    <x v="7"/>
    <x v="10"/>
    <m/>
    <m/>
    <n v="13"/>
    <n v="1.3273228961416876E-2"/>
    <n v="1"/>
    <m/>
    <n v="3.8"/>
    <n v="6.9"/>
    <n v="3.1000000000000005"/>
    <n v="2"/>
    <n v="2"/>
    <m/>
    <n v="1"/>
    <m/>
  </r>
  <r>
    <s v="sz.ja.pa"/>
    <s v="16.01.2015"/>
    <s v="C19.P3"/>
    <s v="C19"/>
    <s v="P3"/>
    <s v="BS Semideciduo"/>
    <s v="semidenso"/>
    <n v="44"/>
    <s v="A"/>
    <n v="2756"/>
    <m/>
    <s v="A2756"/>
    <n v="2"/>
    <n v="8"/>
    <n v="286.5"/>
    <n v="18.3"/>
    <n v="22.453598851912066"/>
    <n v="25.197480808081778"/>
    <x v="64"/>
    <x v="0"/>
    <x v="23"/>
    <x v="40"/>
    <m/>
    <m/>
    <n v="10.9"/>
    <n v="9.3313155793250824E-3"/>
    <n v="1"/>
    <m/>
    <n v="0"/>
    <n v="6.9"/>
    <n v="6.9"/>
    <n v="3"/>
    <n v="2"/>
    <m/>
    <n v="1"/>
    <m/>
  </r>
  <r>
    <s v="sz.ja.pa"/>
    <s v="16.01.2015"/>
    <s v="C19.P3"/>
    <s v="C19"/>
    <s v="P3"/>
    <s v="BS Semideciduo"/>
    <s v="semidenso"/>
    <n v="45"/>
    <s v="A"/>
    <n v="2757"/>
    <m/>
    <s v="A2757"/>
    <n v="2"/>
    <n v="8"/>
    <n v="295.10000000000002"/>
    <n v="17.5"/>
    <n v="24.152546017305056"/>
    <n v="27.42348989804433"/>
    <x v="64"/>
    <x v="0"/>
    <x v="23"/>
    <x v="40"/>
    <m/>
    <m/>
    <n v="29.3"/>
    <n v="6.7425646929507532E-2"/>
    <n v="2"/>
    <m/>
    <n v="3.5"/>
    <n v="8.5"/>
    <n v="5"/>
    <n v="3"/>
    <n v="2"/>
    <m/>
    <n v="1"/>
    <m/>
  </r>
  <r>
    <s v="sz.ja.pa"/>
    <s v="16.01.2015"/>
    <s v="C19.P3"/>
    <s v="C19"/>
    <s v="P3"/>
    <s v="BS Semideciduo"/>
    <s v="semidenso"/>
    <n v="46"/>
    <s v="A"/>
    <n v="2758"/>
    <m/>
    <s v="A2758"/>
    <n v="2"/>
    <n v="8"/>
    <n v="282"/>
    <n v="17.2"/>
    <n v="23.175861267378544"/>
    <n v="23.57608108206546"/>
    <x v="64"/>
    <x v="0"/>
    <x v="23"/>
    <x v="40"/>
    <m/>
    <m/>
    <n v="13"/>
    <n v="1.3273228961416876E-2"/>
    <n v="1"/>
    <m/>
    <n v="0"/>
    <n v="5.3"/>
    <n v="5.3"/>
    <n v="3"/>
    <n v="2"/>
    <m/>
    <n v="1"/>
    <m/>
  </r>
  <r>
    <s v="sz.ja.pa"/>
    <s v="16.01.2015"/>
    <s v="C19.P3"/>
    <s v="C19"/>
    <s v="P3"/>
    <s v="BS Semideciduo"/>
    <s v="semidenso"/>
    <n v="47"/>
    <s v="A"/>
    <n v="2759"/>
    <m/>
    <s v="A2759"/>
    <n v="2"/>
    <n v="8"/>
    <n v="289"/>
    <n v="14.2"/>
    <n v="26.5736362264897"/>
    <n v="24.623067793291618"/>
    <x v="64"/>
    <x v="0"/>
    <x v="23"/>
    <x v="40"/>
    <m/>
    <m/>
    <n v="13"/>
    <n v="1.3273228961416876E-2"/>
    <n v="1"/>
    <m/>
    <n v="0"/>
    <n v="6.4"/>
    <n v="6.4"/>
    <n v="3"/>
    <n v="2"/>
    <m/>
    <n v="1"/>
    <m/>
  </r>
  <r>
    <s v="sz.ja.pa"/>
    <s v="16.01.2015"/>
    <s v="C19.P3"/>
    <s v="C19"/>
    <s v="P3"/>
    <s v="BS Semideciduo"/>
    <s v="semidenso"/>
    <n v="48"/>
    <s v="A"/>
    <n v="2760"/>
    <m/>
    <s v="A2760"/>
    <n v="2"/>
    <n v="8"/>
    <n v="272.2"/>
    <n v="14.5"/>
    <n v="25.510687712045993"/>
    <n v="20.556623231769041"/>
    <x v="85"/>
    <x v="0"/>
    <x v="3"/>
    <x v="71"/>
    <m/>
    <m/>
    <n v="15.2"/>
    <n v="1.8145839167134643E-2"/>
    <n v="1"/>
    <m/>
    <n v="0"/>
    <n v="7.8"/>
    <n v="7.8"/>
    <n v="3"/>
    <n v="2"/>
    <m/>
    <n v="1"/>
    <m/>
  </r>
  <r>
    <s v="sz.ja.pa"/>
    <s v="16.01.2015"/>
    <s v="C19.P3"/>
    <s v="C19"/>
    <s v="P3"/>
    <s v="BS Semideciduo"/>
    <s v="semidenso"/>
    <n v="49"/>
    <s v="A"/>
    <n v="2761"/>
    <m/>
    <s v="A2761"/>
    <n v="2"/>
    <n v="8"/>
    <n v="275.89999999999998"/>
    <n v="11.7"/>
    <n v="28.361977039729062"/>
    <n v="21.202672680410782"/>
    <x v="8"/>
    <x v="0"/>
    <x v="4"/>
    <x v="8"/>
    <m/>
    <m/>
    <n v="13.5"/>
    <n v="1.4313881527918494E-2"/>
    <n v="1"/>
    <m/>
    <n v="3.1"/>
    <n v="11.5"/>
    <n v="8.4"/>
    <n v="2"/>
    <n v="2"/>
    <m/>
    <n v="1"/>
    <m/>
  </r>
  <r>
    <s v="sz.ja.pa"/>
    <s v="16.01.2015"/>
    <s v="C19.P3"/>
    <s v="C19"/>
    <s v="P3"/>
    <s v="BS Semideciduo"/>
    <s v="semidenso"/>
    <n v="50"/>
    <s v="A"/>
    <n v="2762"/>
    <m/>
    <s v="A2762"/>
    <n v="2"/>
    <n v="8"/>
    <n v="312"/>
    <n v="12.6"/>
    <n v="30.63637519898483"/>
    <n v="28.43104564012161"/>
    <x v="85"/>
    <x v="0"/>
    <x v="3"/>
    <x v="71"/>
    <m/>
    <m/>
    <n v="17.5"/>
    <n v="2.4052818754046853E-2"/>
    <n v="1"/>
    <m/>
    <n v="0"/>
    <n v="8.3000000000000007"/>
    <n v="8.3000000000000007"/>
    <n v="3"/>
    <n v="2"/>
    <m/>
    <n v="1"/>
    <m/>
  </r>
  <r>
    <s v="sz.ja.pa"/>
    <s v="16.01.2015"/>
    <s v="C19.P3"/>
    <s v="C19"/>
    <s v="P3"/>
    <s v="BS Semideciduo"/>
    <s v="semidenso"/>
    <n v="51"/>
    <s v="A"/>
    <n v="2763"/>
    <m/>
    <s v="A2763"/>
    <n v="2"/>
    <n v="8"/>
    <n v="331.5"/>
    <n v="9.4"/>
    <n v="35.514707653559675"/>
    <n v="28.260880859022471"/>
    <x v="92"/>
    <x v="0"/>
    <x v="24"/>
    <x v="75"/>
    <m/>
    <m/>
    <n v="13.7"/>
    <n v="1.4741138128806704E-2"/>
    <n v="1"/>
    <m/>
    <n v="2.2999999999999998"/>
    <n v="6.9"/>
    <n v="4.6000000000000005"/>
    <n v="3"/>
    <n v="2"/>
    <m/>
    <n v="1"/>
    <m/>
  </r>
  <r>
    <s v="sz.ja.pa"/>
    <s v="16.01.2015"/>
    <s v="C19.P3"/>
    <s v="C19"/>
    <s v="P3"/>
    <s v="BS Semideciduo"/>
    <s v="semidenso"/>
    <n v="52"/>
    <s v="A"/>
    <n v="2764"/>
    <m/>
    <s v="A2764"/>
    <n v="2"/>
    <n v="8"/>
    <n v="329"/>
    <n v="7.5"/>
    <n v="36.137214438174588"/>
    <n v="26.428754755265842"/>
    <x v="27"/>
    <x v="0"/>
    <x v="13"/>
    <x v="26"/>
    <m/>
    <m/>
    <n v="22.9"/>
    <n v="4.1187065086725587E-2"/>
    <n v="2"/>
    <m/>
    <n v="5.5"/>
    <n v="11.4"/>
    <n v="5.9"/>
    <n v="2"/>
    <n v="2"/>
    <m/>
    <n v="1"/>
    <m/>
  </r>
  <r>
    <s v="sz.ja.pa"/>
    <s v="16.01.2015"/>
    <s v="C19.P3"/>
    <s v="C19"/>
    <s v="P3"/>
    <s v="BS Semideciduo"/>
    <s v="semidenso"/>
    <n v="53"/>
    <s v="A"/>
    <n v="2765"/>
    <m/>
    <s v="A2765"/>
    <n v="2"/>
    <n v="8"/>
    <n v="323.8"/>
    <n v="6.2"/>
    <n v="36.338244860756461"/>
    <n v="25.003153935291571"/>
    <x v="1"/>
    <x v="0"/>
    <x v="1"/>
    <x v="1"/>
    <m/>
    <m/>
    <n v="25.5"/>
    <n v="5.1070515574919075E-2"/>
    <n v="2"/>
    <m/>
    <n v="0"/>
    <n v="10.6"/>
    <n v="10.6"/>
    <n v="2"/>
    <n v="2"/>
    <m/>
    <n v="1"/>
    <m/>
  </r>
  <r>
    <s v="sz.ja.pa"/>
    <s v="16.01.2015"/>
    <s v="C19.P3"/>
    <s v="C19"/>
    <s v="P3"/>
    <s v="BS Semideciduo"/>
    <s v="semidenso"/>
    <n v="54"/>
    <s v="A"/>
    <n v="2766"/>
    <m/>
    <s v="A2766"/>
    <n v="2"/>
    <n v="8"/>
    <n v="350"/>
    <n v="6.3"/>
    <n v="38.906016480698341"/>
    <n v="26.204288843976911"/>
    <x v="1"/>
    <x v="0"/>
    <x v="1"/>
    <x v="1"/>
    <m/>
    <m/>
    <n v="10.4"/>
    <n v="8.4948665353068008E-3"/>
    <n v="1"/>
    <m/>
    <n v="2.9"/>
    <n v="9.4"/>
    <n v="6.5"/>
    <n v="2"/>
    <n v="2"/>
    <m/>
    <n v="1"/>
    <m/>
  </r>
  <r>
    <s v="sz.ja.pa"/>
    <s v="16.01.2015"/>
    <s v="C19.P3"/>
    <s v="C19"/>
    <s v="P3"/>
    <s v="BS Semideciduo"/>
    <s v="semidenso"/>
    <n v="55"/>
    <s v="A"/>
    <n v="2767"/>
    <m/>
    <s v="A2767"/>
    <n v="2"/>
    <n v="8"/>
    <n v="243.5"/>
    <n v="3.5"/>
    <n v="36.86772973439291"/>
    <n v="18.438307654115668"/>
    <x v="85"/>
    <x v="0"/>
    <x v="3"/>
    <x v="71"/>
    <m/>
    <m/>
    <n v="20.6"/>
    <n v="3.3329156461934122E-2"/>
    <n v="2"/>
    <m/>
    <n v="0"/>
    <n v="5"/>
    <n v="5"/>
    <n v="3"/>
    <n v="2"/>
    <m/>
    <n v="1"/>
    <m/>
  </r>
  <r>
    <s v="sz.ja.pa"/>
    <s v="16.01.2015"/>
    <s v="C19.P3"/>
    <s v="C19"/>
    <s v="P3"/>
    <s v="BS Semideciduo"/>
    <s v="semidenso"/>
    <n v="56"/>
    <s v="A"/>
    <n v="2768"/>
    <m/>
    <s v="A2768"/>
    <n v="2"/>
    <n v="8"/>
    <n v="299.8"/>
    <n v="8.1"/>
    <n v="32.971099827711683"/>
    <n v="24.025489084323201"/>
    <x v="85"/>
    <x v="0"/>
    <x v="3"/>
    <x v="71"/>
    <m/>
    <m/>
    <n v="18"/>
    <n v="2.5446900494077322E-2"/>
    <n v="1"/>
    <m/>
    <n v="0"/>
    <n v="7.8"/>
    <n v="7.8"/>
    <n v="3"/>
    <n v="2"/>
    <m/>
    <n v="1"/>
    <m/>
  </r>
  <r>
    <s v="sz.ja.pa"/>
    <s v="16.01.2015"/>
    <s v="C19.P3"/>
    <s v="C19"/>
    <s v="P3"/>
    <s v="BS Semideciduo"/>
    <s v="semidenso"/>
    <n v="56"/>
    <s v="A"/>
    <n v="2768"/>
    <m/>
    <s v="A2768"/>
    <n v="2"/>
    <n v="8"/>
    <n v="299.8"/>
    <n v="8.1"/>
    <n v="32.971099827711683"/>
    <n v="24.025489084323201"/>
    <x v="85"/>
    <x v="0"/>
    <x v="3"/>
    <x v="71"/>
    <m/>
    <m/>
    <n v="22.7"/>
    <n v="4.0470781961707107E-2"/>
    <n v="2"/>
    <m/>
    <n v="0"/>
    <n v="7.8"/>
    <n v="7.8"/>
    <n v="3"/>
    <n v="2"/>
    <m/>
    <n v="1"/>
    <m/>
  </r>
  <r>
    <s v="sz.ja.pa"/>
    <s v="16.01.2015"/>
    <s v="C19.P3"/>
    <s v="C19"/>
    <s v="P3"/>
    <s v="BS Semideciduo"/>
    <s v="semidenso"/>
    <n v="57"/>
    <s v="A"/>
    <n v="2769"/>
    <m/>
    <s v="A2769"/>
    <n v="2"/>
    <n v="8"/>
    <n v="201.8"/>
    <n v="9"/>
    <n v="36.657689480047885"/>
    <n v="11.643627558071778"/>
    <x v="92"/>
    <x v="0"/>
    <x v="24"/>
    <x v="75"/>
    <m/>
    <m/>
    <n v="14.3"/>
    <n v="1.6060607043314419E-2"/>
    <n v="1"/>
    <m/>
    <n v="0"/>
    <n v="3.9"/>
    <n v="3.9"/>
    <n v="3"/>
    <n v="2"/>
    <m/>
    <n v="1"/>
    <m/>
  </r>
  <r>
    <s v="sz.ja.pa"/>
    <s v="16.01.2015"/>
    <s v="C19.P3"/>
    <s v="C19"/>
    <s v="P3"/>
    <s v="BS Semideciduo"/>
    <s v="semidenso"/>
    <n v="58"/>
    <s v="A"/>
    <n v="2770"/>
    <m/>
    <s v="A2770"/>
    <n v="2"/>
    <n v="8"/>
    <n v="223"/>
    <n v="10.5"/>
    <n v="32.839017219343766"/>
    <n v="12.320786132998709"/>
    <x v="1"/>
    <x v="0"/>
    <x v="1"/>
    <x v="1"/>
    <m/>
    <m/>
    <n v="26.3"/>
    <n v="5.4325205564038109E-2"/>
    <n v="2"/>
    <m/>
    <n v="4.3"/>
    <n v="12.8"/>
    <n v="8.5"/>
    <n v="2"/>
    <n v="2"/>
    <m/>
    <n v="1"/>
    <m/>
  </r>
  <r>
    <s v="sz.ja.pa"/>
    <s v="16.01.2015"/>
    <s v="C19.P3"/>
    <s v="C19"/>
    <s v="P3"/>
    <s v="BS Semideciduo"/>
    <s v="semidenso"/>
    <n v="59"/>
    <s v="A"/>
    <n v="2771"/>
    <m/>
    <s v="A2771"/>
    <n v="2"/>
    <n v="7"/>
    <n v="326.39999999999998"/>
    <n v="7.4"/>
    <n v="35.904902535599255"/>
    <n v="6.163617181254736"/>
    <x v="92"/>
    <x v="0"/>
    <x v="24"/>
    <x v="75"/>
    <m/>
    <m/>
    <n v="14.9"/>
    <n v="1.743662462558675E-2"/>
    <n v="1"/>
    <m/>
    <n v="5.6"/>
    <n v="9.6999999999999993"/>
    <n v="4.0999999999999996"/>
    <n v="2"/>
    <n v="2"/>
    <m/>
    <n v="1"/>
    <m/>
  </r>
  <r>
    <s v="sz.ja.pa"/>
    <s v="16.01.2015"/>
    <s v="C19.P3"/>
    <s v="C19"/>
    <s v="P3"/>
    <s v="BS Semideciduo"/>
    <s v="semidenso"/>
    <n v="60"/>
    <s v="A"/>
    <n v="2772"/>
    <m/>
    <s v="A2772"/>
    <n v="2"/>
    <n v="7"/>
    <n v="321.89999999999998"/>
    <n v="9.9"/>
    <n v="33.891344836106583"/>
    <n v="7.7906567174172361"/>
    <x v="14"/>
    <x v="0"/>
    <x v="7"/>
    <x v="14"/>
    <m/>
    <m/>
    <n v="65.3"/>
    <n v="0.33490084545614246"/>
    <n v="6"/>
    <m/>
    <n v="6.6"/>
    <n v="15.3"/>
    <n v="8.7000000000000011"/>
    <n v="2"/>
    <n v="2"/>
    <m/>
    <n v="1"/>
    <m/>
  </r>
  <r>
    <s v="sz.ja.pa"/>
    <s v="16.01.2015"/>
    <s v="C19.P3"/>
    <s v="C19"/>
    <s v="P3"/>
    <s v="BS Semideciduo"/>
    <s v="semidenso"/>
    <n v="61"/>
    <s v="A"/>
    <n v="2773"/>
    <m/>
    <s v="A2773"/>
    <n v="2"/>
    <n v="7"/>
    <n v="315.8"/>
    <n v="11.1"/>
    <n v="32.261467358314334"/>
    <n v="7.9577077449203575"/>
    <x v="18"/>
    <x v="0"/>
    <x v="9"/>
    <x v="18"/>
    <m/>
    <m/>
    <n v="18.8"/>
    <n v="2.7759112687119416E-2"/>
    <n v="1"/>
    <m/>
    <n v="0"/>
    <n v="5.9"/>
    <n v="5.9"/>
    <n v="4"/>
    <n v="7"/>
    <m/>
    <n v="2"/>
    <m/>
  </r>
  <r>
    <s v="sz.ja.pa"/>
    <s v="16.01.2015"/>
    <s v="C19.P3"/>
    <s v="C19"/>
    <s v="P3"/>
    <s v="BS Semideciduo"/>
    <s v="semidenso"/>
    <n v="62"/>
    <s v="A"/>
    <n v="2774"/>
    <m/>
    <s v="A2774"/>
    <n v="2"/>
    <n v="7"/>
    <n v="306.89999999999998"/>
    <n v="15.2"/>
    <n v="27.844793190996221"/>
    <n v="9.1263874249534336"/>
    <x v="85"/>
    <x v="0"/>
    <x v="3"/>
    <x v="71"/>
    <m/>
    <m/>
    <n v="21.8"/>
    <n v="3.732526231730033E-2"/>
    <n v="2"/>
    <m/>
    <n v="4"/>
    <n v="10"/>
    <n v="6"/>
    <n v="2"/>
    <n v="2"/>
    <m/>
    <n v="1"/>
    <m/>
  </r>
  <r>
    <s v="sz.ja.pa"/>
    <s v="16.01.2015"/>
    <s v="C19.P3"/>
    <s v="C19"/>
    <s v="P3"/>
    <s v="BS Semideciduo"/>
    <s v="semidenso"/>
    <n v="62"/>
    <s v="A"/>
    <n v="2774"/>
    <m/>
    <s v="A2774"/>
    <n v="2"/>
    <n v="7"/>
    <n v="306.89999999999998"/>
    <n v="15.2"/>
    <n v="27.844793190996221"/>
    <n v="9.1263874249534336"/>
    <x v="85"/>
    <x v="0"/>
    <x v="3"/>
    <x v="71"/>
    <m/>
    <m/>
    <n v="17.3"/>
    <n v="2.350618163232223E-2"/>
    <n v="1"/>
    <m/>
    <n v="4"/>
    <n v="10"/>
    <n v="6"/>
    <n v="2"/>
    <n v="2"/>
    <m/>
    <n v="1"/>
    <m/>
  </r>
  <r>
    <s v="sz.ja.pa"/>
    <s v="16.01.2015"/>
    <s v="C19.P3"/>
    <s v="C19"/>
    <s v="P3"/>
    <s v="BS Semideciduo"/>
    <s v="semidenso"/>
    <n v="63"/>
    <s v="A"/>
    <n v="2775"/>
    <m/>
    <s v="A2775"/>
    <n v="2"/>
    <n v="6"/>
    <n v="3.8"/>
    <n v="18"/>
    <n v="21.192930207200003"/>
    <n v="17.960426429256898"/>
    <x v="1"/>
    <x v="0"/>
    <x v="1"/>
    <x v="1"/>
    <m/>
    <m/>
    <n v="10.5"/>
    <n v="8.6590147514568668E-3"/>
    <n v="1"/>
    <m/>
    <n v="3"/>
    <n v="7.6"/>
    <n v="4.5999999999999996"/>
    <n v="2"/>
    <n v="2"/>
    <m/>
    <n v="1"/>
    <m/>
  </r>
  <r>
    <s v="sz.ja.pa"/>
    <s v="16.01.2015"/>
    <s v="C19.P3"/>
    <s v="C19"/>
    <s v="P3"/>
    <s v="BS Semideciduo"/>
    <s v="semidenso"/>
    <n v="64"/>
    <s v="A"/>
    <n v="2776"/>
    <m/>
    <s v="A2776"/>
    <n v="2"/>
    <n v="6"/>
    <n v="10.199999999999999"/>
    <n v="13.4"/>
    <n v="22.372935520282418"/>
    <n v="13.188221146787841"/>
    <x v="85"/>
    <x v="0"/>
    <x v="3"/>
    <x v="71"/>
    <m/>
    <m/>
    <n v="25.5"/>
    <n v="5.1070515574919075E-2"/>
    <n v="2"/>
    <m/>
    <n v="4.3"/>
    <n v="12.7"/>
    <n v="8.3999999999999986"/>
    <n v="2"/>
    <n v="2"/>
    <m/>
    <n v="1"/>
    <m/>
  </r>
  <r>
    <s v="sz.ja.pa"/>
    <s v="16.01.2015"/>
    <s v="C19.P3"/>
    <s v="C19"/>
    <s v="P3"/>
    <s v="BS Semideciduo"/>
    <s v="semidenso"/>
    <n v="64"/>
    <s v="A"/>
    <n v="2776"/>
    <m/>
    <s v="A2776"/>
    <n v="2"/>
    <n v="6"/>
    <n v="10.199999999999999"/>
    <n v="13.4"/>
    <n v="22.372935520282418"/>
    <n v="13.188221146787841"/>
    <x v="85"/>
    <x v="0"/>
    <x v="3"/>
    <x v="71"/>
    <m/>
    <m/>
    <n v="18.5"/>
    <n v="2.6880252142277669E-2"/>
    <n v="1"/>
    <m/>
    <n v="4.3"/>
    <n v="12.7"/>
    <n v="8.3999999999999986"/>
    <n v="2"/>
    <n v="2"/>
    <m/>
    <n v="1"/>
    <m/>
  </r>
  <r>
    <s v="sz.ja.pa"/>
    <s v="16.01.2015"/>
    <s v="C19.P3"/>
    <s v="C19"/>
    <s v="P3"/>
    <s v="BS Semideciduo"/>
    <s v="semidenso"/>
    <n v="65"/>
    <s v="A"/>
    <n v="2777"/>
    <m/>
    <s v="A2777"/>
    <n v="2"/>
    <n v="6"/>
    <n v="12.7"/>
    <n v="5.3"/>
    <n v="21.16518488307004"/>
    <n v="5.1703330829130394"/>
    <x v="64"/>
    <x v="0"/>
    <x v="23"/>
    <x v="40"/>
    <m/>
    <m/>
    <n v="16.600000000000001"/>
    <n v="2.1642431790580091E-2"/>
    <n v="1"/>
    <m/>
    <n v="0"/>
    <n v="7.9"/>
    <n v="7.9"/>
    <n v="3"/>
    <n v="2"/>
    <m/>
    <n v="1"/>
    <m/>
  </r>
  <r>
    <s v="sz.ja.pa"/>
    <s v="16.01.2015"/>
    <s v="C19.P3"/>
    <s v="C19"/>
    <s v="P3"/>
    <s v="BS Semideciduo"/>
    <s v="semidenso"/>
    <n v="66"/>
    <s v="A"/>
    <n v="2778"/>
    <m/>
    <s v="A2778"/>
    <n v="1"/>
    <n v="6"/>
    <n v="329.9"/>
    <n v="7.9"/>
    <n v="16.038065176440284"/>
    <n v="6.8346962225006642"/>
    <x v="64"/>
    <x v="0"/>
    <x v="23"/>
    <x v="40"/>
    <m/>
    <m/>
    <n v="13.2"/>
    <n v="1.3684777599037136E-2"/>
    <n v="1"/>
    <m/>
    <n v="0"/>
    <n v="9.6999999999999993"/>
    <n v="9.6999999999999993"/>
    <n v="3"/>
    <n v="2"/>
    <m/>
    <n v="1"/>
    <m/>
  </r>
  <r>
    <s v="sz.ja.pa"/>
    <s v="16.01.2015"/>
    <s v="C19.P3"/>
    <s v="C19"/>
    <s v="P3"/>
    <s v="BS Semideciduo"/>
    <s v="semidenso"/>
    <n v="67"/>
    <s v="A"/>
    <n v="2779"/>
    <m/>
    <s v="A2779"/>
    <n v="1"/>
    <n v="6"/>
    <n v="312"/>
    <n v="5.0999999999999996"/>
    <n v="16.209961390065288"/>
    <n v="3.4125660924301746"/>
    <x v="1"/>
    <x v="0"/>
    <x v="1"/>
    <x v="1"/>
    <m/>
    <m/>
    <n v="17.100000000000001"/>
    <n v="2.2965827695904786E-2"/>
    <n v="1"/>
    <m/>
    <n v="0"/>
    <n v="7.2"/>
    <n v="7.2"/>
    <n v="3"/>
    <n v="2"/>
    <m/>
    <n v="1"/>
    <m/>
  </r>
  <r>
    <s v="sz.ja.pa"/>
    <s v="16.01.2015"/>
    <s v="C19.P3"/>
    <s v="C19"/>
    <s v="P3"/>
    <s v="BS Semideciduo"/>
    <s v="semidenso"/>
    <n v="68"/>
    <s v="A"/>
    <n v="2780"/>
    <m/>
    <s v="A2780"/>
    <n v="1"/>
    <n v="6"/>
    <n v="281.39999999999998"/>
    <n v="2.2000000000000002"/>
    <n v="17.843403415832213"/>
    <n v="0.4348461488340773"/>
    <x v="64"/>
    <x v="0"/>
    <x v="23"/>
    <x v="40"/>
    <m/>
    <m/>
    <n v="17"/>
    <n v="2.2698006922186254E-2"/>
    <n v="1"/>
    <m/>
    <n v="0"/>
    <n v="6.5"/>
    <n v="6.5"/>
    <n v="3"/>
    <n v="2"/>
    <m/>
    <n v="1"/>
    <m/>
  </r>
  <r>
    <s v="sz.ja.pa"/>
    <s v="16.01.2015"/>
    <s v="C19.P3"/>
    <s v="C19"/>
    <s v="P3"/>
    <s v="BS Semideciduo"/>
    <s v="semidenso"/>
    <n v="69"/>
    <s v="A"/>
    <n v="2781"/>
    <m/>
    <s v="A2781"/>
    <n v="1"/>
    <n v="6"/>
    <n v="303.60000000000002"/>
    <n v="9.1"/>
    <n v="12.420416709538099"/>
    <n v="5.0358630981144348"/>
    <x v="1"/>
    <x v="0"/>
    <x v="1"/>
    <x v="1"/>
    <m/>
    <m/>
    <n v="15"/>
    <n v="1.7671458676442587E-2"/>
    <n v="1"/>
    <m/>
    <n v="0"/>
    <n v="11.3"/>
    <n v="11.3"/>
    <n v="2"/>
    <n v="2"/>
    <m/>
    <n v="1"/>
    <m/>
  </r>
  <r>
    <s v="sz.ja.pa"/>
    <s v="16.01.2015"/>
    <s v="C19.P3"/>
    <s v="C19"/>
    <s v="P3"/>
    <s v="BS Semideciduo"/>
    <s v="semidenso"/>
    <n v="70"/>
    <s v="A"/>
    <n v="2782"/>
    <m/>
    <s v="A2782"/>
    <n v="1"/>
    <n v="6"/>
    <n v="276.8"/>
    <n v="16"/>
    <n v="4.1125518702954089"/>
    <n v="1.8944634929040218"/>
    <x v="88"/>
    <x v="0"/>
    <x v="17"/>
    <x v="25"/>
    <m/>
    <m/>
    <n v="13.2"/>
    <n v="1.3684777599037136E-2"/>
    <n v="1"/>
    <m/>
    <n v="2.9"/>
    <n v="8.5"/>
    <n v="5.6"/>
    <n v="3"/>
    <n v="2"/>
    <m/>
    <n v="1"/>
    <m/>
  </r>
  <r>
    <s v="sz.ja.pa"/>
    <s v="16.01.2015"/>
    <s v="C19.P3"/>
    <s v="C19"/>
    <s v="P3"/>
    <s v="BS Semideciduo"/>
    <s v="semidenso"/>
    <n v="70"/>
    <s v="A"/>
    <n v="2782"/>
    <m/>
    <s v="A2782"/>
    <n v="1"/>
    <n v="6"/>
    <n v="276.8"/>
    <n v="16"/>
    <n v="4.1125518702954089"/>
    <n v="1.8944634929040218"/>
    <x v="88"/>
    <x v="0"/>
    <x v="17"/>
    <x v="25"/>
    <m/>
    <m/>
    <n v="11.5"/>
    <n v="1.0386890710931252E-2"/>
    <n v="1"/>
    <m/>
    <n v="2.9"/>
    <n v="8.5"/>
    <n v="5.6"/>
    <n v="3"/>
    <n v="2"/>
    <m/>
    <n v="1"/>
    <m/>
  </r>
  <r>
    <s v="sz.ja.pa"/>
    <s v="16.01.2015"/>
    <s v="C19.P3"/>
    <s v="C19"/>
    <s v="P3"/>
    <s v="BS Semideciduo"/>
    <s v="semidenso"/>
    <n v="70"/>
    <s v="A"/>
    <n v="2782"/>
    <m/>
    <s v="A2782"/>
    <n v="1"/>
    <n v="6"/>
    <n v="276.8"/>
    <n v="16"/>
    <n v="4.1125518702954089"/>
    <n v="1.8944634929040218"/>
    <x v="88"/>
    <x v="0"/>
    <x v="17"/>
    <x v="25"/>
    <m/>
    <m/>
    <n v="10.9"/>
    <n v="9.3313155793250824E-3"/>
    <n v="1"/>
    <m/>
    <n v="2.9"/>
    <n v="8.5"/>
    <n v="5.6"/>
    <n v="3"/>
    <n v="2"/>
    <m/>
    <n v="1"/>
    <m/>
  </r>
  <r>
    <s v="sz.ja.pa"/>
    <s v="16.01.2015"/>
    <s v="C19.P3"/>
    <s v="C19"/>
    <s v="P3"/>
    <s v="BS Semideciduo"/>
    <s v="semidenso"/>
    <n v="71"/>
    <s v="A"/>
    <n v="2783"/>
    <m/>
    <s v="A2783"/>
    <n v="1"/>
    <n v="1"/>
    <n v="40.4"/>
    <n v="11.9"/>
    <n v="7.7126268226512575"/>
    <n v="9.062305859687168"/>
    <x v="14"/>
    <x v="0"/>
    <x v="7"/>
    <x v="14"/>
    <m/>
    <m/>
    <n v="29.2"/>
    <n v="6.6966189003920026E-2"/>
    <n v="2"/>
    <m/>
    <n v="8.4"/>
    <n v="17.100000000000001"/>
    <n v="8.7000000000000011"/>
    <n v="3"/>
    <n v="2"/>
    <m/>
    <n v="1"/>
    <m/>
  </r>
  <r>
    <s v="sz.ja.pa"/>
    <s v="16.01.2015"/>
    <s v="C19.P3"/>
    <s v="C19"/>
    <s v="P3"/>
    <s v="BS Semideciduo"/>
    <s v="semidenso"/>
    <n v="72"/>
    <s v="A"/>
    <n v="2784"/>
    <m/>
    <s v="A2784"/>
    <n v="1"/>
    <n v="1"/>
    <n v="36.6"/>
    <n v="11.9"/>
    <n v="7.0950760120908285"/>
    <n v="9.553527954774264"/>
    <x v="1"/>
    <x v="0"/>
    <x v="1"/>
    <x v="1"/>
    <m/>
    <m/>
    <n v="33"/>
    <n v="8.5529859993982119E-2"/>
    <n v="3"/>
    <m/>
    <n v="3.8"/>
    <n v="15.7"/>
    <n v="11.899999999999999"/>
    <n v="2"/>
    <n v="2"/>
    <m/>
    <n v="1"/>
    <m/>
  </r>
  <r>
    <s v="sz.ja.pa"/>
    <s v="16.01.2015"/>
    <s v="C19.P3"/>
    <s v="C19"/>
    <s v="P3"/>
    <s v="BS Semideciduo"/>
    <s v="semidenso"/>
    <n v="72"/>
    <s v="A"/>
    <n v="2784"/>
    <m/>
    <s v="A2784"/>
    <n v="1"/>
    <n v="1"/>
    <n v="36.6"/>
    <n v="11.9"/>
    <n v="7.0950760120908285"/>
    <n v="9.553527954774264"/>
    <x v="1"/>
    <x v="0"/>
    <x v="1"/>
    <x v="1"/>
    <m/>
    <m/>
    <n v="10.1"/>
    <n v="8.0118466648173691E-3"/>
    <n v="1"/>
    <m/>
    <n v="3.8"/>
    <n v="15.7"/>
    <n v="11.899999999999999"/>
    <n v="2"/>
    <n v="2"/>
    <m/>
    <n v="1"/>
    <m/>
  </r>
  <r>
    <s v="sz.ja.pa"/>
    <s v="16.01.2015"/>
    <s v="C19.P3"/>
    <s v="C19"/>
    <s v="P3"/>
    <s v="BS Semideciduo"/>
    <s v="semidenso"/>
    <n v="73"/>
    <s v="A"/>
    <n v="2785"/>
    <m/>
    <s v="A2785"/>
    <n v="1"/>
    <n v="1"/>
    <n v="45.6"/>
    <n v="13.8"/>
    <n v="9.8597229789326875"/>
    <n v="9.6553540990844429"/>
    <x v="85"/>
    <x v="0"/>
    <x v="3"/>
    <x v="71"/>
    <m/>
    <m/>
    <n v="26.7"/>
    <n v="5.5990249670440688E-2"/>
    <n v="2"/>
    <m/>
    <n v="5.8"/>
    <n v="13"/>
    <n v="7.2"/>
    <n v="2"/>
    <n v="2"/>
    <m/>
    <n v="1"/>
    <m/>
  </r>
  <r>
    <s v="sz.ja.pa"/>
    <s v="16.01.2015"/>
    <s v="C19.P3"/>
    <s v="C19"/>
    <s v="P3"/>
    <s v="BS Semideciduo"/>
    <s v="semidenso"/>
    <n v="74"/>
    <s v="A"/>
    <n v="2786"/>
    <m/>
    <s v="A2786"/>
    <n v="1"/>
    <n v="1"/>
    <n v="24.6"/>
    <n v="16.3"/>
    <n v="6.7853769138445399"/>
    <n v="14.820548577467218"/>
    <x v="1"/>
    <x v="0"/>
    <x v="1"/>
    <x v="1"/>
    <m/>
    <m/>
    <n v="27"/>
    <n v="5.7255526111673977E-2"/>
    <n v="2"/>
    <m/>
    <n v="6.2"/>
    <n v="15.5"/>
    <n v="9.3000000000000007"/>
    <n v="2"/>
    <n v="2"/>
    <m/>
    <n v="1"/>
    <m/>
  </r>
  <r>
    <s v="sz.ja.pa"/>
    <s v="16.01.2015"/>
    <s v="C19.P3"/>
    <s v="C19"/>
    <s v="P3"/>
    <s v="BS Semideciduo"/>
    <s v="semidenso"/>
    <n v="75"/>
    <s v="A"/>
    <n v="2787"/>
    <m/>
    <s v="A2787"/>
    <n v="1"/>
    <n v="2"/>
    <n v="124.9"/>
    <n v="12"/>
    <n v="9.8418225104852652"/>
    <n v="13.134249518653803"/>
    <x v="14"/>
    <x v="0"/>
    <x v="7"/>
    <x v="14"/>
    <m/>
    <m/>
    <n v="53"/>
    <n v="0.22061834409834324"/>
    <n v="5"/>
    <m/>
    <n v="9.6"/>
    <n v="15.9"/>
    <n v="6.3000000000000007"/>
    <n v="2"/>
    <n v="2"/>
    <m/>
    <n v="1"/>
    <m/>
  </r>
  <r>
    <s v="sz.ja.pa"/>
    <s v="16.01.2015"/>
    <s v="C19.P3"/>
    <s v="C19"/>
    <s v="P3"/>
    <s v="BS Semideciduo"/>
    <s v="semidenso"/>
    <n v="76"/>
    <s v="A"/>
    <n v="2788"/>
    <m/>
    <s v="A2788"/>
    <n v="1"/>
    <n v="2"/>
    <n v="126.8"/>
    <n v="10.1"/>
    <n v="8.0873868465822074"/>
    <n v="13.949861654992585"/>
    <x v="1"/>
    <x v="0"/>
    <x v="1"/>
    <x v="1"/>
    <m/>
    <m/>
    <n v="28.7"/>
    <n v="6.4692461320884409E-2"/>
    <n v="2"/>
    <m/>
    <n v="9"/>
    <n v="14.5"/>
    <n v="5.5"/>
    <n v="2"/>
    <n v="2"/>
    <m/>
    <n v="1"/>
    <m/>
  </r>
  <r>
    <s v="sz.ja.pa"/>
    <s v="16.01.2015"/>
    <s v="C19.P3"/>
    <s v="C19"/>
    <s v="P3"/>
    <s v="BS Semideciduo"/>
    <s v="semidenso"/>
    <n v="77"/>
    <s v="A"/>
    <n v="2789"/>
    <m/>
    <s v="A2789"/>
    <n v="1"/>
    <n v="2"/>
    <n v="106.3"/>
    <n v="17.7"/>
    <n v="16.988553667960808"/>
    <n v="15.032199252102057"/>
    <x v="1"/>
    <x v="0"/>
    <x v="1"/>
    <x v="1"/>
    <m/>
    <m/>
    <n v="23.2"/>
    <n v="4.2273270746704256E-2"/>
    <n v="2"/>
    <m/>
    <n v="3.6"/>
    <n v="13.7"/>
    <n v="10.1"/>
    <n v="2"/>
    <n v="2"/>
    <m/>
    <n v="1"/>
    <m/>
  </r>
  <r>
    <s v="sz.ja.pa"/>
    <s v="16.01.2015"/>
    <s v="C19.P3"/>
    <s v="C19"/>
    <s v="P3"/>
    <s v="BS Semideciduo"/>
    <s v="semidenso"/>
    <n v="78"/>
    <s v="A"/>
    <n v="2790"/>
    <m/>
    <s v="A2790"/>
    <n v="1"/>
    <n v="2"/>
    <n v="107"/>
    <n v="20.7"/>
    <n v="19.795508448434834"/>
    <n v="13.947905712239351"/>
    <x v="92"/>
    <x v="0"/>
    <x v="24"/>
    <x v="75"/>
    <m/>
    <m/>
    <n v="10.3"/>
    <n v="8.3322891154835304E-3"/>
    <n v="1"/>
    <m/>
    <n v="5.2"/>
    <n v="8.6"/>
    <n v="3.3999999999999995"/>
    <n v="3"/>
    <n v="2"/>
    <m/>
    <n v="1"/>
    <m/>
  </r>
  <r>
    <s v="sz.ja.pa"/>
    <s v="16.01.2015"/>
    <s v="C19.P3"/>
    <s v="C19"/>
    <s v="P3"/>
    <s v="BS Semideciduo"/>
    <s v="semidenso"/>
    <n v="79"/>
    <s v="A"/>
    <n v="2791"/>
    <m/>
    <s v="A2791"/>
    <n v="1"/>
    <n v="2"/>
    <n v="95.4"/>
    <n v="19"/>
    <n v="18.915677327458521"/>
    <n v="18.211942046948227"/>
    <x v="1"/>
    <x v="0"/>
    <x v="1"/>
    <x v="1"/>
    <m/>
    <m/>
    <n v="10"/>
    <n v="7.8539816339744835E-3"/>
    <n v="1"/>
    <m/>
    <n v="0"/>
    <n v="6.7"/>
    <n v="6.7"/>
    <n v="2"/>
    <n v="2"/>
    <m/>
    <n v="1"/>
    <m/>
  </r>
  <r>
    <s v="sz.ja.pa"/>
    <s v="16.01.2015"/>
    <s v="C19.P3"/>
    <s v="C19"/>
    <s v="P3"/>
    <s v="BS Semideciduo"/>
    <s v="semidenso"/>
    <n v="80"/>
    <s v="A"/>
    <n v="2792"/>
    <m/>
    <s v="A2792"/>
    <n v="1"/>
    <n v="2"/>
    <n v="93"/>
    <n v="17"/>
    <n v="16.976702090827754"/>
    <n v="19.110288743869955"/>
    <x v="49"/>
    <x v="0"/>
    <x v="0"/>
    <x v="43"/>
    <m/>
    <m/>
    <n v="10.199999999999999"/>
    <n v="8.171282491987052E-3"/>
    <n v="1"/>
    <m/>
    <m/>
    <m/>
    <n v="0"/>
    <n v="3"/>
    <n v="2"/>
    <m/>
    <n v="1"/>
    <m/>
  </r>
  <r>
    <s v="sz.ja.pa"/>
    <s v="16.01.2015"/>
    <s v="C19.P3"/>
    <s v="C19"/>
    <s v="P3"/>
    <s v="BS Semideciduo"/>
    <s v="semidenso"/>
    <n v="81"/>
    <s v="A"/>
    <n v="2793"/>
    <m/>
    <s v="A2793"/>
    <n v="1"/>
    <n v="2"/>
    <n v="79"/>
    <n v="12"/>
    <n v="11.779526201371969"/>
    <n v="22.28970794451854"/>
    <x v="64"/>
    <x v="0"/>
    <x v="23"/>
    <x v="40"/>
    <m/>
    <m/>
    <n v="29"/>
    <n v="6.6051985541725394E-2"/>
    <n v="2"/>
    <m/>
    <n v="0"/>
    <n v="8.3000000000000007"/>
    <n v="8.3000000000000007"/>
    <n v="4"/>
    <n v="7"/>
    <m/>
    <n v="1"/>
    <m/>
  </r>
  <r>
    <s v="sz.ja.pa"/>
    <s v="16.01.2015"/>
    <s v="C19.P3"/>
    <s v="C19"/>
    <s v="P3"/>
    <s v="BS Semideciduo"/>
    <s v="semidenso"/>
    <n v="81"/>
    <s v="A"/>
    <n v="2793"/>
    <m/>
    <s v="A2793"/>
    <n v="1"/>
    <n v="2"/>
    <n v="79"/>
    <n v="12"/>
    <n v="11.779526201371969"/>
    <n v="22.28970794451854"/>
    <x v="64"/>
    <x v="0"/>
    <x v="23"/>
    <x v="40"/>
    <m/>
    <m/>
    <n v="14"/>
    <n v="1.5393804002589986E-2"/>
    <n v="1"/>
    <m/>
    <n v="0"/>
    <n v="8.3000000000000007"/>
    <n v="8.3000000000000007"/>
    <n v="4"/>
    <n v="7"/>
    <m/>
    <n v="1"/>
    <m/>
  </r>
  <r>
    <s v="sz.ja.pa"/>
    <s v="16.01.2015"/>
    <s v="C19.P3"/>
    <s v="C19"/>
    <s v="P3"/>
    <s v="BS Semideciduo"/>
    <s v="semidenso"/>
    <n v="82"/>
    <s v="A"/>
    <n v="2794"/>
    <m/>
    <s v="A2794"/>
    <n v="1"/>
    <n v="2"/>
    <n v="147"/>
    <n v="8"/>
    <n v="4.3571122801202185"/>
    <n v="13.290635456436608"/>
    <x v="18"/>
    <x v="0"/>
    <x v="9"/>
    <x v="18"/>
    <m/>
    <m/>
    <n v="13"/>
    <n v="1.3273228961416876E-2"/>
    <n v="1"/>
    <m/>
    <n v="0"/>
    <n v="9.3000000000000007"/>
    <n v="9.3000000000000007"/>
    <n v="2"/>
    <n v="2"/>
    <m/>
    <n v="1"/>
    <m/>
  </r>
  <r>
    <s v="sz.ja.pa"/>
    <s v="16.01.2015"/>
    <s v="C19.P3"/>
    <s v="C19"/>
    <s v="P3"/>
    <s v="BS Semideciduo"/>
    <s v="semidenso"/>
    <n v="83"/>
    <s v="A"/>
    <n v="2795"/>
    <m/>
    <s v="A2795"/>
    <n v="1"/>
    <n v="2"/>
    <n v="148.9"/>
    <n v="6.2"/>
    <n v="3.2025066389731802"/>
    <n v="14.691144075477965"/>
    <x v="2"/>
    <x v="0"/>
    <x v="2"/>
    <x v="2"/>
    <m/>
    <m/>
    <n v="13.8"/>
    <n v="1.4957122623741007E-2"/>
    <n v="1"/>
    <m/>
    <n v="2.4"/>
    <n v="8.8000000000000007"/>
    <n v="6.4"/>
    <n v="2"/>
    <n v="2"/>
    <m/>
    <n v="1"/>
    <m/>
  </r>
  <r>
    <s v="sz.ja.pa"/>
    <s v="16.01.2015"/>
    <s v="C19.P3"/>
    <s v="C19"/>
    <s v="P3"/>
    <s v="BS Semideciduo"/>
    <s v="semidenso"/>
    <n v="84"/>
    <s v="A"/>
    <n v="2796"/>
    <m/>
    <s v="A2796"/>
    <n v="1"/>
    <n v="2"/>
    <n v="174.1"/>
    <n v="5.5"/>
    <n v="0.56535895232985711"/>
    <n v="14.529134505855541"/>
    <x v="16"/>
    <x v="0"/>
    <x v="0"/>
    <x v="16"/>
    <m/>
    <m/>
    <n v="11.4"/>
    <n v="1.0207034531513238E-2"/>
    <n v="1"/>
    <m/>
    <n v="2.5"/>
    <n v="8.6999999999999993"/>
    <n v="6.1999999999999993"/>
    <n v="2"/>
    <n v="2"/>
    <m/>
    <n v="1"/>
    <m/>
  </r>
  <r>
    <s v="sz.ja.pa"/>
    <s v="16.01.2015"/>
    <s v="C19.P3"/>
    <s v="C19"/>
    <s v="P3"/>
    <s v="BS Semideciduo"/>
    <s v="semidenso"/>
    <n v="85"/>
    <s v="A"/>
    <n v="2797"/>
    <m/>
    <s v="A2797"/>
    <n v="1"/>
    <n v="2"/>
    <n v="172.4"/>
    <n v="4.9000000000000004"/>
    <n v="0.64805631225989935"/>
    <n v="15.143043852767445"/>
    <x v="64"/>
    <x v="0"/>
    <x v="23"/>
    <x v="40"/>
    <m/>
    <m/>
    <n v="10.9"/>
    <n v="9.3313155793250824E-3"/>
    <n v="1"/>
    <m/>
    <n v="0"/>
    <n v="5.9"/>
    <n v="5.9"/>
    <n v="2"/>
    <n v="2"/>
    <m/>
    <n v="1"/>
    <m/>
  </r>
  <r>
    <s v="sz.ja.pa"/>
    <s v="16.01.2015"/>
    <s v="C19.P3"/>
    <s v="C19"/>
    <s v="P3"/>
    <s v="BS Semideciduo"/>
    <s v="semidenso"/>
    <n v="86"/>
    <s v="A"/>
    <n v="2798"/>
    <m/>
    <s v="A2798"/>
    <n v="1"/>
    <n v="2"/>
    <n v="99.7"/>
    <n v="5"/>
    <n v="4.9285173454442681"/>
    <n v="19.157553102174987"/>
    <x v="18"/>
    <x v="0"/>
    <x v="9"/>
    <x v="18"/>
    <m/>
    <m/>
    <n v="22.5"/>
    <n v="3.9760782021995816E-2"/>
    <n v="2"/>
    <m/>
    <n v="0"/>
    <n v="0"/>
    <n v="0"/>
    <n v="3"/>
    <n v="2"/>
    <m/>
    <n v="1"/>
    <m/>
  </r>
  <r>
    <s v="sz.ja.pa"/>
    <s v="16.01.2015"/>
    <s v="C19.P3"/>
    <s v="C19"/>
    <s v="P3"/>
    <s v="BS Semideciduo"/>
    <s v="semidenso"/>
    <n v="87"/>
    <s v="A"/>
    <n v="2799"/>
    <m/>
    <s v="A2799"/>
    <n v="1"/>
    <n v="2"/>
    <n v="6.7"/>
    <n v="3.1"/>
    <n v="0.36167928500793284"/>
    <n v="23.078829013569308"/>
    <x v="64"/>
    <x v="0"/>
    <x v="23"/>
    <x v="40"/>
    <m/>
    <m/>
    <n v="29.1"/>
    <n v="6.6508301874659323E-2"/>
    <n v="2"/>
    <m/>
    <n v="0"/>
    <n v="9"/>
    <n v="9"/>
    <n v="3"/>
    <n v="2"/>
    <m/>
    <n v="1"/>
    <m/>
  </r>
  <r>
    <s v="sz.ja.pa"/>
    <s v="16.01.2015"/>
    <s v="C19.P3"/>
    <s v="C19"/>
    <s v="P3"/>
    <s v="BS Semideciduo"/>
    <s v="semidenso"/>
    <n v="88"/>
    <s v="A"/>
    <n v="2800"/>
    <m/>
    <s v="A2800"/>
    <n v="1"/>
    <n v="2"/>
    <n v="49.1"/>
    <n v="11"/>
    <n v="8.3143881608440342"/>
    <n v="27.202148950890738"/>
    <x v="64"/>
    <x v="0"/>
    <x v="23"/>
    <x v="40"/>
    <m/>
    <m/>
    <n v="22.5"/>
    <n v="3.9760782021995816E-2"/>
    <n v="2"/>
    <m/>
    <n v="0"/>
    <n v="8.6999999999999993"/>
    <n v="8.6999999999999993"/>
    <n v="2"/>
    <n v="2"/>
    <m/>
    <n v="1"/>
    <m/>
  </r>
  <r>
    <s v="sz.ja.pa"/>
    <s v="16.01.2015"/>
    <s v="C19.P3"/>
    <s v="C19"/>
    <s v="P3"/>
    <s v="BS Semideciduo"/>
    <s v="semidenso"/>
    <n v="89"/>
    <s v="A"/>
    <n v="2801"/>
    <m/>
    <s v="A2801"/>
    <n v="1"/>
    <n v="2"/>
    <n v="33.1"/>
    <n v="12.9"/>
    <n v="7.0447152970861353"/>
    <n v="30.806571444403659"/>
    <x v="85"/>
    <x v="0"/>
    <x v="3"/>
    <x v="71"/>
    <m/>
    <m/>
    <n v="23"/>
    <n v="4.154756284372501E-2"/>
    <n v="2"/>
    <m/>
    <n v="3.8"/>
    <n v="9.9"/>
    <n v="6.1000000000000005"/>
    <n v="2"/>
    <n v="2"/>
    <m/>
    <n v="1"/>
    <m/>
  </r>
  <r>
    <s v="sz.ja.pa"/>
    <s v="16.01.2015"/>
    <s v="C19.P3"/>
    <s v="C19"/>
    <s v="P3"/>
    <s v="BS Semideciduo"/>
    <s v="semidenso"/>
    <n v="90"/>
    <s v="A"/>
    <n v="2802"/>
    <m/>
    <s v="A2802"/>
    <n v="1"/>
    <n v="2"/>
    <n v="45.9"/>
    <n v="19.5"/>
    <n v="14.003462806382181"/>
    <n v="33.570299533550127"/>
    <x v="10"/>
    <x v="0"/>
    <x v="7"/>
    <x v="10"/>
    <m/>
    <m/>
    <n v="160"/>
    <n v="2.0106192982974678"/>
    <n v="10"/>
    <m/>
    <n v="11.5"/>
    <n v="18.2"/>
    <n v="6.6999999999999993"/>
    <n v="2"/>
    <n v="2"/>
    <m/>
    <n v="1"/>
    <m/>
  </r>
  <r>
    <s v="sz.ja.pa"/>
    <s v="16.01.2015"/>
    <s v="C19.P3"/>
    <s v="C19"/>
    <s v="P3"/>
    <s v="BS Semideciduo"/>
    <s v="semidenso"/>
    <n v="91"/>
    <s v="A"/>
    <n v="2803"/>
    <m/>
    <s v="A2803"/>
    <n v="1"/>
    <n v="2"/>
    <n v="214"/>
    <n v="10.4"/>
    <n v="-5.8156061960957661"/>
    <n v="11.378009245427565"/>
    <x v="49"/>
    <x v="0"/>
    <x v="0"/>
    <x v="43"/>
    <m/>
    <m/>
    <n v="109"/>
    <n v="0.93313155793250824"/>
    <n v="10"/>
    <m/>
    <n v="5.0999999999999996"/>
    <n v="9.6999999999999993"/>
    <n v="4.5999999999999996"/>
    <n v="2"/>
    <n v="2"/>
    <m/>
    <n v="1"/>
    <m/>
  </r>
  <r>
    <s v="sz.ja.pa"/>
    <s v="16.01.2015"/>
    <s v="C19.P3"/>
    <s v="C19"/>
    <s v="P3"/>
    <s v="BS Semideciduo"/>
    <s v="semidenso"/>
    <n v="92"/>
    <s v="A"/>
    <n v="2804"/>
    <m/>
    <s v="A2804"/>
    <n v="1"/>
    <n v="16"/>
    <n v="295.3"/>
    <n v="1.8"/>
    <n v="18.372651410610597"/>
    <n v="40.769244154096945"/>
    <x v="64"/>
    <x v="0"/>
    <x v="23"/>
    <x v="40"/>
    <m/>
    <m/>
    <n v="18.100000000000001"/>
    <n v="2.5730429231063806E-2"/>
    <n v="1"/>
    <m/>
    <n v="0"/>
    <n v="6"/>
    <n v="6"/>
    <n v="3"/>
    <n v="2"/>
    <m/>
    <n v="1"/>
    <m/>
  </r>
  <r>
    <s v="sz.ja.pa"/>
    <s v="16.01.2015"/>
    <s v="C19.P3"/>
    <s v="C19"/>
    <s v="P3"/>
    <s v="BS Semideciduo"/>
    <s v="semidenso"/>
    <n v="93"/>
    <s v="A"/>
    <n v="2805"/>
    <m/>
    <s v="A2805"/>
    <n v="1"/>
    <n v="16"/>
    <n v="341.3"/>
    <n v="7.1"/>
    <n v="17.723647766841701"/>
    <n v="46.725192971996805"/>
    <x v="8"/>
    <x v="0"/>
    <x v="4"/>
    <x v="8"/>
    <m/>
    <m/>
    <n v="12.5"/>
    <n v="1.2271846303085129E-2"/>
    <n v="1"/>
    <m/>
    <n v="2.9"/>
    <n v="8.4"/>
    <n v="5.5"/>
    <n v="2"/>
    <n v="2"/>
    <m/>
    <n v="1"/>
    <m/>
  </r>
  <r>
    <s v="sz.ja.pa"/>
    <s v="16.01.2015"/>
    <s v="C19.P3"/>
    <s v="C19"/>
    <s v="P3"/>
    <s v="BS Semideciduo"/>
    <s v="semidenso"/>
    <n v="94"/>
    <s v="A"/>
    <n v="2806"/>
    <m/>
    <s v="A2806"/>
    <n v="1"/>
    <n v="16"/>
    <n v="330.8"/>
    <n v="7.6"/>
    <n v="16.292266590545633"/>
    <n v="46.634207787250553"/>
    <x v="92"/>
    <x v="0"/>
    <x v="24"/>
    <x v="75"/>
    <m/>
    <m/>
    <n v="12.4"/>
    <n v="1.2076282160399167E-2"/>
    <n v="1"/>
    <m/>
    <n v="2"/>
    <n v="6.7"/>
    <n v="4.7"/>
    <n v="2"/>
    <n v="2"/>
    <m/>
    <n v="1"/>
    <m/>
  </r>
  <r>
    <s v="sz.ja.pa"/>
    <s v="16.01.2015"/>
    <s v="C19.P3"/>
    <s v="C19"/>
    <s v="P3"/>
    <s v="BS Semideciduo"/>
    <s v="semidenso"/>
    <n v="95"/>
    <s v="A"/>
    <n v="2807"/>
    <m/>
    <s v="A2807"/>
    <n v="1"/>
    <n v="16"/>
    <n v="287"/>
    <n v="10.8"/>
    <n v="9.6719086355992161"/>
    <n v="43.157614411005554"/>
    <x v="64"/>
    <x v="0"/>
    <x v="23"/>
    <x v="40"/>
    <m/>
    <m/>
    <n v="10.9"/>
    <n v="9.3313155793250824E-3"/>
    <n v="1"/>
    <m/>
    <n v="0"/>
    <n v="6.2"/>
    <n v="6.2"/>
    <n v="3"/>
    <n v="2"/>
    <m/>
    <n v="1"/>
    <m/>
  </r>
  <r>
    <s v="sz.ja.pa"/>
    <s v="16.01.2015"/>
    <s v="C19.P3"/>
    <s v="C19"/>
    <s v="P3"/>
    <s v="BS Semideciduo"/>
    <s v="semidenso"/>
    <n v="96"/>
    <s v="A"/>
    <n v="2808"/>
    <m/>
    <s v="A2808"/>
    <n v="1"/>
    <n v="16"/>
    <n v="279.89999999999998"/>
    <n v="12.4"/>
    <n v="7.7846443556808023"/>
    <n v="42.131920843464677"/>
    <x v="1"/>
    <x v="0"/>
    <x v="1"/>
    <x v="1"/>
    <m/>
    <m/>
    <n v="24.2"/>
    <n v="4.5996058041208161E-2"/>
    <n v="2"/>
    <m/>
    <n v="5"/>
    <n v="11.6"/>
    <n v="6.6"/>
    <n v="2"/>
    <n v="2"/>
    <m/>
    <n v="1"/>
    <m/>
  </r>
  <r>
    <s v="sz.ja.pa"/>
    <s v="16.01.2015"/>
    <s v="C19.P3"/>
    <s v="C19"/>
    <s v="P3"/>
    <s v="BS Semideciduo"/>
    <s v="semidenso"/>
    <n v="97"/>
    <s v="A"/>
    <n v="2809"/>
    <m/>
    <s v="A2809"/>
    <n v="1"/>
    <n v="16"/>
    <n v="253.2"/>
    <n v="14"/>
    <n v="6.5975270345510602"/>
    <n v="35.953554842777393"/>
    <x v="1"/>
    <x v="0"/>
    <x v="1"/>
    <x v="1"/>
    <m/>
    <m/>
    <n v="33"/>
    <n v="8.5529859993982119E-2"/>
    <n v="3"/>
    <m/>
    <n v="5.8"/>
    <n v="14.4"/>
    <n v="8.6000000000000014"/>
    <n v="2"/>
    <n v="2"/>
    <m/>
    <n v="1"/>
    <m/>
  </r>
  <r>
    <s v="sz.ja.pa"/>
    <s v="16.01.2015"/>
    <s v="C19.P3"/>
    <s v="C19"/>
    <s v="P3"/>
    <s v="BS Semideciduo"/>
    <s v="semidenso"/>
    <n v="98"/>
    <s v="A"/>
    <n v="2810"/>
    <m/>
    <s v="A2810"/>
    <n v="1"/>
    <n v="16"/>
    <n v="257.7"/>
    <n v="15"/>
    <n v="5.3443163834710461"/>
    <n v="36.804544205875352"/>
    <x v="14"/>
    <x v="0"/>
    <x v="7"/>
    <x v="14"/>
    <m/>
    <m/>
    <n v="15.8"/>
    <n v="1.9606679751053901E-2"/>
    <n v="1"/>
    <m/>
    <n v="5.6"/>
    <n v="13.3"/>
    <n v="7.7000000000000011"/>
    <n v="2"/>
    <n v="2"/>
    <m/>
    <n v="1"/>
    <m/>
  </r>
  <r>
    <s v="sz.ja.pa"/>
    <s v="16.01.2015"/>
    <s v="C19.P3"/>
    <s v="C19"/>
    <s v="P3"/>
    <s v="BS Semideciduo"/>
    <s v="semidenso"/>
    <n v="99"/>
    <s v="A"/>
    <n v="2811"/>
    <m/>
    <s v="A2811"/>
    <n v="1"/>
    <n v="16"/>
    <n v="259.89999999999998"/>
    <n v="14.3"/>
    <n v="5.9216045263655577"/>
    <n v="37.492255816884573"/>
    <x v="92"/>
    <x v="0"/>
    <x v="24"/>
    <x v="75"/>
    <m/>
    <m/>
    <n v="12.5"/>
    <n v="1.2271846303085129E-2"/>
    <n v="1"/>
    <m/>
    <n v="0"/>
    <n v="9.1999999999999993"/>
    <n v="9.1999999999999993"/>
    <n v="2"/>
    <n v="2"/>
    <m/>
    <n v="1"/>
    <m/>
  </r>
  <r>
    <s v="sz.ja.pa"/>
    <s v="16.01.2015"/>
    <s v="C19.P3"/>
    <s v="C19"/>
    <s v="P3"/>
    <s v="BS Semideciduo"/>
    <s v="semidenso"/>
    <n v="100"/>
    <s v="A"/>
    <n v="2812"/>
    <m/>
    <s v="A2812"/>
    <n v="1"/>
    <n v="3"/>
    <n v="103.8"/>
    <n v="5"/>
    <n v="4.8556713995481804"/>
    <n v="38.807332712107097"/>
    <x v="92"/>
    <x v="0"/>
    <x v="24"/>
    <x v="75"/>
    <m/>
    <m/>
    <n v="11.5"/>
    <n v="1.0386890710931252E-2"/>
    <n v="1"/>
    <m/>
    <n v="2"/>
    <n v="9.5"/>
    <n v="7.5"/>
    <n v="2"/>
    <n v="2"/>
    <m/>
    <n v="1"/>
    <m/>
  </r>
  <r>
    <s v="sz.ja.pa"/>
    <s v="16.01.2015"/>
    <s v="C19.P3"/>
    <s v="C19"/>
    <s v="P3"/>
    <s v="BS Semideciduo"/>
    <s v="semidenso"/>
    <n v="101"/>
    <s v="A"/>
    <n v="2813"/>
    <m/>
    <s v="A2813"/>
    <n v="1"/>
    <n v="3"/>
    <n v="171.5"/>
    <n v="7.6"/>
    <n v="1.1233515245850423"/>
    <n v="32.483479438449436"/>
    <x v="4"/>
    <x v="0"/>
    <x v="0"/>
    <x v="4"/>
    <m/>
    <m/>
    <n v="10.7"/>
    <n v="8.9920235727373836E-3"/>
    <n v="1"/>
    <m/>
    <n v="3"/>
    <n v="7.7"/>
    <n v="4.7"/>
    <n v="2"/>
    <n v="2"/>
    <m/>
    <n v="1"/>
    <m/>
  </r>
  <r>
    <s v="sz.ja.pa"/>
    <s v="16.01.2015"/>
    <s v="C19.P3"/>
    <s v="C19"/>
    <s v="P3"/>
    <s v="BS Semideciduo"/>
    <s v="semidenso"/>
    <n v="102"/>
    <s v="A"/>
    <n v="2814"/>
    <m/>
    <s v="A2814"/>
    <n v="1"/>
    <n v="3"/>
    <n v="92.8"/>
    <n v="0.5"/>
    <n v="0.49940306867071704"/>
    <n v="39.975575115102195"/>
    <x v="1"/>
    <x v="0"/>
    <x v="1"/>
    <x v="1"/>
    <m/>
    <m/>
    <n v="34.299999999999997"/>
    <n v="9.2401308525546386E-2"/>
    <n v="3"/>
    <m/>
    <n v="3.7"/>
    <n v="12.8"/>
    <n v="9.1000000000000014"/>
    <n v="2"/>
    <n v="2"/>
    <m/>
    <n v="1"/>
    <m/>
  </r>
  <r>
    <s v="sz.ja.pa"/>
    <s v="16.01.2015"/>
    <s v="C19.P3"/>
    <s v="C19"/>
    <s v="P3"/>
    <s v="BS Semideciduo"/>
    <s v="semidenso"/>
    <n v="103"/>
    <s v="A"/>
    <n v="2815"/>
    <m/>
    <s v="A2815"/>
    <n v="1"/>
    <n v="3"/>
    <n v="56.6"/>
    <n v="16.600000000000001"/>
    <n v="13.85847453017255"/>
    <n v="49.137980285410926"/>
    <x v="1"/>
    <x v="0"/>
    <x v="1"/>
    <x v="1"/>
    <m/>
    <m/>
    <n v="42"/>
    <n v="0.13854423602330987"/>
    <n v="4"/>
    <m/>
    <n v="0"/>
    <n v="12.9"/>
    <n v="12.9"/>
    <n v="2"/>
    <n v="2"/>
    <m/>
    <n v="1"/>
    <m/>
  </r>
  <r>
    <s v="sz.ja.pa"/>
    <s v="16.01.2015"/>
    <s v="C19.P3"/>
    <s v="C19"/>
    <s v="P3"/>
    <s v="BS Semideciduo"/>
    <s v="semidenso"/>
    <n v="104"/>
    <s v="A"/>
    <n v="2816"/>
    <m/>
    <s v="A2816"/>
    <n v="1"/>
    <n v="3"/>
    <n v="12.5"/>
    <n v="17.399999999999999"/>
    <n v="3.7660492825229896"/>
    <n v="56.987550523886839"/>
    <x v="16"/>
    <x v="0"/>
    <x v="0"/>
    <x v="16"/>
    <m/>
    <m/>
    <n v="14.5"/>
    <n v="1.6512996385431349E-2"/>
    <n v="1"/>
    <m/>
    <n v="3.7"/>
    <n v="8.4"/>
    <n v="4.7"/>
    <n v="2"/>
    <n v="2"/>
    <m/>
    <n v="1"/>
    <m/>
  </r>
  <r>
    <s v="sz.ja.pa"/>
    <s v="16.01.2015"/>
    <s v="C19.P3"/>
    <s v="C19"/>
    <s v="P3"/>
    <s v="BS Semideciduo"/>
    <s v="semidenso"/>
    <n v="105"/>
    <s v="A"/>
    <n v="2817"/>
    <m/>
    <s v="A2817"/>
    <n v="1"/>
    <n v="3"/>
    <n v="17.2"/>
    <n v="20.7"/>
    <n v="6.121156635911766"/>
    <n v="59.774262095932514"/>
    <x v="64"/>
    <x v="0"/>
    <x v="23"/>
    <x v="40"/>
    <m/>
    <m/>
    <n v="33.200000000000003"/>
    <n v="8.6569727162320365E-2"/>
    <n v="3"/>
    <m/>
    <n v="0"/>
    <n v="12.5"/>
    <n v="12.5"/>
    <n v="3"/>
    <n v="2"/>
    <m/>
    <n v="1"/>
    <m/>
  </r>
  <r>
    <s v="sz.ja.pa"/>
    <s v="16.01.2015"/>
    <s v="C19.P3"/>
    <s v="C19"/>
    <s v="P3"/>
    <s v="BS Semideciduo"/>
    <s v="semidenso"/>
    <n v="106"/>
    <s v="A"/>
    <n v="2818"/>
    <m/>
    <s v="A2818"/>
    <n v="1"/>
    <n v="5"/>
    <n v="241.5"/>
    <n v="6.2"/>
    <n v="14.551333901495816"/>
    <n v="57.041615686390429"/>
    <x v="50"/>
    <x v="0"/>
    <x v="4"/>
    <x v="44"/>
    <m/>
    <m/>
    <n v="12"/>
    <n v="1.1309733552923255E-2"/>
    <n v="1"/>
    <m/>
    <n v="1.8"/>
    <n v="10.6"/>
    <n v="8.7999999999999989"/>
    <n v="2"/>
    <n v="2"/>
    <m/>
    <n v="1"/>
    <m/>
  </r>
  <r>
    <s v="sz.ja.pa"/>
    <s v="16.01.2015"/>
    <s v="C19.P3"/>
    <s v="C19"/>
    <s v="P3"/>
    <s v="BS Semideciduo"/>
    <s v="semidenso"/>
    <n v="106"/>
    <s v="A"/>
    <n v="2818"/>
    <m/>
    <s v="A2818"/>
    <n v="1"/>
    <n v="5"/>
    <n v="241.1"/>
    <n v="6.2"/>
    <n v="14.57211993259989"/>
    <n v="57.003649223818982"/>
    <x v="50"/>
    <x v="0"/>
    <x v="4"/>
    <x v="44"/>
    <m/>
    <m/>
    <n v="10"/>
    <n v="7.8539816339744835E-3"/>
    <n v="1"/>
    <m/>
    <n v="1.8"/>
    <n v="10.6"/>
    <n v="8.7999999999999989"/>
    <n v="2"/>
    <n v="2"/>
    <m/>
    <n v="1"/>
    <m/>
  </r>
  <r>
    <s v="sz.ja.pa"/>
    <s v="16.01.2015"/>
    <s v="C19.P3"/>
    <s v="C19"/>
    <s v="P3"/>
    <s v="BS Semideciduo"/>
    <s v="semidenso"/>
    <n v="107"/>
    <s v="A"/>
    <n v="2819"/>
    <m/>
    <s v="A2819"/>
    <n v="1"/>
    <n v="5"/>
    <n v="233.7"/>
    <n v="2.8"/>
    <n v="17.743400809704156"/>
    <n v="58.342363099362188"/>
    <x v="85"/>
    <x v="0"/>
    <x v="3"/>
    <x v="71"/>
    <m/>
    <m/>
    <n v="23.9"/>
    <n v="4.4862728491425641E-2"/>
    <n v="2"/>
    <m/>
    <n v="3.4"/>
    <n v="8.8000000000000007"/>
    <n v="5.4"/>
    <n v="3"/>
    <n v="2"/>
    <m/>
    <n v="1"/>
    <m/>
  </r>
  <r>
    <s v="sz.ja.pa"/>
    <s v="16.01.2015"/>
    <s v="C19.P3"/>
    <s v="C19"/>
    <s v="P3"/>
    <s v="BS Semideciduo"/>
    <s v="semidenso"/>
    <n v="107"/>
    <s v="A"/>
    <n v="2819"/>
    <m/>
    <s v="A2819"/>
    <n v="1"/>
    <n v="5"/>
    <n v="233.7"/>
    <n v="2.8"/>
    <n v="17.743400809704156"/>
    <n v="58.342363099362188"/>
    <x v="85"/>
    <x v="0"/>
    <x v="3"/>
    <x v="71"/>
    <m/>
    <m/>
    <n v="15.8"/>
    <n v="1.9606679751053901E-2"/>
    <n v="1"/>
    <m/>
    <n v="3.4"/>
    <n v="8.8000000000000007"/>
    <n v="5.4"/>
    <n v="3"/>
    <n v="2"/>
    <m/>
    <n v="1"/>
    <m/>
  </r>
  <r>
    <s v="sz.ja.pa"/>
    <s v="16.01.2015"/>
    <s v="C19.P3"/>
    <s v="C19"/>
    <s v="P3"/>
    <s v="BS Semideciduo"/>
    <s v="semidenso"/>
    <n v="108"/>
    <s v="A"/>
    <n v="2820"/>
    <m/>
    <s v="A2820"/>
    <n v="1"/>
    <n v="5"/>
    <n v="233"/>
    <n v="3.5"/>
    <n v="17.204775714834476"/>
    <n v="57.893647418967831"/>
    <x v="30"/>
    <x v="0"/>
    <x v="18"/>
    <x v="28"/>
    <m/>
    <m/>
    <n v="10"/>
    <n v="7.8539816339744835E-3"/>
    <n v="1"/>
    <m/>
    <n v="0"/>
    <n v="6.7"/>
    <n v="6.7"/>
    <n v="2"/>
    <n v="2"/>
    <m/>
    <n v="1"/>
    <m/>
  </r>
  <r>
    <s v="sz.ja.pa"/>
    <s v="16.01.2015"/>
    <s v="C19.P3"/>
    <s v="C19"/>
    <s v="P3"/>
    <s v="BS Semideciduo"/>
    <s v="semidenso"/>
    <n v="108"/>
    <s v="A"/>
    <n v="2820"/>
    <m/>
    <s v="A2820"/>
    <n v="1"/>
    <n v="5"/>
    <n v="233"/>
    <n v="3.5"/>
    <n v="17.204775714834476"/>
    <n v="57.893647418967831"/>
    <x v="30"/>
    <x v="0"/>
    <x v="18"/>
    <x v="28"/>
    <m/>
    <m/>
    <n v="112"/>
    <n v="0.98520345616575911"/>
    <n v="10"/>
    <m/>
    <n v="0"/>
    <n v="6.7"/>
    <n v="6.7"/>
    <n v="2"/>
    <n v="2"/>
    <m/>
    <n v="1"/>
    <m/>
  </r>
  <r>
    <s v="sz.ja.pa"/>
    <s v="16.01.2015"/>
    <s v="C19.P3"/>
    <s v="C19"/>
    <s v="P3"/>
    <s v="BS Semideciduo"/>
    <s v="semidenso"/>
    <n v="109"/>
    <s v="A"/>
    <n v="2821"/>
    <m/>
    <s v="A2821"/>
    <n v="1"/>
    <n v="5"/>
    <n v="245"/>
    <s v="2.4.5"/>
    <e v="#VALUE!"/>
    <e v="#VALUE!"/>
    <x v="86"/>
    <x v="0"/>
    <x v="11"/>
    <x v="15"/>
    <m/>
    <m/>
    <n v="12.4"/>
    <n v="1.2076282160399167E-2"/>
    <n v="1"/>
    <m/>
    <n v="2.1"/>
    <n v="7"/>
    <n v="4.9000000000000004"/>
    <n v="2"/>
    <n v="2"/>
    <m/>
    <n v="1"/>
    <m/>
  </r>
  <r>
    <s v="AG.JG.PB.JC"/>
    <s v="21.01.2015"/>
    <s v="C20.P1"/>
    <s v="C20"/>
    <s v="P1"/>
    <s v="BS Semideciduo"/>
    <s v="ralo"/>
    <n v="1"/>
    <m/>
    <m/>
    <m/>
    <s v="A2901"/>
    <n v="3"/>
    <n v="8"/>
    <n v="134"/>
    <n v="22.1"/>
    <n v="55.897409587484191"/>
    <n v="4.6480500128561566"/>
    <x v="10"/>
    <x v="0"/>
    <x v="7"/>
    <x v="10"/>
    <m/>
    <m/>
    <n v="120"/>
    <n v="1.1309733552923256"/>
    <n v="10"/>
    <m/>
    <n v="3.7"/>
    <n v="15.7"/>
    <n v="12"/>
    <n v="2"/>
    <n v="2"/>
    <m/>
    <n v="1"/>
    <m/>
  </r>
  <r>
    <s v="AG.JG.PB.JC"/>
    <s v="21.01.2015"/>
    <s v="C20.P1"/>
    <s v="C20"/>
    <s v="P1"/>
    <s v="BS Semideciduo"/>
    <s v="ralo"/>
    <n v="2"/>
    <m/>
    <m/>
    <m/>
    <s v="A2902"/>
    <n v="3"/>
    <n v="8"/>
    <n v="141"/>
    <n v="20.6"/>
    <n v="52.964000055626649"/>
    <n v="3.9907931939863985"/>
    <x v="30"/>
    <x v="0"/>
    <x v="18"/>
    <x v="28"/>
    <m/>
    <m/>
    <n v="19.2"/>
    <n v="2.8952917895483536E-2"/>
    <n v="1"/>
    <m/>
    <n v="2.2999999999999998"/>
    <n v="6.3"/>
    <n v="4"/>
    <n v="3"/>
    <n v="2"/>
    <m/>
    <n v="1"/>
    <m/>
  </r>
  <r>
    <s v="AG.JG.PB.JC"/>
    <s v="21.01.2015"/>
    <s v="C20.P1"/>
    <s v="C20"/>
    <s v="P1"/>
    <s v="BS Semideciduo"/>
    <s v="ralo"/>
    <n v="3"/>
    <m/>
    <m/>
    <m/>
    <s v="A2903"/>
    <n v="3"/>
    <n v="8"/>
    <n v="134"/>
    <n v="16.2"/>
    <n v="51.653304765486148"/>
    <n v="8.7465343985642434"/>
    <x v="30"/>
    <x v="0"/>
    <x v="18"/>
    <x v="28"/>
    <m/>
    <m/>
    <n v="26.3"/>
    <n v="5.4325205564038109E-2"/>
    <n v="2"/>
    <m/>
    <n v="3.6"/>
    <n v="9.4"/>
    <n v="5.8000000000000007"/>
    <n v="2"/>
    <n v="2"/>
    <m/>
    <n v="1"/>
    <m/>
  </r>
  <r>
    <s v="AG.JG.PB.JC"/>
    <s v="21.01.2015"/>
    <s v="C20.P1"/>
    <s v="C20"/>
    <s v="P1"/>
    <s v="BS Semideciduo"/>
    <s v="ralo"/>
    <n v="4"/>
    <m/>
    <m/>
    <m/>
    <s v="A2904"/>
    <n v="3"/>
    <n v="8"/>
    <n v="137"/>
    <n v="16.899999999999999"/>
    <n v="51.525772285056227"/>
    <n v="7.6401224426360201"/>
    <x v="14"/>
    <x v="0"/>
    <x v="7"/>
    <x v="14"/>
    <m/>
    <m/>
    <n v="43"/>
    <n v="0.14522012041218818"/>
    <n v="4"/>
    <m/>
    <n v="3"/>
    <n v="13.1"/>
    <n v="10.1"/>
    <n v="2"/>
    <n v="2"/>
    <m/>
    <n v="1"/>
    <m/>
  </r>
  <r>
    <s v="AG.JG.PB.JC"/>
    <s v="21.01.2015"/>
    <s v="C20.P1"/>
    <s v="C20"/>
    <s v="P1"/>
    <s v="BS Semideciduo"/>
    <s v="ralo"/>
    <n v="5"/>
    <m/>
    <m/>
    <m/>
    <s v="A2905"/>
    <n v="3"/>
    <n v="8"/>
    <n v="135"/>
    <n v="16.3"/>
    <n v="51.525840533340727"/>
    <n v="8.474159466659275"/>
    <x v="30"/>
    <x v="0"/>
    <x v="18"/>
    <x v="28"/>
    <m/>
    <m/>
    <n v="17"/>
    <n v="2.2698006922186254E-2"/>
    <n v="1"/>
    <m/>
    <n v="1.7"/>
    <n v="7.1"/>
    <n v="5.3999999999999995"/>
    <n v="2"/>
    <n v="2"/>
    <m/>
    <n v="1"/>
    <m/>
  </r>
  <r>
    <s v="AG.JG.PB.JC"/>
    <s v="21.01.2015"/>
    <s v="C20.P1"/>
    <s v="C20"/>
    <s v="P1"/>
    <s v="BS Semideciduo"/>
    <s v="ralo"/>
    <n v="6"/>
    <m/>
    <m/>
    <m/>
    <s v="A2906"/>
    <n v="3"/>
    <n v="8"/>
    <n v="149"/>
    <n v="16.8"/>
    <n v="48.652639658488916"/>
    <n v="5.599589348204514"/>
    <x v="30"/>
    <x v="0"/>
    <x v="18"/>
    <x v="28"/>
    <m/>
    <m/>
    <n v="21.4"/>
    <n v="3.5968094290949534E-2"/>
    <n v="2"/>
    <m/>
    <n v="3"/>
    <n v="13.1"/>
    <n v="10.1"/>
    <n v="2"/>
    <n v="2"/>
    <m/>
    <n v="1"/>
    <m/>
  </r>
  <r>
    <s v="AG.JG.PB.JC"/>
    <s v="21.01.2015"/>
    <s v="C20.P1"/>
    <s v="C20"/>
    <s v="P1"/>
    <s v="BS Semideciduo"/>
    <s v="ralo"/>
    <n v="7"/>
    <m/>
    <m/>
    <m/>
    <s v="A2907"/>
    <n v="3"/>
    <n v="8"/>
    <n v="142"/>
    <n v="15.4"/>
    <n v="49.481186720015138"/>
    <n v="7.8646343944564823"/>
    <x v="14"/>
    <x v="0"/>
    <x v="7"/>
    <x v="14"/>
    <m/>
    <m/>
    <n v="39"/>
    <n v="0.11945906065275187"/>
    <n v="3"/>
    <m/>
    <n v="3.8"/>
    <n v="8.6"/>
    <n v="4.8"/>
    <n v="2"/>
    <n v="2"/>
    <m/>
    <n v="1"/>
    <m/>
  </r>
  <r>
    <s v="AG.JG.PB.JC"/>
    <s v="21.01.2015"/>
    <s v="C20.P1"/>
    <s v="C20"/>
    <s v="P1"/>
    <s v="BS Semideciduo"/>
    <s v="ralo"/>
    <n v="8"/>
    <m/>
    <m/>
    <m/>
    <s v="A2908"/>
    <n v="3"/>
    <n v="8"/>
    <n v="135"/>
    <n v="13.5"/>
    <n v="49.545941546018391"/>
    <n v="10.454058453981609"/>
    <x v="30"/>
    <x v="0"/>
    <x v="18"/>
    <x v="28"/>
    <m/>
    <m/>
    <n v="31.3"/>
    <n v="7.6944672669884626E-2"/>
    <n v="3"/>
    <m/>
    <n v="2.4"/>
    <n v="6.4"/>
    <n v="4"/>
    <n v="3"/>
    <n v="2"/>
    <m/>
    <n v="1"/>
    <m/>
  </r>
  <r>
    <s v="AG.JG.PB.JC"/>
    <s v="21.01.2015"/>
    <s v="C20.P1"/>
    <s v="C20"/>
    <s v="P1"/>
    <s v="BS Semideciduo"/>
    <s v="ralo"/>
    <n v="9"/>
    <m/>
    <m/>
    <m/>
    <s v="A2909"/>
    <n v="3"/>
    <n v="8"/>
    <n v="119"/>
    <n v="17.600000000000001"/>
    <n v="55.39330684565337"/>
    <n v="11.467350683664469"/>
    <x v="30"/>
    <x v="0"/>
    <x v="18"/>
    <x v="28"/>
    <m/>
    <m/>
    <n v="27"/>
    <n v="5.7255526111673977E-2"/>
    <n v="2"/>
    <m/>
    <n v="2.4"/>
    <n v="9.1999999999999993"/>
    <n v="6.7999999999999989"/>
    <n v="3"/>
    <n v="2"/>
    <m/>
    <n v="1"/>
    <m/>
  </r>
  <r>
    <s v="AG.JG.PB.JC"/>
    <s v="21.01.2015"/>
    <s v="C20.P1"/>
    <s v="C20"/>
    <s v="P1"/>
    <s v="BS Semideciduo"/>
    <s v="ralo"/>
    <n v="10"/>
    <m/>
    <m/>
    <m/>
    <s v="A2910"/>
    <n v="3"/>
    <n v="8"/>
    <n v="117"/>
    <n v="16.2"/>
    <n v="54.434305691851563"/>
    <n v="12.645353904219345"/>
    <x v="30"/>
    <x v="0"/>
    <x v="18"/>
    <x v="28"/>
    <m/>
    <m/>
    <n v="18.600000000000001"/>
    <n v="2.717163486089812E-2"/>
    <n v="1"/>
    <m/>
    <n v="1.2"/>
    <n v="5.8"/>
    <n v="4.5999999999999996"/>
    <n v="4"/>
    <n v="2"/>
    <m/>
    <n v="2"/>
    <m/>
  </r>
  <r>
    <s v="AG.JG.PB.JC"/>
    <s v="21.01.2015"/>
    <s v="C20.P1"/>
    <s v="C20"/>
    <s v="P1"/>
    <s v="BS Semideciduo"/>
    <s v="ralo"/>
    <n v="11"/>
    <m/>
    <m/>
    <m/>
    <s v="A2911"/>
    <n v="3"/>
    <n v="8"/>
    <n v="109"/>
    <n v="14.9"/>
    <n v="54.088226776429821"/>
    <n v="15.149034498588366"/>
    <x v="30"/>
    <x v="0"/>
    <x v="18"/>
    <x v="28"/>
    <m/>
    <m/>
    <n v="24"/>
    <n v="4.5238934211693019E-2"/>
    <n v="2"/>
    <m/>
    <n v="3.6"/>
    <n v="6.3"/>
    <n v="2.6999999999999997"/>
    <n v="2"/>
    <n v="2"/>
    <m/>
    <n v="1"/>
    <m/>
  </r>
  <r>
    <s v="AG.JG.PB.JC"/>
    <s v="21.01.2015"/>
    <s v="C20.P1"/>
    <s v="C20"/>
    <s v="P1"/>
    <s v="BS Semideciduo"/>
    <s v="ralo"/>
    <n v="12"/>
    <m/>
    <m/>
    <m/>
    <s v="A2912"/>
    <n v="3"/>
    <n v="8"/>
    <n v="189"/>
    <n v="17.600000000000001"/>
    <n v="37.246753415291941"/>
    <n v="2.6166852055255738"/>
    <x v="64"/>
    <x v="0"/>
    <x v="23"/>
    <x v="40"/>
    <m/>
    <m/>
    <n v="26.2"/>
    <n v="5.3912871528254434E-2"/>
    <n v="2"/>
    <m/>
    <n v="2.9"/>
    <n v="5.7"/>
    <n v="2.8000000000000003"/>
    <n v="3"/>
    <n v="7"/>
    <m/>
    <n v="2"/>
    <m/>
  </r>
  <r>
    <s v="AG.JG.PB.JC"/>
    <s v="21.01.2015"/>
    <s v="C20.P1"/>
    <s v="C20"/>
    <s v="P1"/>
    <s v="BS Semideciduo"/>
    <s v="ralo"/>
    <n v="13"/>
    <m/>
    <m/>
    <m/>
    <s v="A2913"/>
    <n v="3"/>
    <n v="8"/>
    <n v="81"/>
    <n v="15.5"/>
    <n v="55.309169279224633"/>
    <n v="22.424734208123578"/>
    <x v="81"/>
    <x v="0"/>
    <x v="14"/>
    <x v="68"/>
    <m/>
    <m/>
    <n v="18.8"/>
    <n v="2.7759112687119416E-2"/>
    <n v="1"/>
    <m/>
    <n v="1.4"/>
    <n v="4.7"/>
    <n v="3.3000000000000003"/>
    <n v="3"/>
    <n v="2"/>
    <m/>
    <n v="2"/>
    <m/>
  </r>
  <r>
    <s v="AG.JG.PB.JC"/>
    <s v="21.01.2015"/>
    <s v="C20.P1"/>
    <s v="C20"/>
    <s v="P1"/>
    <s v="BS Semideciduo"/>
    <s v="ralo"/>
    <n v="14"/>
    <m/>
    <m/>
    <m/>
    <s v="A2914"/>
    <n v="3"/>
    <n v="8"/>
    <n v="73"/>
    <n v="10.1"/>
    <n v="49.658678035226657"/>
    <n v="22.952954217699642"/>
    <x v="14"/>
    <x v="0"/>
    <x v="7"/>
    <x v="14"/>
    <m/>
    <m/>
    <n v="20.5"/>
    <n v="3.3006357816777764E-2"/>
    <n v="2"/>
    <m/>
    <n v="4.7"/>
    <n v="9.4"/>
    <n v="4.7"/>
    <n v="2"/>
    <n v="2"/>
    <m/>
    <n v="1"/>
    <m/>
  </r>
  <r>
    <s v="AG.JG.PB.JC"/>
    <s v="21.01.2015"/>
    <s v="C20.P1"/>
    <s v="C20"/>
    <s v="P1"/>
    <s v="BS Semideciduo"/>
    <s v="ralo"/>
    <n v="15"/>
    <m/>
    <m/>
    <m/>
    <s v="A2915"/>
    <n v="3"/>
    <n v="8"/>
    <n v="79"/>
    <n v="8.1999999999999993"/>
    <n v="48.049342904270844"/>
    <n v="21.564633762087666"/>
    <x v="64"/>
    <x v="0"/>
    <x v="23"/>
    <x v="40"/>
    <m/>
    <m/>
    <n v="18.600000000000001"/>
    <n v="2.717163486089812E-2"/>
    <n v="1"/>
    <m/>
    <n v="2.5"/>
    <n v="6.1"/>
    <n v="3.5999999999999996"/>
    <n v="3"/>
    <n v="2"/>
    <m/>
    <n v="1"/>
    <m/>
  </r>
  <r>
    <s v="AG.JG.PB.JC"/>
    <s v="21.01.2015"/>
    <s v="C20.P1"/>
    <s v="C20"/>
    <s v="P1"/>
    <s v="BS Semideciduo"/>
    <s v="ralo"/>
    <n v="16"/>
    <m/>
    <m/>
    <m/>
    <s v="A2916"/>
    <n v="3"/>
    <n v="8"/>
    <n v="112"/>
    <n v="5.8"/>
    <n v="45.377666356487367"/>
    <n v="17.827281758187709"/>
    <x v="14"/>
    <x v="0"/>
    <x v="7"/>
    <x v="14"/>
    <m/>
    <m/>
    <n v="18.3"/>
    <n v="2.6302199094017147E-2"/>
    <n v="1"/>
    <m/>
    <n v="1.6"/>
    <n v="8.3000000000000007"/>
    <n v="6.7000000000000011"/>
    <n v="2"/>
    <n v="2"/>
    <m/>
    <n v="1"/>
    <m/>
  </r>
  <r>
    <s v="AG.JG.PB.JC"/>
    <s v="21.01.2015"/>
    <s v="C20.P1"/>
    <s v="C20"/>
    <s v="P1"/>
    <s v="BS Semideciduo"/>
    <s v="ralo"/>
    <n v="17"/>
    <m/>
    <m/>
    <m/>
    <s v="A2917"/>
    <n v="3"/>
    <n v="8"/>
    <n v="102"/>
    <n v="4"/>
    <n v="43.912590402935223"/>
    <n v="19.168353236728962"/>
    <x v="30"/>
    <x v="0"/>
    <x v="18"/>
    <x v="28"/>
    <m/>
    <m/>
    <n v="29.8"/>
    <n v="6.9746498502347001E-2"/>
    <n v="2"/>
    <m/>
    <n v="2"/>
    <n v="7.6"/>
    <n v="5.6"/>
    <n v="2"/>
    <n v="2"/>
    <m/>
    <n v="1"/>
    <m/>
  </r>
  <r>
    <s v="AG.JG.PB.JC"/>
    <s v="21.01.2015"/>
    <s v="C20.P1"/>
    <s v="C20"/>
    <s v="P1"/>
    <s v="BS Semideciduo"/>
    <s v="ralo"/>
    <n v="18"/>
    <m/>
    <m/>
    <m/>
    <s v="A2918"/>
    <n v="3"/>
    <n v="8"/>
    <n v="193"/>
    <n v="3.2"/>
    <n v="39.280156626099632"/>
    <n v="16.882015792687248"/>
    <x v="10"/>
    <x v="0"/>
    <x v="7"/>
    <x v="10"/>
    <m/>
    <m/>
    <n v="73"/>
    <n v="0.41853868127450022"/>
    <n v="7"/>
    <m/>
    <n v="5.6"/>
    <n v="12.4"/>
    <n v="6.8000000000000007"/>
    <n v="2"/>
    <n v="2"/>
    <m/>
    <n v="1"/>
    <m/>
  </r>
  <r>
    <s v="AG.JG.PB.JC"/>
    <s v="21.01.2015"/>
    <s v="C20.P1"/>
    <s v="C20"/>
    <s v="P1"/>
    <s v="BS Semideciduo"/>
    <s v="ralo"/>
    <n v="19"/>
    <m/>
    <m/>
    <m/>
    <s v="A2919"/>
    <n v="2"/>
    <n v="8"/>
    <n v="198"/>
    <n v="6"/>
    <n v="38.145898033750314"/>
    <n v="14.293660902229078"/>
    <x v="30"/>
    <x v="0"/>
    <x v="18"/>
    <x v="28"/>
    <m/>
    <m/>
    <n v="26.5"/>
    <n v="5.5154586024585811E-2"/>
    <n v="2"/>
    <m/>
    <n v="2"/>
    <n v="8.6"/>
    <n v="6.6"/>
    <n v="3"/>
    <n v="5"/>
    <m/>
    <n v="2"/>
    <m/>
  </r>
  <r>
    <s v="AG.JG.PB.JC"/>
    <s v="21.01.2015"/>
    <s v="C20.P1"/>
    <s v="C20"/>
    <s v="P1"/>
    <s v="BS Semideciduo"/>
    <s v="ralo"/>
    <n v="20"/>
    <m/>
    <m/>
    <m/>
    <s v="A2920"/>
    <n v="3"/>
    <n v="8"/>
    <n v="173"/>
    <n v="17.399999999999999"/>
    <n v="42.120526575249571"/>
    <n v="2.7296969614410003"/>
    <x v="14"/>
    <x v="0"/>
    <x v="7"/>
    <x v="14"/>
    <m/>
    <m/>
    <n v="44"/>
    <n v="0.15205308443374599"/>
    <n v="4"/>
    <m/>
    <n v="3.8"/>
    <n v="10.8"/>
    <n v="7.0000000000000009"/>
    <n v="2"/>
    <n v="2"/>
    <m/>
    <n v="1"/>
    <m/>
  </r>
  <r>
    <s v="AG.JG.PB.JC"/>
    <s v="21.01.2015"/>
    <s v="C20.P1"/>
    <s v="C20"/>
    <s v="P1"/>
    <s v="BS Semideciduo"/>
    <s v="ralo"/>
    <n v="21"/>
    <m/>
    <m/>
    <m/>
    <s v="A2921"/>
    <n v="3"/>
    <n v="8"/>
    <n v="174"/>
    <n v="15.5"/>
    <n v="41.620191180648632"/>
    <n v="4.5849106217917637"/>
    <x v="14"/>
    <x v="0"/>
    <x v="7"/>
    <x v="14"/>
    <m/>
    <m/>
    <n v="46.5"/>
    <n v="0.16982271788061326"/>
    <n v="4"/>
    <m/>
    <n v="4"/>
    <n v="8"/>
    <n v="4"/>
    <n v="3"/>
    <n v="2"/>
    <m/>
    <n v="1"/>
    <m/>
  </r>
  <r>
    <s v="AG.JG.PB.JC"/>
    <s v="21.01.2015"/>
    <s v="C20.P1"/>
    <s v="C20"/>
    <s v="P1"/>
    <s v="BS Semideciduo"/>
    <s v="ralo"/>
    <n v="22"/>
    <m/>
    <m/>
    <m/>
    <s v="A2922"/>
    <n v="2"/>
    <n v="8"/>
    <n v="185"/>
    <n v="14.6"/>
    <n v="38.727526155884192"/>
    <n v="5.4555574078605158"/>
    <x v="30"/>
    <x v="0"/>
    <x v="18"/>
    <x v="28"/>
    <m/>
    <m/>
    <n v="18.5"/>
    <n v="2.6880252142277669E-2"/>
    <n v="1"/>
    <m/>
    <n v="1.4"/>
    <n v="6.1"/>
    <n v="4.6999999999999993"/>
    <n v="3"/>
    <n v="2"/>
    <m/>
    <n v="1"/>
    <m/>
  </r>
  <r>
    <s v="AG.JG.PB.JC"/>
    <s v="21.01.2015"/>
    <s v="C20.P1"/>
    <s v="C20"/>
    <s v="P1"/>
    <s v="BS Semideciduo"/>
    <s v="ralo"/>
    <n v="23"/>
    <m/>
    <m/>
    <m/>
    <s v="A2923"/>
    <n v="2"/>
    <n v="8"/>
    <n v="178"/>
    <n v="11.7"/>
    <n v="40.408324111419262"/>
    <n v="8.3071273238765801"/>
    <x v="50"/>
    <x v="0"/>
    <x v="4"/>
    <x v="44"/>
    <m/>
    <m/>
    <n v="18.5"/>
    <n v="2.6880252142277669E-2"/>
    <n v="1"/>
    <m/>
    <n v="3.4"/>
    <n v="10.6"/>
    <n v="7.1999999999999993"/>
    <n v="2"/>
    <n v="1"/>
    <m/>
    <n v="1"/>
    <m/>
  </r>
  <r>
    <s v="AG.JG.PB.JC"/>
    <s v="21.01.2015"/>
    <s v="C20.P1"/>
    <s v="C20"/>
    <s v="P1"/>
    <s v="BS Semideciduo"/>
    <s v="ralo"/>
    <n v="24"/>
    <m/>
    <m/>
    <m/>
    <s v="A2924"/>
    <n v="2"/>
    <n v="8"/>
    <n v="204"/>
    <n v="15.6"/>
    <n v="33.654908368017516"/>
    <n v="5.7486908607754277"/>
    <x v="14"/>
    <x v="0"/>
    <x v="7"/>
    <x v="14"/>
    <m/>
    <m/>
    <n v="36.9"/>
    <n v="0.10694059932635994"/>
    <n v="3"/>
    <m/>
    <n v="3.8"/>
    <n v="11"/>
    <n v="7.2"/>
    <n v="2"/>
    <n v="1"/>
    <m/>
    <n v="1"/>
    <m/>
  </r>
  <r>
    <s v="AG.JG.PB.JC"/>
    <s v="21.01.2015"/>
    <s v="C20.P1"/>
    <s v="C20"/>
    <s v="P1"/>
    <s v="BS Semideciduo"/>
    <s v="ralo"/>
    <n v="25"/>
    <m/>
    <m/>
    <m/>
    <s v="A2925"/>
    <n v="2"/>
    <n v="8"/>
    <n v="203"/>
    <n v="18.2"/>
    <n v="32.888693461495222"/>
    <n v="3.2468116671655842"/>
    <x v="14"/>
    <x v="0"/>
    <x v="7"/>
    <x v="14"/>
    <m/>
    <m/>
    <n v="37.5"/>
    <n v="0.11044661672776618"/>
    <n v="3"/>
    <m/>
    <n v="4.5"/>
    <n v="13.9"/>
    <n v="9.4"/>
    <n v="2"/>
    <n v="1"/>
    <m/>
    <n v="1"/>
    <m/>
  </r>
  <r>
    <s v="AG.JG.PB.JC"/>
    <s v="21.01.2015"/>
    <s v="C20.P1"/>
    <s v="C20"/>
    <s v="P1"/>
    <s v="BS Semideciduo"/>
    <s v="ralo"/>
    <n v="26"/>
    <m/>
    <m/>
    <m/>
    <s v="A2926"/>
    <n v="2"/>
    <n v="8"/>
    <n v="217"/>
    <n v="15"/>
    <n v="30.972774652719274"/>
    <n v="8.0204673492906071"/>
    <x v="14"/>
    <x v="0"/>
    <x v="7"/>
    <x v="14"/>
    <m/>
    <m/>
    <n v="48"/>
    <n v="0.18095573684677208"/>
    <n v="4"/>
    <m/>
    <n v="4.5999999999999996"/>
    <n v="10"/>
    <n v="5.4"/>
    <n v="3"/>
    <n v="2"/>
    <m/>
    <n v="1"/>
    <m/>
  </r>
  <r>
    <s v="AG.JG.PB.JC"/>
    <s v="21.01.2015"/>
    <s v="C20.P1"/>
    <s v="C20"/>
    <s v="P1"/>
    <s v="BS Semideciduo"/>
    <s v="ralo"/>
    <n v="27"/>
    <m/>
    <m/>
    <m/>
    <s v="A2927"/>
    <n v="2"/>
    <n v="8"/>
    <n v="235"/>
    <n v="10.1"/>
    <n v="31.726564352681187"/>
    <n v="14.206877992854432"/>
    <x v="30"/>
    <x v="0"/>
    <x v="18"/>
    <x v="28"/>
    <m/>
    <m/>
    <n v="45"/>
    <n v="0.15904312808798327"/>
    <n v="4"/>
    <m/>
    <n v="2.2000000000000002"/>
    <n v="10.1"/>
    <n v="7.8999999999999995"/>
    <n v="3"/>
    <n v="2"/>
    <m/>
    <n v="1"/>
    <m/>
  </r>
  <r>
    <s v="AG.JG.PB.JC"/>
    <s v="21.01.2015"/>
    <s v="C20.P1"/>
    <s v="C20"/>
    <s v="P1"/>
    <s v="BS Semideciduo"/>
    <s v="ralo"/>
    <n v="28"/>
    <m/>
    <m/>
    <m/>
    <s v="A2928"/>
    <n v="2"/>
    <n v="8"/>
    <n v="223"/>
    <n v="10.8"/>
    <n v="32.634417711325014"/>
    <n v="12.101380022512958"/>
    <x v="10"/>
    <x v="0"/>
    <x v="7"/>
    <x v="10"/>
    <m/>
    <m/>
    <n v="49.8"/>
    <n v="0.19478188611522074"/>
    <n v="4"/>
    <m/>
    <n v="5.2"/>
    <n v="9.8000000000000007"/>
    <n v="4.6000000000000005"/>
    <n v="2"/>
    <n v="2"/>
    <m/>
    <n v="1"/>
    <m/>
  </r>
  <r>
    <s v="AG.JG.PB.JC"/>
    <s v="21.01.2015"/>
    <s v="C20.P1"/>
    <s v="C20"/>
    <s v="P1"/>
    <s v="BS Semideciduo"/>
    <s v="ralo"/>
    <n v="29"/>
    <m/>
    <m/>
    <m/>
    <s v="A2929"/>
    <n v="2"/>
    <n v="8"/>
    <n v="222"/>
    <n v="23.4"/>
    <n v="24.342343811202717"/>
    <n v="2.6104110838289749"/>
    <x v="30"/>
    <x v="0"/>
    <x v="18"/>
    <x v="28"/>
    <m/>
    <m/>
    <n v="26.4"/>
    <n v="5.4739110396148545E-2"/>
    <n v="2"/>
    <m/>
    <n v="1.9"/>
    <n v="4.0999999999999996"/>
    <n v="2.1999999999999997"/>
    <n v="3"/>
    <n v="2"/>
    <m/>
    <n v="1"/>
    <m/>
  </r>
  <r>
    <s v="AG.JG.PB.JC"/>
    <s v="21.01.2015"/>
    <s v="C20.P1"/>
    <s v="C20"/>
    <s v="P1"/>
    <s v="BS Semideciduo"/>
    <s v="ralo"/>
    <n v="29"/>
    <m/>
    <m/>
    <m/>
    <s v="A2929"/>
    <n v="2"/>
    <n v="8"/>
    <n v="222"/>
    <n v="23.4"/>
    <n v="24.342343811202717"/>
    <n v="2.6104110838289749"/>
    <x v="30"/>
    <x v="0"/>
    <x v="18"/>
    <x v="28"/>
    <m/>
    <m/>
    <n v="16.5"/>
    <n v="2.138246499849553E-2"/>
    <n v="1"/>
    <m/>
    <n v="1.9"/>
    <n v="4.0999999999999996"/>
    <n v="2.1999999999999997"/>
    <n v="3"/>
    <n v="2"/>
    <m/>
    <n v="1"/>
    <m/>
  </r>
  <r>
    <s v="AG.JG.PB.JC"/>
    <s v="21.01.2015"/>
    <s v="C20.P1"/>
    <s v="C20"/>
    <s v="P1"/>
    <s v="BS Semideciduo"/>
    <s v="ralo"/>
    <n v="30"/>
    <m/>
    <m/>
    <m/>
    <s v="A2930"/>
    <n v="2"/>
    <n v="8"/>
    <n v="253"/>
    <n v="19.8"/>
    <n v="21.0651658319319"/>
    <n v="14.211040246489805"/>
    <x v="30"/>
    <x v="0"/>
    <x v="18"/>
    <x v="28"/>
    <m/>
    <m/>
    <n v="24.5"/>
    <n v="4.7143524757931835E-2"/>
    <n v="2"/>
    <m/>
    <n v="1.8"/>
    <n v="7.2"/>
    <n v="5.4"/>
    <n v="3"/>
    <n v="2"/>
    <m/>
    <n v="1"/>
    <m/>
  </r>
  <r>
    <s v="AG.JG.PB.JC"/>
    <s v="21.01.2015"/>
    <s v="C20.P1"/>
    <s v="C20"/>
    <s v="P1"/>
    <s v="BS Semideciduo"/>
    <s v="ralo"/>
    <n v="31"/>
    <m/>
    <m/>
    <m/>
    <s v="A2931"/>
    <n v="2"/>
    <n v="8"/>
    <n v="269"/>
    <n v="18.8"/>
    <n v="21.202863331059845"/>
    <n v="19.671894758979072"/>
    <x v="30"/>
    <x v="0"/>
    <x v="18"/>
    <x v="28"/>
    <m/>
    <m/>
    <n v="27"/>
    <n v="5.7255526111673977E-2"/>
    <n v="2"/>
    <m/>
    <n v="2.9"/>
    <n v="11.5"/>
    <n v="8.6"/>
    <n v="2"/>
    <n v="2"/>
    <m/>
    <n v="1"/>
    <m/>
  </r>
  <r>
    <s v="AG.JG.PB.JC"/>
    <s v="21.01.2015"/>
    <s v="C20.P1"/>
    <s v="C20"/>
    <s v="P1"/>
    <s v="BS Semideciduo"/>
    <s v="ralo"/>
    <n v="32"/>
    <m/>
    <m/>
    <m/>
    <s v="A2932"/>
    <n v="2"/>
    <n v="8"/>
    <n v="253"/>
    <n v="12.6"/>
    <n v="27.950560074865756"/>
    <n v="16.316116520493512"/>
    <x v="30"/>
    <x v="0"/>
    <x v="18"/>
    <x v="28"/>
    <m/>
    <m/>
    <n v="21.3"/>
    <n v="3.563272927517884E-2"/>
    <n v="2"/>
    <m/>
    <n v="1.6"/>
    <n v="8.3000000000000007"/>
    <n v="6.7000000000000011"/>
    <n v="3"/>
    <n v="2"/>
    <m/>
    <n v="1"/>
    <m/>
  </r>
  <r>
    <s v="AG.JG.PB.JC"/>
    <s v="21.01.2015"/>
    <s v="C20.P1"/>
    <s v="C20"/>
    <s v="P1"/>
    <s v="BS Semideciduo"/>
    <s v="ralo"/>
    <n v="33"/>
    <m/>
    <m/>
    <m/>
    <s v="A2933"/>
    <n v="2"/>
    <n v="8"/>
    <n v="268"/>
    <n v="9.5"/>
    <n v="30.505787143318592"/>
    <n v="19.668454781326243"/>
    <x v="14"/>
    <x v="0"/>
    <x v="7"/>
    <x v="14"/>
    <m/>
    <m/>
    <n v="18.5"/>
    <n v="2.6880252142277669E-2"/>
    <n v="1"/>
    <m/>
    <n v="2.4"/>
    <n v="6.8"/>
    <n v="4.4000000000000004"/>
    <n v="3"/>
    <n v="2"/>
    <m/>
    <n v="1"/>
    <m/>
  </r>
  <r>
    <s v="AG.JG.PB.JC"/>
    <s v="21.01.2015"/>
    <s v="C20.P1"/>
    <s v="C20"/>
    <s v="P1"/>
    <s v="BS Semideciduo"/>
    <s v="ralo"/>
    <n v="34"/>
    <m/>
    <m/>
    <m/>
    <s v="A2934"/>
    <n v="2"/>
    <n v="8"/>
    <n v="251"/>
    <n v="7.5"/>
    <n v="32.908610683005122"/>
    <n v="17.558238841571324"/>
    <x v="64"/>
    <x v="0"/>
    <x v="23"/>
    <x v="40"/>
    <m/>
    <m/>
    <n v="10.3"/>
    <n v="8.3322891154835304E-3"/>
    <n v="1"/>
    <m/>
    <n v="1.7"/>
    <n v="6.3"/>
    <n v="4.5999999999999996"/>
    <n v="3"/>
    <n v="4"/>
    <m/>
    <n v="1"/>
    <m/>
  </r>
  <r>
    <s v="AG.JG.PB.JC"/>
    <s v="21.01.2015"/>
    <s v="C20.P1"/>
    <s v="C20"/>
    <s v="P1"/>
    <s v="BS Semideciduo"/>
    <s v="ralo"/>
    <n v="35"/>
    <m/>
    <m/>
    <m/>
    <s v="A2935"/>
    <n v="2"/>
    <n v="8"/>
    <n v="242"/>
    <n v="5"/>
    <n v="35.585262035705362"/>
    <n v="17.652642186070548"/>
    <x v="30"/>
    <x v="0"/>
    <x v="18"/>
    <x v="28"/>
    <m/>
    <m/>
    <n v="40"/>
    <n v="0.12566370614359174"/>
    <n v="4"/>
    <m/>
    <n v="2.6"/>
    <n v="10.3"/>
    <n v="7.7000000000000011"/>
    <n v="2"/>
    <n v="2"/>
    <m/>
    <n v="1"/>
    <m/>
  </r>
  <r>
    <s v="AG.JG.PB.JC"/>
    <s v="21.01.2015"/>
    <s v="C20.P1"/>
    <s v="C20"/>
    <s v="P1"/>
    <s v="BS Semideciduo"/>
    <s v="ralo"/>
    <n v="36"/>
    <m/>
    <m/>
    <m/>
    <s v="A2936"/>
    <n v="3"/>
    <n v="8"/>
    <n v="28"/>
    <n v="13.8"/>
    <n v="46.478707566445294"/>
    <n v="32.184676781453192"/>
    <x v="50"/>
    <x v="0"/>
    <x v="4"/>
    <x v="44"/>
    <m/>
    <m/>
    <n v="19.5"/>
    <n v="2.9864765163187968E-2"/>
    <n v="1"/>
    <m/>
    <n v="3.8"/>
    <n v="8.6999999999999993"/>
    <n v="4.8999999999999995"/>
    <n v="2"/>
    <n v="2"/>
    <m/>
    <n v="1"/>
    <m/>
  </r>
  <r>
    <s v="AG.JG.PB.JC"/>
    <s v="21.01.2015"/>
    <s v="C20.P1"/>
    <s v="C20"/>
    <s v="P1"/>
    <s v="BS Semideciduo"/>
    <s v="ralo"/>
    <n v="37"/>
    <m/>
    <m/>
    <m/>
    <s v="A2937"/>
    <n v="3"/>
    <n v="8"/>
    <n v="25"/>
    <n v="14.7"/>
    <n v="46.212488447588285"/>
    <n v="33.322724469438754"/>
    <x v="30"/>
    <x v="0"/>
    <x v="18"/>
    <x v="28"/>
    <m/>
    <m/>
    <n v="36"/>
    <n v="0.10178760197630929"/>
    <n v="3"/>
    <m/>
    <n v="1.9"/>
    <n v="7.6"/>
    <n v="5.6999999999999993"/>
    <n v="3"/>
    <n v="2"/>
    <m/>
    <n v="1"/>
    <m/>
  </r>
  <r>
    <s v="AG.JG.PB.JC"/>
    <s v="21.01.2015"/>
    <s v="C20.P1"/>
    <s v="C20"/>
    <s v="P1"/>
    <s v="BS Semideciduo"/>
    <s v="ralo"/>
    <n v="38"/>
    <m/>
    <m/>
    <m/>
    <s v="A2938"/>
    <n v="2"/>
    <n v="8"/>
    <n v="359"/>
    <n v="11.1"/>
    <n v="39.806278288546153"/>
    <n v="31.098309416235942"/>
    <x v="14"/>
    <x v="0"/>
    <x v="7"/>
    <x v="14"/>
    <m/>
    <m/>
    <n v="26.4"/>
    <n v="5.4739110396148545E-2"/>
    <n v="2"/>
    <m/>
    <n v="3.2"/>
    <n v="11.4"/>
    <n v="8.1999999999999993"/>
    <n v="2"/>
    <n v="2"/>
    <m/>
    <n v="1"/>
    <m/>
  </r>
  <r>
    <s v="AG.JG.PB.JC"/>
    <s v="21.01.2015"/>
    <s v="C20.P1"/>
    <s v="C20"/>
    <s v="P1"/>
    <s v="BS Semideciduo"/>
    <s v="ralo"/>
    <n v="39"/>
    <m/>
    <m/>
    <m/>
    <s v="A2939"/>
    <n v="3"/>
    <n v="8"/>
    <n v="23"/>
    <n v="21.8"/>
    <n v="48.51793860106617"/>
    <n v="40.0670058052632"/>
    <x v="14"/>
    <x v="0"/>
    <x v="7"/>
    <x v="14"/>
    <m/>
    <m/>
    <n v="21.5"/>
    <n v="3.6305030103047045E-2"/>
    <n v="2"/>
    <m/>
    <n v="3.3"/>
    <n v="9.4"/>
    <n v="6.1000000000000005"/>
    <n v="2"/>
    <n v="2"/>
    <m/>
    <n v="1"/>
    <m/>
  </r>
  <r>
    <s v="AG.JG.PB.JC"/>
    <s v="21.01.2015"/>
    <s v="C20.P1"/>
    <s v="C20"/>
    <s v="P1"/>
    <s v="BS Semideciduo"/>
    <s v="ralo"/>
    <n v="39"/>
    <m/>
    <m/>
    <m/>
    <s v="A2939"/>
    <n v="3"/>
    <n v="8"/>
    <n v="12"/>
    <n v="18.3"/>
    <n v="43.804783941964999"/>
    <n v="37.900101093428646"/>
    <x v="30"/>
    <x v="0"/>
    <x v="18"/>
    <x v="28"/>
    <m/>
    <m/>
    <n v="30"/>
    <n v="7.0685834705770348E-2"/>
    <n v="3"/>
    <m/>
    <n v="3.2"/>
    <n v="12.3"/>
    <n v="9.1000000000000014"/>
    <n v="3"/>
    <n v="4"/>
    <m/>
    <n v="1"/>
    <m/>
  </r>
  <r>
    <s v="AG.JG.PB.JC"/>
    <s v="21.01.2015"/>
    <s v="C20.P1"/>
    <s v="C20"/>
    <s v="P1"/>
    <s v="BS Semideciduo"/>
    <s v="ralo"/>
    <n v="39"/>
    <m/>
    <m/>
    <m/>
    <s v="A2939"/>
    <n v="3"/>
    <n v="8"/>
    <n v="12"/>
    <n v="18.3"/>
    <n v="43.804783941964999"/>
    <n v="37.900101093428646"/>
    <x v="30"/>
    <x v="0"/>
    <x v="18"/>
    <x v="28"/>
    <m/>
    <m/>
    <n v="28.6"/>
    <n v="6.4242428173257676E-2"/>
    <n v="2"/>
    <m/>
    <n v="3.2"/>
    <n v="12.3"/>
    <n v="9.1000000000000014"/>
    <n v="3"/>
    <n v="4"/>
    <m/>
    <n v="1"/>
    <m/>
  </r>
  <r>
    <s v="AG.JG.PB.JC"/>
    <s v="21.01.2015"/>
    <s v="C20.P1"/>
    <s v="C20"/>
    <s v="P1"/>
    <s v="BS Semideciduo"/>
    <s v="ralo"/>
    <n v="39"/>
    <m/>
    <m/>
    <m/>
    <s v="A2939"/>
    <n v="3"/>
    <n v="8"/>
    <n v="12"/>
    <n v="18.3"/>
    <n v="43.804783941964999"/>
    <n v="37.900101093428646"/>
    <x v="30"/>
    <x v="0"/>
    <x v="18"/>
    <x v="28"/>
    <m/>
    <m/>
    <n v="28.8"/>
    <n v="6.5144065264837958E-2"/>
    <n v="2"/>
    <m/>
    <n v="3.2"/>
    <n v="12.3"/>
    <n v="9.1000000000000014"/>
    <n v="3"/>
    <n v="4"/>
    <m/>
    <n v="1"/>
    <m/>
  </r>
  <r>
    <s v="AG.JG.PB.JC"/>
    <s v="21.01.2015"/>
    <s v="C20.P1"/>
    <s v="C20"/>
    <s v="P1"/>
    <s v="BS Semideciduo"/>
    <s v="ralo"/>
    <n v="40"/>
    <m/>
    <m/>
    <m/>
    <s v="A2940"/>
    <n v="2"/>
    <n v="8"/>
    <n v="359"/>
    <n v="23.1"/>
    <n v="39.596849411298749"/>
    <n v="43.096481758112638"/>
    <x v="30"/>
    <x v="0"/>
    <x v="18"/>
    <x v="28"/>
    <m/>
    <m/>
    <n v="22.5"/>
    <n v="3.9760782021995816E-2"/>
    <n v="2"/>
    <m/>
    <n v="1.9"/>
    <n v="5.6"/>
    <n v="3.6999999999999997"/>
    <n v="3"/>
    <n v="2"/>
    <m/>
    <n v="1"/>
    <m/>
  </r>
  <r>
    <s v="AG.JG.PB.JC"/>
    <s v="21.01.2015"/>
    <s v="C20.P1"/>
    <s v="C20"/>
    <s v="P1"/>
    <s v="BS Semideciduo"/>
    <s v="ralo"/>
    <n v="41"/>
    <m/>
    <m/>
    <m/>
    <s v="A2941"/>
    <n v="2"/>
    <n v="8"/>
    <n v="355"/>
    <n v="25.2"/>
    <n v="37.803675282759009"/>
    <n v="45.104106391911984"/>
    <x v="14"/>
    <x v="0"/>
    <x v="7"/>
    <x v="14"/>
    <m/>
    <m/>
    <n v="46"/>
    <n v="0.16619025137490004"/>
    <n v="4"/>
    <m/>
    <n v="3.3"/>
    <n v="12.3"/>
    <n v="9"/>
    <n v="2"/>
    <n v="2"/>
    <m/>
    <n v="1"/>
    <m/>
  </r>
  <r>
    <s v="AG.JG.PB.JC"/>
    <s v="21.01.2015"/>
    <s v="C20.P1"/>
    <s v="C20"/>
    <s v="P1"/>
    <s v="BS Semideciduo"/>
    <s v="ralo"/>
    <n v="42"/>
    <m/>
    <m/>
    <m/>
    <s v="A2942"/>
    <n v="2"/>
    <n v="8"/>
    <n v="353"/>
    <n v="22.7"/>
    <n v="37.233565904703156"/>
    <n v="42.530797642258008"/>
    <x v="10"/>
    <x v="0"/>
    <x v="7"/>
    <x v="10"/>
    <m/>
    <m/>
    <n v="39.4"/>
    <n v="0.12192206929316628"/>
    <n v="3"/>
    <m/>
    <n v="4.7"/>
    <n v="9.5"/>
    <n v="4.8"/>
    <n v="2"/>
    <n v="2"/>
    <m/>
    <n v="1"/>
    <m/>
  </r>
  <r>
    <s v="AG.JG.PB.JC"/>
    <s v="21.01.2015"/>
    <s v="C20.P1"/>
    <s v="C20"/>
    <s v="P1"/>
    <s v="BS Semideciduo"/>
    <s v="ralo"/>
    <n v="43"/>
    <m/>
    <m/>
    <m/>
    <s v="A2943"/>
    <n v="2"/>
    <n v="8"/>
    <n v="322"/>
    <n v="15.1"/>
    <n v="30.703511722582562"/>
    <n v="31.898962379461501"/>
    <x v="14"/>
    <x v="0"/>
    <x v="7"/>
    <x v="14"/>
    <m/>
    <m/>
    <n v="36.9"/>
    <n v="0.10694059932635994"/>
    <n v="3"/>
    <m/>
    <n v="3.7"/>
    <n v="11.5"/>
    <n v="7.8"/>
    <n v="2"/>
    <n v="2"/>
    <m/>
    <n v="1"/>
    <m/>
  </r>
  <r>
    <s v="AG.JG.PB.JC"/>
    <s v="21.01.2015"/>
    <s v="C20.P1"/>
    <s v="C20"/>
    <s v="P1"/>
    <s v="BS Semideciduo"/>
    <s v="ralo"/>
    <n v="44"/>
    <m/>
    <m/>
    <m/>
    <s v="A2944"/>
    <n v="2"/>
    <n v="8"/>
    <n v="303"/>
    <n v="12.3"/>
    <n v="29.684352014271283"/>
    <n v="26.699060130684828"/>
    <x v="14"/>
    <x v="0"/>
    <x v="7"/>
    <x v="14"/>
    <m/>
    <m/>
    <n v="38.5"/>
    <n v="0.11641564276958677"/>
    <n v="3"/>
    <m/>
    <n v="3.3"/>
    <n v="16.600000000000001"/>
    <n v="13.3"/>
    <n v="2"/>
    <n v="2"/>
    <m/>
    <n v="1"/>
    <m/>
  </r>
  <r>
    <s v="AG.JG.PB.JC"/>
    <s v="21.01.2015"/>
    <s v="C20.P1"/>
    <s v="C20"/>
    <s v="P1"/>
    <s v="BS Semideciduo"/>
    <s v="ralo"/>
    <n v="45"/>
    <m/>
    <m/>
    <m/>
    <s v="A2945"/>
    <n v="2"/>
    <n v="8"/>
    <n v="304"/>
    <n v="13.2"/>
    <n v="29.056704042273452"/>
    <n v="27.381346325813858"/>
    <x v="10"/>
    <x v="0"/>
    <x v="7"/>
    <x v="10"/>
    <m/>
    <m/>
    <n v="110"/>
    <n v="0.95033177771091248"/>
    <n v="10"/>
    <m/>
    <n v="6.5"/>
    <n v="20.7"/>
    <n v="14.2"/>
    <n v="2"/>
    <n v="2"/>
    <m/>
    <n v="1"/>
    <m/>
  </r>
  <r>
    <s v="AG.JG.PB.JC"/>
    <s v="21.01.2015"/>
    <s v="C20.P1"/>
    <s v="C20"/>
    <s v="P1"/>
    <s v="BS Semideciduo"/>
    <s v="ralo"/>
    <n v="46"/>
    <m/>
    <m/>
    <m/>
    <s v="A2946"/>
    <n v="2"/>
    <n v="8"/>
    <n v="283"/>
    <n v="16.3"/>
    <n v="24.117767944000665"/>
    <n v="23.666702185804997"/>
    <x v="81"/>
    <x v="0"/>
    <x v="14"/>
    <x v="68"/>
    <m/>
    <m/>
    <n v="149"/>
    <n v="1.7436624625586747"/>
    <n v="10"/>
    <m/>
    <n v="1.3"/>
    <n v="5"/>
    <n v="3.7"/>
    <n v="3"/>
    <n v="2"/>
    <m/>
    <n v="1"/>
    <m/>
  </r>
  <r>
    <s v="AG.JG.PB.JC"/>
    <s v="21.01.2015"/>
    <s v="C20.P1"/>
    <s v="C20"/>
    <s v="P1"/>
    <s v="BS Semideciduo"/>
    <s v="ralo"/>
    <n v="46"/>
    <m/>
    <m/>
    <m/>
    <s v="A2946"/>
    <n v="2"/>
    <n v="8"/>
    <n v="283"/>
    <n v="16.3"/>
    <n v="24.117767944000665"/>
    <n v="23.666702185804997"/>
    <x v="81"/>
    <x v="0"/>
    <x v="14"/>
    <x v="68"/>
    <m/>
    <m/>
    <n v="10.7"/>
    <n v="8.9920235727373836E-3"/>
    <n v="1"/>
    <m/>
    <n v="1.3"/>
    <n v="5"/>
    <n v="3.7"/>
    <n v="3"/>
    <n v="2"/>
    <m/>
    <n v="1"/>
    <m/>
  </r>
  <r>
    <s v="AG.JG.PB.JC"/>
    <s v="21.01.2015"/>
    <s v="C20.P1"/>
    <s v="C20"/>
    <s v="P1"/>
    <s v="BS Semideciduo"/>
    <s v="ralo"/>
    <n v="46"/>
    <m/>
    <m/>
    <m/>
    <s v="A2946"/>
    <n v="2"/>
    <n v="8"/>
    <n v="283"/>
    <n v="16.3"/>
    <n v="24.117767944000665"/>
    <n v="23.666702185804997"/>
    <x v="81"/>
    <x v="0"/>
    <x v="14"/>
    <x v="68"/>
    <m/>
    <m/>
    <n v="13"/>
    <n v="1.3273228961416876E-2"/>
    <n v="1"/>
    <m/>
    <n v="1.3"/>
    <n v="5"/>
    <n v="3.7"/>
    <n v="3"/>
    <n v="2"/>
    <m/>
    <n v="1"/>
    <m/>
  </r>
  <r>
    <s v="AG.JG.PB.JC"/>
    <s v="21.01.2015"/>
    <s v="C20.P1"/>
    <s v="C20"/>
    <s v="P1"/>
    <s v="BS Semideciduo"/>
    <s v="ralo"/>
    <n v="47"/>
    <m/>
    <m/>
    <m/>
    <s v="A2947"/>
    <n v="2"/>
    <n v="8"/>
    <n v="290"/>
    <n v="19.600000000000001"/>
    <n v="21.582024632596195"/>
    <n v="26.703594809183112"/>
    <x v="10"/>
    <x v="0"/>
    <x v="7"/>
    <x v="10"/>
    <m/>
    <m/>
    <n v="90"/>
    <n v="0.63617251235193306"/>
    <n v="9"/>
    <m/>
    <n v="5.9"/>
    <n v="17.8"/>
    <n v="11.9"/>
    <n v="2"/>
    <n v="2"/>
    <m/>
    <n v="1"/>
    <m/>
  </r>
  <r>
    <s v="AG.JG.PB.JC"/>
    <s v="21.01.2015"/>
    <s v="C20.P1"/>
    <s v="C20"/>
    <s v="P1"/>
    <s v="BS Semideciduo"/>
    <s v="ralo"/>
    <n v="48"/>
    <m/>
    <m/>
    <m/>
    <s v="A2948"/>
    <n v="2"/>
    <n v="8"/>
    <n v="312"/>
    <n v="21.2"/>
    <n v="24.245329699879235"/>
    <n v="34.185568854807784"/>
    <x v="14"/>
    <x v="0"/>
    <x v="7"/>
    <x v="14"/>
    <m/>
    <m/>
    <n v="51.4"/>
    <n v="0.20749905317695225"/>
    <n v="5"/>
    <m/>
    <n v="5"/>
    <n v="20.5"/>
    <n v="15.5"/>
    <n v="2"/>
    <n v="2"/>
    <m/>
    <n v="1"/>
    <m/>
  </r>
  <r>
    <s v="AG.JG.PB.JC"/>
    <s v="21.01.2015"/>
    <s v="C20.P1"/>
    <s v="C20"/>
    <s v="P1"/>
    <s v="BS Semideciduo"/>
    <s v="ralo"/>
    <n v="49"/>
    <m/>
    <m/>
    <m/>
    <s v="A2949"/>
    <n v="2"/>
    <n v="8"/>
    <n v="313"/>
    <n v="14.8"/>
    <n v="29.175965216036278"/>
    <n v="30.093575728924982"/>
    <x v="81"/>
    <x v="0"/>
    <x v="14"/>
    <x v="68"/>
    <m/>
    <m/>
    <n v="22.1"/>
    <n v="3.8359631698494781E-2"/>
    <n v="2"/>
    <m/>
    <n v="1.7"/>
    <n v="5.8"/>
    <n v="4.0999999999999996"/>
    <n v="3"/>
    <n v="4"/>
    <m/>
    <n v="1"/>
    <m/>
  </r>
  <r>
    <s v="AG.JG.PB.JC"/>
    <s v="21.01.2015"/>
    <s v="C20.P1"/>
    <s v="C20"/>
    <s v="P1"/>
    <s v="BS Semideciduo"/>
    <s v="ralo"/>
    <n v="50"/>
    <m/>
    <m/>
    <m/>
    <s v="A2950"/>
    <n v="2"/>
    <n v="14"/>
    <n v="226"/>
    <n v="18.3"/>
    <n v="26.836081653802683"/>
    <n v="27.287751820600349"/>
    <x v="30"/>
    <x v="0"/>
    <x v="18"/>
    <x v="28"/>
    <m/>
    <m/>
    <n v="26.3"/>
    <n v="5.4325205564038109E-2"/>
    <n v="2"/>
    <m/>
    <n v="2.1"/>
    <n v="9.8000000000000007"/>
    <n v="7.7000000000000011"/>
    <n v="2"/>
    <n v="4"/>
    <m/>
    <n v="1"/>
    <m/>
  </r>
  <r>
    <s v="AG.JG.PB.JC"/>
    <s v="21.01.2015"/>
    <s v="C20.P1"/>
    <s v="C20"/>
    <s v="P1"/>
    <s v="BS Semideciduo"/>
    <s v="ralo"/>
    <n v="51"/>
    <m/>
    <m/>
    <m/>
    <s v="A2951"/>
    <n v="3"/>
    <n v="14"/>
    <n v="94"/>
    <n v="9.1999999999999993"/>
    <n v="49.177589262390384"/>
    <n v="39.358240441554045"/>
    <x v="30"/>
    <x v="0"/>
    <x v="18"/>
    <x v="28"/>
    <m/>
    <m/>
    <n v="21.5"/>
    <n v="3.6305030103047045E-2"/>
    <n v="2"/>
    <m/>
    <n v="1.3"/>
    <n v="8.1999999999999993"/>
    <n v="6.8999999999999995"/>
    <n v="3"/>
    <n v="2"/>
    <m/>
    <n v="1"/>
    <m/>
  </r>
  <r>
    <s v="AG.JG.PB.JC"/>
    <s v="21.01.2015"/>
    <s v="C20.P1"/>
    <s v="C20"/>
    <s v="P1"/>
    <s v="BS Semideciduo"/>
    <s v="ralo"/>
    <n v="52"/>
    <m/>
    <m/>
    <m/>
    <s v="A2952"/>
    <n v="3"/>
    <n v="14"/>
    <n v="64"/>
    <n v="13.3"/>
    <n v="51.95396081577892"/>
    <n v="45.830336252294728"/>
    <x v="14"/>
    <x v="0"/>
    <x v="7"/>
    <x v="14"/>
    <m/>
    <m/>
    <n v="42.8"/>
    <n v="0.14387237716379814"/>
    <n v="4"/>
    <m/>
    <n v="1.6"/>
    <n v="8.9"/>
    <n v="7.3000000000000007"/>
    <n v="3"/>
    <n v="2"/>
    <m/>
    <n v="1"/>
    <m/>
  </r>
  <r>
    <s v="AG.JG.PB.JC"/>
    <s v="21.01.2015"/>
    <s v="C20.P1"/>
    <s v="C20"/>
    <s v="P1"/>
    <s v="BS Semideciduo"/>
    <s v="ralo"/>
    <n v="53"/>
    <m/>
    <m/>
    <m/>
    <s v="A2953"/>
    <n v="3"/>
    <n v="14"/>
    <n v="70"/>
    <n v="16.100000000000001"/>
    <n v="55.12905119465313"/>
    <n v="45.506524307543266"/>
    <x v="30"/>
    <x v="0"/>
    <x v="18"/>
    <x v="28"/>
    <m/>
    <m/>
    <n v="17.7"/>
    <n v="2.4605739061078654E-2"/>
    <n v="1"/>
    <m/>
    <n v="1.9"/>
    <n v="6.9"/>
    <n v="5"/>
    <n v="2"/>
    <n v="2"/>
    <m/>
    <n v="1"/>
    <m/>
  </r>
  <r>
    <s v="AG.JG.PB.JC"/>
    <s v="21.01.2015"/>
    <s v="C20.P1"/>
    <s v="C20"/>
    <s v="P1"/>
    <s v="BS Semideciduo"/>
    <s v="ralo"/>
    <n v="54"/>
    <m/>
    <m/>
    <m/>
    <s v="A2954"/>
    <n v="3"/>
    <n v="14"/>
    <n v="53"/>
    <n v="17.600000000000001"/>
    <n v="54.055984976832356"/>
    <n v="50.591944407476049"/>
    <x v="14"/>
    <x v="0"/>
    <x v="7"/>
    <x v="14"/>
    <m/>
    <m/>
    <n v="50.2"/>
    <n v="0.19792347876881058"/>
    <n v="5"/>
    <m/>
    <n v="5.0999999999999996"/>
    <n v="12.6"/>
    <n v="7.5"/>
    <n v="2"/>
    <n v="2"/>
    <m/>
    <n v="1"/>
    <m/>
  </r>
  <r>
    <s v="AG.JG.PB.JC"/>
    <s v="21.01.2015"/>
    <s v="C20.P1"/>
    <s v="C20"/>
    <s v="P1"/>
    <s v="BS Semideciduo"/>
    <s v="ralo"/>
    <n v="55"/>
    <m/>
    <m/>
    <m/>
    <s v="A2955"/>
    <n v="3"/>
    <n v="14"/>
    <n v="46"/>
    <n v="22.1"/>
    <n v="55.897409587484191"/>
    <n v="55.35194998714384"/>
    <x v="14"/>
    <x v="0"/>
    <x v="7"/>
    <x v="14"/>
    <m/>
    <m/>
    <n v="31.2"/>
    <n v="7.6453798817761195E-2"/>
    <n v="3"/>
    <m/>
    <n v="2.5"/>
    <n v="9.1"/>
    <n v="6.6"/>
    <n v="2"/>
    <n v="2"/>
    <m/>
    <n v="1"/>
    <m/>
  </r>
  <r>
    <s v="AG.JG.PB.JC"/>
    <s v="21.01.2015"/>
    <s v="C20.P1"/>
    <s v="C20"/>
    <s v="P1"/>
    <s v="BS Semideciduo"/>
    <s v="ralo"/>
    <n v="56"/>
    <m/>
    <m/>
    <m/>
    <s v="A2956"/>
    <n v="3"/>
    <n v="14"/>
    <n v="40"/>
    <n v="26.6"/>
    <n v="57.098150417661941"/>
    <n v="60.376782186964817"/>
    <x v="14"/>
    <x v="0"/>
    <x v="7"/>
    <x v="14"/>
    <m/>
    <m/>
    <n v="42.5"/>
    <n v="0.1418625432636641"/>
    <n v="4"/>
    <m/>
    <n v="5.8"/>
    <n v="11.4"/>
    <n v="5.6000000000000005"/>
    <n v="2"/>
    <n v="2"/>
    <m/>
    <n v="1"/>
    <m/>
  </r>
  <r>
    <s v="AG.JG.PB.JC"/>
    <s v="21.01.2015"/>
    <s v="C20.P1"/>
    <s v="C20"/>
    <s v="P1"/>
    <s v="BS Semideciduo"/>
    <s v="ralo"/>
    <n v="57"/>
    <m/>
    <m/>
    <m/>
    <s v="A2957"/>
    <n v="3"/>
    <n v="14"/>
    <n v="41"/>
    <n v="19.399999999999999"/>
    <n v="52.727545162415836"/>
    <n v="54.641365856321777"/>
    <x v="81"/>
    <x v="0"/>
    <x v="14"/>
    <x v="68"/>
    <m/>
    <m/>
    <n v="17"/>
    <n v="2.2698006922186254E-2"/>
    <n v="1"/>
    <m/>
    <n v="1.7"/>
    <n v="5.5"/>
    <n v="3.8"/>
    <n v="3"/>
    <n v="4"/>
    <m/>
    <n v="1"/>
    <m/>
  </r>
  <r>
    <s v="AG.JG.PB.JC"/>
    <s v="21.01.2015"/>
    <s v="C20.P1"/>
    <s v="C20"/>
    <s v="P1"/>
    <s v="BS Semideciduo"/>
    <s v="ralo"/>
    <n v="58"/>
    <m/>
    <m/>
    <m/>
    <s v="A2958"/>
    <n v="3"/>
    <n v="14"/>
    <n v="35"/>
    <n v="20.2"/>
    <n v="51.586244014291125"/>
    <n v="56.546871294637633"/>
    <x v="14"/>
    <x v="0"/>
    <x v="7"/>
    <x v="14"/>
    <m/>
    <m/>
    <n v="27.3"/>
    <n v="5.8534939719848432E-2"/>
    <n v="2"/>
    <m/>
    <n v="3.2"/>
    <n v="7.9"/>
    <n v="4.7"/>
    <n v="2"/>
    <n v="2"/>
    <m/>
    <n v="1"/>
    <m/>
  </r>
  <r>
    <s v="AG.JG.PB.JC"/>
    <s v="21.01.2015"/>
    <s v="C20.P1"/>
    <s v="C20"/>
    <s v="P1"/>
    <s v="BS Semideciduo"/>
    <s v="ralo"/>
    <n v="59"/>
    <m/>
    <m/>
    <m/>
    <s v="A2959"/>
    <n v="3"/>
    <n v="14"/>
    <n v="33"/>
    <n v="19.399999999999999"/>
    <n v="50.565997279291523"/>
    <n v="56.27020901814123"/>
    <x v="30"/>
    <x v="0"/>
    <x v="18"/>
    <x v="28"/>
    <m/>
    <m/>
    <n v="17.3"/>
    <n v="2.350618163232223E-2"/>
    <n v="1"/>
    <m/>
    <n v="2.5"/>
    <n v="7.9"/>
    <n v="5.4"/>
    <n v="2"/>
    <n v="2"/>
    <m/>
    <n v="1"/>
    <m/>
  </r>
  <r>
    <s v="AG.JG.PB.JC"/>
    <s v="21.01.2015"/>
    <s v="C20.P1"/>
    <s v="C20"/>
    <s v="P1"/>
    <s v="BS Semideciduo"/>
    <s v="ralo"/>
    <n v="60"/>
    <m/>
    <m/>
    <m/>
    <s v="A2960"/>
    <n v="3"/>
    <n v="14"/>
    <n v="30"/>
    <n v="15.3"/>
    <n v="47.65"/>
    <n v="53.25018867790191"/>
    <x v="10"/>
    <x v="0"/>
    <x v="7"/>
    <x v="10"/>
    <m/>
    <m/>
    <n v="70.5"/>
    <n v="0.39036252216261674"/>
    <n v="7"/>
    <m/>
    <n v="4.5"/>
    <n v="13.4"/>
    <n v="8.9"/>
    <n v="2"/>
    <n v="2"/>
    <m/>
    <n v="1"/>
    <m/>
  </r>
  <r>
    <s v="AG.JG.PB.JC"/>
    <s v="21.01.2015"/>
    <s v="C20.P1"/>
    <s v="C20"/>
    <s v="P1"/>
    <s v="BS Semideciduo"/>
    <s v="ralo"/>
    <n v="61"/>
    <m/>
    <m/>
    <m/>
    <s v="A2961"/>
    <n v="3"/>
    <n v="14"/>
    <n v="25"/>
    <n v="12.2"/>
    <n v="45.155942793236534"/>
    <n v="51.056955001847129"/>
    <x v="14"/>
    <x v="0"/>
    <x v="7"/>
    <x v="14"/>
    <m/>
    <m/>
    <n v="33.5"/>
    <n v="8.8141308887278641E-2"/>
    <n v="3"/>
    <m/>
    <n v="2.1"/>
    <n v="12.9"/>
    <n v="10.8"/>
    <n v="2"/>
    <n v="2"/>
    <m/>
    <n v="1"/>
    <m/>
  </r>
  <r>
    <s v="AG.JG.PB.JC"/>
    <s v="21.01.2015"/>
    <s v="C20.P1"/>
    <s v="C20"/>
    <s v="P1"/>
    <s v="BS Semideciduo"/>
    <s v="ralo"/>
    <n v="62"/>
    <m/>
    <m/>
    <m/>
    <s v="A2962"/>
    <n v="3"/>
    <n v="14"/>
    <n v="29"/>
    <n v="7.8"/>
    <n v="43.78151503792143"/>
    <n v="46.822033715687283"/>
    <x v="10"/>
    <x v="0"/>
    <x v="7"/>
    <x v="10"/>
    <m/>
    <m/>
    <n v="1.83"/>
    <n v="2.6302199094017145E-4"/>
    <n v="1"/>
    <m/>
    <n v="5.6"/>
    <n v="11.4"/>
    <n v="5.8000000000000007"/>
    <n v="2"/>
    <n v="2"/>
    <m/>
    <n v="1"/>
    <m/>
  </r>
  <r>
    <s v="AG.JG.PB.JC"/>
    <s v="21.01.2015"/>
    <s v="C20.P1"/>
    <s v="C20"/>
    <s v="P1"/>
    <s v="BS Semideciduo"/>
    <s v="ralo"/>
    <n v="63"/>
    <m/>
    <m/>
    <m/>
    <s v="A2963"/>
    <n v="3"/>
    <n v="14"/>
    <n v="7"/>
    <n v="10.9"/>
    <n v="41.328375843116106"/>
    <n v="50.818753052890408"/>
    <x v="81"/>
    <x v="0"/>
    <x v="14"/>
    <x v="68"/>
    <m/>
    <m/>
    <n v="17.5"/>
    <n v="2.4052818754046853E-2"/>
    <n v="1"/>
    <m/>
    <n v="1.6"/>
    <n v="5.2"/>
    <n v="3.6"/>
    <n v="3"/>
    <n v="2"/>
    <m/>
    <n v="1"/>
    <m/>
  </r>
  <r>
    <s v="AG.JG.PB.JC"/>
    <s v="21.01.2015"/>
    <s v="C20.P1"/>
    <s v="C20"/>
    <s v="P1"/>
    <s v="BS Semideciduo"/>
    <s v="ralo"/>
    <n v="64"/>
    <m/>
    <m/>
    <m/>
    <s v="A2964"/>
    <n v="3"/>
    <n v="14"/>
    <n v="2"/>
    <n v="13.8"/>
    <n v="40.481613054494517"/>
    <n v="53.79159341286352"/>
    <x v="14"/>
    <x v="0"/>
    <x v="7"/>
    <x v="14"/>
    <m/>
    <m/>
    <n v="35"/>
    <n v="9.6211275016187411E-2"/>
    <n v="3"/>
    <m/>
    <n v="3.4"/>
    <n v="9.1999999999999993"/>
    <n v="5.7999999999999989"/>
    <n v="2"/>
    <n v="2"/>
    <m/>
    <n v="1"/>
    <m/>
  </r>
  <r>
    <s v="AG.JG.PB.JC"/>
    <s v="21.01.2015"/>
    <s v="C20.P1"/>
    <s v="C20"/>
    <s v="P1"/>
    <s v="BS Semideciduo"/>
    <s v="ralo"/>
    <n v="65"/>
    <m/>
    <m/>
    <m/>
    <s v="A2965"/>
    <n v="2"/>
    <n v="14"/>
    <n v="359"/>
    <n v="19.399999999999999"/>
    <n v="39.6614233151167"/>
    <n v="59.397045286033986"/>
    <x v="64"/>
    <x v="0"/>
    <x v="23"/>
    <x v="40"/>
    <m/>
    <m/>
    <n v="13.8"/>
    <n v="1.4957122623741007E-2"/>
    <n v="1"/>
    <m/>
    <n v="1.7"/>
    <n v="7.1"/>
    <n v="5.3999999999999995"/>
    <n v="2"/>
    <n v="2"/>
    <m/>
    <n v="1"/>
    <m/>
  </r>
  <r>
    <s v="AG.JG.PB.JC"/>
    <s v="21.01.2015"/>
    <s v="C20.P1"/>
    <s v="C20"/>
    <s v="P1"/>
    <s v="BS Semideciduo"/>
    <s v="ralo"/>
    <n v="65"/>
    <m/>
    <m/>
    <m/>
    <s v="A2965"/>
    <n v="2"/>
    <n v="14"/>
    <n v="359"/>
    <n v="19.399999999999999"/>
    <n v="39.6614233151167"/>
    <n v="59.397045286033986"/>
    <x v="64"/>
    <x v="0"/>
    <x v="23"/>
    <x v="40"/>
    <m/>
    <m/>
    <n v="12"/>
    <n v="1.1309733552923255E-2"/>
    <n v="1"/>
    <m/>
    <n v="1.7"/>
    <n v="7.1"/>
    <n v="5.3999999999999995"/>
    <n v="2"/>
    <n v="2"/>
    <m/>
    <n v="1"/>
    <m/>
  </r>
  <r>
    <s v="AG.JG.PB.JC"/>
    <s v="21.01.2015"/>
    <s v="C20.P1"/>
    <s v="C20"/>
    <s v="P1"/>
    <s v="BS Semideciduo"/>
    <s v="ralo"/>
    <n v="66"/>
    <m/>
    <m/>
    <m/>
    <s v="A2966"/>
    <n v="2"/>
    <n v="14"/>
    <n v="344"/>
    <n v="17.600000000000001"/>
    <n v="35.148782537620818"/>
    <n v="56.918205848514418"/>
    <x v="10"/>
    <x v="0"/>
    <x v="7"/>
    <x v="10"/>
    <m/>
    <m/>
    <n v="48.9"/>
    <n v="0.18780519422976125"/>
    <n v="4"/>
    <m/>
    <n v="4.2"/>
    <n v="7.6"/>
    <n v="3.3999999999999995"/>
    <n v="2"/>
    <n v="2"/>
    <m/>
    <n v="1"/>
    <m/>
  </r>
  <r>
    <s v="AG.JG.PB.JC"/>
    <s v="21.01.2015"/>
    <s v="C20.P1"/>
    <s v="C20"/>
    <s v="P1"/>
    <s v="BS Semideciduo"/>
    <s v="ralo"/>
    <n v="67"/>
    <m/>
    <m/>
    <m/>
    <s v="A2967"/>
    <n v="2"/>
    <n v="14"/>
    <n v="339"/>
    <n v="16.7"/>
    <n v="34.015255242593476"/>
    <n v="55.590793122503264"/>
    <x v="14"/>
    <x v="0"/>
    <x v="7"/>
    <x v="14"/>
    <m/>
    <m/>
    <n v="44"/>
    <n v="0.15205308443374599"/>
    <n v="4"/>
    <m/>
    <n v="5.2"/>
    <n v="9.6999999999999993"/>
    <n v="4.4999999999999991"/>
    <n v="2"/>
    <n v="2"/>
    <m/>
    <n v="1"/>
    <m/>
  </r>
  <r>
    <s v="AG.JG.PB.JC"/>
    <s v="21.01.2015"/>
    <s v="C20.P1"/>
    <s v="C20"/>
    <s v="P1"/>
    <s v="BS Semideciduo"/>
    <s v="ralo"/>
    <n v="68"/>
    <m/>
    <m/>
    <m/>
    <s v="A2968"/>
    <n v="2"/>
    <n v="14"/>
    <n v="348"/>
    <n v="14.3"/>
    <n v="37.026862821306032"/>
    <n v="53.987510690493423"/>
    <x v="14"/>
    <x v="0"/>
    <x v="7"/>
    <x v="14"/>
    <m/>
    <m/>
    <n v="17"/>
    <n v="2.2698006922186254E-2"/>
    <n v="1"/>
    <m/>
    <n v="6.7"/>
    <n v="9.1999999999999993"/>
    <n v="2.4999999999999991"/>
    <n v="2"/>
    <n v="2"/>
    <m/>
    <n v="1"/>
    <m/>
  </r>
  <r>
    <s v="AG.JG.PB.JC"/>
    <s v="21.01.2015"/>
    <s v="C20.P1"/>
    <s v="C20"/>
    <s v="P1"/>
    <s v="BS Semideciduo"/>
    <s v="ralo"/>
    <n v="69"/>
    <m/>
    <m/>
    <m/>
    <s v="A2969"/>
    <n v="2"/>
    <n v="14"/>
    <n v="324"/>
    <n v="11"/>
    <n v="33.534362224782797"/>
    <n v="48.899186938124423"/>
    <x v="14"/>
    <x v="0"/>
    <x v="7"/>
    <x v="14"/>
    <m/>
    <m/>
    <n v="25.4"/>
    <n v="5.0670747909749771E-2"/>
    <n v="2"/>
    <m/>
    <n v="4.9000000000000004"/>
    <n v="9.1999999999999993"/>
    <n v="4.2999999999999989"/>
    <n v="2"/>
    <n v="2"/>
    <m/>
    <n v="1"/>
    <m/>
  </r>
  <r>
    <s v="AG.JG.PB.JC"/>
    <s v="21.01.2015"/>
    <s v="C20.P1"/>
    <s v="C20"/>
    <s v="P1"/>
    <s v="BS Semideciduo"/>
    <s v="ralo"/>
    <n v="70"/>
    <m/>
    <m/>
    <m/>
    <s v="A2970"/>
    <n v="2"/>
    <n v="14"/>
    <n v="304"/>
    <n v="12.4"/>
    <n v="29.719934100317484"/>
    <n v="46.933992003037261"/>
    <x v="14"/>
    <x v="0"/>
    <x v="7"/>
    <x v="14"/>
    <m/>
    <m/>
    <n v="27.2"/>
    <n v="5.8106897720796802E-2"/>
    <n v="2"/>
    <m/>
    <n v="3"/>
    <n v="11.2"/>
    <n v="8.1999999999999993"/>
    <n v="2"/>
    <n v="2"/>
    <m/>
    <n v="1"/>
    <m/>
  </r>
  <r>
    <s v="AG.JG.PB.JC"/>
    <s v="21.01.2015"/>
    <s v="C20.P1"/>
    <s v="C20"/>
    <s v="P1"/>
    <s v="BS Semideciduo"/>
    <s v="ralo"/>
    <n v="71"/>
    <m/>
    <m/>
    <m/>
    <s v="A2971"/>
    <n v="2"/>
    <n v="14"/>
    <n v="322"/>
    <n v="14.5"/>
    <n v="31.072908607777954"/>
    <n v="51.426155927297472"/>
    <x v="14"/>
    <x v="0"/>
    <x v="7"/>
    <x v="14"/>
    <m/>
    <m/>
    <n v="22"/>
    <n v="3.8013271108436497E-2"/>
    <n v="2"/>
    <m/>
    <n v="3.5"/>
    <n v="5.6"/>
    <n v="2.0999999999999996"/>
    <n v="2"/>
    <n v="2"/>
    <m/>
    <n v="1"/>
    <m/>
  </r>
  <r>
    <s v="AG.JG.PB.JC"/>
    <s v="21.01.2015"/>
    <s v="C20.P1"/>
    <s v="C20"/>
    <s v="P1"/>
    <s v="BS Semideciduo"/>
    <s v="ralo"/>
    <n v="72"/>
    <m/>
    <m/>
    <m/>
    <s v="A2972"/>
    <n v="2"/>
    <n v="14"/>
    <n v="305"/>
    <n v="15.8"/>
    <n v="27.057397700233928"/>
    <n v="49.062507694346529"/>
    <x v="14"/>
    <x v="0"/>
    <x v="7"/>
    <x v="14"/>
    <m/>
    <m/>
    <n v="35"/>
    <n v="9.6211275016187411E-2"/>
    <n v="3"/>
    <m/>
    <n v="4.4000000000000004"/>
    <n v="11.9"/>
    <n v="7.5"/>
    <n v="2"/>
    <n v="2"/>
    <m/>
    <n v="1"/>
    <m/>
  </r>
  <r>
    <s v="AG.JG.PB.JC"/>
    <s v="21.01.2015"/>
    <s v="C20.P1"/>
    <s v="C20"/>
    <s v="P1"/>
    <s v="BS Semideciduo"/>
    <s v="ralo"/>
    <n v="73"/>
    <m/>
    <m/>
    <m/>
    <s v="A2973"/>
    <n v="2"/>
    <n v="14"/>
    <n v="274"/>
    <n v="16.2"/>
    <n v="23.839462385790846"/>
    <n v="41.130054874654832"/>
    <x v="30"/>
    <x v="0"/>
    <x v="18"/>
    <x v="28"/>
    <m/>
    <m/>
    <n v="13"/>
    <n v="1.3273228961416876E-2"/>
    <n v="1"/>
    <m/>
    <n v="2.4"/>
    <n v="7.2"/>
    <n v="4.8000000000000007"/>
    <n v="2"/>
    <n v="2"/>
    <m/>
    <n v="1"/>
    <m/>
  </r>
  <r>
    <s v="AG.JG.PB.JC"/>
    <s v="21.01.2015"/>
    <s v="C20.P1"/>
    <s v="C20"/>
    <s v="P1"/>
    <s v="BS Semideciduo"/>
    <s v="ralo"/>
    <n v="73"/>
    <m/>
    <m/>
    <m/>
    <s v="A2973"/>
    <n v="2"/>
    <n v="14"/>
    <n v="274"/>
    <n v="16.2"/>
    <n v="23.839462385790846"/>
    <n v="41.130054874654832"/>
    <x v="30"/>
    <x v="0"/>
    <x v="18"/>
    <x v="28"/>
    <m/>
    <m/>
    <n v="17"/>
    <n v="2.2698006922186254E-2"/>
    <n v="1"/>
    <m/>
    <n v="2.4"/>
    <n v="7.2"/>
    <n v="4.8000000000000007"/>
    <n v="2"/>
    <n v="2"/>
    <m/>
    <n v="1"/>
    <m/>
  </r>
  <r>
    <s v="AG.JG.PB.JC"/>
    <s v="21.01.2015"/>
    <s v="C20.P1"/>
    <s v="C20"/>
    <s v="P1"/>
    <s v="BS Semideciduo"/>
    <s v="ralo"/>
    <n v="74"/>
    <m/>
    <m/>
    <m/>
    <s v="A2974"/>
    <n v="2"/>
    <n v="14"/>
    <n v="294"/>
    <n v="20.8"/>
    <n v="20.998254481033896"/>
    <n v="48.460122175976636"/>
    <x v="30"/>
    <x v="0"/>
    <x v="18"/>
    <x v="28"/>
    <m/>
    <m/>
    <n v="16.399999999999999"/>
    <n v="2.1124069002737767E-2"/>
    <n v="1"/>
    <m/>
    <n v="2.2999999999999998"/>
    <n v="7.3"/>
    <n v="5"/>
    <n v="2"/>
    <n v="2"/>
    <m/>
    <n v="1"/>
    <m/>
  </r>
  <r>
    <s v="AG.JG.PB.JC"/>
    <s v="21.01.2015"/>
    <s v="C20.P1"/>
    <s v="C20"/>
    <s v="P1"/>
    <s v="BS Semideciduo"/>
    <s v="ralo"/>
    <n v="75"/>
    <m/>
    <m/>
    <m/>
    <s v="A2975"/>
    <n v="2"/>
    <n v="14"/>
    <n v="300"/>
    <n v="20.100000000000001"/>
    <n v="22.592889383932782"/>
    <n v="50.050000000000004"/>
    <x v="17"/>
    <x v="0"/>
    <x v="12"/>
    <x v="17"/>
    <m/>
    <m/>
    <n v="27.8"/>
    <n v="6.0698711660008391E-2"/>
    <n v="2"/>
    <m/>
    <n v="4.5"/>
    <n v="10.5"/>
    <n v="6"/>
    <n v="2"/>
    <n v="2"/>
    <m/>
    <n v="1"/>
    <m/>
  </r>
  <r>
    <s v="AG.JG.PB.JC"/>
    <s v="21.01.2015"/>
    <s v="C20.P1"/>
    <s v="C20"/>
    <s v="P1"/>
    <s v="BS Semideciduo"/>
    <s v="ralo"/>
    <n v="76"/>
    <m/>
    <m/>
    <m/>
    <s v="A2976"/>
    <n v="2"/>
    <n v="14"/>
    <n v="304"/>
    <n v="22.8"/>
    <n v="21.097943345745051"/>
    <n v="52.749598199133032"/>
    <x v="64"/>
    <x v="0"/>
    <x v="23"/>
    <x v="40"/>
    <m/>
    <m/>
    <n v="13"/>
    <n v="1.3273228961416876E-2"/>
    <n v="1"/>
    <m/>
    <n v="1.7"/>
    <n v="5.7"/>
    <n v="4"/>
    <n v="2"/>
    <n v="2"/>
    <m/>
    <n v="1"/>
    <m/>
  </r>
  <r>
    <s v="AG.JG.PB.JC"/>
    <s v="21.01.2015"/>
    <s v="C20.P1"/>
    <s v="C20"/>
    <s v="P1"/>
    <s v="BS Semideciduo"/>
    <s v="ralo"/>
    <n v="77"/>
    <m/>
    <m/>
    <m/>
    <s v="A2977"/>
    <n v="2"/>
    <n v="14"/>
    <n v="328"/>
    <n v="23.8"/>
    <n v="27.387921511249722"/>
    <n v="60.183544688522943"/>
    <x v="14"/>
    <x v="0"/>
    <x v="7"/>
    <x v="14"/>
    <m/>
    <m/>
    <n v="44"/>
    <n v="0.15205308443374599"/>
    <n v="4"/>
    <m/>
    <n v="3.4"/>
    <n v="11.8"/>
    <n v="8.4"/>
    <n v="2"/>
    <n v="2"/>
    <m/>
    <n v="1"/>
    <m/>
  </r>
  <r>
    <s v="AG.JG.PB.JC"/>
    <s v="21.01.2015"/>
    <s v="C20.P1"/>
    <s v="C20"/>
    <s v="P1"/>
    <s v="BS Semideciduo"/>
    <s v="ralo"/>
    <n v="78"/>
    <m/>
    <m/>
    <m/>
    <s v="A2978"/>
    <n v="2"/>
    <n v="14"/>
    <n v="320"/>
    <n v="24.7"/>
    <n v="24.123146040742473"/>
    <n v="58.92129774503875"/>
    <x v="30"/>
    <x v="0"/>
    <x v="18"/>
    <x v="28"/>
    <m/>
    <m/>
    <n v="41"/>
    <n v="0.13202543126711105"/>
    <n v="4"/>
    <m/>
    <n v="3.7"/>
    <n v="12.2"/>
    <n v="8.5"/>
    <n v="2"/>
    <n v="2"/>
    <m/>
    <n v="1"/>
    <m/>
  </r>
  <r>
    <s v="AG.JG.PB.JC"/>
    <s v="21.01.2015"/>
    <s v="C20.P1"/>
    <s v="C20"/>
    <s v="P1"/>
    <s v="BS Semideciduo"/>
    <s v="ralo"/>
    <n v="79"/>
    <m/>
    <m/>
    <m/>
    <s v="A2979"/>
    <n v="2"/>
    <n v="16"/>
    <n v="3"/>
    <n v="19.7"/>
    <n v="21.031018337985994"/>
    <n v="59.673001834665101"/>
    <x v="64"/>
    <x v="0"/>
    <x v="23"/>
    <x v="40"/>
    <m/>
    <m/>
    <n v="10.1"/>
    <n v="8.0118466648173691E-3"/>
    <n v="1"/>
    <m/>
    <n v="0.5"/>
    <n v="5.2"/>
    <n v="4.7"/>
    <n v="2"/>
    <n v="2"/>
    <m/>
    <n v="1"/>
    <m/>
  </r>
  <r>
    <s v="AG.JG.PB.JC"/>
    <s v="21.01.2015"/>
    <s v="C20.P1"/>
    <s v="C20"/>
    <s v="P1"/>
    <s v="BS Semideciduo"/>
    <s v="ralo"/>
    <n v="80"/>
    <m/>
    <m/>
    <m/>
    <s v="A2980"/>
    <n v="1"/>
    <n v="16"/>
    <n v="359"/>
    <n v="5.7"/>
    <n v="19.900521283307484"/>
    <n v="45.699131862391432"/>
    <x v="17"/>
    <x v="0"/>
    <x v="12"/>
    <x v="17"/>
    <m/>
    <m/>
    <n v="17"/>
    <n v="2.2698006922186254E-2"/>
    <n v="1"/>
    <m/>
    <n v="4.7"/>
    <n v="8.5"/>
    <n v="3.8"/>
    <n v="2"/>
    <n v="2"/>
    <m/>
    <n v="1"/>
    <m/>
  </r>
  <r>
    <s v="AG.JG.PB.JC"/>
    <s v="21.01.2015"/>
    <s v="C20.P1"/>
    <s v="C20"/>
    <s v="P1"/>
    <s v="BS Semideciduo"/>
    <s v="ralo"/>
    <n v="81"/>
    <m/>
    <m/>
    <m/>
    <s v="A2981"/>
    <n v="1"/>
    <n v="16"/>
    <n v="355"/>
    <n v="4.5999999999999996"/>
    <n v="19.599083583360773"/>
    <n v="44.582495611222029"/>
    <x v="10"/>
    <x v="0"/>
    <x v="7"/>
    <x v="10"/>
    <m/>
    <m/>
    <n v="57"/>
    <n v="0.25517586328783093"/>
    <n v="5"/>
    <m/>
    <n v="6"/>
    <n v="13.6"/>
    <n v="7.6"/>
    <n v="3"/>
    <n v="5"/>
    <m/>
    <n v="1"/>
    <m/>
  </r>
  <r>
    <s v="AG.JG.PB.JC"/>
    <s v="21.01.2015"/>
    <s v="C20.P1"/>
    <s v="C20"/>
    <s v="P1"/>
    <s v="BS Semideciduo"/>
    <s v="ralo"/>
    <n v="82"/>
    <m/>
    <m/>
    <m/>
    <s v="A2982"/>
    <n v="1"/>
    <n v="16"/>
    <n v="355"/>
    <n v="7.7"/>
    <n v="19.328900780843032"/>
    <n v="47.670699175306439"/>
    <x v="18"/>
    <x v="0"/>
    <x v="9"/>
    <x v="18"/>
    <m/>
    <m/>
    <n v="122"/>
    <n v="1.168986626400762"/>
    <n v="10"/>
    <m/>
    <n v="2.1"/>
    <n v="5.7"/>
    <n v="3.6"/>
    <n v="2"/>
    <n v="2"/>
    <m/>
    <n v="1"/>
    <m/>
  </r>
  <r>
    <s v="AG.JG.PB.JC"/>
    <s v="21.01.2015"/>
    <s v="C20.P1"/>
    <s v="C20"/>
    <s v="P1"/>
    <s v="BS Semideciduo"/>
    <s v="ralo"/>
    <n v="83"/>
    <m/>
    <m/>
    <m/>
    <s v="A2983"/>
    <n v="1"/>
    <n v="16"/>
    <n v="342"/>
    <n v="17.2"/>
    <n v="14.684907696750901"/>
    <n v="56.358172080276638"/>
    <x v="64"/>
    <x v="0"/>
    <x v="23"/>
    <x v="40"/>
    <m/>
    <m/>
    <n v="11.2"/>
    <n v="9.8520345616575893E-3"/>
    <n v="1"/>
    <m/>
    <n v="2.4"/>
    <n v="6.2"/>
    <n v="3.8000000000000003"/>
    <n v="2"/>
    <n v="2"/>
    <m/>
    <n v="1"/>
    <m/>
  </r>
  <r>
    <s v="AG.JG.PB.JC"/>
    <s v="21.01.2015"/>
    <s v="C20.P1"/>
    <s v="C20"/>
    <s v="P1"/>
    <s v="BS Semideciduo"/>
    <s v="ralo"/>
    <n v="84"/>
    <m/>
    <m/>
    <m/>
    <s v="A2984"/>
    <n v="1"/>
    <n v="16"/>
    <n v="333"/>
    <n v="19.8"/>
    <n v="11.01098810515697"/>
    <n v="57.641929178929686"/>
    <x v="10"/>
    <x v="0"/>
    <x v="7"/>
    <x v="10"/>
    <m/>
    <m/>
    <n v="11"/>
    <n v="9.5033177771091243E-3"/>
    <n v="1"/>
    <m/>
    <n v="0"/>
    <n v="4.5999999999999996"/>
    <n v="4.5999999999999996"/>
    <n v="2"/>
    <n v="2"/>
    <m/>
    <n v="1"/>
    <m/>
  </r>
  <r>
    <s v="AG.JG.PB.JC"/>
    <s v="21.01.2015"/>
    <s v="C20.P1"/>
    <s v="C20"/>
    <s v="P1"/>
    <s v="BS Semideciduo"/>
    <s v="ralo"/>
    <n v="85"/>
    <m/>
    <m/>
    <m/>
    <s v="A2985"/>
    <n v="1"/>
    <n v="16"/>
    <n v="311"/>
    <n v="23.9"/>
    <n v="1.9624410326757449"/>
    <n v="55.67981079287312"/>
    <x v="17"/>
    <x v="0"/>
    <x v="12"/>
    <x v="17"/>
    <m/>
    <m/>
    <n v="29.8"/>
    <n v="6.9746498502347001E-2"/>
    <n v="2"/>
    <m/>
    <n v="3.5"/>
    <n v="9.9"/>
    <n v="6.4"/>
    <n v="2"/>
    <n v="2"/>
    <m/>
    <n v="1"/>
    <m/>
  </r>
  <r>
    <s v="AG.JG.PB.JC"/>
    <s v="21.01.2015"/>
    <s v="C20.P1"/>
    <s v="C20"/>
    <s v="P1"/>
    <s v="BS Semideciduo"/>
    <s v="ralo"/>
    <n v="86"/>
    <m/>
    <m/>
    <m/>
    <s v="A2986"/>
    <n v="1"/>
    <n v="16"/>
    <n v="310"/>
    <n v="23.5"/>
    <n v="1.9979555867040126"/>
    <n v="55.10550882763367"/>
    <x v="14"/>
    <x v="0"/>
    <x v="7"/>
    <x v="14"/>
    <m/>
    <m/>
    <n v="44.5"/>
    <n v="0.15552847130677969"/>
    <n v="4"/>
    <m/>
    <n v="5"/>
    <n v="8"/>
    <n v="3"/>
    <n v="3"/>
    <n v="2"/>
    <m/>
    <n v="1"/>
    <m/>
  </r>
  <r>
    <s v="AG.JG.PB.JC"/>
    <s v="21.01.2015"/>
    <s v="C20.P1"/>
    <s v="C20"/>
    <s v="P1"/>
    <s v="BS Semideciduo"/>
    <s v="ralo"/>
    <n v="87"/>
    <m/>
    <m/>
    <m/>
    <s v="A2987"/>
    <n v="1"/>
    <n v="16"/>
    <n v="306"/>
    <n v="20.5"/>
    <n v="3.4151516153135759"/>
    <n v="52.049597671995699"/>
    <x v="50"/>
    <x v="0"/>
    <x v="4"/>
    <x v="44"/>
    <m/>
    <m/>
    <n v="15"/>
    <n v="1.7671458676442587E-2"/>
    <n v="1"/>
    <m/>
    <n v="2.2000000000000002"/>
    <n v="5.6"/>
    <n v="3.3999999999999995"/>
    <n v="2"/>
    <n v="2"/>
    <m/>
    <n v="1"/>
    <m/>
  </r>
  <r>
    <s v="AG.JG.PB.JC"/>
    <s v="21.01.2015"/>
    <s v="C20.P1"/>
    <s v="C20"/>
    <s v="P1"/>
    <s v="BS Semideciduo"/>
    <s v="ralo"/>
    <n v="88"/>
    <m/>
    <m/>
    <m/>
    <s v="A2988"/>
    <n v="1"/>
    <n v="16"/>
    <n v="318"/>
    <n v="14.3"/>
    <n v="10.431432329068329"/>
    <n v="50.626971004326734"/>
    <x v="64"/>
    <x v="0"/>
    <x v="23"/>
    <x v="40"/>
    <m/>
    <m/>
    <n v="14.3"/>
    <n v="1.6060607043314419E-2"/>
    <n v="1"/>
    <m/>
    <n v="2.6"/>
    <n v="7.2"/>
    <n v="4.5999999999999996"/>
    <n v="2"/>
    <n v="2"/>
    <m/>
    <n v="1"/>
    <m/>
  </r>
  <r>
    <s v="AG.JG.PB.JC"/>
    <s v="21.01.2015"/>
    <s v="C20.P1"/>
    <s v="C20"/>
    <s v="P1"/>
    <s v="BS Semideciduo"/>
    <s v="ralo"/>
    <n v="89"/>
    <m/>
    <m/>
    <m/>
    <s v="A2989"/>
    <n v="1"/>
    <n v="16"/>
    <n v="275"/>
    <n v="16.7"/>
    <n v="3.3635485418678499"/>
    <n v="41.455500903885884"/>
    <x v="64"/>
    <x v="0"/>
    <x v="23"/>
    <x v="40"/>
    <m/>
    <m/>
    <n v="31"/>
    <n v="7.5476763502494784E-2"/>
    <n v="3"/>
    <m/>
    <n v="2.2999999999999998"/>
    <n v="10.5"/>
    <n v="8.1999999999999993"/>
    <n v="2"/>
    <n v="4"/>
    <m/>
    <n v="1"/>
    <m/>
  </r>
  <r>
    <s v="AG.JG.PB.JC"/>
    <s v="21.01.2015"/>
    <s v="C20.P1"/>
    <s v="C20"/>
    <s v="P1"/>
    <s v="BS Semideciduo"/>
    <s v="ralo"/>
    <n v="90"/>
    <m/>
    <m/>
    <m/>
    <s v="A2990"/>
    <n v="1"/>
    <n v="16"/>
    <n v="271"/>
    <n v="18.7"/>
    <n v="1.3028481005754848"/>
    <n v="40.326360000377193"/>
    <x v="30"/>
    <x v="0"/>
    <x v="18"/>
    <x v="28"/>
    <m/>
    <m/>
    <n v="21"/>
    <n v="3.4636059005827467E-2"/>
    <n v="2"/>
    <m/>
    <n v="1.5"/>
    <n v="4.8"/>
    <n v="3.3"/>
    <n v="2"/>
    <n v="2"/>
    <m/>
    <n v="1"/>
    <m/>
  </r>
  <r>
    <s v="AG.JG.PB.JC"/>
    <s v="21.01.2015"/>
    <s v="C20.P1"/>
    <s v="C20"/>
    <s v="P1"/>
    <s v="BS Semideciduo"/>
    <s v="ralo"/>
    <n v="91"/>
    <m/>
    <m/>
    <m/>
    <s v="A2991"/>
    <n v="1"/>
    <n v="16"/>
    <n v="257"/>
    <n v="19"/>
    <n v="1.4869687690805335"/>
    <n v="35.725929967466563"/>
    <x v="14"/>
    <x v="0"/>
    <x v="7"/>
    <x v="14"/>
    <m/>
    <m/>
    <n v="39.200000000000003"/>
    <n v="0.12068742338030551"/>
    <n v="3"/>
    <m/>
    <n v="6"/>
    <n v="17.7"/>
    <n v="11.7"/>
    <n v="2"/>
    <n v="2"/>
    <m/>
    <n v="1"/>
    <m/>
  </r>
  <r>
    <s v="AG.JG.PB.JC"/>
    <s v="21.01.2015"/>
    <s v="C20.P1"/>
    <s v="C20"/>
    <s v="P1"/>
    <s v="BS Semideciduo"/>
    <s v="ralo"/>
    <n v="92"/>
    <m/>
    <m/>
    <m/>
    <s v="A2992"/>
    <n v="1"/>
    <n v="16"/>
    <n v="251"/>
    <n v="21.3"/>
    <n v="-0.13954566026545123"/>
    <n v="33.065398310062562"/>
    <x v="10"/>
    <x v="0"/>
    <x v="7"/>
    <x v="10"/>
    <m/>
    <m/>
    <n v="96"/>
    <n v="0.7238229473870883"/>
    <n v="9"/>
    <m/>
    <n v="9.1999999999999993"/>
    <n v="16.8"/>
    <n v="7.6000000000000014"/>
    <n v="2"/>
    <n v="2"/>
    <m/>
    <n v="1"/>
    <m/>
  </r>
  <r>
    <s v="AG.JG.PB.JC"/>
    <s v="21.01.2015"/>
    <s v="C20.P1"/>
    <s v="C20"/>
    <s v="P1"/>
    <s v="BS Semideciduo"/>
    <s v="ralo"/>
    <n v="93"/>
    <m/>
    <m/>
    <m/>
    <s v="A2993"/>
    <n v="1"/>
    <n v="16"/>
    <n v="246"/>
    <n v="21"/>
    <n v="0.81554538950538102"/>
    <n v="31.458530495408198"/>
    <x v="64"/>
    <x v="0"/>
    <x v="23"/>
    <x v="40"/>
    <m/>
    <m/>
    <n v="11.6"/>
    <n v="1.0568317686676064E-2"/>
    <n v="1"/>
    <m/>
    <n v="1.3"/>
    <n v="7.3"/>
    <n v="6"/>
    <n v="3"/>
    <n v="2"/>
    <m/>
    <n v="1"/>
    <m/>
  </r>
  <r>
    <s v="AG.JG.PB.JC"/>
    <s v="21.01.2015"/>
    <s v="C20.P1"/>
    <s v="C20"/>
    <s v="P1"/>
    <s v="BS Semideciduo"/>
    <s v="ralo"/>
    <n v="94"/>
    <m/>
    <m/>
    <m/>
    <s v="A2994"/>
    <n v="1"/>
    <n v="16"/>
    <n v="281"/>
    <n v="10.6"/>
    <n v="9.5947518554547635"/>
    <n v="42.022575350991374"/>
    <x v="81"/>
    <x v="0"/>
    <x v="14"/>
    <x v="68"/>
    <m/>
    <m/>
    <n v="20.5"/>
    <n v="3.3006357816777764E-2"/>
    <n v="2"/>
    <m/>
    <n v="1.9"/>
    <n v="8.6999999999999993"/>
    <n v="6.7999999999999989"/>
    <n v="2"/>
    <n v="4"/>
    <m/>
    <n v="1"/>
    <m/>
  </r>
  <r>
    <s v="AG.JG.PB.JC"/>
    <s v="21.01.2015"/>
    <s v="C20.P1"/>
    <s v="C20"/>
    <s v="P1"/>
    <s v="BS Semideciduo"/>
    <s v="ralo"/>
    <n v="95"/>
    <m/>
    <m/>
    <m/>
    <s v="A2995"/>
    <n v="1"/>
    <n v="16"/>
    <n v="279"/>
    <n v="9.1"/>
    <n v="11.012036100584247"/>
    <n v="41.423553631866099"/>
    <x v="17"/>
    <x v="0"/>
    <x v="12"/>
    <x v="17"/>
    <m/>
    <m/>
    <n v="19.5"/>
    <n v="2.9864765163187968E-2"/>
    <n v="1"/>
    <m/>
    <n v="5.3"/>
    <n v="10.9"/>
    <n v="5.6000000000000005"/>
    <n v="2"/>
    <n v="2"/>
    <m/>
    <n v="1"/>
    <m/>
  </r>
  <r>
    <s v="AG.JG.PB.JC"/>
    <s v="21.01.2015"/>
    <s v="C20.P1"/>
    <s v="C20"/>
    <s v="P1"/>
    <s v="BS Semideciduo"/>
    <s v="ralo"/>
    <n v="96"/>
    <m/>
    <m/>
    <m/>
    <s v="A2996"/>
    <n v="1"/>
    <n v="16"/>
    <n v="304"/>
    <n v="7"/>
    <n v="14.196736992114708"/>
    <n v="43.914350324295228"/>
    <x v="81"/>
    <x v="0"/>
    <x v="14"/>
    <x v="68"/>
    <m/>
    <m/>
    <n v="10"/>
    <n v="7.8539816339744835E-3"/>
    <n v="1"/>
    <m/>
    <n v="2.1"/>
    <n v="3.6"/>
    <n v="1.5"/>
    <n v="3"/>
    <n v="4"/>
    <m/>
    <n v="1"/>
    <m/>
  </r>
  <r>
    <s v="AG.JG.PB.JC"/>
    <s v="21.01.2015"/>
    <s v="C20.P1"/>
    <s v="C20"/>
    <s v="P1"/>
    <s v="BS Semideciduo"/>
    <s v="ralo"/>
    <n v="97"/>
    <m/>
    <m/>
    <m/>
    <s v="A2997"/>
    <n v="1"/>
    <n v="16"/>
    <n v="256"/>
    <n v="8.5"/>
    <n v="11.752486326654029"/>
    <n v="37.94366388740282"/>
    <x v="51"/>
    <x v="0"/>
    <x v="14"/>
    <x v="45"/>
    <m/>
    <m/>
    <n v="12.5"/>
    <n v="1.2271846303085129E-2"/>
    <n v="1"/>
    <m/>
    <n v="1.7"/>
    <n v="7.4"/>
    <n v="5.7"/>
    <n v="3"/>
    <n v="2"/>
    <m/>
    <n v="1"/>
    <m/>
  </r>
  <r>
    <s v="AG.JG.PB.JC"/>
    <s v="21.01.2015"/>
    <s v="C20.P1"/>
    <s v="C20"/>
    <s v="P1"/>
    <s v="BS Semideciduo"/>
    <s v="ralo"/>
    <n v="97"/>
    <m/>
    <m/>
    <m/>
    <s v="A2997"/>
    <n v="1"/>
    <n v="16"/>
    <n v="256"/>
    <n v="8.5"/>
    <n v="11.752486326654029"/>
    <n v="37.94366388740282"/>
    <x v="51"/>
    <x v="0"/>
    <x v="14"/>
    <x v="45"/>
    <m/>
    <m/>
    <n v="14"/>
    <n v="1.5393804002589986E-2"/>
    <n v="1"/>
    <m/>
    <n v="1.7"/>
    <n v="7.4"/>
    <n v="5.7"/>
    <n v="3"/>
    <n v="2"/>
    <m/>
    <n v="1"/>
    <m/>
  </r>
  <r>
    <s v="AG.JG.PB.JC"/>
    <s v="21.01.2015"/>
    <s v="C20.P1"/>
    <s v="C20"/>
    <s v="P1"/>
    <s v="BS Semideciduo"/>
    <s v="ralo"/>
    <n v="97"/>
    <m/>
    <m/>
    <m/>
    <s v="A2997"/>
    <n v="1"/>
    <n v="16"/>
    <n v="256"/>
    <n v="8.5"/>
    <n v="11.752486326654029"/>
    <n v="37.94366388740282"/>
    <x v="51"/>
    <x v="0"/>
    <x v="14"/>
    <x v="45"/>
    <m/>
    <m/>
    <n v="10.5"/>
    <n v="8.6590147514568668E-3"/>
    <n v="1"/>
    <m/>
    <n v="1.7"/>
    <n v="7.4"/>
    <n v="5.7"/>
    <n v="3"/>
    <n v="2"/>
    <m/>
    <n v="1"/>
    <m/>
  </r>
  <r>
    <s v="AG.JG.PB.JC"/>
    <s v="21.01.2015"/>
    <s v="C20.P1"/>
    <s v="C20"/>
    <s v="P1"/>
    <s v="BS Semideciduo"/>
    <s v="ralo"/>
    <n v="98"/>
    <m/>
    <m/>
    <m/>
    <s v="A2998"/>
    <n v="1"/>
    <n v="16"/>
    <n v="231"/>
    <n v="18.100000000000001"/>
    <n v="5.9336580976288325"/>
    <n v="28.609300921997935"/>
    <x v="17"/>
    <x v="0"/>
    <x v="12"/>
    <x v="17"/>
    <m/>
    <m/>
    <n v="18.5"/>
    <n v="2.6880252142277669E-2"/>
    <n v="1"/>
    <m/>
    <n v="3.9"/>
    <n v="11.6"/>
    <n v="7.6999999999999993"/>
    <n v="2"/>
    <n v="2"/>
    <m/>
    <n v="1"/>
    <m/>
  </r>
  <r>
    <s v="AG.JG.PB.JC"/>
    <s v="21.01.2015"/>
    <s v="C20.P1"/>
    <s v="C20"/>
    <s v="P1"/>
    <s v="BS Semideciduo"/>
    <s v="ralo"/>
    <n v="99"/>
    <m/>
    <m/>
    <m/>
    <s v="A2999"/>
    <n v="1"/>
    <n v="16"/>
    <n v="229"/>
    <n v="16.5"/>
    <n v="7.5472919263242613"/>
    <n v="29.175026021656628"/>
    <x v="14"/>
    <x v="0"/>
    <x v="7"/>
    <x v="14"/>
    <m/>
    <m/>
    <n v="49.4"/>
    <n v="0.19166542620285965"/>
    <n v="4"/>
    <m/>
    <n v="5.8"/>
    <n v="17.100000000000001"/>
    <n v="11.3"/>
    <n v="2"/>
    <n v="2"/>
    <m/>
    <n v="1"/>
    <m/>
  </r>
  <r>
    <s v="AG.JG.PB.JC"/>
    <s v="21.01.2015"/>
    <s v="C20.P1"/>
    <s v="C20"/>
    <s v="P1"/>
    <s v="BS Semideciduo"/>
    <s v="ralo"/>
    <n v="100"/>
    <m/>
    <m/>
    <m/>
    <s v="A3000"/>
    <n v="1"/>
    <n v="16"/>
    <n v="227"/>
    <n v="23.1"/>
    <n v="3.1057294925971597"/>
    <n v="24.24583788255628"/>
    <x v="64"/>
    <x v="0"/>
    <x v="23"/>
    <x v="40"/>
    <m/>
    <m/>
    <n v="12.3"/>
    <n v="1.1882288814039996E-2"/>
    <n v="1"/>
    <m/>
    <n v="1.4"/>
    <n v="6.5"/>
    <n v="5.0999999999999996"/>
    <n v="2"/>
    <n v="2"/>
    <m/>
    <n v="1"/>
    <m/>
  </r>
  <r>
    <s v="AG.JG.PB.JC"/>
    <s v="21.01.2015"/>
    <s v="C20.P1"/>
    <s v="C20"/>
    <s v="P1"/>
    <s v="BS Semideciduo"/>
    <s v="ralo"/>
    <n v="101"/>
    <m/>
    <m/>
    <m/>
    <s v="A3001"/>
    <n v="1"/>
    <n v="16"/>
    <n v="220"/>
    <n v="25.4"/>
    <n v="3.6731947139619052"/>
    <n v="20.542471144777959"/>
    <x v="30"/>
    <x v="0"/>
    <x v="18"/>
    <x v="28"/>
    <m/>
    <m/>
    <n v="17"/>
    <n v="2.2698006922186254E-2"/>
    <n v="1"/>
    <m/>
    <n v="2.9"/>
    <n v="7.9"/>
    <n v="5"/>
    <n v="2"/>
    <n v="2"/>
    <m/>
    <n v="1"/>
    <m/>
  </r>
  <r>
    <s v="AG.JG.PB.JC"/>
    <s v="21.01.2015"/>
    <s v="C20.P1"/>
    <s v="C20"/>
    <s v="P1"/>
    <s v="BS Semideciduo"/>
    <s v="ralo"/>
    <n v="102"/>
    <m/>
    <m/>
    <m/>
    <s v="A3002"/>
    <n v="1"/>
    <n v="16"/>
    <n v="220"/>
    <n v="16.5"/>
    <n v="9.3940044401721021"/>
    <n v="27.360266688536861"/>
    <x v="10"/>
    <x v="0"/>
    <x v="7"/>
    <x v="10"/>
    <m/>
    <m/>
    <n v="90"/>
    <n v="0.63617251235193306"/>
    <n v="9"/>
    <m/>
    <n v="7.1"/>
    <n v="15.8"/>
    <n v="8.7000000000000011"/>
    <n v="2"/>
    <n v="2"/>
    <m/>
    <n v="1"/>
    <m/>
  </r>
  <r>
    <s v="AG.JG.PB.JC"/>
    <s v="21.01.2015"/>
    <s v="C20.P1"/>
    <s v="C20"/>
    <s v="P1"/>
    <s v="BS Semideciduo"/>
    <s v="ralo"/>
    <n v="103"/>
    <m/>
    <m/>
    <m/>
    <s v="A3003"/>
    <n v="1"/>
    <n v="16"/>
    <n v="216"/>
    <n v="29.9"/>
    <n v="2.4252209564550569"/>
    <n v="15.810391868189068"/>
    <x v="10"/>
    <x v="0"/>
    <x v="7"/>
    <x v="10"/>
    <m/>
    <m/>
    <n v="77"/>
    <n v="0.46566257107834708"/>
    <n v="7"/>
    <m/>
    <n v="8.1"/>
    <n v="16.5"/>
    <n v="8.4"/>
    <n v="2"/>
    <n v="2"/>
    <m/>
    <n v="1"/>
    <m/>
  </r>
  <r>
    <s v="AG.JG.PB.JC"/>
    <s v="21.01.2015"/>
    <s v="C20.P1"/>
    <s v="C20"/>
    <s v="P1"/>
    <s v="BS Semideciduo"/>
    <s v="ralo"/>
    <n v="104"/>
    <m/>
    <m/>
    <m/>
    <s v="A3004"/>
    <n v="1"/>
    <n v="16"/>
    <n v="207"/>
    <n v="28.9"/>
    <n v="6.8796745575271014"/>
    <n v="14.249911450956169"/>
    <x v="81"/>
    <x v="0"/>
    <x v="14"/>
    <x v="68"/>
    <m/>
    <m/>
    <n v="24"/>
    <n v="4.5238934211693019E-2"/>
    <n v="2"/>
    <m/>
    <n v="1.1000000000000001"/>
    <n v="7.2"/>
    <n v="6.1"/>
    <n v="2"/>
    <n v="2"/>
    <m/>
    <n v="1"/>
    <m/>
  </r>
  <r>
    <s v="AG.JG.PB.JC"/>
    <s v="21.01.2015"/>
    <s v="C20.P1"/>
    <s v="C20"/>
    <s v="P1"/>
    <s v="BS Semideciduo"/>
    <s v="ralo"/>
    <n v="104"/>
    <m/>
    <m/>
    <m/>
    <s v="A3004"/>
    <n v="1"/>
    <n v="16"/>
    <n v="207"/>
    <n v="28.9"/>
    <n v="6.8796745575271014"/>
    <n v="14.249911450956169"/>
    <x v="81"/>
    <x v="0"/>
    <x v="14"/>
    <x v="68"/>
    <m/>
    <m/>
    <n v="18"/>
    <n v="2.5446900494077322E-2"/>
    <n v="1"/>
    <m/>
    <n v="1.1000000000000001"/>
    <n v="7.2"/>
    <n v="6.1"/>
    <n v="2"/>
    <n v="2"/>
    <m/>
    <n v="1"/>
    <m/>
  </r>
  <r>
    <s v="AG.JG.PB.JC"/>
    <s v="21.01.2015"/>
    <s v="C20.P1"/>
    <s v="C20"/>
    <s v="P1"/>
    <s v="BS Semideciduo"/>
    <s v="ralo"/>
    <n v="105"/>
    <m/>
    <m/>
    <m/>
    <s v="A3005"/>
    <n v="1"/>
    <n v="16"/>
    <n v="212"/>
    <n v="12.1"/>
    <n v="13.587976902778223"/>
    <n v="29.738618036507244"/>
    <x v="30"/>
    <x v="0"/>
    <x v="18"/>
    <x v="28"/>
    <m/>
    <m/>
    <n v="13.1"/>
    <n v="1.3478217882063609E-2"/>
    <n v="1"/>
    <m/>
    <n v="4.5"/>
    <n v="9"/>
    <n v="4.5"/>
    <n v="2"/>
    <n v="2"/>
    <m/>
    <n v="1"/>
    <m/>
  </r>
  <r>
    <s v="AG.JG.PB.JC"/>
    <s v="21.01.2015"/>
    <s v="C20.P1"/>
    <s v="C20"/>
    <s v="P1"/>
    <s v="BS Semideciduo"/>
    <s v="ralo"/>
    <n v="105"/>
    <m/>
    <m/>
    <m/>
    <s v="A3005"/>
    <n v="1"/>
    <n v="16"/>
    <n v="212"/>
    <n v="12.1"/>
    <n v="13.587976902778223"/>
    <n v="29.738618036507244"/>
    <x v="30"/>
    <x v="0"/>
    <x v="18"/>
    <x v="28"/>
    <m/>
    <m/>
    <n v="20.7"/>
    <n v="3.3653525903417254E-2"/>
    <n v="2"/>
    <m/>
    <n v="4.5"/>
    <n v="9"/>
    <n v="4.5"/>
    <n v="2"/>
    <n v="2"/>
    <m/>
    <n v="1"/>
    <m/>
  </r>
  <r>
    <s v="AG.JG.PB.JC"/>
    <s v="21.01.2015"/>
    <s v="C20.P1"/>
    <s v="C20"/>
    <s v="P1"/>
    <s v="BS Semideciduo"/>
    <s v="ralo"/>
    <n v="106"/>
    <m/>
    <m/>
    <m/>
    <s v="A3006"/>
    <n v="1"/>
    <n v="16"/>
    <n v="212"/>
    <n v="9.6999999999999993"/>
    <n v="14.859783136937914"/>
    <n v="31.773933467282667"/>
    <x v="64"/>
    <x v="0"/>
    <x v="23"/>
    <x v="40"/>
    <m/>
    <m/>
    <n v="14"/>
    <n v="1.5393804002589986E-2"/>
    <n v="1"/>
    <m/>
    <n v="0.8"/>
    <n v="6.4"/>
    <n v="5.6000000000000005"/>
    <n v="3"/>
    <n v="2"/>
    <m/>
    <n v="1"/>
    <m/>
  </r>
  <r>
    <s v="AG.JG.PB.JC"/>
    <s v="21.01.2015"/>
    <s v="C20.P1"/>
    <s v="C20"/>
    <s v="P1"/>
    <s v="BS Semideciduo"/>
    <s v="ralo"/>
    <n v="107"/>
    <m/>
    <m/>
    <m/>
    <s v="A3007"/>
    <n v="1"/>
    <n v="15"/>
    <n v="350"/>
    <n v="12.7"/>
    <n v="17.794668143629984"/>
    <n v="32.507058463255042"/>
    <x v="10"/>
    <x v="0"/>
    <x v="7"/>
    <x v="10"/>
    <m/>
    <m/>
    <n v="95"/>
    <n v="0.70882184246619706"/>
    <n v="9"/>
    <m/>
    <n v="6"/>
    <n v="12"/>
    <n v="6"/>
    <n v="2"/>
    <n v="2"/>
    <m/>
    <n v="1"/>
    <m/>
  </r>
  <r>
    <s v="AG.JG.PB.JC"/>
    <s v="21.01.2015"/>
    <s v="C20.P1"/>
    <s v="C20"/>
    <s v="P1"/>
    <s v="BS Semideciduo"/>
    <s v="ralo"/>
    <n v="108"/>
    <m/>
    <m/>
    <m/>
    <s v="A3008"/>
    <n v="1"/>
    <n v="15"/>
    <n v="289"/>
    <n v="9.1"/>
    <n v="11.395780962046215"/>
    <n v="22.962670205560123"/>
    <x v="30"/>
    <x v="0"/>
    <x v="18"/>
    <x v="28"/>
    <m/>
    <m/>
    <n v="14.3"/>
    <n v="1.6060607043314419E-2"/>
    <n v="1"/>
    <m/>
    <n v="1.9"/>
    <n v="6.1"/>
    <n v="4.1999999999999993"/>
    <n v="2"/>
    <n v="2"/>
    <m/>
    <n v="1"/>
    <m/>
  </r>
  <r>
    <s v="AG.JG.PB.JC"/>
    <s v="21.01.2015"/>
    <s v="C20.P1"/>
    <s v="C20"/>
    <s v="P1"/>
    <s v="BS Semideciduo"/>
    <s v="ralo"/>
    <n v="109"/>
    <m/>
    <m/>
    <m/>
    <s v="A3009"/>
    <n v="1"/>
    <n v="15"/>
    <n v="283"/>
    <n v="9.6"/>
    <n v="10.646047378061741"/>
    <n v="22.159530121701103"/>
    <x v="14"/>
    <x v="0"/>
    <x v="7"/>
    <x v="14"/>
    <m/>
    <m/>
    <n v="27.8"/>
    <n v="6.0698711660008391E-2"/>
    <n v="2"/>
    <m/>
    <n v="3.2"/>
    <n v="10.3"/>
    <n v="7.1000000000000005"/>
    <n v="2"/>
    <n v="2"/>
    <m/>
    <n v="1"/>
    <m/>
  </r>
  <r>
    <s v="AG.JG.PB.JC"/>
    <s v="21.01.2015"/>
    <s v="C20.P1"/>
    <s v="C20"/>
    <s v="P1"/>
    <s v="BS Semideciduo"/>
    <s v="ralo"/>
    <n v="110"/>
    <m/>
    <m/>
    <m/>
    <s v="A3010"/>
    <n v="1"/>
    <n v="15"/>
    <n v="319"/>
    <n v="3.7"/>
    <n v="17.572581592735123"/>
    <n v="22.792425446824257"/>
    <x v="17"/>
    <x v="0"/>
    <x v="12"/>
    <x v="17"/>
    <m/>
    <m/>
    <n v="26.5"/>
    <n v="5.5154586024585811E-2"/>
    <n v="2"/>
    <m/>
    <n v="4"/>
    <n v="9.1"/>
    <n v="5.0999999999999996"/>
    <n v="2"/>
    <n v="2"/>
    <m/>
    <n v="1"/>
    <m/>
  </r>
  <r>
    <s v="AG.JG.PB.JC"/>
    <s v="21.01.2015"/>
    <s v="C20.P1"/>
    <s v="C20"/>
    <s v="P1"/>
    <s v="BS Semideciduo"/>
    <s v="ralo"/>
    <n v="110"/>
    <m/>
    <m/>
    <m/>
    <s v="A3010"/>
    <n v="1"/>
    <n v="15"/>
    <n v="319"/>
    <n v="3.7"/>
    <n v="17.572581592735123"/>
    <n v="22.792425446824257"/>
    <x v="17"/>
    <x v="0"/>
    <x v="12"/>
    <x v="17"/>
    <m/>
    <m/>
    <n v="15.4"/>
    <n v="1.8626502843133885E-2"/>
    <n v="1"/>
    <m/>
    <n v="4"/>
    <n v="9.1"/>
    <n v="5.0999999999999996"/>
    <n v="2"/>
    <n v="2"/>
    <m/>
    <n v="1"/>
    <m/>
  </r>
  <r>
    <s v="AG.JG.PB.JC"/>
    <s v="21.01.2015"/>
    <s v="C20.P1"/>
    <s v="C20"/>
    <s v="P1"/>
    <s v="BS Semideciduo"/>
    <s v="ralo"/>
    <n v="111"/>
    <m/>
    <m/>
    <m/>
    <s v="A3011"/>
    <n v="1"/>
    <n v="15"/>
    <n v="236"/>
    <n v="9.4"/>
    <n v="12.207046817982606"/>
    <n v="14.743586707374982"/>
    <x v="10"/>
    <x v="0"/>
    <x v="7"/>
    <x v="10"/>
    <m/>
    <m/>
    <n v="200"/>
    <n v="3.1415926535897931"/>
    <n v="10"/>
    <m/>
    <n v="5.9"/>
    <n v="11.2"/>
    <n v="5.2999999999999989"/>
    <n v="2"/>
    <n v="2"/>
    <m/>
    <n v="1"/>
    <m/>
  </r>
  <r>
    <s v="AG.JG.PB.JC"/>
    <s v="21.01.2015"/>
    <s v="C20.P1"/>
    <s v="C20"/>
    <s v="P1"/>
    <s v="BS Semideciduo"/>
    <s v="ralo"/>
    <n v="112"/>
    <m/>
    <m/>
    <m/>
    <s v="A3012"/>
    <n v="1"/>
    <n v="15"/>
    <n v="234"/>
    <n v="11.9"/>
    <n v="10.372697766938126"/>
    <n v="13.005355497719568"/>
    <x v="14"/>
    <x v="0"/>
    <x v="7"/>
    <x v="14"/>
    <m/>
    <m/>
    <n v="59"/>
    <n v="0.27339710067865175"/>
    <n v="5"/>
    <m/>
    <n v="3.9"/>
    <n v="15.3"/>
    <n v="11.4"/>
    <n v="2"/>
    <n v="2"/>
    <m/>
    <n v="1"/>
    <m/>
  </r>
  <r>
    <s v="AG.JG.PB.JC"/>
    <s v="21.01.2015"/>
    <s v="C20.P1"/>
    <s v="C20"/>
    <s v="P1"/>
    <s v="BS Semideciduo"/>
    <s v="ralo"/>
    <n v="113"/>
    <m/>
    <m/>
    <m/>
    <s v="A3013"/>
    <n v="1"/>
    <n v="15"/>
    <n v="221"/>
    <n v="12.6"/>
    <n v="11.733656234719611"/>
    <n v="10.490659289193072"/>
    <x v="81"/>
    <x v="0"/>
    <x v="14"/>
    <x v="68"/>
    <m/>
    <m/>
    <n v="16.600000000000001"/>
    <n v="2.1642431790580091E-2"/>
    <n v="1"/>
    <m/>
    <n v="1.9"/>
    <n v="4.5999999999999996"/>
    <n v="2.6999999999999997"/>
    <n v="2"/>
    <n v="2"/>
    <m/>
    <n v="1"/>
    <m/>
  </r>
  <r>
    <s v="AG.JG.PB.JC"/>
    <s v="21.01.2015"/>
    <s v="C20.P1"/>
    <s v="C20"/>
    <s v="P1"/>
    <s v="BS Semideciduo"/>
    <s v="ralo"/>
    <n v="114"/>
    <m/>
    <m/>
    <m/>
    <s v="A3014"/>
    <n v="1"/>
    <n v="15"/>
    <n v="199"/>
    <n v="15.9"/>
    <n v="14.823466344131209"/>
    <n v="4.9662546479708638"/>
    <x v="30"/>
    <x v="0"/>
    <x v="18"/>
    <x v="28"/>
    <m/>
    <m/>
    <n v="27.6"/>
    <n v="5.9828490494964026E-2"/>
    <n v="2"/>
    <m/>
    <n v="1.5"/>
    <n v="14.8"/>
    <n v="13.3"/>
    <n v="2"/>
    <n v="2"/>
    <m/>
    <n v="1"/>
    <m/>
  </r>
  <r>
    <s v="AG.JG.PB.JC"/>
    <s v="21.01.2015"/>
    <s v="C20.P1"/>
    <s v="C20"/>
    <s v="P1"/>
    <s v="BS Semideciduo"/>
    <s v="ralo"/>
    <n v="115"/>
    <m/>
    <m/>
    <m/>
    <s v="A3015"/>
    <n v="1"/>
    <n v="15"/>
    <n v="193"/>
    <n v="18.399999999999999"/>
    <n v="15.860900600072885"/>
    <n v="2.0715908079516723"/>
    <x v="30"/>
    <x v="0"/>
    <x v="18"/>
    <x v="28"/>
    <m/>
    <m/>
    <n v="10.5"/>
    <n v="8.6590147514568668E-3"/>
    <n v="1"/>
    <m/>
    <n v="1"/>
    <n v="5.9"/>
    <n v="4.9000000000000004"/>
    <n v="3"/>
    <n v="2"/>
    <m/>
    <n v="1"/>
    <m/>
  </r>
  <r>
    <s v="AG.JG.PB.JC"/>
    <s v="21.01.2015"/>
    <s v="C20.P1"/>
    <s v="C20"/>
    <s v="P1"/>
    <s v="BS Semideciduo"/>
    <s v="ralo"/>
    <n v="116"/>
    <m/>
    <m/>
    <m/>
    <s v="A3016"/>
    <n v="1"/>
    <n v="15"/>
    <n v="200"/>
    <n v="20.8"/>
    <n v="12.885981018826092"/>
    <n v="0.45439348765310328"/>
    <x v="30"/>
    <x v="0"/>
    <x v="18"/>
    <x v="28"/>
    <m/>
    <m/>
    <n v="12.5"/>
    <n v="1.2271846303085129E-2"/>
    <n v="1"/>
    <m/>
    <n v="3"/>
    <n v="8.1"/>
    <n v="5.0999999999999996"/>
    <n v="2"/>
    <n v="2"/>
    <m/>
    <n v="1"/>
    <m/>
  </r>
  <r>
    <s v="AG.JG.PB.JC"/>
    <s v="21.01.2015"/>
    <s v="C20.P1"/>
    <s v="C20"/>
    <s v="P1"/>
    <s v="BS Semideciduo"/>
    <s v="ralo"/>
    <n v="117"/>
    <m/>
    <m/>
    <m/>
    <s v="A3017"/>
    <n v="1"/>
    <n v="15"/>
    <n v="217"/>
    <n v="19.399999999999999"/>
    <n v="8.324788550850263"/>
    <n v="4.5064711050825199"/>
    <x v="50"/>
    <x v="0"/>
    <x v="4"/>
    <x v="44"/>
    <m/>
    <m/>
    <n v="17"/>
    <n v="2.2698006922186254E-2"/>
    <n v="1"/>
    <m/>
    <n v="4.7"/>
    <n v="10.4"/>
    <n v="5.7"/>
    <n v="2"/>
    <n v="2"/>
    <m/>
    <n v="1"/>
    <m/>
  </r>
  <r>
    <s v="AG.JG.PB.JC"/>
    <s v="21.01.2015"/>
    <s v="C20.P1"/>
    <s v="C20"/>
    <s v="P1"/>
    <s v="BS Semideciduo"/>
    <s v="ralo"/>
    <n v="118"/>
    <m/>
    <m/>
    <m/>
    <s v="A3018"/>
    <n v="1"/>
    <n v="15"/>
    <n v="225"/>
    <n v="21.7"/>
    <n v="4.6557828482519206"/>
    <n v="4.6557828482519152"/>
    <x v="10"/>
    <x v="0"/>
    <x v="7"/>
    <x v="10"/>
    <m/>
    <m/>
    <n v="67"/>
    <n v="0.35256523554911456"/>
    <n v="6"/>
    <m/>
    <n v="7.6"/>
    <n v="14.4"/>
    <n v="6.8000000000000007"/>
    <n v="2"/>
    <n v="2"/>
    <m/>
    <n v="1"/>
    <m/>
  </r>
  <r>
    <s v="AG.JG.PB.JC"/>
    <s v="21.01.2015"/>
    <s v="C20.P1"/>
    <s v="C20"/>
    <s v="P1"/>
    <s v="BS Semideciduo"/>
    <s v="ralo"/>
    <n v="119"/>
    <m/>
    <m/>
    <m/>
    <s v="A3019"/>
    <n v="1"/>
    <n v="15"/>
    <n v="225"/>
    <n v="24.4"/>
    <n v="2.7465945390482425"/>
    <n v="2.7465945390482389"/>
    <x v="10"/>
    <x v="0"/>
    <x v="7"/>
    <x v="10"/>
    <m/>
    <m/>
    <n v="54"/>
    <n v="0.22902210444669591"/>
    <n v="5"/>
    <m/>
    <n v="4.7"/>
    <n v="9.4"/>
    <n v="4.7"/>
    <n v="2"/>
    <n v="2"/>
    <m/>
    <n v="1"/>
    <m/>
  </r>
  <r>
    <s v="AG.JG.PB.JC"/>
    <s v="21.01.2015"/>
    <s v="C20.P1"/>
    <s v="C20"/>
    <s v="P1"/>
    <s v="BS Semideciduo"/>
    <s v="ralo"/>
    <n v="120"/>
    <m/>
    <m/>
    <m/>
    <s v="A3020"/>
    <n v="1"/>
    <n v="15"/>
    <n v="218"/>
    <n v="24.5"/>
    <n v="4.9162938545213741"/>
    <n v="0.69373653663530988"/>
    <x v="64"/>
    <x v="0"/>
    <x v="23"/>
    <x v="40"/>
    <m/>
    <m/>
    <n v="10"/>
    <n v="7.8539816339744835E-3"/>
    <n v="1"/>
    <m/>
    <n v="1.1000000000000001"/>
    <n v="6.6"/>
    <n v="5.5"/>
    <n v="2"/>
    <n v="2"/>
    <m/>
    <n v="1"/>
    <m/>
  </r>
  <r>
    <s v="AG.JG.PB.JC"/>
    <s v="21.01.2015"/>
    <s v="C20.P1"/>
    <s v="C20"/>
    <s v="P1"/>
    <s v="BS Semideciduo"/>
    <s v="ralo"/>
    <n v="121"/>
    <m/>
    <m/>
    <m/>
    <s v="A3021"/>
    <n v="1"/>
    <n v="15"/>
    <n v="228"/>
    <n v="24.7"/>
    <n v="1.6443228107083598"/>
    <n v="3.4724740229362041"/>
    <x v="64"/>
    <x v="0"/>
    <x v="23"/>
    <x v="40"/>
    <m/>
    <m/>
    <n v="15"/>
    <n v="1.7671458676442587E-2"/>
    <n v="1"/>
    <m/>
    <n v="1.2"/>
    <n v="6.1"/>
    <n v="4.8999999999999995"/>
    <n v="2"/>
    <n v="2"/>
    <m/>
    <n v="1"/>
    <m/>
  </r>
  <r>
    <s v="AG.JG.PB.JC"/>
    <s v="22.01.2015"/>
    <s v="C20.P2"/>
    <s v="C20"/>
    <s v="P2"/>
    <s v="BS Semideciduo"/>
    <s v="ralo"/>
    <n v="1"/>
    <m/>
    <m/>
    <m/>
    <s v="A3022"/>
    <n v="3"/>
    <n v="8"/>
    <n v="128"/>
    <n v="20.7"/>
    <n v="56.311822599659145"/>
    <n v="7.2558074607588736"/>
    <x v="14"/>
    <x v="0"/>
    <x v="7"/>
    <x v="14"/>
    <m/>
    <m/>
    <n v="56.5"/>
    <n v="0.25071872871055045"/>
    <n v="5"/>
    <m/>
    <n v="3.4"/>
    <n v="11.8"/>
    <n v="8.4"/>
    <n v="3"/>
    <n v="2"/>
    <m/>
    <n v="1"/>
    <m/>
  </r>
  <r>
    <s v="AG.JG.PB.JC"/>
    <s v="22.01.2015"/>
    <s v="C20.P2"/>
    <s v="C20"/>
    <s v="P2"/>
    <s v="BS Semideciduo"/>
    <s v="ralo"/>
    <n v="2"/>
    <m/>
    <m/>
    <m/>
    <s v="A3023"/>
    <n v="3"/>
    <n v="8"/>
    <n v="112"/>
    <n v="17.100000000000001"/>
    <n v="55.854843913092068"/>
    <n v="13.594227252587903"/>
    <x v="64"/>
    <x v="0"/>
    <x v="23"/>
    <x v="40"/>
    <m/>
    <m/>
    <n v="15.5"/>
    <n v="1.8869190875623696E-2"/>
    <n v="1"/>
    <m/>
    <n v="1.6"/>
    <n v="7.6"/>
    <n v="6"/>
    <n v="2"/>
    <n v="2"/>
    <m/>
    <n v="1"/>
    <m/>
  </r>
  <r>
    <s v="AG.JG.PB.JC"/>
    <s v="22.01.2015"/>
    <s v="C20.P2"/>
    <s v="C20"/>
    <s v="P2"/>
    <s v="BS Semideciduo"/>
    <s v="ralo"/>
    <n v="3"/>
    <m/>
    <m/>
    <m/>
    <s v="A3024"/>
    <n v="3"/>
    <n v="8"/>
    <n v="112"/>
    <n v="13.8"/>
    <n v="52.795137193021667"/>
    <n v="14.830429010860414"/>
    <x v="50"/>
    <x v="0"/>
    <x v="4"/>
    <x v="44"/>
    <m/>
    <m/>
    <n v="16.899999999999999"/>
    <n v="2.2431756944794518E-2"/>
    <n v="1"/>
    <m/>
    <n v="3.1"/>
    <n v="6.7"/>
    <n v="3.6"/>
    <n v="2"/>
    <n v="2"/>
    <m/>
    <n v="1"/>
    <m/>
  </r>
  <r>
    <s v="AG.JG.PB.JC"/>
    <s v="22.01.2015"/>
    <s v="C20.P2"/>
    <s v="C20"/>
    <s v="P2"/>
    <s v="BS Semideciduo"/>
    <s v="ralo"/>
    <n v="4"/>
    <m/>
    <m/>
    <m/>
    <s v="A3025"/>
    <n v="3"/>
    <n v="8"/>
    <n v="135"/>
    <n v="18.7"/>
    <n v="53.222896808188437"/>
    <n v="6.7771031918115625"/>
    <x v="14"/>
    <x v="0"/>
    <x v="7"/>
    <x v="14"/>
    <m/>
    <m/>
    <n v="24.2"/>
    <n v="4.5996058041208161E-2"/>
    <n v="2"/>
    <m/>
    <n v="5.5"/>
    <n v="12.6"/>
    <n v="7.1"/>
    <n v="2"/>
    <n v="2"/>
    <m/>
    <n v="1"/>
    <m/>
  </r>
  <r>
    <s v="AG.JG.PB.JC"/>
    <s v="22.01.2015"/>
    <s v="C20.P2"/>
    <s v="C20"/>
    <s v="P2"/>
    <s v="BS Semideciduo"/>
    <s v="ralo"/>
    <n v="5"/>
    <m/>
    <m/>
    <m/>
    <s v="A3026"/>
    <n v="3"/>
    <n v="8"/>
    <n v="150"/>
    <n v="19.7"/>
    <n v="49.849999999999994"/>
    <n v="2.9392995454465591"/>
    <x v="50"/>
    <x v="0"/>
    <x v="4"/>
    <x v="44"/>
    <m/>
    <m/>
    <n v="37.299999999999997"/>
    <n v="0.10927166107532355"/>
    <n v="3"/>
    <m/>
    <n v="4.4000000000000004"/>
    <n v="14.4"/>
    <n v="10"/>
    <n v="2"/>
    <n v="2"/>
    <m/>
    <n v="1"/>
    <m/>
  </r>
  <r>
    <s v="AG.JG.PB.JC"/>
    <s v="22.01.2015"/>
    <s v="C20.P2"/>
    <s v="C20"/>
    <s v="P2"/>
    <s v="BS Semideciduo"/>
    <s v="ralo"/>
    <n v="6"/>
    <m/>
    <m/>
    <m/>
    <s v="A3027"/>
    <n v="3"/>
    <n v="8"/>
    <n v="157"/>
    <n v="18.899999999999999"/>
    <n v="47.384818328447274"/>
    <n v="2.6024582697488796"/>
    <x v="64"/>
    <x v="0"/>
    <x v="23"/>
    <x v="40"/>
    <m/>
    <m/>
    <n v="12.5"/>
    <n v="1.2271846303085129E-2"/>
    <n v="1"/>
    <m/>
    <n v="1.2"/>
    <n v="5.0999999999999996"/>
    <n v="3.8999999999999995"/>
    <n v="3"/>
    <n v="4"/>
    <m/>
    <n v="2"/>
    <m/>
  </r>
  <r>
    <s v="AG.JG.PB.JC"/>
    <s v="22.01.2015"/>
    <s v="C20.P2"/>
    <s v="C20"/>
    <s v="P2"/>
    <s v="BS Semideciduo"/>
    <s v="ralo"/>
    <n v="7"/>
    <m/>
    <m/>
    <m/>
    <s v="A3027"/>
    <n v="3"/>
    <n v="8"/>
    <n v="157"/>
    <n v="18.899999999999999"/>
    <n v="47.384818328447274"/>
    <n v="2.6024582697488796"/>
    <x v="64"/>
    <x v="0"/>
    <x v="23"/>
    <x v="40"/>
    <m/>
    <m/>
    <n v="11"/>
    <n v="9.5033177771091243E-3"/>
    <n v="1"/>
    <m/>
    <n v="1.2"/>
    <n v="5.0999999999999996"/>
    <n v="3.8999999999999995"/>
    <n v="3"/>
    <n v="4"/>
    <m/>
    <n v="2"/>
    <m/>
  </r>
  <r>
    <s v="AG.JG.PB.JC"/>
    <s v="22.01.2015"/>
    <s v="C20.P2"/>
    <s v="C20"/>
    <s v="P2"/>
    <s v="BS Semideciduo"/>
    <s v="ralo"/>
    <n v="8"/>
    <m/>
    <m/>
    <m/>
    <s v="A3028"/>
    <n v="3"/>
    <n v="8"/>
    <n v="167"/>
    <n v="14.7"/>
    <n v="43.30678049885482"/>
    <n v="5.6767600476570443"/>
    <x v="14"/>
    <x v="0"/>
    <x v="7"/>
    <x v="14"/>
    <m/>
    <m/>
    <n v="53.5"/>
    <n v="0.22480058931843463"/>
    <n v="5"/>
    <m/>
    <n v="2.6"/>
    <n v="14.3"/>
    <n v="11.700000000000001"/>
    <n v="2"/>
    <n v="2"/>
    <m/>
    <n v="1"/>
    <m/>
  </r>
  <r>
    <s v="AG.JG.PB.JC"/>
    <s v="22.01.2015"/>
    <s v="C20.P2"/>
    <s v="C20"/>
    <s v="P2"/>
    <s v="BS Semideciduo"/>
    <s v="ralo"/>
    <n v="9"/>
    <m/>
    <m/>
    <m/>
    <s v="A3029"/>
    <n v="3"/>
    <n v="8"/>
    <n v="165"/>
    <n v="9.5"/>
    <n v="42.458780928473949"/>
    <n v="10.823704650253852"/>
    <x v="50"/>
    <x v="0"/>
    <x v="4"/>
    <x v="44"/>
    <m/>
    <m/>
    <n v="40"/>
    <n v="0.12566370614359174"/>
    <n v="4"/>
    <m/>
    <n v="3.2"/>
    <n v="11.9"/>
    <n v="8.6999999999999993"/>
    <n v="2"/>
    <n v="2"/>
    <m/>
    <n v="1"/>
    <m/>
  </r>
  <r>
    <s v="AG.JG.PB.JC"/>
    <s v="22.01.2015"/>
    <s v="C20.P2"/>
    <s v="C20"/>
    <s v="P2"/>
    <s v="BS Semideciduo"/>
    <s v="ralo"/>
    <n v="10"/>
    <m/>
    <m/>
    <m/>
    <s v="A3030"/>
    <n v="3"/>
    <n v="8"/>
    <n v="135"/>
    <n v="10.7"/>
    <n v="47.566042558696061"/>
    <n v="12.433957441303942"/>
    <x v="81"/>
    <x v="0"/>
    <x v="14"/>
    <x v="68"/>
    <m/>
    <m/>
    <n v="23.8"/>
    <n v="4.4488093567485065E-2"/>
    <n v="2"/>
    <m/>
    <n v="2"/>
    <n v="6.3"/>
    <n v="4.3"/>
    <n v="3"/>
    <n v="2"/>
    <m/>
    <n v="1"/>
    <m/>
  </r>
  <r>
    <s v="AG.JG.PB.JC"/>
    <s v="22.01.2015"/>
    <s v="C20.P2"/>
    <s v="C20"/>
    <s v="P2"/>
    <s v="BS Semideciduo"/>
    <s v="ralo"/>
    <n v="11"/>
    <m/>
    <m/>
    <m/>
    <s v="A3031"/>
    <n v="3"/>
    <n v="8"/>
    <n v="74"/>
    <n v="13"/>
    <n v="52.496402047198146"/>
    <n v="23.583285625620988"/>
    <x v="14"/>
    <x v="0"/>
    <x v="7"/>
    <x v="14"/>
    <m/>
    <m/>
    <n v="11.8"/>
    <n v="1.093588402714607E-2"/>
    <n v="1"/>
    <m/>
    <n v="3.7"/>
    <n v="8.6999999999999993"/>
    <n v="4.9999999999999991"/>
    <n v="2"/>
    <n v="2"/>
    <m/>
    <n v="1"/>
    <m/>
  </r>
  <r>
    <s v="AG.JG.PB.JC"/>
    <s v="22.01.2015"/>
    <s v="C20.P2"/>
    <s v="C20"/>
    <s v="P2"/>
    <s v="BS Semideciduo"/>
    <s v="ralo"/>
    <n v="12"/>
    <m/>
    <m/>
    <m/>
    <s v="A3032"/>
    <n v="3"/>
    <n v="8"/>
    <n v="65"/>
    <n v="11.8"/>
    <n v="50.694431887032472"/>
    <n v="24.986895488540256"/>
    <x v="30"/>
    <x v="0"/>
    <x v="18"/>
    <x v="28"/>
    <m/>
    <m/>
    <n v="48.4"/>
    <n v="0.18398423216483265"/>
    <n v="4"/>
    <m/>
    <n v="1.4"/>
    <n v="9.3000000000000007"/>
    <n v="7.9"/>
    <n v="3"/>
    <n v="2"/>
    <m/>
    <n v="1"/>
    <m/>
  </r>
  <r>
    <s v="AG.JG.PB.JC"/>
    <s v="22.01.2015"/>
    <s v="C20.P2"/>
    <s v="C20"/>
    <s v="P2"/>
    <s v="BS Semideciduo"/>
    <s v="ralo"/>
    <n v="12"/>
    <m/>
    <m/>
    <m/>
    <s v="A3032"/>
    <n v="3"/>
    <n v="8"/>
    <n v="65"/>
    <n v="11.8"/>
    <n v="50.694431887032472"/>
    <n v="24.986895488540256"/>
    <x v="30"/>
    <x v="0"/>
    <x v="18"/>
    <x v="28"/>
    <m/>
    <m/>
    <n v="27.2"/>
    <n v="5.8106897720796802E-2"/>
    <n v="2"/>
    <m/>
    <n v="1.4"/>
    <n v="9.3000000000000007"/>
    <n v="7.9"/>
    <n v="3"/>
    <n v="2"/>
    <m/>
    <n v="1"/>
    <m/>
  </r>
  <r>
    <s v="AG.JG.PB.JC"/>
    <s v="22.01.2015"/>
    <s v="C20.P2"/>
    <s v="C20"/>
    <s v="P2"/>
    <s v="BS Semideciduo"/>
    <s v="ralo"/>
    <n v="13"/>
    <m/>
    <m/>
    <m/>
    <s v="A3033"/>
    <n v="3"/>
    <n v="8"/>
    <n v="84"/>
    <n v="17.7"/>
    <n v="57.603037548018435"/>
    <n v="21.850153799837464"/>
    <x v="81"/>
    <x v="0"/>
    <x v="14"/>
    <x v="68"/>
    <m/>
    <m/>
    <n v="14"/>
    <n v="1.5393804002589986E-2"/>
    <n v="1"/>
    <m/>
    <n v="1.1000000000000001"/>
    <n v="4.4000000000000004"/>
    <n v="3.3000000000000003"/>
    <n v="2"/>
    <n v="2"/>
    <m/>
    <n v="1"/>
    <m/>
  </r>
  <r>
    <s v="AG.JG.PB.JC"/>
    <s v="22.01.2015"/>
    <s v="C20.P2"/>
    <s v="C20"/>
    <s v="P2"/>
    <s v="BS Semideciduo"/>
    <s v="ralo"/>
    <n v="14"/>
    <m/>
    <m/>
    <m/>
    <s v="A3034"/>
    <n v="3"/>
    <n v="8"/>
    <n v="78"/>
    <n v="18.399999999999999"/>
    <n v="57.997915853502022"/>
    <n v="23.825575111046774"/>
    <x v="30"/>
    <x v="0"/>
    <x v="18"/>
    <x v="28"/>
    <m/>
    <m/>
    <n v="33.700000000000003"/>
    <n v="8.9196884018884828E-2"/>
    <n v="3"/>
    <m/>
    <n v="2.4"/>
    <n v="6.9"/>
    <n v="4.5"/>
    <n v="3"/>
    <n v="4"/>
    <m/>
    <n v="2"/>
    <m/>
  </r>
  <r>
    <s v="AG.JG.PB.JC"/>
    <s v="22.01.2015"/>
    <s v="C20.P2"/>
    <s v="C20"/>
    <s v="P2"/>
    <s v="BS Semideciduo"/>
    <s v="ralo"/>
    <n v="15"/>
    <m/>
    <m/>
    <m/>
    <s v="A3035"/>
    <n v="3"/>
    <n v="8"/>
    <n v="57"/>
    <n v="19.7"/>
    <n v="56.521810188524853"/>
    <n v="30.729388989796036"/>
    <x v="51"/>
    <x v="0"/>
    <x v="14"/>
    <x v="45"/>
    <m/>
    <m/>
    <n v="11.8"/>
    <n v="1.093588402714607E-2"/>
    <n v="1"/>
    <m/>
    <n v="1.5"/>
    <n v="3.8"/>
    <n v="2.2999999999999998"/>
    <n v="2"/>
    <n v="2"/>
    <m/>
    <n v="2"/>
    <m/>
  </r>
  <r>
    <s v="AG.JG.PB.JC"/>
    <s v="22.01.2015"/>
    <s v="C20.P2"/>
    <s v="C20"/>
    <s v="P2"/>
    <s v="BS Semideciduo"/>
    <s v="ralo"/>
    <n v="16"/>
    <m/>
    <m/>
    <m/>
    <s v="A3036"/>
    <n v="3"/>
    <n v="8"/>
    <n v="47"/>
    <n v="19.600000000000001"/>
    <n v="54.334532551735741"/>
    <n v="33.36716785722497"/>
    <x v="81"/>
    <x v="0"/>
    <x v="14"/>
    <x v="68"/>
    <m/>
    <m/>
    <n v="21"/>
    <n v="3.4636059005827467E-2"/>
    <n v="2"/>
    <m/>
    <n v="1.6"/>
    <n v="7"/>
    <n v="5.4"/>
    <n v="3"/>
    <n v="2"/>
    <m/>
    <n v="1"/>
    <m/>
  </r>
  <r>
    <s v="AG.JG.PB.JC"/>
    <s v="22.01.2015"/>
    <s v="C20.P2"/>
    <s v="C20"/>
    <s v="P2"/>
    <s v="BS Semideciduo"/>
    <s v="ralo"/>
    <n v="17"/>
    <m/>
    <m/>
    <m/>
    <s v="A3037"/>
    <n v="3"/>
    <n v="8"/>
    <n v="34"/>
    <n v="21"/>
    <n v="51.743050972885683"/>
    <n v="37.409789023655875"/>
    <x v="30"/>
    <x v="0"/>
    <x v="18"/>
    <x v="28"/>
    <m/>
    <m/>
    <n v="37"/>
    <n v="0.10752100856911068"/>
    <n v="3"/>
    <m/>
    <n v="1.4"/>
    <n v="10"/>
    <n v="8.6"/>
    <n v="3"/>
    <n v="2"/>
    <m/>
    <n v="1"/>
    <m/>
  </r>
  <r>
    <s v="AG.JG.PB.JC"/>
    <s v="22.01.2015"/>
    <s v="C20.P2"/>
    <s v="C20"/>
    <s v="P2"/>
    <s v="BS Semideciduo"/>
    <s v="ralo"/>
    <n v="18"/>
    <m/>
    <m/>
    <m/>
    <s v="A3038"/>
    <n v="3"/>
    <n v="8"/>
    <n v="29"/>
    <n v="24.8"/>
    <n v="52.023278582109157"/>
    <n v="41.690568737057013"/>
    <x v="30"/>
    <x v="0"/>
    <x v="18"/>
    <x v="28"/>
    <m/>
    <m/>
    <n v="36.700000000000003"/>
    <n v="0.10578449322983893"/>
    <n v="3"/>
    <m/>
    <n v="1.3"/>
    <n v="9.5"/>
    <n v="8.1999999999999993"/>
    <n v="3"/>
    <n v="2"/>
    <m/>
    <n v="1"/>
    <m/>
  </r>
  <r>
    <s v="AG.JG.PB.JC"/>
    <s v="22.01.2015"/>
    <s v="C20.P2"/>
    <s v="C20"/>
    <s v="P2"/>
    <s v="BS Semideciduo"/>
    <s v="ralo"/>
    <n v="19"/>
    <m/>
    <m/>
    <m/>
    <s v="A3039"/>
    <n v="3"/>
    <n v="8"/>
    <n v="30"/>
    <n v="26.4"/>
    <n v="53.199999999999996"/>
    <n v="42.863070659909184"/>
    <x v="14"/>
    <x v="0"/>
    <x v="7"/>
    <x v="14"/>
    <m/>
    <m/>
    <n v="25.3"/>
    <n v="5.0272551040907269E-2"/>
    <n v="2"/>
    <m/>
    <n v="3.1"/>
    <n v="11.7"/>
    <n v="8.6"/>
    <n v="2"/>
    <n v="2"/>
    <m/>
    <n v="1"/>
    <m/>
  </r>
  <r>
    <s v="AG.JG.PB.JC"/>
    <s v="22.01.2015"/>
    <s v="C20.P2"/>
    <s v="C20"/>
    <s v="P2"/>
    <s v="BS Semideciduo"/>
    <s v="ralo"/>
    <n v="20"/>
    <m/>
    <m/>
    <m/>
    <s v="A3040"/>
    <n v="3"/>
    <n v="8"/>
    <n v="36"/>
    <n v="27.1"/>
    <n v="55.928980337126021"/>
    <n v="41.924360547561079"/>
    <x v="30"/>
    <x v="0"/>
    <x v="18"/>
    <x v="28"/>
    <m/>
    <m/>
    <n v="29.5"/>
    <n v="6.8349275169662937E-2"/>
    <n v="2"/>
    <m/>
    <n v="2"/>
    <n v="8.9"/>
    <n v="6.9"/>
    <n v="2"/>
    <n v="2"/>
    <m/>
    <n v="1"/>
    <m/>
  </r>
  <r>
    <s v="AG.JG.PB.JC"/>
    <s v="22.01.2015"/>
    <s v="C20.P2"/>
    <s v="C20"/>
    <s v="P2"/>
    <s v="BS Semideciduo"/>
    <s v="ralo"/>
    <n v="21"/>
    <m/>
    <m/>
    <m/>
    <s v="A3041"/>
    <n v="3"/>
    <n v="8"/>
    <n v="35"/>
    <n v="28.2"/>
    <n v="56.174855505099501"/>
    <n v="43.100087648949568"/>
    <x v="64"/>
    <x v="0"/>
    <x v="23"/>
    <x v="40"/>
    <m/>
    <m/>
    <n v="15.3"/>
    <n v="1.838538560697087E-2"/>
    <n v="1"/>
    <m/>
    <n v="2.8"/>
    <n v="9"/>
    <n v="6.2"/>
    <n v="4"/>
    <n v="5"/>
    <m/>
    <n v="2"/>
    <m/>
  </r>
  <r>
    <s v="AG.JG.PB.JC"/>
    <s v="22.01.2015"/>
    <s v="C20.P2"/>
    <s v="C20"/>
    <s v="P2"/>
    <s v="BS Semideciduo"/>
    <s v="ralo"/>
    <n v="22"/>
    <m/>
    <m/>
    <m/>
    <s v="A3042"/>
    <n v="3"/>
    <n v="8"/>
    <n v="19"/>
    <n v="29.8"/>
    <n v="49.701931002823272"/>
    <n v="48.176453552859641"/>
    <x v="30"/>
    <x v="0"/>
    <x v="18"/>
    <x v="28"/>
    <m/>
    <m/>
    <n v="28.1"/>
    <n v="6.2015824380025925E-2"/>
    <n v="2"/>
    <m/>
    <n v="0.4"/>
    <n v="6.4"/>
    <n v="6"/>
    <n v="3"/>
    <n v="2"/>
    <m/>
    <n v="1"/>
    <m/>
  </r>
  <r>
    <s v="AG.JG.PB.JC"/>
    <s v="22.01.2015"/>
    <s v="C20.P2"/>
    <s v="C20"/>
    <s v="P2"/>
    <s v="BS Semideciduo"/>
    <s v="ralo"/>
    <n v="23"/>
    <m/>
    <m/>
    <m/>
    <s v="A3043"/>
    <n v="3"/>
    <n v="8"/>
    <n v="11"/>
    <n v="29.7"/>
    <n v="45.667027162683382"/>
    <n v="49.154327348395618"/>
    <x v="14"/>
    <x v="0"/>
    <x v="7"/>
    <x v="14"/>
    <m/>
    <m/>
    <n v="38.299999999999997"/>
    <n v="0.11520927119060827"/>
    <n v="3"/>
    <m/>
    <n v="3"/>
    <n v="9.1999999999999993"/>
    <n v="6.1999999999999993"/>
    <n v="3"/>
    <n v="2"/>
    <m/>
    <n v="1"/>
    <m/>
  </r>
  <r>
    <s v="AG.JG.PB.JC"/>
    <s v="22.01.2015"/>
    <s v="C20.P2"/>
    <s v="C20"/>
    <s v="P2"/>
    <s v="BS Semideciduo"/>
    <s v="ralo"/>
    <n v="24"/>
    <m/>
    <m/>
    <m/>
    <s v="A3044"/>
    <n v="3"/>
    <n v="8"/>
    <n v="16"/>
    <n v="21.2"/>
    <n v="45.843511943320379"/>
    <n v="40.378747953892358"/>
    <x v="30"/>
    <x v="0"/>
    <x v="18"/>
    <x v="28"/>
    <m/>
    <m/>
    <n v="32"/>
    <n v="8.0424771931898703E-2"/>
    <n v="3"/>
    <m/>
    <n v="1.7"/>
    <n v="11.2"/>
    <n v="9.5"/>
    <n v="2"/>
    <n v="2"/>
    <m/>
    <n v="1"/>
    <m/>
  </r>
  <r>
    <s v="AG.JG.PB.JC"/>
    <s v="22.01.2015"/>
    <s v="C20.P2"/>
    <s v="C20"/>
    <s v="P2"/>
    <s v="BS Semideciduo"/>
    <s v="ralo"/>
    <n v="25"/>
    <m/>
    <m/>
    <m/>
    <s v="A3045"/>
    <n v="3"/>
    <n v="8"/>
    <n v="14"/>
    <n v="20.8"/>
    <n v="45.031975428473089"/>
    <n v="40.182151106540729"/>
    <x v="14"/>
    <x v="0"/>
    <x v="7"/>
    <x v="14"/>
    <m/>
    <m/>
    <n v="41.5"/>
    <n v="0.13526519869112552"/>
    <n v="4"/>
    <m/>
    <n v="4.8"/>
    <n v="10.8"/>
    <n v="6.0000000000000009"/>
    <n v="2"/>
    <n v="2"/>
    <m/>
    <n v="1"/>
    <m/>
  </r>
  <r>
    <s v="AG.JG.PB.JC"/>
    <s v="22.01.2015"/>
    <s v="C20.P2"/>
    <s v="C20"/>
    <s v="P2"/>
    <s v="BS Semideciduo"/>
    <s v="ralo"/>
    <n v="26"/>
    <m/>
    <m/>
    <m/>
    <s v="A3046"/>
    <n v="3"/>
    <n v="8"/>
    <n v="21"/>
    <n v="12.5"/>
    <n v="44.479599369316254"/>
    <n v="31.669755331215022"/>
    <x v="30"/>
    <x v="0"/>
    <x v="18"/>
    <x v="28"/>
    <m/>
    <m/>
    <n v="34"/>
    <n v="9.0792027688745017E-2"/>
    <n v="3"/>
    <m/>
    <n v="1.4"/>
    <n v="7.9"/>
    <n v="6.5"/>
    <n v="2"/>
    <n v="2"/>
    <m/>
    <n v="1"/>
    <m/>
  </r>
  <r>
    <s v="AG.JG.PB.JC"/>
    <s v="22.01.2015"/>
    <s v="C20.P2"/>
    <s v="C20"/>
    <s v="P2"/>
    <s v="BS Semideciduo"/>
    <s v="ralo"/>
    <n v="27"/>
    <m/>
    <m/>
    <m/>
    <s v="A3047"/>
    <n v="3"/>
    <n v="8"/>
    <n v="36"/>
    <n v="9.1"/>
    <n v="45.348845795861507"/>
    <n v="27.36205464881202"/>
    <x v="14"/>
    <x v="0"/>
    <x v="7"/>
    <x v="14"/>
    <m/>
    <m/>
    <n v="19.899999999999999"/>
    <n v="3.1102552668702346E-2"/>
    <n v="1"/>
    <m/>
    <n v="3.1"/>
    <n v="11.1"/>
    <n v="8"/>
    <n v="2"/>
    <n v="2"/>
    <m/>
    <n v="1"/>
    <m/>
  </r>
  <r>
    <s v="AG.JG.PB.JC"/>
    <s v="22.01.2015"/>
    <s v="C20.P2"/>
    <s v="C20"/>
    <s v="P2"/>
    <s v="BS Semideciduo"/>
    <s v="ralo"/>
    <n v="28"/>
    <m/>
    <m/>
    <m/>
    <s v="A3048"/>
    <n v="3"/>
    <n v="8"/>
    <n v="62"/>
    <n v="3.6"/>
    <n v="43.178611334292135"/>
    <n v="21.690097626029207"/>
    <x v="51"/>
    <x v="0"/>
    <x v="14"/>
    <x v="45"/>
    <m/>
    <m/>
    <n v="21.5"/>
    <n v="3.6305030103047045E-2"/>
    <n v="2"/>
    <m/>
    <n v="2.2000000000000002"/>
    <n v="8.6999999999999993"/>
    <n v="6.4999999999999991"/>
    <n v="3"/>
    <n v="2"/>
    <m/>
    <n v="1"/>
    <m/>
  </r>
  <r>
    <s v="AG.JG.PB.JC"/>
    <s v="22.01.2015"/>
    <s v="C20.P2"/>
    <s v="C20"/>
    <s v="P2"/>
    <s v="BS Semideciduo"/>
    <s v="ralo"/>
    <n v="29"/>
    <m/>
    <m/>
    <m/>
    <s v="A3049"/>
    <n v="3"/>
    <n v="8"/>
    <n v="1"/>
    <n v="2.8"/>
    <n v="40.048866738024394"/>
    <n v="22.799573546437895"/>
    <x v="10"/>
    <x v="0"/>
    <x v="7"/>
    <x v="10"/>
    <m/>
    <m/>
    <n v="25"/>
    <n v="4.9087385212340517E-2"/>
    <n v="2"/>
    <m/>
    <n v="3.6"/>
    <n v="7.9"/>
    <n v="4.3000000000000007"/>
    <n v="2"/>
    <n v="2"/>
    <m/>
    <n v="1"/>
    <m/>
  </r>
  <r>
    <s v="AG.JG.PB.JC"/>
    <s v="22.01.2015"/>
    <s v="C20.P2"/>
    <s v="C20"/>
    <s v="P2"/>
    <s v="BS Semideciduo"/>
    <s v="ralo"/>
    <n v="30"/>
    <m/>
    <m/>
    <m/>
    <s v="A3050"/>
    <n v="3"/>
    <n v="8"/>
    <n v="4"/>
    <n v="7.1"/>
    <n v="40.495270963583287"/>
    <n v="27.082704756844752"/>
    <x v="14"/>
    <x v="0"/>
    <x v="7"/>
    <x v="14"/>
    <m/>
    <m/>
    <n v="34.6"/>
    <n v="9.4024726529288921E-2"/>
    <n v="3"/>
    <m/>
    <n v="2.9"/>
    <n v="10.9"/>
    <n v="8"/>
    <n v="2"/>
    <n v="2"/>
    <m/>
    <n v="1"/>
    <m/>
  </r>
  <r>
    <s v="AG.JG.PB.JC"/>
    <s v="22.01.2015"/>
    <s v="C20.P2"/>
    <s v="C20"/>
    <s v="P2"/>
    <s v="BS Semideciduo"/>
    <s v="ralo"/>
    <n v="31"/>
    <m/>
    <m/>
    <m/>
    <s v="A3051"/>
    <n v="2"/>
    <n v="8"/>
    <n v="343"/>
    <n v="20"/>
    <n v="34.152565905545259"/>
    <n v="39.126095119260711"/>
    <x v="30"/>
    <x v="0"/>
    <x v="18"/>
    <x v="28"/>
    <m/>
    <m/>
    <n v="33"/>
    <n v="8.5529859993982119E-2"/>
    <n v="3"/>
    <m/>
    <n v="1.2"/>
    <n v="9"/>
    <n v="7.8"/>
    <n v="3"/>
    <n v="2"/>
    <m/>
    <n v="1"/>
    <m/>
  </r>
  <r>
    <s v="AG.JG.PB.JC"/>
    <s v="22.01.2015"/>
    <s v="C20.P2"/>
    <s v="C20"/>
    <s v="P2"/>
    <s v="BS Semideciduo"/>
    <s v="ralo"/>
    <n v="32"/>
    <m/>
    <m/>
    <m/>
    <s v="A3052"/>
    <n v="2"/>
    <n v="8"/>
    <n v="341"/>
    <n v="19.899999999999999"/>
    <n v="33.521193726302585"/>
    <n v="38.815819654426406"/>
    <x v="81"/>
    <x v="0"/>
    <x v="14"/>
    <x v="68"/>
    <m/>
    <m/>
    <n v="17.8"/>
    <n v="2.4884555409084755E-2"/>
    <n v="1"/>
    <m/>
    <n v="3.6"/>
    <n v="6.8"/>
    <n v="3.1999999999999997"/>
    <n v="2"/>
    <n v="2"/>
    <m/>
    <n v="1"/>
    <m/>
  </r>
  <r>
    <s v="AG.JG.PB.JC"/>
    <s v="22.01.2015"/>
    <s v="C20.P2"/>
    <s v="C20"/>
    <s v="P2"/>
    <s v="BS Semideciduo"/>
    <s v="ralo"/>
    <n v="33"/>
    <m/>
    <m/>
    <m/>
    <s v="A3053"/>
    <n v="2"/>
    <n v="8"/>
    <n v="336"/>
    <n v="17.5"/>
    <n v="32.8821087461735"/>
    <n v="35.987045508745517"/>
    <x v="30"/>
    <x v="0"/>
    <x v="18"/>
    <x v="28"/>
    <m/>
    <m/>
    <n v="32.1"/>
    <n v="8.092821215463647E-2"/>
    <n v="3"/>
    <m/>
    <n v="1.2"/>
    <n v="10.3"/>
    <n v="9.1000000000000014"/>
    <n v="2"/>
    <n v="2"/>
    <m/>
    <n v="1"/>
    <m/>
  </r>
  <r>
    <s v="AG.JG.PB.JC"/>
    <s v="22.01.2015"/>
    <s v="C20.P2"/>
    <s v="C20"/>
    <s v="P2"/>
    <s v="BS Semideciduo"/>
    <s v="ralo"/>
    <n v="34"/>
    <m/>
    <m/>
    <m/>
    <s v="A3054"/>
    <n v="2"/>
    <n v="8"/>
    <n v="333"/>
    <n v="16.8"/>
    <n v="32.372959604375609"/>
    <n v="34.968909606364576"/>
    <x v="30"/>
    <x v="0"/>
    <x v="18"/>
    <x v="28"/>
    <m/>
    <m/>
    <n v="24"/>
    <n v="4.5238934211693019E-2"/>
    <n v="2"/>
    <m/>
    <n v="1.5"/>
    <n v="10.3"/>
    <n v="8.8000000000000007"/>
    <n v="2"/>
    <n v="2"/>
    <m/>
    <n v="1"/>
    <m/>
  </r>
  <r>
    <s v="AG.JG.PB.JC"/>
    <s v="22.01.2015"/>
    <s v="C20.P2"/>
    <s v="C20"/>
    <s v="P2"/>
    <s v="BS Semideciduo"/>
    <s v="ralo"/>
    <n v="35"/>
    <m/>
    <m/>
    <m/>
    <s v="A3055"/>
    <n v="2"/>
    <n v="8"/>
    <n v="316"/>
    <n v="11.8"/>
    <n v="31.803031228583826"/>
    <n v="28.488209643996079"/>
    <x v="50"/>
    <x v="0"/>
    <x v="4"/>
    <x v="44"/>
    <m/>
    <m/>
    <n v="28.4"/>
    <n v="6.334707426698459E-2"/>
    <n v="2"/>
    <m/>
    <n v="4.2"/>
    <n v="11.3"/>
    <n v="7.1000000000000005"/>
    <n v="2"/>
    <n v="2"/>
    <m/>
    <n v="1"/>
    <m/>
  </r>
  <r>
    <s v="AG.JG.PB.JC"/>
    <s v="22.01.2015"/>
    <s v="C20.P2"/>
    <s v="C20"/>
    <s v="P2"/>
    <s v="BS Semideciduo"/>
    <s v="ralo"/>
    <n v="36"/>
    <m/>
    <m/>
    <m/>
    <s v="A3056"/>
    <n v="2"/>
    <n v="8"/>
    <n v="304"/>
    <n v="11.6"/>
    <n v="30.383164158361517"/>
    <n v="26.486637680260664"/>
    <x v="14"/>
    <x v="0"/>
    <x v="7"/>
    <x v="14"/>
    <m/>
    <m/>
    <n v="38.5"/>
    <n v="0.11641564276958677"/>
    <n v="3"/>
    <m/>
    <n v="2.6"/>
    <n v="12.4"/>
    <n v="9.8000000000000007"/>
    <n v="2"/>
    <n v="2"/>
    <m/>
    <n v="1"/>
    <m/>
  </r>
  <r>
    <s v="AG.JG.PB.JC"/>
    <s v="22.01.2015"/>
    <s v="C20.P2"/>
    <s v="C20"/>
    <s v="P2"/>
    <s v="BS Semideciduo"/>
    <s v="ralo"/>
    <n v="37"/>
    <m/>
    <m/>
    <m/>
    <s v="A3057"/>
    <n v="2"/>
    <n v="8"/>
    <n v="296"/>
    <n v="13.1"/>
    <n v="28.22579799348091"/>
    <n v="25.742662022936912"/>
    <x v="14"/>
    <x v="0"/>
    <x v="7"/>
    <x v="14"/>
    <m/>
    <m/>
    <n v="38.5"/>
    <n v="0.11641564276958677"/>
    <n v="3"/>
    <m/>
    <n v="1.9"/>
    <n v="10.8"/>
    <n v="8.9"/>
    <n v="2"/>
    <n v="2"/>
    <m/>
    <n v="1"/>
    <m/>
  </r>
  <r>
    <s v="AG.JG.PB.JC"/>
    <s v="22.01.2015"/>
    <s v="C20.P2"/>
    <s v="C20"/>
    <s v="P2"/>
    <s v="BS Semideciduo"/>
    <s v="ralo"/>
    <n v="38"/>
    <m/>
    <m/>
    <m/>
    <s v="A3058"/>
    <n v="2"/>
    <n v="8"/>
    <n v="315"/>
    <n v="16.7"/>
    <n v="28.191316754184655"/>
    <n v="31.808683245815338"/>
    <x v="81"/>
    <x v="0"/>
    <x v="14"/>
    <x v="68"/>
    <m/>
    <m/>
    <n v="13"/>
    <n v="1.3273228961416876E-2"/>
    <n v="1"/>
    <m/>
    <n v="1.9"/>
    <n v="5.9"/>
    <n v="4"/>
    <n v="3"/>
    <n v="5"/>
    <m/>
    <n v="1"/>
    <m/>
  </r>
  <r>
    <s v="AG.JG.PB.JC"/>
    <s v="22.01.2015"/>
    <s v="C20.P2"/>
    <s v="C20"/>
    <s v="P2"/>
    <s v="BS Semideciduo"/>
    <s v="ralo"/>
    <n v="39"/>
    <m/>
    <m/>
    <m/>
    <s v="A3059"/>
    <n v="2"/>
    <n v="8"/>
    <n v="306"/>
    <n v="18.899999999999999"/>
    <n v="24.709578806313495"/>
    <n v="31.10914126832774"/>
    <x v="81"/>
    <x v="0"/>
    <x v="14"/>
    <x v="68"/>
    <m/>
    <m/>
    <n v="10.9"/>
    <n v="9.3313155793250824E-3"/>
    <n v="1"/>
    <m/>
    <n v="1.1000000000000001"/>
    <n v="5.6"/>
    <n v="4.5"/>
    <n v="2"/>
    <n v="2"/>
    <m/>
    <n v="1"/>
    <m/>
  </r>
  <r>
    <s v="AG.JG.PB.JC"/>
    <s v="22.01.2015"/>
    <s v="C20.P2"/>
    <s v="C20"/>
    <s v="P2"/>
    <s v="BS Semideciduo"/>
    <s v="ralo"/>
    <n v="40"/>
    <m/>
    <m/>
    <m/>
    <s v="A3060"/>
    <n v="2"/>
    <n v="8"/>
    <n v="311"/>
    <n v="22.3"/>
    <n v="23.16997636103218"/>
    <n v="34.630116346488307"/>
    <x v="30"/>
    <x v="0"/>
    <x v="18"/>
    <x v="28"/>
    <m/>
    <m/>
    <n v="42"/>
    <n v="0.13854423602330987"/>
    <n v="4"/>
    <m/>
    <n v="1.4"/>
    <n v="7.9"/>
    <n v="6.5"/>
    <n v="3"/>
    <n v="2"/>
    <m/>
    <n v="1"/>
    <m/>
  </r>
  <r>
    <s v="AG.JG.PB.JC"/>
    <s v="22.01.2015"/>
    <s v="C20.P2"/>
    <s v="C20"/>
    <s v="P2"/>
    <s v="BS Semideciduo"/>
    <s v="ralo"/>
    <n v="41"/>
    <m/>
    <m/>
    <m/>
    <s v="A3061"/>
    <n v="2"/>
    <n v="8"/>
    <n v="322"/>
    <n v="25.3"/>
    <n v="24.423764674260848"/>
    <n v="39.936672066250068"/>
    <x v="81"/>
    <x v="0"/>
    <x v="14"/>
    <x v="68"/>
    <m/>
    <m/>
    <n v="13.8"/>
    <n v="1.4957122623741007E-2"/>
    <n v="1"/>
    <m/>
    <n v="1.7"/>
    <n v="5.6"/>
    <n v="3.8999999999999995"/>
    <n v="2"/>
    <n v="2"/>
    <m/>
    <n v="1"/>
    <m/>
  </r>
  <r>
    <s v="AG.JG.PB.JC"/>
    <s v="22.01.2015"/>
    <s v="C20.P2"/>
    <s v="C20"/>
    <s v="P2"/>
    <s v="BS Semideciduo"/>
    <s v="ralo"/>
    <n v="42"/>
    <m/>
    <m/>
    <m/>
    <s v="A3062"/>
    <n v="2"/>
    <n v="8"/>
    <n v="292"/>
    <n v="19.899999999999999"/>
    <n v="21.549041294120933"/>
    <n v="27.454671208976649"/>
    <x v="64"/>
    <x v="0"/>
    <x v="23"/>
    <x v="40"/>
    <m/>
    <m/>
    <n v="22.8"/>
    <n v="4.0828138126052953E-2"/>
    <n v="2"/>
    <m/>
    <n v="0"/>
    <n v="6.1"/>
    <n v="6.1"/>
    <n v="4"/>
    <n v="5"/>
    <m/>
    <n v="1"/>
    <m/>
  </r>
  <r>
    <s v="AG.JG.PB.JC"/>
    <s v="22.01.2015"/>
    <s v="C20.P2"/>
    <s v="C20"/>
    <s v="P2"/>
    <s v="BS Semideciduo"/>
    <s v="ralo"/>
    <n v="43"/>
    <m/>
    <m/>
    <m/>
    <s v="A3063"/>
    <n v="2"/>
    <n v="8"/>
    <n v="267"/>
    <n v="23"/>
    <n v="17.031520700644801"/>
    <n v="18.796273006412282"/>
    <x v="81"/>
    <x v="0"/>
    <x v="14"/>
    <x v="68"/>
    <m/>
    <m/>
    <n v="18.3"/>
    <n v="2.6302199094017147E-2"/>
    <n v="1"/>
    <m/>
    <n v="1.3"/>
    <n v="7.4"/>
    <n v="6.1000000000000005"/>
    <n v="2"/>
    <n v="2"/>
    <m/>
    <n v="1"/>
    <m/>
  </r>
  <r>
    <s v="AG.JG.PB.JC"/>
    <s v="22.01.2015"/>
    <s v="C20.P2"/>
    <s v="C20"/>
    <s v="P2"/>
    <s v="BS Semideciduo"/>
    <s v="ralo"/>
    <n v="44"/>
    <m/>
    <m/>
    <m/>
    <s v="A3064"/>
    <n v="2"/>
    <n v="8"/>
    <n v="261"/>
    <n v="22"/>
    <n v="18.27085650690697"/>
    <n v="16.558441769114918"/>
    <x v="50"/>
    <x v="0"/>
    <x v="4"/>
    <x v="44"/>
    <m/>
    <m/>
    <n v="30"/>
    <n v="7.0685834705770348E-2"/>
    <n v="3"/>
    <m/>
    <n v="2.1"/>
    <n v="10.8"/>
    <n v="8.7000000000000011"/>
    <n v="2"/>
    <n v="2"/>
    <m/>
    <n v="1"/>
    <m/>
  </r>
  <r>
    <s v="AG.JG.PB.JC"/>
    <s v="22.01.2015"/>
    <s v="C20.P2"/>
    <s v="C20"/>
    <s v="P2"/>
    <s v="BS Semideciduo"/>
    <s v="ralo"/>
    <n v="45"/>
    <m/>
    <m/>
    <m/>
    <s v="A3065"/>
    <n v="2"/>
    <n v="8"/>
    <n v="256"/>
    <n v="14.4"/>
    <n v="26.027741541625652"/>
    <n v="16.516324703364784"/>
    <x v="50"/>
    <x v="0"/>
    <x v="4"/>
    <x v="44"/>
    <m/>
    <m/>
    <n v="16"/>
    <n v="2.0106192982974676E-2"/>
    <n v="1"/>
    <m/>
    <n v="3"/>
    <n v="8.6999999999999993"/>
    <n v="5.6999999999999993"/>
    <n v="2"/>
    <n v="2"/>
    <m/>
    <n v="1"/>
    <m/>
  </r>
  <r>
    <s v="AG.JG.PB.JC"/>
    <s v="22.01.2015"/>
    <s v="C20.P2"/>
    <s v="C20"/>
    <s v="P2"/>
    <s v="BS Semideciduo"/>
    <s v="ralo"/>
    <n v="46"/>
    <m/>
    <m/>
    <m/>
    <s v="A3066"/>
    <n v="2"/>
    <n v="8"/>
    <n v="260"/>
    <n v="10.7"/>
    <n v="29.462557042769376"/>
    <n v="18.141964498963844"/>
    <x v="81"/>
    <x v="0"/>
    <x v="14"/>
    <x v="68"/>
    <m/>
    <m/>
    <n v="17.8"/>
    <n v="2.4884555409084755E-2"/>
    <n v="1"/>
    <m/>
    <n v="1.1000000000000001"/>
    <n v="5.5"/>
    <n v="4.4000000000000004"/>
    <n v="3"/>
    <n v="5"/>
    <m/>
    <n v="1"/>
    <m/>
  </r>
  <r>
    <s v="AG.JG.PB.JC"/>
    <s v="22.01.2015"/>
    <s v="C20.P2"/>
    <s v="C20"/>
    <s v="P2"/>
    <s v="BS Semideciduo"/>
    <s v="ralo"/>
    <n v="47"/>
    <m/>
    <m/>
    <m/>
    <s v="A3067"/>
    <n v="2"/>
    <n v="8"/>
    <n v="243"/>
    <n v="19.100000000000001"/>
    <n v="22.981775388002173"/>
    <n v="11.328781454974653"/>
    <x v="30"/>
    <x v="0"/>
    <x v="18"/>
    <x v="28"/>
    <m/>
    <m/>
    <n v="20.8"/>
    <n v="3.3979466141227203E-2"/>
    <n v="2"/>
    <m/>
    <n v="1.5"/>
    <n v="7.6"/>
    <n v="6.1"/>
    <n v="2"/>
    <n v="2"/>
    <m/>
    <n v="1"/>
    <m/>
  </r>
  <r>
    <s v="AG.JG.PB.JC"/>
    <s v="22.01.2015"/>
    <s v="C20.P2"/>
    <s v="C20"/>
    <s v="P2"/>
    <s v="BS Semideciduo"/>
    <s v="ralo"/>
    <n v="48"/>
    <m/>
    <m/>
    <m/>
    <s v="A3068"/>
    <n v="2"/>
    <n v="8"/>
    <n v="217"/>
    <n v="25.4"/>
    <n v="24.713898411937972"/>
    <n v="-0.28534195520123617"/>
    <x v="14"/>
    <x v="0"/>
    <x v="7"/>
    <x v="14"/>
    <m/>
    <m/>
    <n v="56.8"/>
    <n v="0.25338829706793836"/>
    <n v="5"/>
    <m/>
    <n v="4.9000000000000004"/>
    <n v="8.3000000000000007"/>
    <n v="3.4000000000000004"/>
    <n v="2"/>
    <n v="2"/>
    <m/>
    <n v="1"/>
    <m/>
  </r>
  <r>
    <s v="AG.JG.PB.JC"/>
    <s v="22.01.2015"/>
    <s v="C20.P2"/>
    <s v="C20"/>
    <s v="P2"/>
    <s v="BS Semideciduo"/>
    <s v="ralo"/>
    <n v="49"/>
    <m/>
    <m/>
    <m/>
    <s v="A3069"/>
    <n v="2"/>
    <n v="8"/>
    <n v="204"/>
    <n v="19.399999999999999"/>
    <n v="32.109309124329478"/>
    <n v="2.2772181217335437"/>
    <x v="10"/>
    <x v="0"/>
    <x v="7"/>
    <x v="10"/>
    <m/>
    <m/>
    <n v="90"/>
    <n v="0.63617251235193306"/>
    <n v="9"/>
    <m/>
    <n v="4.0999999999999996"/>
    <n v="12.6"/>
    <n v="8.5"/>
    <n v="2"/>
    <n v="2"/>
    <m/>
    <n v="1"/>
    <m/>
  </r>
  <r>
    <s v="AG.JG.PB.JC"/>
    <s v="22.01.2015"/>
    <s v="C20.P2"/>
    <s v="C20"/>
    <s v="P2"/>
    <s v="BS Semideciduo"/>
    <s v="ralo"/>
    <n v="50"/>
    <m/>
    <m/>
    <m/>
    <s v="A3070"/>
    <n v="2"/>
    <n v="8"/>
    <n v="202"/>
    <n v="19.600000000000001"/>
    <n v="32.657710769048123"/>
    <n v="1.8271964504909661"/>
    <x v="50"/>
    <x v="0"/>
    <x v="4"/>
    <x v="44"/>
    <m/>
    <m/>
    <n v="17"/>
    <n v="2.2698006922186254E-2"/>
    <n v="1"/>
    <m/>
    <n v="2.7"/>
    <n v="7.7"/>
    <n v="5"/>
    <n v="2"/>
    <n v="2"/>
    <m/>
    <n v="1"/>
    <m/>
  </r>
  <r>
    <s v="AG.JG.PB.JC"/>
    <s v="22.01.2015"/>
    <s v="C20.P2"/>
    <s v="C20"/>
    <s v="P2"/>
    <s v="BS Semideciduo"/>
    <s v="ralo"/>
    <n v="51"/>
    <m/>
    <m/>
    <m/>
    <s v="A3071"/>
    <n v="2"/>
    <n v="8"/>
    <n v="195"/>
    <n v="18.600000000000001"/>
    <n v="35.185965761093115"/>
    <n v="2.0337796310233287"/>
    <x v="64"/>
    <x v="0"/>
    <x v="23"/>
    <x v="40"/>
    <m/>
    <m/>
    <n v="19.100000000000001"/>
    <n v="2.8652110398902319E-2"/>
    <n v="1"/>
    <m/>
    <n v="0"/>
    <n v="8.6"/>
    <n v="8.6"/>
    <n v="2"/>
    <n v="2"/>
    <m/>
    <n v="1"/>
    <m/>
  </r>
  <r>
    <s v="AG.JG.PB.JC"/>
    <s v="22.01.2015"/>
    <s v="C20.P2"/>
    <s v="C20"/>
    <s v="P2"/>
    <s v="BS Semideciduo"/>
    <s v="ralo"/>
    <n v="51"/>
    <m/>
    <m/>
    <m/>
    <s v="A3071"/>
    <n v="2"/>
    <n v="8"/>
    <n v="195"/>
    <n v="18.600000000000001"/>
    <n v="35.185965761093115"/>
    <n v="2.0337796310233287"/>
    <x v="64"/>
    <x v="0"/>
    <x v="23"/>
    <x v="40"/>
    <m/>
    <m/>
    <n v="18.5"/>
    <n v="2.6880252142277669E-2"/>
    <n v="1"/>
    <m/>
    <n v="0"/>
    <n v="8.6"/>
    <n v="8.6"/>
    <n v="2"/>
    <n v="2"/>
    <m/>
    <n v="1"/>
    <m/>
  </r>
  <r>
    <s v="AG.JG.PB.JC"/>
    <s v="22.01.2015"/>
    <s v="C20.P2"/>
    <s v="C20"/>
    <s v="P2"/>
    <s v="BS Semideciduo"/>
    <s v="ralo"/>
    <n v="51"/>
    <m/>
    <m/>
    <m/>
    <s v="A3071"/>
    <n v="2"/>
    <n v="8"/>
    <n v="195"/>
    <n v="18.600000000000001"/>
    <n v="35.185965761093115"/>
    <n v="2.0337796310233287"/>
    <x v="64"/>
    <x v="0"/>
    <x v="23"/>
    <x v="40"/>
    <m/>
    <m/>
    <n v="16.5"/>
    <n v="2.138246499849553E-2"/>
    <n v="1"/>
    <m/>
    <n v="0"/>
    <n v="8.6"/>
    <n v="8.6"/>
    <n v="2"/>
    <n v="2"/>
    <m/>
    <n v="1"/>
    <m/>
  </r>
  <r>
    <s v="AG.JG.PB.JC"/>
    <s v="22.01.2015"/>
    <s v="C20.P2"/>
    <s v="C20"/>
    <s v="P2"/>
    <s v="BS Semideciduo"/>
    <s v="ralo"/>
    <n v="52"/>
    <m/>
    <m/>
    <m/>
    <s v="A3072"/>
    <n v="2"/>
    <n v="14"/>
    <n v="354"/>
    <n v="16.5"/>
    <n v="38.275280356083719"/>
    <n v="56.409611273576509"/>
    <x v="14"/>
    <x v="0"/>
    <x v="7"/>
    <x v="14"/>
    <m/>
    <m/>
    <n v="36"/>
    <n v="0.10178760197630929"/>
    <n v="3"/>
    <m/>
    <n v="3.5"/>
    <n v="11.9"/>
    <n v="8.4"/>
    <n v="2"/>
    <n v="2"/>
    <m/>
    <n v="1"/>
    <m/>
  </r>
  <r>
    <s v="AG.JG.PB.JC"/>
    <s v="22.01.2015"/>
    <s v="C20.P2"/>
    <s v="C20"/>
    <s v="P2"/>
    <s v="BS Semideciduo"/>
    <s v="ralo"/>
    <n v="53"/>
    <m/>
    <m/>
    <m/>
    <s v="A3073"/>
    <n v="3"/>
    <n v="14"/>
    <n v="35"/>
    <n v="19.3"/>
    <n v="51.070025221575193"/>
    <n v="55.809634454777544"/>
    <x v="30"/>
    <x v="0"/>
    <x v="18"/>
    <x v="28"/>
    <m/>
    <m/>
    <n v="36"/>
    <n v="0.10178760197630929"/>
    <n v="3"/>
    <m/>
    <n v="2.7"/>
    <n v="6.5"/>
    <n v="3.8"/>
    <n v="3"/>
    <n v="2"/>
    <m/>
    <n v="1"/>
    <m/>
  </r>
  <r>
    <s v="AG.JG.PB.JC"/>
    <s v="22.01.2015"/>
    <s v="C20.P2"/>
    <s v="C20"/>
    <s v="P2"/>
    <s v="BS Semideciduo"/>
    <s v="ralo"/>
    <n v="54"/>
    <m/>
    <m/>
    <m/>
    <s v="A3074"/>
    <n v="3"/>
    <n v="14"/>
    <n v="26"/>
    <n v="24.5"/>
    <n v="50.740093096332394"/>
    <n v="62.020454134329597"/>
    <x v="30"/>
    <x v="0"/>
    <x v="18"/>
    <x v="28"/>
    <m/>
    <m/>
    <n v="22.5"/>
    <n v="3.9760782021995816E-2"/>
    <n v="2"/>
    <m/>
    <n v="1.6"/>
    <n v="7.8"/>
    <n v="6.1999999999999993"/>
    <n v="2"/>
    <n v="2"/>
    <m/>
    <n v="1"/>
    <m/>
  </r>
  <r>
    <s v="AG.JG.PB.JC"/>
    <s v="22.01.2015"/>
    <s v="C20.P2"/>
    <s v="C20"/>
    <s v="P2"/>
    <s v="BS Semideciduo"/>
    <s v="ralo"/>
    <n v="55"/>
    <m/>
    <m/>
    <m/>
    <s v="A3075"/>
    <n v="3"/>
    <n v="14"/>
    <n v="8"/>
    <n v="14.4"/>
    <n v="42.004092653824941"/>
    <n v="54.259860189878616"/>
    <x v="81"/>
    <x v="0"/>
    <x v="14"/>
    <x v="68"/>
    <m/>
    <m/>
    <n v="11.3"/>
    <n v="1.0028749148422018E-2"/>
    <n v="1"/>
    <m/>
    <n v="1.1000000000000001"/>
    <n v="5.6"/>
    <n v="4.5"/>
    <n v="2"/>
    <n v="2"/>
    <m/>
    <n v="1"/>
    <m/>
  </r>
  <r>
    <s v="AG.JG.PB.JC"/>
    <s v="22.01.2015"/>
    <s v="C20.P2"/>
    <s v="C20"/>
    <s v="P2"/>
    <s v="BS Semideciduo"/>
    <s v="ralo"/>
    <n v="56"/>
    <m/>
    <m/>
    <m/>
    <s v="A3076"/>
    <n v="2"/>
    <n v="14"/>
    <n v="359"/>
    <n v="19.5"/>
    <n v="39.659678074472971"/>
    <n v="59.497030055549629"/>
    <x v="81"/>
    <x v="0"/>
    <x v="14"/>
    <x v="68"/>
    <m/>
    <m/>
    <n v="12.5"/>
    <n v="1.2271846303085129E-2"/>
    <n v="1"/>
    <m/>
    <n v="1.2"/>
    <n v="4.5999999999999996"/>
    <n v="3.3999999999999995"/>
    <n v="2"/>
    <n v="2"/>
    <m/>
    <n v="1"/>
    <m/>
  </r>
  <r>
    <s v="AG.JG.PB.JC"/>
    <s v="22.01.2015"/>
    <s v="C20.P2"/>
    <s v="C20"/>
    <s v="P2"/>
    <s v="BS Semideciduo"/>
    <s v="ralo"/>
    <n v="57"/>
    <m/>
    <m/>
    <m/>
    <s v="A3077"/>
    <n v="2"/>
    <n v="15"/>
    <n v="45"/>
    <n v="18.600000000000001"/>
    <n v="33.152186130069786"/>
    <n v="33.152186130069786"/>
    <x v="2"/>
    <x v="0"/>
    <x v="2"/>
    <x v="2"/>
    <m/>
    <m/>
    <n v="15"/>
    <n v="1.7671458676442587E-2"/>
    <n v="1"/>
    <m/>
    <n v="2.2000000000000002"/>
    <n v="8.9"/>
    <n v="6.7"/>
    <n v="2"/>
    <n v="2"/>
    <m/>
    <n v="1"/>
    <m/>
  </r>
  <r>
    <s v="AG.JG.PB.JC"/>
    <s v="22.01.2015"/>
    <s v="C20.P2"/>
    <s v="C20"/>
    <s v="P2"/>
    <s v="BS Semideciduo"/>
    <s v="ralo"/>
    <n v="58"/>
    <m/>
    <m/>
    <m/>
    <s v="A3078"/>
    <n v="2"/>
    <n v="15"/>
    <n v="43"/>
    <n v="17.899999999999999"/>
    <n v="32.207770645118721"/>
    <n v="33.09123125898315"/>
    <x v="81"/>
    <x v="0"/>
    <x v="14"/>
    <x v="68"/>
    <m/>
    <m/>
    <n v="18"/>
    <n v="2.5446900494077322E-2"/>
    <n v="1"/>
    <m/>
    <n v="1.5"/>
    <n v="5.8"/>
    <n v="4.3"/>
    <n v="2"/>
    <n v="2"/>
    <m/>
    <n v="1"/>
    <m/>
  </r>
  <r>
    <s v="AG.JG.PB.JC"/>
    <s v="22.01.2015"/>
    <s v="C20.P2"/>
    <s v="C20"/>
    <s v="P2"/>
    <s v="BS Semideciduo"/>
    <s v="ralo"/>
    <n v="59"/>
    <m/>
    <m/>
    <m/>
    <s v="A3079"/>
    <n v="2"/>
    <n v="15"/>
    <n v="43"/>
    <n v="13.4"/>
    <n v="29.138778024837478"/>
    <n v="29.800139601696884"/>
    <x v="30"/>
    <x v="0"/>
    <x v="18"/>
    <x v="28"/>
    <m/>
    <m/>
    <n v="25.5"/>
    <n v="5.1070515574919075E-2"/>
    <n v="2"/>
    <m/>
    <n v="2.1"/>
    <n v="10.9"/>
    <n v="8.8000000000000007"/>
    <n v="2"/>
    <n v="2"/>
    <m/>
    <n v="1"/>
    <m/>
  </r>
  <r>
    <s v="AG.JG.PB.JC"/>
    <s v="22.01.2015"/>
    <s v="C20.P2"/>
    <s v="C20"/>
    <s v="P2"/>
    <s v="BS Semideciduo"/>
    <s v="ralo"/>
    <n v="60"/>
    <m/>
    <m/>
    <m/>
    <s v="A3080"/>
    <n v="2"/>
    <n v="15"/>
    <n v="24"/>
    <n v="13.5"/>
    <n v="25.490944681523303"/>
    <n v="32.332863678175116"/>
    <x v="14"/>
    <x v="0"/>
    <x v="7"/>
    <x v="14"/>
    <m/>
    <m/>
    <n v="19"/>
    <n v="2.835287369864788E-2"/>
    <n v="1"/>
    <m/>
    <n v="2.7"/>
    <n v="10.4"/>
    <n v="7.7"/>
    <n v="2"/>
    <n v="2"/>
    <m/>
    <n v="1"/>
    <m/>
  </r>
  <r>
    <s v="AG.JG.PB.JC"/>
    <s v="22.01.2015"/>
    <s v="C20.P2"/>
    <s v="C20"/>
    <s v="P2"/>
    <s v="BS Semideciduo"/>
    <s v="ralo"/>
    <n v="61"/>
    <m/>
    <m/>
    <m/>
    <s v="A3081"/>
    <n v="2"/>
    <n v="15"/>
    <n v="13"/>
    <n v="15.3"/>
    <n v="23.441751131461135"/>
    <n v="34.907861991214098"/>
    <x v="10"/>
    <x v="0"/>
    <x v="7"/>
    <x v="10"/>
    <m/>
    <m/>
    <n v="100"/>
    <n v="0.78539816339744828"/>
    <n v="10"/>
    <m/>
    <n v="4.2"/>
    <n v="10.4"/>
    <n v="6.2"/>
    <n v="2"/>
    <n v="2"/>
    <m/>
    <n v="1"/>
    <m/>
  </r>
  <r>
    <s v="AG.JG.PB.JC"/>
    <s v="22.01.2015"/>
    <s v="C20.P2"/>
    <s v="C20"/>
    <s v="P2"/>
    <s v="BS Semideciduo"/>
    <s v="ralo"/>
    <n v="62"/>
    <m/>
    <m/>
    <m/>
    <s v="A3082"/>
    <n v="1"/>
    <n v="15"/>
    <n v="342"/>
    <n v="15.2"/>
    <n v="15.302941685500796"/>
    <n v="34.456059047686331"/>
    <x v="30"/>
    <x v="0"/>
    <x v="18"/>
    <x v="28"/>
    <m/>
    <m/>
    <n v="18.2"/>
    <n v="2.6015528764377075E-2"/>
    <n v="1"/>
    <m/>
    <n v="1.8"/>
    <n v="6"/>
    <n v="4.2"/>
    <n v="2"/>
    <n v="2"/>
    <m/>
    <n v="1"/>
    <m/>
  </r>
  <r>
    <s v="AG.JG.PB.JC"/>
    <s v="22.01.2015"/>
    <s v="C20.P2"/>
    <s v="C20"/>
    <s v="P2"/>
    <s v="BS Semideciduo"/>
    <s v="ralo"/>
    <n v="63"/>
    <m/>
    <m/>
    <m/>
    <s v="A3083"/>
    <n v="1"/>
    <n v="15"/>
    <n v="343"/>
    <n v="11.2"/>
    <n v="16.725436907105344"/>
    <n v="30.710613266785995"/>
    <x v="10"/>
    <x v="0"/>
    <x v="7"/>
    <x v="10"/>
    <m/>
    <m/>
    <n v="44"/>
    <n v="0.15205308443374599"/>
    <n v="4"/>
    <m/>
    <n v="3.3"/>
    <n v="9.9"/>
    <n v="6.6000000000000005"/>
    <n v="2"/>
    <n v="2"/>
    <m/>
    <n v="1"/>
    <m/>
  </r>
  <r>
    <s v="AG.JG.PB.JC"/>
    <s v="22.01.2015"/>
    <s v="C20.P2"/>
    <s v="C20"/>
    <s v="P2"/>
    <s v="BS Semideciduo"/>
    <s v="ralo"/>
    <n v="64"/>
    <m/>
    <m/>
    <m/>
    <s v="A3084"/>
    <n v="1"/>
    <n v="15"/>
    <n v="352"/>
    <n v="11.4"/>
    <n v="18.41342664905525"/>
    <n v="31.289055983653903"/>
    <x v="30"/>
    <x v="0"/>
    <x v="18"/>
    <x v="28"/>
    <m/>
    <m/>
    <n v="22"/>
    <n v="3.8013271108436497E-2"/>
    <n v="2"/>
    <m/>
    <n v="1.7"/>
    <n v="6.6"/>
    <n v="4.8999999999999995"/>
    <n v="3"/>
    <n v="2"/>
    <m/>
    <n v="1"/>
    <m/>
  </r>
  <r>
    <s v="AG.JG.PB.JC"/>
    <s v="22.01.2015"/>
    <s v="C20.P2"/>
    <s v="C20"/>
    <s v="P2"/>
    <s v="BS Semideciduo"/>
    <s v="ralo"/>
    <n v="65"/>
    <m/>
    <m/>
    <m/>
    <s v="A3085"/>
    <n v="1"/>
    <n v="15"/>
    <n v="324"/>
    <n v="17.899999999999999"/>
    <n v="9.4786439839647283"/>
    <n v="34.481404199311555"/>
    <x v="14"/>
    <x v="0"/>
    <x v="7"/>
    <x v="14"/>
    <m/>
    <m/>
    <n v="28.3"/>
    <n v="6.2901753508338237E-2"/>
    <n v="2"/>
    <m/>
    <n v="3.3"/>
    <n v="7.2"/>
    <n v="3.9000000000000004"/>
    <n v="2"/>
    <n v="2"/>
    <m/>
    <n v="1"/>
    <m/>
  </r>
  <r>
    <s v="AG.JG.PB.JC"/>
    <s v="22.01.2015"/>
    <s v="C20.P2"/>
    <s v="C20"/>
    <s v="P2"/>
    <s v="BS Semideciduo"/>
    <s v="ralo"/>
    <n v="66"/>
    <m/>
    <m/>
    <m/>
    <s v="A3086"/>
    <n v="1"/>
    <n v="15"/>
    <n v="312"/>
    <n v="14.7"/>
    <n v="9.0757710654823001"/>
    <n v="29.836219913475212"/>
    <x v="17"/>
    <x v="0"/>
    <x v="12"/>
    <x v="17"/>
    <m/>
    <m/>
    <n v="32.200000000000003"/>
    <n v="8.1433223173701039E-2"/>
    <n v="3"/>
    <m/>
    <n v="5.0999999999999996"/>
    <n v="9.6"/>
    <n v="4.5"/>
    <n v="2"/>
    <n v="2"/>
    <m/>
    <n v="1"/>
    <m/>
  </r>
  <r>
    <s v="AG.JG.PB.JC"/>
    <s v="22.01.2015"/>
    <s v="C20.P2"/>
    <s v="C20"/>
    <s v="P2"/>
    <s v="BS Semideciduo"/>
    <s v="ralo"/>
    <n v="67"/>
    <m/>
    <m/>
    <m/>
    <s v="A3087"/>
    <n v="1"/>
    <n v="15"/>
    <n v="308"/>
    <n v="20.3"/>
    <n v="4.0033817017835478"/>
    <n v="32.497927949110867"/>
    <x v="50"/>
    <x v="0"/>
    <x v="4"/>
    <x v="44"/>
    <m/>
    <m/>
    <n v="28"/>
    <n v="6.1575216010359944E-2"/>
    <n v="2"/>
    <m/>
    <n v="3.8"/>
    <n v="11.4"/>
    <n v="7.6000000000000005"/>
    <n v="2"/>
    <n v="2"/>
    <m/>
    <n v="1"/>
    <m/>
  </r>
  <r>
    <s v="AG.JG.PB.JC"/>
    <s v="22.01.2015"/>
    <s v="C20.P2"/>
    <s v="C20"/>
    <s v="P2"/>
    <s v="BS Semideciduo"/>
    <s v="ralo"/>
    <n v="68"/>
    <m/>
    <m/>
    <m/>
    <s v="A3088"/>
    <n v="1"/>
    <n v="15"/>
    <n v="288"/>
    <n v="19.3"/>
    <n v="1.644609235503534"/>
    <n v="25.964027991436481"/>
    <x v="51"/>
    <x v="0"/>
    <x v="14"/>
    <x v="45"/>
    <m/>
    <m/>
    <n v="11"/>
    <n v="9.5033177771091243E-3"/>
    <n v="1"/>
    <m/>
    <n v="0"/>
    <n v="3.8"/>
    <n v="3.8"/>
    <n v="3"/>
    <n v="4"/>
    <m/>
    <n v="2"/>
    <m/>
  </r>
  <r>
    <s v="AG.JG.PB.JC"/>
    <s v="22.01.2015"/>
    <s v="C20.P2"/>
    <s v="C20"/>
    <s v="P2"/>
    <s v="BS Semideciduo"/>
    <s v="ralo"/>
    <n v="69"/>
    <m/>
    <m/>
    <m/>
    <s v="A3089"/>
    <n v="1"/>
    <n v="15"/>
    <n v="293"/>
    <n v="9.8000000000000007"/>
    <n v="10.979052436166082"/>
    <n v="23.829165059194882"/>
    <x v="81"/>
    <x v="0"/>
    <x v="14"/>
    <x v="68"/>
    <m/>
    <m/>
    <n v="11.4"/>
    <n v="1.0207034531513238E-2"/>
    <n v="1"/>
    <m/>
    <n v="1"/>
    <n v="4.3"/>
    <n v="3.3"/>
    <n v="2"/>
    <n v="2"/>
    <m/>
    <n v="1"/>
    <m/>
  </r>
  <r>
    <s v="AG.JG.PB.JC"/>
    <s v="22.01.2015"/>
    <s v="C20.P2"/>
    <s v="C20"/>
    <s v="P2"/>
    <s v="BS Semideciduo"/>
    <s v="ralo"/>
    <n v="70"/>
    <m/>
    <m/>
    <m/>
    <s v="A3090"/>
    <n v="1"/>
    <n v="15"/>
    <n v="252"/>
    <n v="6.8"/>
    <n v="13.532815689192956"/>
    <n v="17.898684438250356"/>
    <x v="17"/>
    <x v="0"/>
    <x v="12"/>
    <x v="17"/>
    <m/>
    <m/>
    <n v="32"/>
    <n v="8.0424771931898703E-2"/>
    <n v="3"/>
    <m/>
    <n v="5"/>
    <n v="9.4"/>
    <n v="4.4000000000000004"/>
    <n v="2"/>
    <n v="2"/>
    <m/>
    <n v="1"/>
    <m/>
  </r>
  <r>
    <s v="AG.JG.PB.JC"/>
    <s v="22.01.2015"/>
    <s v="C20.P2"/>
    <s v="C20"/>
    <s v="P2"/>
    <s v="BS Semideciduo"/>
    <s v="ralo"/>
    <n v="71"/>
    <m/>
    <m/>
    <m/>
    <s v="A3091"/>
    <n v="1"/>
    <n v="15"/>
    <n v="256"/>
    <n v="14.4"/>
    <n v="6.0277415416256499"/>
    <n v="16.516324703364784"/>
    <x v="51"/>
    <x v="0"/>
    <x v="14"/>
    <x v="45"/>
    <m/>
    <m/>
    <n v="25.4"/>
    <n v="5.0670747909749771E-2"/>
    <n v="2"/>
    <m/>
    <n v="1.7"/>
    <n v="5.2"/>
    <n v="3.5"/>
    <n v="2"/>
    <n v="4"/>
    <m/>
    <n v="2"/>
    <m/>
  </r>
  <r>
    <s v="AG.JG.PB.JC"/>
    <s v="22.01.2015"/>
    <s v="C20.P2"/>
    <s v="C20"/>
    <s v="P2"/>
    <s v="BS Semideciduo"/>
    <s v="ralo"/>
    <n v="72"/>
    <m/>
    <m/>
    <m/>
    <s v="A3092"/>
    <n v="1"/>
    <n v="15"/>
    <n v="249"/>
    <n v="17"/>
    <n v="4.1291327495475727"/>
    <n v="13.907744857729888"/>
    <x v="14"/>
    <x v="0"/>
    <x v="7"/>
    <x v="14"/>
    <m/>
    <m/>
    <n v="42.4"/>
    <n v="0.14119574022293965"/>
    <n v="4"/>
    <m/>
    <n v="1.6"/>
    <n v="10.3"/>
    <n v="8.7000000000000011"/>
    <n v="2"/>
    <n v="2"/>
    <m/>
    <n v="1"/>
    <m/>
  </r>
  <r>
    <s v="AG.JG.PB.JC"/>
    <s v="22.01.2015"/>
    <s v="C20.P2"/>
    <s v="C20"/>
    <s v="P2"/>
    <s v="BS Semideciduo"/>
    <s v="ralo"/>
    <n v="73"/>
    <m/>
    <m/>
    <m/>
    <s v="A3093"/>
    <n v="1"/>
    <n v="15"/>
    <n v="233"/>
    <n v="16.3"/>
    <n v="6.9822411862291265"/>
    <n v="10.190415122621612"/>
    <x v="30"/>
    <x v="0"/>
    <x v="18"/>
    <x v="28"/>
    <m/>
    <m/>
    <n v="30"/>
    <n v="7.0685834705770348E-2"/>
    <n v="3"/>
    <m/>
    <n v="1"/>
    <n v="7.5"/>
    <n v="6.5"/>
    <n v="2"/>
    <n v="2"/>
    <m/>
    <n v="1"/>
    <m/>
  </r>
  <r>
    <s v="AG.JG.PB.JC"/>
    <s v="22.01.2015"/>
    <s v="C20.P2"/>
    <s v="C20"/>
    <s v="P2"/>
    <s v="BS Semideciduo"/>
    <s v="ralo"/>
    <n v="73"/>
    <m/>
    <m/>
    <m/>
    <s v="A3093"/>
    <n v="1"/>
    <n v="15"/>
    <n v="233"/>
    <n v="16.3"/>
    <n v="6.9822411862291265"/>
    <n v="10.190415122621612"/>
    <x v="30"/>
    <x v="0"/>
    <x v="18"/>
    <x v="28"/>
    <m/>
    <m/>
    <n v="12.4"/>
    <n v="1.2076282160399167E-2"/>
    <n v="1"/>
    <m/>
    <n v="1"/>
    <n v="7.5"/>
    <n v="6.5"/>
    <n v="2"/>
    <n v="2"/>
    <m/>
    <n v="1"/>
    <m/>
  </r>
  <r>
    <s v="AG.JG.PB.JC"/>
    <s v="22.01.2015"/>
    <s v="C20.P2"/>
    <s v="C20"/>
    <s v="P2"/>
    <s v="BS Semideciduo"/>
    <s v="ralo"/>
    <n v="74"/>
    <m/>
    <m/>
    <m/>
    <s v="A3094"/>
    <n v="1"/>
    <n v="16"/>
    <n v="191"/>
    <n v="13.3"/>
    <n v="17.462240361491954"/>
    <n v="26.94435846014607"/>
    <x v="10"/>
    <x v="0"/>
    <x v="7"/>
    <x v="10"/>
    <m/>
    <m/>
    <n v="87"/>
    <n v="0.59446786987552858"/>
    <n v="8"/>
    <m/>
    <n v="4.5999999999999996"/>
    <n v="11.5"/>
    <n v="6.9"/>
    <n v="2"/>
    <n v="2"/>
    <m/>
    <n v="1"/>
    <m/>
  </r>
  <r>
    <s v="AG.JG.PB.JC"/>
    <s v="22.01.2015"/>
    <s v="C20.P2"/>
    <s v="C20"/>
    <s v="P2"/>
    <s v="BS Semideciduo"/>
    <s v="ralo"/>
    <n v="75"/>
    <m/>
    <m/>
    <m/>
    <s v="A3095"/>
    <n v="1"/>
    <n v="16"/>
    <n v="235"/>
    <n v="3.2"/>
    <n v="17.378713458275229"/>
    <n v="38.164555403676651"/>
    <x v="30"/>
    <x v="0"/>
    <x v="18"/>
    <x v="28"/>
    <m/>
    <m/>
    <n v="35.200000000000003"/>
    <n v="9.731397403759745E-2"/>
    <n v="3"/>
    <m/>
    <n v="2.2999999999999998"/>
    <n v="9.8000000000000007"/>
    <n v="7.5000000000000009"/>
    <n v="3"/>
    <n v="2"/>
    <m/>
    <n v="1"/>
    <m/>
  </r>
  <r>
    <s v="AG.JG.PB.JC"/>
    <s v="22.01.2015"/>
    <s v="C20.P2"/>
    <s v="C20"/>
    <s v="P2"/>
    <s v="BS Semideciduo"/>
    <s v="ralo"/>
    <n v="76"/>
    <m/>
    <m/>
    <m/>
    <s v="A3096"/>
    <n v="1"/>
    <n v="16"/>
    <n v="243"/>
    <n v="9.1999999999999993"/>
    <n v="11.802739977467017"/>
    <n v="35.823287402396168"/>
    <x v="14"/>
    <x v="0"/>
    <x v="7"/>
    <x v="14"/>
    <m/>
    <m/>
    <n v="32"/>
    <n v="8.0424771931898703E-2"/>
    <n v="3"/>
    <m/>
    <n v="3"/>
    <n v="8.1999999999999993"/>
    <n v="5.1999999999999993"/>
    <n v="2"/>
    <n v="2"/>
    <m/>
    <n v="1"/>
    <m/>
  </r>
  <r>
    <s v="AG.JG.PB.JC"/>
    <s v="22.01.2015"/>
    <s v="C20.P2"/>
    <s v="C20"/>
    <s v="P2"/>
    <s v="BS Semideciduo"/>
    <s v="ralo"/>
    <n v="77"/>
    <m/>
    <m/>
    <m/>
    <s v="A3097"/>
    <n v="1"/>
    <n v="16"/>
    <n v="239"/>
    <n v="13.2"/>
    <n v="8.6853916307321199"/>
    <n v="33.201497411187283"/>
    <x v="50"/>
    <x v="0"/>
    <x v="4"/>
    <x v="44"/>
    <m/>
    <m/>
    <n v="26.9"/>
    <n v="5.683219650160274E-2"/>
    <n v="2"/>
    <m/>
    <n v="2.6"/>
    <n v="9.6999999999999993"/>
    <n v="7.1"/>
    <n v="2"/>
    <n v="2"/>
    <m/>
    <n v="1"/>
    <m/>
  </r>
  <r>
    <s v="AG.JG.PB.JC"/>
    <s v="22.01.2015"/>
    <s v="C20.P2"/>
    <s v="C20"/>
    <s v="P2"/>
    <s v="BS Semideciduo"/>
    <s v="ralo"/>
    <n v="78"/>
    <m/>
    <m/>
    <m/>
    <s v="A3098"/>
    <n v="1"/>
    <n v="16"/>
    <n v="228"/>
    <n v="19.5"/>
    <n v="5.5086759031908095"/>
    <n v="26.951953176002267"/>
    <x v="10"/>
    <x v="0"/>
    <x v="7"/>
    <x v="10"/>
    <m/>
    <m/>
    <n v="97"/>
    <n v="0.73898113194065906"/>
    <n v="9"/>
    <m/>
    <n v="5.8"/>
    <n v="14.5"/>
    <n v="8.6999999999999993"/>
    <n v="2"/>
    <n v="5"/>
    <m/>
    <n v="2"/>
    <m/>
  </r>
  <r>
    <s v="AG.JG.PB.JC"/>
    <s v="22.01.2015"/>
    <s v="C20.P2"/>
    <s v="C20"/>
    <s v="P2"/>
    <s v="BS Semideciduo"/>
    <s v="ralo"/>
    <n v="79"/>
    <m/>
    <m/>
    <m/>
    <s v="A3099"/>
    <n v="1"/>
    <n v="16"/>
    <n v="202"/>
    <n v="11.4"/>
    <n v="15.729484835058603"/>
    <n v="29.430104057938621"/>
    <x v="14"/>
    <x v="0"/>
    <x v="7"/>
    <x v="14"/>
    <m/>
    <m/>
    <n v="35.299999999999997"/>
    <n v="9.7867679742792604E-2"/>
    <n v="3"/>
    <m/>
    <n v="6.4"/>
    <n v="13.9"/>
    <n v="7.5"/>
    <n v="2"/>
    <n v="2"/>
    <m/>
    <n v="1"/>
    <m/>
  </r>
  <r>
    <s v="AG.JG.PB.JC"/>
    <s v="22.01.2015"/>
    <s v="C20.P2"/>
    <s v="C20"/>
    <s v="P2"/>
    <s v="BS Semideciduo"/>
    <s v="ralo"/>
    <n v="80"/>
    <m/>
    <m/>
    <m/>
    <s v="A3100"/>
    <n v="2"/>
    <n v="16"/>
    <n v="172"/>
    <n v="14.7"/>
    <n v="22.04584458411296"/>
    <n v="25.443059389498917"/>
    <x v="14"/>
    <x v="0"/>
    <x v="7"/>
    <x v="14"/>
    <m/>
    <m/>
    <n v="28.4"/>
    <n v="6.334707426698459E-2"/>
    <n v="2"/>
    <m/>
    <n v="2.6"/>
    <n v="7.8"/>
    <n v="5.1999999999999993"/>
    <n v="2"/>
    <n v="2"/>
    <m/>
    <n v="1"/>
    <m/>
  </r>
  <r>
    <s v="AG.JG.PB.JC"/>
    <s v="22.01.2015"/>
    <s v="C20.P2"/>
    <s v="C20"/>
    <s v="P2"/>
    <s v="BS Semideciduo"/>
    <s v="ralo"/>
    <n v="81"/>
    <m/>
    <m/>
    <m/>
    <s v="CL1"/>
    <n v="1"/>
    <n v="16"/>
    <n v="245"/>
    <n v="14"/>
    <n v="7.3116909814868993"/>
    <n v="34.083344335630215"/>
    <x v="81"/>
    <x v="0"/>
    <x v="14"/>
    <x v="68"/>
    <m/>
    <m/>
    <n v="13.4"/>
    <n v="1.4102609421964582E-2"/>
    <n v="1"/>
    <m/>
    <n v="1.6"/>
    <n v="8.3000000000000007"/>
    <n v="6.7000000000000011"/>
    <n v="2"/>
    <n v="2"/>
    <m/>
    <n v="1"/>
    <m/>
  </r>
  <r>
    <s v="AG.JG.PB.JC"/>
    <s v="22.01.2015"/>
    <s v="C20.P2"/>
    <s v="C20"/>
    <s v="P2"/>
    <s v="BS Semideciduo"/>
    <s v="ralo"/>
    <n v="81"/>
    <m/>
    <m/>
    <m/>
    <s v="CL1"/>
    <n v="1"/>
    <n v="16"/>
    <n v="245"/>
    <n v="14"/>
    <n v="7.3116909814868993"/>
    <n v="34.083344335630215"/>
    <x v="81"/>
    <x v="0"/>
    <x v="14"/>
    <x v="68"/>
    <m/>
    <m/>
    <n v="11.9"/>
    <n v="1.1122023391871266E-2"/>
    <n v="1"/>
    <m/>
    <n v="1.6"/>
    <n v="8.3000000000000007"/>
    <n v="6.7000000000000011"/>
    <n v="2"/>
    <n v="2"/>
    <m/>
    <n v="1"/>
    <m/>
  </r>
  <r>
    <s v="AG.JG.PB.JC"/>
    <s v="22.01.2015"/>
    <s v="C20.P2"/>
    <s v="C20"/>
    <s v="P2"/>
    <s v="BS Semideciduo"/>
    <s v="ralo"/>
    <n v="82"/>
    <m/>
    <m/>
    <m/>
    <s v="CL2"/>
    <n v="1"/>
    <n v="16"/>
    <n v="232"/>
    <n v="6.3"/>
    <n v="15.035532252277651"/>
    <n v="36.121332705448353"/>
    <x v="81"/>
    <x v="0"/>
    <x v="14"/>
    <x v="68"/>
    <m/>
    <m/>
    <n v="10.6"/>
    <n v="8.8247337639337283E-3"/>
    <n v="1"/>
    <m/>
    <n v="2.8"/>
    <n v="6.4"/>
    <n v="3.6000000000000005"/>
    <n v="2"/>
    <n v="2"/>
    <m/>
    <n v="1"/>
    <m/>
  </r>
  <r>
    <s v="AG.JG.PB.JC"/>
    <s v="22.01.2015"/>
    <s v="C20.P2"/>
    <s v="C20"/>
    <s v="P2"/>
    <s v="BS Semideciduo"/>
    <s v="ralo"/>
    <n v="83"/>
    <m/>
    <m/>
    <m/>
    <s v="CL3"/>
    <n v="1"/>
    <n v="16"/>
    <n v="210"/>
    <n v="13"/>
    <n v="13.499999999999998"/>
    <n v="28.741669750802298"/>
    <x v="81"/>
    <x v="0"/>
    <x v="14"/>
    <x v="68"/>
    <m/>
    <m/>
    <n v="18.3"/>
    <n v="2.6302199094017147E-2"/>
    <n v="1"/>
    <m/>
    <n v="1.2"/>
    <n v="5.0999999999999996"/>
    <n v="3.8999999999999995"/>
    <n v="2"/>
    <n v="2"/>
    <m/>
    <n v="1"/>
    <m/>
  </r>
  <r>
    <s v="AG.JG.PB.JC"/>
    <s v="22.01.2015"/>
    <s v="C20.P2"/>
    <s v="C20"/>
    <s v="P2"/>
    <s v="BS Semideciduo"/>
    <s v="ralo"/>
    <n v="84"/>
    <m/>
    <m/>
    <m/>
    <s v="CL4"/>
    <n v="1"/>
    <n v="16"/>
    <n v="200"/>
    <n v="18.7"/>
    <n v="13.604223319809996"/>
    <n v="22.427747991303512"/>
    <x v="64"/>
    <x v="0"/>
    <x v="23"/>
    <x v="40"/>
    <m/>
    <m/>
    <n v="13"/>
    <n v="1.3273228961416876E-2"/>
    <n v="1"/>
    <m/>
    <n v="0"/>
    <n v="4.9000000000000004"/>
    <n v="4.9000000000000004"/>
    <n v="4"/>
    <n v="4"/>
    <m/>
    <n v="2"/>
    <m/>
  </r>
  <r>
    <s v="dg.ja.db"/>
    <s v="21.01.2015"/>
    <s v="C20.P3"/>
    <s v="C20"/>
    <s v="P3"/>
    <s v="BS Semideciduo"/>
    <s v="ralo"/>
    <n v="1"/>
    <s v="A"/>
    <n v="2774"/>
    <m/>
    <s v="A2774"/>
    <n v="1"/>
    <n v="12"/>
    <n v="208.4"/>
    <n v="16"/>
    <n v="52.390012654875598"/>
    <n v="5.9256228341341366"/>
    <x v="14"/>
    <x v="0"/>
    <x v="7"/>
    <x v="14"/>
    <m/>
    <m/>
    <n v="18"/>
    <n v="2.5446900494077322E-2"/>
    <n v="1"/>
    <m/>
    <n v="3"/>
    <n v="8.9"/>
    <n v="5.9"/>
    <n v="2"/>
    <n v="2"/>
    <m/>
    <n v="1"/>
    <m/>
  </r>
  <r>
    <s v="dg.ja.db"/>
    <s v="21.01.2015"/>
    <s v="C20.P3"/>
    <s v="C20"/>
    <s v="P3"/>
    <s v="BS Semideciduo"/>
    <s v="ralo"/>
    <n v="2"/>
    <s v="A"/>
    <n v="2775"/>
    <m/>
    <s v="A2775"/>
    <n v="1"/>
    <n v="12"/>
    <n v="226.8"/>
    <n v="16"/>
    <n v="48.336501961257412"/>
    <n v="9.0472463051409822"/>
    <x v="30"/>
    <x v="0"/>
    <x v="18"/>
    <x v="28"/>
    <m/>
    <m/>
    <n v="10.8"/>
    <n v="9.1608841778678379E-3"/>
    <n v="1"/>
    <m/>
    <n v="0"/>
    <n v="7"/>
    <n v="7"/>
    <n v="2"/>
    <n v="2"/>
    <m/>
    <n v="1"/>
    <m/>
  </r>
  <r>
    <s v="dg.ja.db"/>
    <s v="21.01.2015"/>
    <s v="C20.P3"/>
    <s v="C20"/>
    <s v="P3"/>
    <s v="BS Semideciduo"/>
    <s v="ralo"/>
    <n v="3"/>
    <s v="A"/>
    <n v="2776"/>
    <m/>
    <s v="A2776"/>
    <n v="1"/>
    <n v="7"/>
    <n v="211"/>
    <n v="8.8000000000000007"/>
    <n v="35.467664940791522"/>
    <n v="-7.5430722461785891"/>
    <x v="81"/>
    <x v="0"/>
    <x v="14"/>
    <x v="68"/>
    <m/>
    <m/>
    <n v="28.5"/>
    <n v="6.3793965821957732E-2"/>
    <n v="2"/>
    <m/>
    <n v="0"/>
    <n v="4.9000000000000004"/>
    <n v="4.9000000000000004"/>
    <n v="3"/>
    <n v="4"/>
    <m/>
    <n v="1"/>
    <m/>
  </r>
  <r>
    <s v="dg.ja.db"/>
    <s v="21.01.2015"/>
    <s v="C20.P3"/>
    <s v="C20"/>
    <s v="P3"/>
    <s v="BS Semideciduo"/>
    <s v="ralo"/>
    <n v="3"/>
    <s v="A"/>
    <n v="2776"/>
    <m/>
    <s v="A2776"/>
    <n v="1"/>
    <n v="7"/>
    <n v="211"/>
    <n v="8.8000000000000007"/>
    <n v="35.467664940791522"/>
    <n v="-7.5430722461785891"/>
    <x v="81"/>
    <x v="0"/>
    <x v="14"/>
    <x v="68"/>
    <m/>
    <m/>
    <n v="13.7"/>
    <n v="1.4741138128806704E-2"/>
    <n v="1"/>
    <m/>
    <n v="0"/>
    <n v="4.9000000000000004"/>
    <n v="4.9000000000000004"/>
    <n v="2"/>
    <n v="2"/>
    <m/>
    <n v="1"/>
    <m/>
  </r>
  <r>
    <s v="dg.ja.db"/>
    <s v="21.01.2015"/>
    <s v="C20.P3"/>
    <s v="C20"/>
    <s v="P3"/>
    <s v="BS Semideciduo"/>
    <s v="ralo"/>
    <n v="4"/>
    <s v="A"/>
    <n v="2777"/>
    <m/>
    <s v="A2777"/>
    <n v="2"/>
    <n v="7"/>
    <n v="333.1"/>
    <n v="6.8"/>
    <n v="36.923443976679884"/>
    <n v="6.0642232013154569"/>
    <x v="30"/>
    <x v="0"/>
    <x v="18"/>
    <x v="28"/>
    <m/>
    <m/>
    <n v="26.2"/>
    <n v="5.3912871528254434E-2"/>
    <n v="2"/>
    <m/>
    <n v="0"/>
    <n v="6.4"/>
    <n v="6.4"/>
    <n v="4"/>
    <n v="2"/>
    <m/>
    <n v="1"/>
    <m/>
  </r>
  <r>
    <s v="dg.ja.db"/>
    <s v="21.01.2015"/>
    <s v="C20.P3"/>
    <s v="C20"/>
    <s v="P3"/>
    <s v="BS Semideciduo"/>
    <s v="ralo"/>
    <n v="5"/>
    <s v="A"/>
    <n v="2778"/>
    <m/>
    <s v="A2778"/>
    <n v="1"/>
    <n v="7"/>
    <n v="1"/>
    <n v="16.7"/>
    <n v="40.291455187502635"/>
    <n v="16.697456509111735"/>
    <x v="14"/>
    <x v="0"/>
    <x v="7"/>
    <x v="14"/>
    <m/>
    <m/>
    <n v="30"/>
    <n v="7.0685834705770348E-2"/>
    <n v="3"/>
    <m/>
    <n v="1.8"/>
    <n v="9.8000000000000007"/>
    <n v="8"/>
    <n v="2"/>
    <n v="2"/>
    <m/>
    <n v="1"/>
    <m/>
  </r>
  <r>
    <s v="dg.ja.db"/>
    <s v="21.01.2015"/>
    <s v="C20.P3"/>
    <s v="C20"/>
    <s v="P3"/>
    <s v="BS Semideciduo"/>
    <s v="ralo"/>
    <n v="5"/>
    <s v="A"/>
    <n v="2778"/>
    <m/>
    <s v="A2778"/>
    <n v="1"/>
    <n v="7"/>
    <n v="1"/>
    <n v="16.7"/>
    <n v="40.291455187502635"/>
    <n v="16.697456509111735"/>
    <x v="14"/>
    <x v="0"/>
    <x v="7"/>
    <x v="14"/>
    <m/>
    <m/>
    <n v="11.7"/>
    <n v="1.0751315458747667E-2"/>
    <n v="1"/>
    <m/>
    <n v="1.8"/>
    <n v="9.8000000000000007"/>
    <n v="8"/>
    <n v="2"/>
    <n v="2"/>
    <m/>
    <n v="1"/>
    <m/>
  </r>
  <r>
    <s v="dg.ja.db"/>
    <s v="21.01.2015"/>
    <s v="C20.P3"/>
    <s v="C20"/>
    <s v="P3"/>
    <s v="BS Semideciduo"/>
    <s v="ralo"/>
    <n v="6"/>
    <s v="A"/>
    <n v="2779"/>
    <m/>
    <s v="A2779"/>
    <n v="1"/>
    <n v="7"/>
    <n v="35.299999999999997"/>
    <n v="16"/>
    <n v="49.245721990136083"/>
    <n v="13.058201441282565"/>
    <x v="90"/>
    <x v="9"/>
    <x v="29"/>
    <x v="74"/>
    <m/>
    <m/>
    <n v="11"/>
    <n v="9.5033177771091243E-3"/>
    <n v="1"/>
    <m/>
    <n v="1"/>
    <n v="5.2"/>
    <n v="4.2"/>
    <n v="2"/>
    <n v="2"/>
    <m/>
    <n v="1"/>
    <m/>
  </r>
  <r>
    <s v="dg.ja.db"/>
    <s v="21.01.2015"/>
    <s v="C20.P3"/>
    <s v="C20"/>
    <s v="P3"/>
    <s v="BS Semideciduo"/>
    <s v="ralo"/>
    <n v="7"/>
    <s v="A"/>
    <n v="2780"/>
    <m/>
    <s v="A2780"/>
    <n v="1"/>
    <n v="8"/>
    <n v="91.1"/>
    <n v="14"/>
    <n v="53.997419969703017"/>
    <n v="19.731235806404346"/>
    <x v="51"/>
    <x v="0"/>
    <x v="14"/>
    <x v="45"/>
    <m/>
    <m/>
    <n v="19"/>
    <n v="2.835287369864788E-2"/>
    <n v="1"/>
    <m/>
    <n v="0"/>
    <n v="4.5"/>
    <n v="4.5"/>
    <n v="4"/>
    <n v="2"/>
    <m/>
    <n v="1"/>
    <m/>
  </r>
  <r>
    <s v="dg.ja.db"/>
    <s v="21.01.2015"/>
    <s v="C20.P3"/>
    <s v="C20"/>
    <s v="P3"/>
    <s v="BS Semideciduo"/>
    <s v="ralo"/>
    <n v="7"/>
    <s v="A"/>
    <n v="2780"/>
    <m/>
    <s v="A2780"/>
    <n v="1"/>
    <n v="8"/>
    <n v="91.1"/>
    <n v="14"/>
    <n v="53.997419969703017"/>
    <n v="19.731235806404346"/>
    <x v="51"/>
    <x v="0"/>
    <x v="14"/>
    <x v="45"/>
    <m/>
    <m/>
    <n v="16"/>
    <n v="2.0106192982974676E-2"/>
    <n v="1"/>
    <m/>
    <n v="0"/>
    <n v="5.5"/>
    <n v="5.5"/>
    <n v="4"/>
    <n v="2"/>
    <m/>
    <n v="1"/>
    <m/>
  </r>
  <r>
    <s v="dg.ja.db"/>
    <s v="21.01.2015"/>
    <s v="C20.P3"/>
    <s v="C20"/>
    <s v="P3"/>
    <s v="BS Semideciduo"/>
    <s v="ralo"/>
    <n v="7"/>
    <s v="A"/>
    <n v="2780"/>
    <m/>
    <s v="A2780"/>
    <n v="1"/>
    <n v="8"/>
    <n v="91.1"/>
    <n v="14"/>
    <n v="53.997419969703017"/>
    <n v="19.731235806404346"/>
    <x v="51"/>
    <x v="0"/>
    <x v="14"/>
    <x v="45"/>
    <m/>
    <m/>
    <n v="15.5"/>
    <n v="1.8869190875623696E-2"/>
    <n v="1"/>
    <m/>
    <n v="0"/>
    <n v="6.5"/>
    <n v="6.5"/>
    <n v="4"/>
    <n v="2"/>
    <m/>
    <n v="1"/>
    <m/>
  </r>
  <r>
    <s v="dg.ja.db"/>
    <s v="21.01.2015"/>
    <s v="C20.P3"/>
    <s v="C20"/>
    <s v="P3"/>
    <s v="BS Semideciduo"/>
    <s v="ralo"/>
    <n v="8"/>
    <s v="A"/>
    <n v="2781"/>
    <m/>
    <s v="A2781"/>
    <n v="1"/>
    <n v="12"/>
    <n v="185.1"/>
    <n v="4.5999999999999996"/>
    <n v="59.591086234414369"/>
    <n v="15.41821109911046"/>
    <x v="30"/>
    <x v="0"/>
    <x v="18"/>
    <x v="28"/>
    <m/>
    <m/>
    <n v="37.5"/>
    <n v="0.11044661672776618"/>
    <n v="3"/>
    <m/>
    <n v="2.7"/>
    <n v="7.6"/>
    <n v="4.8999999999999995"/>
    <n v="2"/>
    <n v="2"/>
    <m/>
    <n v="1"/>
    <m/>
  </r>
  <r>
    <s v="dg.ja.db"/>
    <s v="21.01.2015"/>
    <s v="C20.P3"/>
    <s v="C20"/>
    <s v="P3"/>
    <s v="BS Semideciduo"/>
    <s v="ralo"/>
    <n v="8"/>
    <s v="A"/>
    <n v="2781"/>
    <m/>
    <s v="A2781"/>
    <n v="1"/>
    <n v="12"/>
    <n v="185.1"/>
    <n v="4.5999999999999996"/>
    <n v="59.591086234414369"/>
    <n v="15.41821109911046"/>
    <x v="30"/>
    <x v="0"/>
    <x v="18"/>
    <x v="28"/>
    <m/>
    <m/>
    <n v="26.4"/>
    <n v="5.4739110396148545E-2"/>
    <n v="2"/>
    <m/>
    <n v="2.7"/>
    <n v="7.6"/>
    <n v="4.8999999999999995"/>
    <n v="2"/>
    <n v="2"/>
    <m/>
    <n v="1"/>
    <m/>
  </r>
  <r>
    <s v="dg.ja.db"/>
    <s v="21.01.2015"/>
    <s v="C20.P3"/>
    <s v="C20"/>
    <s v="P3"/>
    <s v="BS Semideciduo"/>
    <s v="ralo"/>
    <n v="9"/>
    <s v="A"/>
    <n v="2782"/>
    <m/>
    <s v="A2782"/>
    <n v="1"/>
    <n v="8"/>
    <n v="58.3"/>
    <n v="23.4"/>
    <n v="59.9089799605228"/>
    <n v="32.296036635091063"/>
    <x v="14"/>
    <x v="0"/>
    <x v="7"/>
    <x v="14"/>
    <m/>
    <m/>
    <n v="42.1"/>
    <n v="0.13920475587872713"/>
    <n v="4"/>
    <m/>
    <n v="3.9"/>
    <n v="13"/>
    <n v="9.1"/>
    <n v="2"/>
    <n v="2"/>
    <m/>
    <n v="1"/>
    <m/>
  </r>
  <r>
    <s v="dg.ja.db"/>
    <s v="21.01.2015"/>
    <s v="C20.P3"/>
    <s v="C20"/>
    <s v="P3"/>
    <s v="BS Semideciduo"/>
    <s v="ralo"/>
    <n v="10"/>
    <s v="A"/>
    <n v="2783"/>
    <m/>
    <s v="A2783"/>
    <n v="1"/>
    <n v="8"/>
    <n v="35.4"/>
    <n v="18.7"/>
    <n v="50.832557922808093"/>
    <n v="35.24288978012396"/>
    <x v="85"/>
    <x v="0"/>
    <x v="3"/>
    <x v="71"/>
    <m/>
    <m/>
    <n v="16.899999999999999"/>
    <n v="2.2431756944794518E-2"/>
    <n v="1"/>
    <m/>
    <n v="1"/>
    <n v="6.1"/>
    <n v="5.0999999999999996"/>
    <n v="2"/>
    <n v="2"/>
    <m/>
    <n v="1"/>
    <m/>
  </r>
  <r>
    <s v="dg.ja.db"/>
    <s v="21.01.2015"/>
    <s v="C20.P3"/>
    <s v="C20"/>
    <s v="P3"/>
    <s v="BS Semideciduo"/>
    <s v="ralo"/>
    <n v="11"/>
    <s v="A"/>
    <n v="2784"/>
    <m/>
    <s v="A2784"/>
    <n v="1"/>
    <n v="8"/>
    <n v="33.299999999999997"/>
    <n v="9.6999999999999993"/>
    <n v="45.325521334581879"/>
    <n v="28.10733140527222"/>
    <x v="14"/>
    <x v="0"/>
    <x v="7"/>
    <x v="14"/>
    <m/>
    <m/>
    <n v="26"/>
    <n v="5.3092915845667506E-2"/>
    <n v="2"/>
    <m/>
    <n v="4.7"/>
    <n v="8"/>
    <n v="3.3"/>
    <n v="2"/>
    <n v="2"/>
    <m/>
    <n v="1"/>
    <m/>
  </r>
  <r>
    <s v="dg.ja.db"/>
    <s v="21.01.2015"/>
    <s v="C20.P3"/>
    <s v="C20"/>
    <s v="P3"/>
    <s v="BS Semideciduo"/>
    <s v="ralo"/>
    <n v="12"/>
    <s v="A"/>
    <n v="2785"/>
    <m/>
    <s v="A2785"/>
    <n v="1"/>
    <n v="8"/>
    <n v="77.5"/>
    <n v="7.3"/>
    <n v="47.126960851975511"/>
    <n v="21.580009181748153"/>
    <x v="85"/>
    <x v="0"/>
    <x v="3"/>
    <x v="71"/>
    <m/>
    <m/>
    <n v="12.24"/>
    <n v="1.1766646788461356E-2"/>
    <n v="1"/>
    <m/>
    <n v="2.1"/>
    <n v="4.5"/>
    <n v="2.4"/>
    <n v="2"/>
    <n v="2"/>
    <m/>
    <n v="1"/>
    <m/>
  </r>
  <r>
    <s v="dg.ja.db"/>
    <s v="21.01.2015"/>
    <s v="C20.P3"/>
    <s v="C20"/>
    <s v="P3"/>
    <s v="BS Semideciduo"/>
    <s v="ralo"/>
    <n v="13"/>
    <s v="A"/>
    <n v="2786"/>
    <m/>
    <s v="A2786"/>
    <n v="1"/>
    <n v="8"/>
    <n v="43.8"/>
    <n v="2.6"/>
    <n v="41.799572252063058"/>
    <n v="21.876576593055741"/>
    <x v="64"/>
    <x v="0"/>
    <x v="23"/>
    <x v="40"/>
    <m/>
    <m/>
    <n v="19"/>
    <n v="2.835287369864788E-2"/>
    <n v="1"/>
    <m/>
    <n v="0"/>
    <n v="4.9000000000000004"/>
    <n v="4.9000000000000004"/>
    <n v="2"/>
    <n v="2"/>
    <m/>
    <n v="1"/>
    <m/>
  </r>
  <r>
    <s v="dg.ja.db"/>
    <s v="21.01.2015"/>
    <s v="C20.P3"/>
    <s v="C20"/>
    <s v="P3"/>
    <s v="BS Semideciduo"/>
    <s v="ralo"/>
    <n v="13"/>
    <s v="A"/>
    <n v="2787"/>
    <m/>
    <s v="A2787"/>
    <n v="1"/>
    <n v="8"/>
    <n v="17.3"/>
    <n v="9.1"/>
    <n v="42.706111354107854"/>
    <n v="28.688323275475454"/>
    <x v="30"/>
    <x v="0"/>
    <x v="18"/>
    <x v="28"/>
    <m/>
    <m/>
    <n v="12.2"/>
    <n v="1.1689866264007618E-2"/>
    <n v="1"/>
    <m/>
    <n v="0"/>
    <n v="4.9000000000000004"/>
    <n v="4.9000000000000004"/>
    <n v="2"/>
    <n v="2"/>
    <m/>
    <n v="1"/>
    <m/>
  </r>
  <r>
    <s v="dg.ja.db"/>
    <s v="21.01.2015"/>
    <s v="C20.P3"/>
    <s v="C20"/>
    <s v="P3"/>
    <s v="BS Semideciduo"/>
    <s v="ralo"/>
    <n v="14"/>
    <s v="A"/>
    <n v="2787"/>
    <m/>
    <s v="A2787"/>
    <n v="1"/>
    <n v="8"/>
    <n v="17.3"/>
    <n v="9.1"/>
    <n v="42.706111354107854"/>
    <n v="28.688323275475454"/>
    <x v="30"/>
    <x v="0"/>
    <x v="18"/>
    <x v="28"/>
    <m/>
    <m/>
    <n v="15.5"/>
    <n v="1.8869190875623696E-2"/>
    <n v="1"/>
    <m/>
    <n v="2"/>
    <n v="6.1"/>
    <n v="4.0999999999999996"/>
    <n v="2"/>
    <n v="2"/>
    <m/>
    <n v="1"/>
    <m/>
  </r>
  <r>
    <s v="dg.ja.db"/>
    <s v="21.01.2015"/>
    <s v="C20.P3"/>
    <s v="C20"/>
    <s v="P3"/>
    <s v="BS Semideciduo"/>
    <s v="ralo"/>
    <n v="15"/>
    <s v="A"/>
    <n v="2788"/>
    <m/>
    <s v="A2788"/>
    <n v="1"/>
    <n v="8"/>
    <n v="4"/>
    <n v="8.6999999999999993"/>
    <n v="40.606881321573887"/>
    <n v="28.678807237260472"/>
    <x v="14"/>
    <x v="0"/>
    <x v="7"/>
    <x v="14"/>
    <m/>
    <m/>
    <n v="44.3"/>
    <n v="0.15413360416858582"/>
    <n v="4"/>
    <m/>
    <n v="5.4"/>
    <n v="12.3"/>
    <n v="6.9"/>
    <n v="2"/>
    <n v="2"/>
    <m/>
    <n v="1"/>
    <m/>
  </r>
  <r>
    <s v="dg.ja.db"/>
    <s v="21.01.2015"/>
    <s v="C20.P3"/>
    <s v="C20"/>
    <s v="P3"/>
    <s v="BS Semideciduo"/>
    <s v="ralo"/>
    <n v="16"/>
    <s v="A"/>
    <n v="2789"/>
    <m/>
    <s v="A2789"/>
    <n v="1"/>
    <n v="8"/>
    <n v="23.5"/>
    <n v="12.8"/>
    <n v="45.103988082243148"/>
    <n v="31.738368952129591"/>
    <x v="30"/>
    <x v="0"/>
    <x v="18"/>
    <x v="28"/>
    <m/>
    <m/>
    <n v="21.7"/>
    <n v="3.6983614116222439E-2"/>
    <n v="2"/>
    <m/>
    <n v="2.1"/>
    <n v="9.1"/>
    <n v="7"/>
    <n v="2"/>
    <n v="2"/>
    <m/>
    <n v="1"/>
    <m/>
  </r>
  <r>
    <s v="dg.ja.db"/>
    <s v="21.01.2015"/>
    <s v="C20.P3"/>
    <s v="C20"/>
    <s v="P3"/>
    <s v="BS Semideciduo"/>
    <s v="ralo"/>
    <n v="17"/>
    <s v="A"/>
    <n v="2790"/>
    <m/>
    <s v="A2790"/>
    <n v="1"/>
    <n v="8"/>
    <n v="17.899999999999999"/>
    <n v="17"/>
    <n v="45.225062502596721"/>
    <n v="36.177104865950447"/>
    <x v="14"/>
    <x v="0"/>
    <x v="7"/>
    <x v="14"/>
    <m/>
    <m/>
    <n v="45.4"/>
    <n v="0.16188312784682843"/>
    <n v="4"/>
    <m/>
    <n v="3.3"/>
    <n v="6.6"/>
    <n v="3.3"/>
    <n v="2"/>
    <n v="2"/>
    <m/>
    <n v="1"/>
    <m/>
  </r>
  <r>
    <s v="dg.ja.db"/>
    <s v="21.01.2015"/>
    <s v="C20.P3"/>
    <s v="C20"/>
    <s v="P3"/>
    <s v="BS Semideciduo"/>
    <s v="ralo"/>
    <n v="18"/>
    <s v="A"/>
    <n v="2791"/>
    <m/>
    <s v="A2791"/>
    <n v="1"/>
    <n v="8"/>
    <n v="10"/>
    <n v="15"/>
    <n v="42.604722665003955"/>
    <n v="34.772116295183125"/>
    <x v="30"/>
    <x v="0"/>
    <x v="18"/>
    <x v="28"/>
    <m/>
    <m/>
    <n v="25.1"/>
    <n v="4.9480869692202646E-2"/>
    <n v="2"/>
    <m/>
    <n v="1.9"/>
    <n v="9.6999999999999993"/>
    <n v="7.7999999999999989"/>
    <n v="2"/>
    <n v="2"/>
    <m/>
    <n v="1"/>
    <m/>
  </r>
  <r>
    <s v="dg.ja.db"/>
    <s v="21.01.2015"/>
    <s v="C20.P3"/>
    <s v="C20"/>
    <s v="P3"/>
    <s v="BS Semideciduo"/>
    <s v="ralo"/>
    <n v="19"/>
    <s v="A"/>
    <n v="2792"/>
    <m/>
    <s v="A2792"/>
    <n v="1"/>
    <n v="14"/>
    <n v="113.2"/>
    <n v="4.5"/>
    <n v="44.136109026648555"/>
    <n v="38.227261406840718"/>
    <x v="14"/>
    <x v="0"/>
    <x v="7"/>
    <x v="14"/>
    <m/>
    <m/>
    <n v="29.6"/>
    <n v="6.8813445484230837E-2"/>
    <n v="2"/>
    <m/>
    <n v="0"/>
    <n v="4.9000000000000004"/>
    <n v="4.9000000000000004"/>
    <n v="2"/>
    <n v="2"/>
    <m/>
    <n v="1"/>
    <m/>
  </r>
  <r>
    <s v="dg.ja.db"/>
    <s v="21.01.2015"/>
    <s v="C20.P3"/>
    <s v="C20"/>
    <s v="P3"/>
    <s v="BS Semideciduo"/>
    <s v="ralo"/>
    <n v="20"/>
    <s v="A"/>
    <n v="2793"/>
    <m/>
    <s v="A2793"/>
    <n v="1"/>
    <n v="14"/>
    <n v="88.6"/>
    <n v="13.5"/>
    <n v="53.495970112045974"/>
    <n v="40.329834405060822"/>
    <x v="14"/>
    <x v="0"/>
    <x v="7"/>
    <x v="14"/>
    <m/>
    <m/>
    <n v="24.1"/>
    <n v="4.5616710728287199E-2"/>
    <n v="2"/>
    <m/>
    <n v="3.4"/>
    <n v="10.6"/>
    <n v="7.1999999999999993"/>
    <n v="2"/>
    <n v="2"/>
    <m/>
    <n v="1"/>
    <m/>
  </r>
  <r>
    <s v="dg.ja.db"/>
    <s v="21.01.2015"/>
    <s v="C20.P3"/>
    <s v="C20"/>
    <s v="P3"/>
    <s v="BS Semideciduo"/>
    <s v="ralo"/>
    <n v="21"/>
    <s v="A"/>
    <n v="2794"/>
    <m/>
    <s v="A2794"/>
    <n v="1"/>
    <n v="14"/>
    <n v="85.9"/>
    <n v="19"/>
    <n v="58.951374875687932"/>
    <n v="41.358451442321027"/>
    <x v="85"/>
    <x v="0"/>
    <x v="3"/>
    <x v="71"/>
    <m/>
    <m/>
    <n v="20"/>
    <n v="3.1415926535897934E-2"/>
    <n v="2"/>
    <m/>
    <n v="1.4"/>
    <n v="6.2"/>
    <n v="4.8000000000000007"/>
    <n v="2"/>
    <n v="2"/>
    <m/>
    <n v="1"/>
    <m/>
  </r>
  <r>
    <s v="dg.ja.db"/>
    <s v="21.01.2015"/>
    <s v="C20.P3"/>
    <s v="C20"/>
    <s v="P3"/>
    <s v="BS Semideciduo"/>
    <s v="ralo"/>
    <n v="22"/>
    <s v="A"/>
    <n v="2795"/>
    <m/>
    <s v="A2795"/>
    <n v="1"/>
    <n v="14"/>
    <n v="77.099999999999994"/>
    <n v="14.6"/>
    <n v="54.231513435191836"/>
    <n v="43.259451693759893"/>
    <x v="10"/>
    <x v="0"/>
    <x v="7"/>
    <x v="10"/>
    <m/>
    <m/>
    <n v="66.2"/>
    <n v="0.34419603271995136"/>
    <n v="6"/>
    <m/>
    <n v="4.2"/>
    <n v="8.6"/>
    <n v="4.3999999999999995"/>
    <n v="2"/>
    <n v="2"/>
    <m/>
    <n v="1"/>
    <m/>
  </r>
  <r>
    <s v="dg.ja.db"/>
    <s v="21.01.2015"/>
    <s v="C20.P3"/>
    <s v="C20"/>
    <s v="P3"/>
    <s v="BS Semideciduo"/>
    <s v="ralo"/>
    <n v="23"/>
    <s v="A"/>
    <n v="2796"/>
    <m/>
    <s v="A2796"/>
    <n v="1"/>
    <n v="14"/>
    <n v="63.2"/>
    <n v="12.5"/>
    <n v="51.157322730651572"/>
    <n v="45.635969258617884"/>
    <x v="14"/>
    <x v="0"/>
    <x v="7"/>
    <x v="14"/>
    <m/>
    <m/>
    <n v="35.200000000000003"/>
    <n v="9.731397403759745E-2"/>
    <n v="3"/>
    <m/>
    <n v="5.9"/>
    <n v="12.7"/>
    <n v="6.7999999999999989"/>
    <n v="2"/>
    <n v="2"/>
    <m/>
    <n v="1"/>
    <m/>
  </r>
  <r>
    <s v="dg.ja.db"/>
    <s v="21.01.2015"/>
    <s v="C20.P3"/>
    <s v="C20"/>
    <s v="P3"/>
    <s v="BS Semideciduo"/>
    <s v="ralo"/>
    <n v="24"/>
    <s v="A"/>
    <n v="2497"/>
    <m/>
    <s v="A2497"/>
    <n v="1"/>
    <n v="14"/>
    <n v="561"/>
    <n v="17"/>
    <n v="33.907744857729895"/>
    <n v="24.129132749547573"/>
    <x v="14"/>
    <x v="0"/>
    <x v="7"/>
    <x v="14"/>
    <m/>
    <m/>
    <n v="31.2"/>
    <n v="7.6453798817761195E-2"/>
    <n v="3"/>
    <m/>
    <n v="3.9"/>
    <n v="5.8"/>
    <n v="1.9"/>
    <n v="2"/>
    <n v="2"/>
    <m/>
    <n v="1"/>
    <m/>
  </r>
  <r>
    <s v="dg.ja.db"/>
    <s v="21.01.2015"/>
    <s v="C20.P3"/>
    <s v="C20"/>
    <s v="P3"/>
    <s v="BS Semideciduo"/>
    <s v="ralo"/>
    <n v="25"/>
    <s v="A"/>
    <n v="9498"/>
    <m/>
    <s v="A9498"/>
    <n v="1"/>
    <n v="14"/>
    <n v="561"/>
    <n v="18"/>
    <n v="33.549376908184598"/>
    <n v="23.195552323050368"/>
    <x v="30"/>
    <x v="0"/>
    <x v="18"/>
    <x v="28"/>
    <m/>
    <m/>
    <n v="23.5"/>
    <n v="4.3373613573624084E-2"/>
    <n v="2"/>
    <m/>
    <n v="0"/>
    <n v="8"/>
    <n v="8"/>
    <n v="2"/>
    <n v="2"/>
    <m/>
    <n v="1"/>
    <m/>
  </r>
  <r>
    <s v="dg.ja.db"/>
    <s v="21.01.2015"/>
    <s v="C20.P3"/>
    <s v="C20"/>
    <s v="P3"/>
    <s v="BS Semideciduo"/>
    <s v="ralo"/>
    <n v="25"/>
    <s v="A"/>
    <n v="9498"/>
    <m/>
    <s v="A9498"/>
    <n v="1"/>
    <n v="14"/>
    <n v="561"/>
    <n v="18"/>
    <n v="33.549376908184598"/>
    <n v="23.195552323050368"/>
    <x v="30"/>
    <x v="0"/>
    <x v="18"/>
    <x v="28"/>
    <m/>
    <m/>
    <n v="18.5"/>
    <n v="2.6880252142277669E-2"/>
    <n v="1"/>
    <m/>
    <n v="0"/>
    <n v="8"/>
    <n v="8"/>
    <n v="2"/>
    <n v="2"/>
    <m/>
    <n v="1"/>
    <m/>
  </r>
  <r>
    <s v="dg.ja.db"/>
    <s v="21.01.2015"/>
    <s v="C20.P3"/>
    <s v="C20"/>
    <s v="P3"/>
    <s v="BS Semideciduo"/>
    <s v="ralo"/>
    <n v="26"/>
    <s v="A"/>
    <n v="2490"/>
    <m/>
    <s v="A2490"/>
    <n v="1"/>
    <n v="10"/>
    <n v="193"/>
    <n v="6.9"/>
    <n v="58.447837725027334"/>
    <n v="53.27684655298188"/>
    <x v="30"/>
    <x v="0"/>
    <x v="18"/>
    <x v="28"/>
    <m/>
    <m/>
    <n v="25.5"/>
    <n v="5.1070515574919075E-2"/>
    <n v="2"/>
    <m/>
    <n v="0"/>
    <n v="8"/>
    <n v="8"/>
    <n v="2"/>
    <n v="2"/>
    <m/>
    <n v="1"/>
    <m/>
  </r>
  <r>
    <s v="dg.ja.db"/>
    <s v="21.01.2015"/>
    <s v="C20.P3"/>
    <s v="C20"/>
    <s v="P3"/>
    <s v="BS Semideciduo"/>
    <s v="ralo"/>
    <n v="26"/>
    <s v="A"/>
    <n v="2490"/>
    <m/>
    <s v="A2490"/>
    <n v="1"/>
    <n v="10"/>
    <n v="193"/>
    <n v="6.9"/>
    <n v="58.447837725027334"/>
    <n v="53.27684655298188"/>
    <x v="30"/>
    <x v="0"/>
    <x v="18"/>
    <x v="28"/>
    <m/>
    <m/>
    <n v="22.4"/>
    <n v="3.9408138246630357E-2"/>
    <n v="2"/>
    <m/>
    <n v="0"/>
    <n v="8"/>
    <n v="8"/>
    <n v="2"/>
    <n v="2"/>
    <m/>
    <n v="1"/>
    <m/>
  </r>
  <r>
    <s v="dg.ja.db"/>
    <s v="21.01.2015"/>
    <s v="C20.P3"/>
    <s v="C20"/>
    <s v="P3"/>
    <s v="BS Semideciduo"/>
    <s v="ralo"/>
    <n v="27"/>
    <s v="A"/>
    <n v="2500"/>
    <m/>
    <s v="A2500"/>
    <n v="1"/>
    <n v="10"/>
    <n v="215.7"/>
    <n v="5.9"/>
    <n v="56.557106852998906"/>
    <n v="55.208707191338341"/>
    <x v="30"/>
    <x v="0"/>
    <x v="18"/>
    <x v="28"/>
    <m/>
    <m/>
    <n v="31"/>
    <n v="7.5476763502494784E-2"/>
    <n v="3"/>
    <m/>
    <n v="0"/>
    <n v="8.5"/>
    <n v="8.5"/>
    <n v="2"/>
    <n v="2"/>
    <m/>
    <n v="1"/>
    <m/>
  </r>
  <r>
    <s v="dg.ja.db"/>
    <s v="21.01.2015"/>
    <s v="C20.P3"/>
    <s v="C20"/>
    <s v="P3"/>
    <s v="BS Semideciduo"/>
    <s v="ralo"/>
    <n v="28"/>
    <s v="A"/>
    <n v="2501"/>
    <m/>
    <s v="A2501"/>
    <n v="1"/>
    <n v="10"/>
    <n v="240.2"/>
    <n v="9.3000000000000007"/>
    <n v="51.929781283668966"/>
    <n v="55.37814216244373"/>
    <x v="30"/>
    <x v="0"/>
    <x v="18"/>
    <x v="28"/>
    <m/>
    <m/>
    <n v="42.3"/>
    <n v="0.140530507978542"/>
    <n v="4"/>
    <m/>
    <n v="0"/>
    <n v="10.5"/>
    <n v="10.5"/>
    <n v="3"/>
    <n v="2"/>
    <m/>
    <n v="1"/>
    <m/>
  </r>
  <r>
    <s v="dg.ja.db"/>
    <s v="21.01.2015"/>
    <s v="C20.P3"/>
    <s v="C20"/>
    <s v="P3"/>
    <s v="BS Semideciduo"/>
    <s v="ralo"/>
    <n v="29"/>
    <s v="A"/>
    <n v="2502"/>
    <m/>
    <s v="A2502"/>
    <n v="1"/>
    <n v="10"/>
    <n v="250.7"/>
    <n v="13.4"/>
    <n v="47.353067248784726"/>
    <n v="55.571107137642805"/>
    <x v="85"/>
    <x v="0"/>
    <x v="3"/>
    <x v="71"/>
    <m/>
    <m/>
    <n v="23.9"/>
    <n v="4.4862728491425641E-2"/>
    <n v="2"/>
    <m/>
    <n v="0"/>
    <n v="5.2"/>
    <n v="5.2"/>
    <n v="2"/>
    <n v="2"/>
    <m/>
    <n v="1"/>
    <m/>
  </r>
  <r>
    <s v="dg.ja.db"/>
    <s v="21.01.2015"/>
    <s v="C20.P3"/>
    <s v="C20"/>
    <s v="P3"/>
    <s v="BS Semideciduo"/>
    <s v="ralo"/>
    <n v="30"/>
    <s v="A"/>
    <n v="2503"/>
    <m/>
    <s v="A2503"/>
    <n v="1"/>
    <n v="10"/>
    <n v="264"/>
    <n v="17.3"/>
    <n v="42.794771210128872"/>
    <n v="58.191657585469599"/>
    <x v="14"/>
    <x v="0"/>
    <x v="7"/>
    <x v="14"/>
    <m/>
    <m/>
    <n v="41.2"/>
    <n v="0.13331662584773649"/>
    <n v="4"/>
    <m/>
    <n v="3.4"/>
    <n v="9.6"/>
    <n v="6.1999999999999993"/>
    <n v="2"/>
    <n v="2"/>
    <m/>
    <n v="1"/>
    <m/>
  </r>
  <r>
    <s v="dg.ja.db"/>
    <s v="21.01.2015"/>
    <s v="C20.P3"/>
    <s v="C20"/>
    <s v="P3"/>
    <s v="BS Semideciduo"/>
    <s v="ralo"/>
    <n v="31"/>
    <s v="A"/>
    <n v="2504"/>
    <m/>
    <s v="A2504"/>
    <n v="2"/>
    <n v="9"/>
    <n v="233.8"/>
    <n v="32"/>
    <n v="14.177270011398338"/>
    <n v="41.100618636162395"/>
    <x v="30"/>
    <x v="0"/>
    <x v="18"/>
    <x v="28"/>
    <m/>
    <m/>
    <n v="12.3"/>
    <n v="1.1882288814039996E-2"/>
    <n v="1"/>
    <m/>
    <n v="0"/>
    <n v="8"/>
    <n v="8"/>
    <n v="2"/>
    <n v="2"/>
    <m/>
    <n v="1"/>
    <m/>
  </r>
  <r>
    <s v="dg.ja.db"/>
    <s v="21.01.2015"/>
    <s v="C20.P3"/>
    <s v="C20"/>
    <s v="P3"/>
    <s v="BS Semideciduo"/>
    <s v="ralo"/>
    <n v="32"/>
    <s v="A"/>
    <n v="2505"/>
    <m/>
    <s v="A2505"/>
    <n v="2"/>
    <n v="9"/>
    <n v="236.9"/>
    <n v="5"/>
    <n v="35.811406416897803"/>
    <n v="57.269490194927855"/>
    <x v="30"/>
    <x v="0"/>
    <x v="18"/>
    <x v="28"/>
    <m/>
    <m/>
    <n v="14"/>
    <n v="1.5393804002589986E-2"/>
    <n v="1"/>
    <m/>
    <n v="4.4000000000000004"/>
    <n v="8.1"/>
    <n v="3.6999999999999993"/>
    <n v="2"/>
    <n v="2"/>
    <m/>
    <n v="1"/>
    <m/>
  </r>
  <r>
    <s v="dg.ja.db"/>
    <s v="21.01.2015"/>
    <s v="C20.P3"/>
    <s v="C20"/>
    <s v="P3"/>
    <s v="BS Semideciduo"/>
    <s v="ralo"/>
    <n v="33"/>
    <s v="A"/>
    <n v="2506"/>
    <m/>
    <s v="A2506"/>
    <n v="2"/>
    <n v="9"/>
    <n v="215.1"/>
    <n v="5.2"/>
    <n v="37.009972689374948"/>
    <n v="55.745621469389874"/>
    <x v="14"/>
    <x v="0"/>
    <x v="7"/>
    <x v="14"/>
    <m/>
    <m/>
    <n v="12.2"/>
    <n v="1.1689866264007618E-2"/>
    <n v="1"/>
    <m/>
    <n v="0"/>
    <n v="5"/>
    <n v="5"/>
    <n v="2"/>
    <n v="2"/>
    <m/>
    <n v="1"/>
    <m/>
  </r>
  <r>
    <s v="dg.ja.db"/>
    <s v="21.01.2015"/>
    <s v="C20.P3"/>
    <s v="C20"/>
    <s v="P3"/>
    <s v="BS Semideciduo"/>
    <s v="ralo"/>
    <n v="33"/>
    <s v="A"/>
    <n v="2506"/>
    <m/>
    <s v="A2506"/>
    <n v="2"/>
    <n v="9"/>
    <n v="215.1"/>
    <n v="5.2"/>
    <n v="37.009972689374948"/>
    <n v="55.745621469389874"/>
    <x v="14"/>
    <x v="0"/>
    <x v="7"/>
    <x v="14"/>
    <m/>
    <m/>
    <n v="10.4"/>
    <n v="8.4948665353068008E-3"/>
    <n v="1"/>
    <m/>
    <n v="0"/>
    <n v="5"/>
    <n v="5"/>
    <n v="2"/>
    <n v="2"/>
    <m/>
    <n v="1"/>
    <m/>
  </r>
  <r>
    <s v="dg.ja.db"/>
    <s v="21.01.2015"/>
    <s v="C20.P3"/>
    <s v="C20"/>
    <s v="P3"/>
    <s v="BS Semideciduo"/>
    <s v="ralo"/>
    <n v="34"/>
    <s v="A"/>
    <n v="2507"/>
    <m/>
    <s v="A2507"/>
    <n v="2"/>
    <n v="5"/>
    <n v="199.9"/>
    <s v="8,2"/>
    <e v="#VALUE!"/>
    <e v="#VALUE!"/>
    <x v="10"/>
    <x v="0"/>
    <x v="7"/>
    <x v="10"/>
    <m/>
    <m/>
    <n v="57.1"/>
    <n v="0.25607200259226748"/>
    <n v="5"/>
    <m/>
    <n v="5.7"/>
    <n v="12.1"/>
    <n v="6.3999999999999995"/>
    <n v="2"/>
    <n v="2"/>
    <m/>
    <n v="1"/>
    <m/>
  </r>
  <r>
    <s v="dg.ja.db"/>
    <s v="21.01.2015"/>
    <s v="C20.P3"/>
    <s v="C20"/>
    <s v="P3"/>
    <s v="BS Semideciduo"/>
    <s v="ralo"/>
    <n v="35"/>
    <s v="A"/>
    <n v="2508"/>
    <m/>
    <s v="A2508"/>
    <n v="2"/>
    <n v="14"/>
    <n v="317.7"/>
    <n v="14.3"/>
    <n v="30.375921056810235"/>
    <n v="50.576724658194117"/>
    <x v="14"/>
    <x v="0"/>
    <x v="7"/>
    <x v="14"/>
    <m/>
    <m/>
    <n v="18.600000000000001"/>
    <n v="2.717163486089812E-2"/>
    <n v="1"/>
    <m/>
    <n v="6.2"/>
    <n v="11"/>
    <n v="4.8"/>
    <n v="2"/>
    <n v="2"/>
    <m/>
    <n v="1"/>
    <m/>
  </r>
  <r>
    <s v="dg.ja.db"/>
    <s v="21.01.2015"/>
    <s v="C20.P3"/>
    <s v="C20"/>
    <s v="P3"/>
    <s v="BS Semideciduo"/>
    <s v="ralo"/>
    <n v="36"/>
    <s v="A"/>
    <n v="2509"/>
    <m/>
    <s v="A2509"/>
    <n v="2"/>
    <n v="14"/>
    <s v="318,9"/>
    <n v="15.6"/>
    <e v="#VALUE!"/>
    <e v="#VALUE!"/>
    <x v="86"/>
    <x v="0"/>
    <x v="11"/>
    <x v="15"/>
    <m/>
    <m/>
    <n v="19.600000000000001"/>
    <n v="3.0171855845076378E-2"/>
    <n v="1"/>
    <m/>
    <m/>
    <m/>
    <n v="0"/>
    <n v="4"/>
    <n v="2"/>
    <m/>
    <n v="1"/>
    <m/>
  </r>
  <r>
    <s v="dg.ja.db"/>
    <s v="21.01.2015"/>
    <s v="C20.P3"/>
    <s v="C20"/>
    <s v="P3"/>
    <s v="BS Semideciduo"/>
    <s v="ralo"/>
    <n v="36"/>
    <s v="A"/>
    <n v="2509"/>
    <m/>
    <s v="A2509"/>
    <n v="2"/>
    <n v="14"/>
    <s v="318,9"/>
    <n v="15.6"/>
    <e v="#VALUE!"/>
    <e v="#VALUE!"/>
    <x v="86"/>
    <x v="0"/>
    <x v="11"/>
    <x v="15"/>
    <m/>
    <m/>
    <n v="19.2"/>
    <n v="2.8952917895483536E-2"/>
    <n v="1"/>
    <m/>
    <m/>
    <m/>
    <n v="0"/>
    <n v="2"/>
    <n v="2"/>
    <m/>
    <n v="1"/>
    <m/>
  </r>
  <r>
    <s v="dg.ja.db"/>
    <s v="21.01.2015"/>
    <s v="C20.P3"/>
    <s v="C20"/>
    <s v="P3"/>
    <s v="BS Semideciduo"/>
    <s v="ralo"/>
    <n v="36"/>
    <s v="A"/>
    <n v="2509"/>
    <m/>
    <s v="A2509"/>
    <n v="2"/>
    <n v="14"/>
    <s v="318,9"/>
    <n v="15.6"/>
    <e v="#VALUE!"/>
    <e v="#VALUE!"/>
    <x v="86"/>
    <x v="0"/>
    <x v="11"/>
    <x v="15"/>
    <m/>
    <m/>
    <n v="24.8"/>
    <n v="4.8305128641596667E-2"/>
    <n v="2"/>
    <m/>
    <m/>
    <m/>
    <n v="0"/>
    <n v="2"/>
    <n v="2"/>
    <m/>
    <n v="1"/>
    <m/>
  </r>
  <r>
    <s v="dg.ja.db"/>
    <s v="21.01.2015"/>
    <s v="C20.P3"/>
    <s v="C20"/>
    <s v="P3"/>
    <s v="BS Semideciduo"/>
    <s v="ralo"/>
    <n v="37"/>
    <s v="A"/>
    <n v="2510"/>
    <m/>
    <s v="A2510"/>
    <n v="2"/>
    <n v="16"/>
    <n v="6"/>
    <n v="13.9"/>
    <n v="21.452945639420385"/>
    <n v="53.823854345618997"/>
    <x v="30"/>
    <x v="0"/>
    <x v="18"/>
    <x v="28"/>
    <m/>
    <m/>
    <n v="24.8"/>
    <n v="4.8305128641596667E-2"/>
    <n v="2"/>
    <m/>
    <n v="0"/>
    <n v="9"/>
    <n v="9"/>
    <n v="2"/>
    <n v="2"/>
    <m/>
    <n v="1"/>
    <m/>
  </r>
  <r>
    <s v="dg.ja.db"/>
    <s v="21.01.2015"/>
    <s v="C20.P3"/>
    <s v="C20"/>
    <s v="P3"/>
    <s v="BS Semideciduo"/>
    <s v="ralo"/>
    <n v="38"/>
    <s v="A"/>
    <n v="2511"/>
    <m/>
    <s v="A2511"/>
    <n v="2"/>
    <n v="16"/>
    <n v="49.7"/>
    <n v="13"/>
    <n v="29.914688286043948"/>
    <n v="48.408267133635974"/>
    <x v="64"/>
    <x v="0"/>
    <x v="23"/>
    <x v="40"/>
    <m/>
    <m/>
    <n v="11"/>
    <n v="9.5033177771091243E-3"/>
    <n v="1"/>
    <m/>
    <n v="5.3"/>
    <n v="7"/>
    <n v="1.7000000000000002"/>
    <n v="2"/>
    <n v="2"/>
    <m/>
    <n v="1"/>
    <m/>
  </r>
  <r>
    <s v="dg.ja.db"/>
    <s v="21.01.2015"/>
    <s v="C20.P3"/>
    <s v="C20"/>
    <s v="P3"/>
    <s v="BS Semideciduo"/>
    <s v="ralo"/>
    <n v="39"/>
    <s v="A"/>
    <n v="2512"/>
    <m/>
    <s v="A2512"/>
    <n v="2"/>
    <n v="16"/>
    <n v="58.2"/>
    <n v="22.6"/>
    <n v="39.207574861503126"/>
    <n v="51.909200978224909"/>
    <x v="30"/>
    <x v="0"/>
    <x v="18"/>
    <x v="28"/>
    <m/>
    <m/>
    <n v="34"/>
    <n v="9.0792027688745017E-2"/>
    <n v="3"/>
    <m/>
    <n v="1"/>
    <n v="7.3"/>
    <n v="6.3"/>
    <n v="2"/>
    <n v="2"/>
    <m/>
    <n v="1"/>
    <m/>
  </r>
  <r>
    <s v="dg.ja.db"/>
    <s v="21.01.2015"/>
    <s v="C20.P3"/>
    <s v="C20"/>
    <s v="P3"/>
    <s v="BS Semideciduo"/>
    <s v="ralo"/>
    <n v="39"/>
    <s v="A"/>
    <n v="2512"/>
    <m/>
    <s v="A2512"/>
    <n v="2"/>
    <n v="16"/>
    <n v="58.2"/>
    <n v="22.6"/>
    <n v="39.207574861503126"/>
    <n v="51.909200978224909"/>
    <x v="30"/>
    <x v="0"/>
    <x v="18"/>
    <x v="28"/>
    <m/>
    <m/>
    <n v="12"/>
    <n v="1.1309733552923255E-2"/>
    <n v="1"/>
    <m/>
    <n v="1"/>
    <n v="7.3"/>
    <n v="6.3"/>
    <n v="2"/>
    <n v="2"/>
    <m/>
    <n v="1"/>
    <m/>
  </r>
  <r>
    <s v="dg.ja.db"/>
    <s v="21.01.2015"/>
    <s v="C20.P3"/>
    <s v="C20"/>
    <s v="P3"/>
    <s v="BS Semideciduo"/>
    <s v="ralo"/>
    <n v="40"/>
    <s v="A"/>
    <n v="2513"/>
    <m/>
    <s v="A2513"/>
    <n v="2"/>
    <n v="16"/>
    <n v="66.7"/>
    <n v="24.6"/>
    <n v="42.593780981039941"/>
    <n v="49.730419363048938"/>
    <x v="85"/>
    <x v="0"/>
    <x v="3"/>
    <x v="71"/>
    <m/>
    <m/>
    <n v="12.7"/>
    <n v="1.2667686977437443E-2"/>
    <n v="1"/>
    <m/>
    <n v="5"/>
    <n v="8.1999999999999993"/>
    <n v="3.1999999999999993"/>
    <n v="2"/>
    <n v="2"/>
    <m/>
    <n v="1"/>
    <m/>
  </r>
  <r>
    <s v="dg.ja.db"/>
    <s v="21.01.2015"/>
    <s v="C20.P3"/>
    <s v="C20"/>
    <s v="P3"/>
    <s v="BS Semideciduo"/>
    <s v="ralo"/>
    <n v="41"/>
    <s v="A"/>
    <n v="2514"/>
    <m/>
    <s v="A2514"/>
    <n v="2"/>
    <n v="16"/>
    <n v="57"/>
    <n v="11"/>
    <n v="29.225376247399666"/>
    <n v="45.991029385165298"/>
    <x v="14"/>
    <x v="0"/>
    <x v="7"/>
    <x v="14"/>
    <m/>
    <m/>
    <n v="45.4"/>
    <n v="0.16188312784682843"/>
    <n v="4"/>
    <m/>
    <n v="0"/>
    <n v="5.7"/>
    <n v="5.7"/>
    <n v="3"/>
    <n v="2"/>
    <m/>
    <n v="1"/>
    <m/>
  </r>
  <r>
    <s v="dg.ja.db"/>
    <s v="21.01.2015"/>
    <s v="C20.P3"/>
    <s v="C20"/>
    <s v="P3"/>
    <s v="BS Semideciduo"/>
    <s v="ralo"/>
    <n v="42"/>
    <s v="A"/>
    <n v="2515"/>
    <m/>
    <s v="A2515"/>
    <n v="2"/>
    <n v="16"/>
    <n v="71.3"/>
    <n v="17.399999999999999"/>
    <n v="36.481458832780902"/>
    <n v="45.578666036190768"/>
    <x v="14"/>
    <x v="0"/>
    <x v="7"/>
    <x v="14"/>
    <m/>
    <m/>
    <n v="38"/>
    <n v="0.11341149479459152"/>
    <n v="3"/>
    <m/>
    <n v="0"/>
    <n v="9.6999999999999993"/>
    <n v="9.6999999999999993"/>
    <n v="2"/>
    <n v="2"/>
    <m/>
    <n v="1"/>
    <m/>
  </r>
  <r>
    <s v="dg.ja.db"/>
    <s v="21.01.2015"/>
    <s v="C20.P3"/>
    <s v="C20"/>
    <s v="P3"/>
    <s v="BS Semideciduo"/>
    <s v="ralo"/>
    <n v="43"/>
    <s v="A"/>
    <n v="2516"/>
    <m/>
    <s v="A2516"/>
    <n v="2"/>
    <n v="16"/>
    <n v="21.9"/>
    <n v="8"/>
    <n v="22.98390226060647"/>
    <n v="47.422690031191358"/>
    <x v="14"/>
    <x v="0"/>
    <x v="7"/>
    <x v="14"/>
    <m/>
    <m/>
    <n v="49.5"/>
    <n v="0.19244218498645976"/>
    <n v="4"/>
    <m/>
    <n v="0"/>
    <n v="5.7"/>
    <n v="5.7"/>
    <n v="2"/>
    <n v="2"/>
    <m/>
    <n v="1"/>
    <m/>
  </r>
  <r>
    <s v="dg.ja.db"/>
    <s v="21.01.2015"/>
    <s v="C20.P3"/>
    <s v="C20"/>
    <s v="P3"/>
    <s v="BS Semideciduo"/>
    <s v="ralo"/>
    <n v="44"/>
    <s v="A"/>
    <n v="2517"/>
    <m/>
    <s v="A2517"/>
    <n v="2"/>
    <n v="16"/>
    <n v="25.8"/>
    <n v="6.7"/>
    <n v="22.916048365794595"/>
    <n v="46.032135768394696"/>
    <x v="30"/>
    <x v="0"/>
    <x v="18"/>
    <x v="28"/>
    <m/>
    <m/>
    <n v="12.2"/>
    <n v="1.1689866264007618E-2"/>
    <n v="1"/>
    <m/>
    <n v="0"/>
    <n v="7.3"/>
    <n v="7.3"/>
    <n v="2"/>
    <n v="2"/>
    <m/>
    <n v="1"/>
    <m/>
  </r>
  <r>
    <s v="dg.ja.db"/>
    <s v="21.01.2015"/>
    <s v="C20.P3"/>
    <s v="C20"/>
    <s v="P3"/>
    <s v="BS Semideciduo"/>
    <s v="ralo"/>
    <n v="45"/>
    <s v="A"/>
    <n v="2518"/>
    <m/>
    <s v="A2518"/>
    <n v="2"/>
    <n v="16"/>
    <n v="21.9"/>
    <n v="5"/>
    <n v="21.864938912879044"/>
    <n v="44.6391812694946"/>
    <x v="85"/>
    <x v="0"/>
    <x v="3"/>
    <x v="71"/>
    <m/>
    <m/>
    <n v="21"/>
    <n v="3.4636059005827467E-2"/>
    <n v="2"/>
    <m/>
    <n v="0"/>
    <n v="3.7"/>
    <n v="3.7"/>
    <n v="2"/>
    <n v="2"/>
    <m/>
    <n v="1"/>
    <m/>
  </r>
  <r>
    <s v="dg.ja.db"/>
    <s v="21.01.2015"/>
    <s v="C20.P3"/>
    <s v="C20"/>
    <s v="P3"/>
    <s v="BS Semideciduo"/>
    <s v="ralo"/>
    <n v="46"/>
    <s v="A"/>
    <n v="2519"/>
    <m/>
    <s v="A2519"/>
    <n v="2"/>
    <n v="16"/>
    <n v="25.4"/>
    <n v="7.5"/>
    <n v="23.217013500523592"/>
    <n v="46.775014696474756"/>
    <x v="14"/>
    <x v="0"/>
    <x v="7"/>
    <x v="14"/>
    <m/>
    <m/>
    <n v="34"/>
    <n v="9.0792027688745017E-2"/>
    <n v="3"/>
    <m/>
    <n v="0"/>
    <n v="8"/>
    <n v="8"/>
    <n v="2"/>
    <n v="2"/>
    <m/>
    <n v="1"/>
    <m/>
  </r>
  <r>
    <s v="dg.ja.db"/>
    <s v="21.01.2015"/>
    <s v="C20.P3"/>
    <s v="C20"/>
    <s v="P3"/>
    <s v="BS Semideciduo"/>
    <s v="ralo"/>
    <n v="47"/>
    <s v="A"/>
    <n v="2520"/>
    <m/>
    <s v="A2520"/>
    <n v="2"/>
    <n v="16"/>
    <n v="89.6"/>
    <n v="4.4000000000000004"/>
    <n v="24.399892775103737"/>
    <n v="40.030717545311035"/>
    <x v="14"/>
    <x v="0"/>
    <x v="7"/>
    <x v="14"/>
    <m/>
    <m/>
    <n v="30.9"/>
    <n v="7.4990602039351761E-2"/>
    <n v="3"/>
    <m/>
    <n v="0"/>
    <n v="4.3"/>
    <n v="4.3"/>
    <n v="3"/>
    <n v="2"/>
    <m/>
    <n v="1"/>
    <m/>
  </r>
  <r>
    <s v="dg.ja.db"/>
    <s v="21.01.2015"/>
    <s v="C20.P3"/>
    <s v="C20"/>
    <s v="P3"/>
    <s v="BS Semideciduo"/>
    <s v="ralo"/>
    <n v="48"/>
    <s v="A"/>
    <n v="2521"/>
    <m/>
    <s v="A2521"/>
    <n v="2"/>
    <n v="16"/>
    <n v="52"/>
    <n v="1.4"/>
    <n v="21.103215055049411"/>
    <n v="40.861926065455918"/>
    <x v="30"/>
    <x v="0"/>
    <x v="18"/>
    <x v="28"/>
    <m/>
    <m/>
    <n v="10.5"/>
    <n v="8.6590147514568668E-3"/>
    <n v="1"/>
    <m/>
    <n v="4.0999999999999996"/>
    <n v="6.7"/>
    <n v="2.6000000000000005"/>
    <n v="2"/>
    <n v="2"/>
    <m/>
    <n v="1"/>
    <m/>
  </r>
  <r>
    <s v="dg.ja.db"/>
    <s v="21.01.2015"/>
    <s v="C20.P3"/>
    <s v="C20"/>
    <s v="P3"/>
    <s v="BS Semideciduo"/>
    <s v="ralo"/>
    <n v="49"/>
    <s v="A"/>
    <n v="2522"/>
    <m/>
    <s v="A2522"/>
    <n v="2"/>
    <n v="13"/>
    <n v="346.5"/>
    <n v="22"/>
    <n v="54.864201995170085"/>
    <n v="21.392138248748886"/>
    <x v="30"/>
    <x v="0"/>
    <x v="18"/>
    <x v="28"/>
    <m/>
    <m/>
    <n v="19"/>
    <n v="2.835287369864788E-2"/>
    <n v="1"/>
    <m/>
    <n v="0"/>
    <n v="7"/>
    <n v="7"/>
    <n v="2"/>
    <n v="2"/>
    <m/>
    <n v="1"/>
    <m/>
  </r>
  <r>
    <s v="dg.ja.db"/>
    <s v="21.01.2015"/>
    <s v="C20.P3"/>
    <s v="C20"/>
    <s v="P3"/>
    <s v="BS Semideciduo"/>
    <s v="ralo"/>
    <n v="49"/>
    <s v="A"/>
    <n v="2522"/>
    <m/>
    <s v="A2522"/>
    <n v="2"/>
    <n v="13"/>
    <n v="346.5"/>
    <n v="22"/>
    <n v="54.864201995170085"/>
    <n v="21.392138248748886"/>
    <x v="30"/>
    <x v="0"/>
    <x v="18"/>
    <x v="28"/>
    <m/>
    <m/>
    <n v="16.2"/>
    <n v="2.0611989400202632E-2"/>
    <n v="1"/>
    <m/>
    <n v="0"/>
    <n v="7"/>
    <n v="7"/>
    <n v="2"/>
    <n v="2"/>
    <m/>
    <n v="1"/>
    <m/>
  </r>
  <r>
    <s v="dg.ja.db"/>
    <s v="21.01.2015"/>
    <s v="C20.P3"/>
    <s v="C20"/>
    <s v="P3"/>
    <s v="BS Semideciduo"/>
    <s v="ralo"/>
    <n v="50"/>
    <s v="A"/>
    <n v="2523"/>
    <m/>
    <s v="A2523"/>
    <n v="2"/>
    <n v="13"/>
    <n v="346.9"/>
    <n v="16"/>
    <n v="56.373579081010313"/>
    <n v="15.583615476464825"/>
    <x v="30"/>
    <x v="0"/>
    <x v="18"/>
    <x v="28"/>
    <m/>
    <m/>
    <n v="40.5"/>
    <n v="0.12882493375126647"/>
    <n v="4"/>
    <m/>
    <n v="0"/>
    <n v="8.4"/>
    <n v="8.4"/>
    <n v="2"/>
    <n v="2"/>
    <m/>
    <n v="1"/>
    <m/>
  </r>
  <r>
    <s v="dg.ja.db"/>
    <s v="21.01.2015"/>
    <s v="C20.P3"/>
    <s v="C20"/>
    <s v="P3"/>
    <s v="BS Semideciduo"/>
    <s v="ralo"/>
    <n v="51"/>
    <s v="A"/>
    <n v="2524"/>
    <m/>
    <s v="A2524"/>
    <n v="2"/>
    <n v="13"/>
    <n v="326.8"/>
    <n v="16.2"/>
    <n v="51.129475779420687"/>
    <n v="13.555581878035181"/>
    <x v="14"/>
    <x v="0"/>
    <x v="7"/>
    <x v="14"/>
    <m/>
    <m/>
    <n v="46"/>
    <n v="0.16619025137490004"/>
    <n v="4"/>
    <m/>
    <n v="0"/>
    <n v="8.6999999999999993"/>
    <n v="8.6999999999999993"/>
    <n v="2"/>
    <n v="2"/>
    <m/>
    <n v="1"/>
    <m/>
  </r>
  <r>
    <s v="dg.ja.db"/>
    <s v="21.01.2015"/>
    <s v="C20.P3"/>
    <s v="C20"/>
    <s v="P3"/>
    <s v="BS Semideciduo"/>
    <s v="ralo"/>
    <n v="52"/>
    <s v="A"/>
    <n v="2526"/>
    <m/>
    <s v="A2526"/>
    <n v="2"/>
    <n v="15"/>
    <n v="8.1999999999999993"/>
    <n v="15.8"/>
    <n v="22.253537152547082"/>
    <n v="35.638464448343065"/>
    <x v="50"/>
    <x v="0"/>
    <x v="4"/>
    <x v="44"/>
    <m/>
    <m/>
    <n v="19.3"/>
    <n v="2.9255296188391556E-2"/>
    <n v="1"/>
    <m/>
    <n v="0"/>
    <n v="7.3"/>
    <n v="7.3"/>
    <n v="2"/>
    <n v="2"/>
    <m/>
    <n v="1"/>
    <m/>
  </r>
  <r>
    <s v="dg.ja.db"/>
    <s v="21.01.2015"/>
    <s v="C20.P3"/>
    <s v="C20"/>
    <s v="P3"/>
    <s v="BS Semideciduo"/>
    <s v="ralo"/>
    <n v="53"/>
    <s v="A"/>
    <n v="2525"/>
    <m/>
    <s v="A2525"/>
    <n v="2"/>
    <n v="15"/>
    <n v="11"/>
    <n v="17"/>
    <n v="23.24375292140126"/>
    <n v="36.687662118610291"/>
    <x v="85"/>
    <x v="0"/>
    <x v="3"/>
    <x v="71"/>
    <m/>
    <m/>
    <n v="14.6"/>
    <n v="1.6741547250980007E-2"/>
    <n v="1"/>
    <m/>
    <n v="3"/>
    <n v="6.6"/>
    <n v="3.5999999999999996"/>
    <n v="2"/>
    <n v="2"/>
    <m/>
    <n v="1"/>
    <m/>
  </r>
  <r>
    <s v="dg.ja.db"/>
    <s v="21.01.2015"/>
    <s v="C20.P3"/>
    <s v="C20"/>
    <s v="P3"/>
    <s v="BS Semideciduo"/>
    <s v="ralo"/>
    <n v="54"/>
    <s v="A"/>
    <n v="2527"/>
    <m/>
    <s v="A2527"/>
    <n v="2"/>
    <n v="15"/>
    <n v="11.7"/>
    <n v="13"/>
    <n v="22.63623483963466"/>
    <n v="32.729896538082954"/>
    <x v="85"/>
    <x v="0"/>
    <x v="3"/>
    <x v="71"/>
    <m/>
    <m/>
    <n v="42"/>
    <n v="0.13854423602330987"/>
    <n v="4"/>
    <m/>
    <n v="0"/>
    <n v="3"/>
    <n v="3"/>
    <n v="2"/>
    <n v="2"/>
    <m/>
    <n v="1"/>
    <m/>
  </r>
  <r>
    <s v="dg.ja.db"/>
    <s v="21.01.2015"/>
    <s v="C20.P3"/>
    <s v="C20"/>
    <s v="P3"/>
    <s v="BS Semideciduo"/>
    <s v="ralo"/>
    <n v="55"/>
    <s v="A"/>
    <n v="2528"/>
    <m/>
    <s v="A2528"/>
    <n v="2"/>
    <n v="15"/>
    <n v="35.5"/>
    <n v="11.4"/>
    <n v="26.620013695104713"/>
    <n v="29.280916909262039"/>
    <x v="30"/>
    <x v="0"/>
    <x v="18"/>
    <x v="28"/>
    <m/>
    <m/>
    <n v="42"/>
    <n v="0.13854423602330987"/>
    <n v="4"/>
    <m/>
    <n v="2.6"/>
    <n v="12.7"/>
    <n v="10.1"/>
    <n v="2"/>
    <n v="2"/>
    <m/>
    <n v="1"/>
    <m/>
  </r>
  <r>
    <s v="dg.ja.db"/>
    <s v="21.01.2015"/>
    <s v="C20.P3"/>
    <s v="C20"/>
    <s v="P3"/>
    <s v="BS Semideciduo"/>
    <s v="ralo"/>
    <n v="55"/>
    <s v="A"/>
    <n v="2528"/>
    <m/>
    <s v="A2528"/>
    <n v="2"/>
    <n v="15"/>
    <n v="35.5"/>
    <n v="11.4"/>
    <n v="26.620013695104713"/>
    <n v="29.280916909262039"/>
    <x v="30"/>
    <x v="0"/>
    <x v="18"/>
    <x v="28"/>
    <m/>
    <m/>
    <n v="11.2"/>
    <n v="9.8520345616575893E-3"/>
    <n v="1"/>
    <m/>
    <n v="2.6"/>
    <n v="12.7"/>
    <n v="10.1"/>
    <n v="2"/>
    <n v="2"/>
    <m/>
    <n v="1"/>
    <m/>
  </r>
  <r>
    <s v="dg.ja.db"/>
    <s v="21.01.2015"/>
    <s v="C20.P3"/>
    <s v="C20"/>
    <s v="P3"/>
    <s v="BS Semideciduo"/>
    <s v="ralo"/>
    <n v="55"/>
    <s v="A"/>
    <n v="2528"/>
    <m/>
    <s v="A2528"/>
    <n v="2"/>
    <n v="15"/>
    <n v="35.5"/>
    <n v="11.4"/>
    <n v="26.620013695104713"/>
    <n v="29.280916909262039"/>
    <x v="30"/>
    <x v="0"/>
    <x v="18"/>
    <x v="28"/>
    <m/>
    <m/>
    <n v="14"/>
    <n v="1.5393804002589986E-2"/>
    <n v="1"/>
    <m/>
    <n v="2.6"/>
    <n v="12.7"/>
    <n v="10.1"/>
    <n v="2"/>
    <n v="2"/>
    <m/>
    <n v="1"/>
    <m/>
  </r>
  <r>
    <s v="dg.ja.db"/>
    <s v="21.01.2015"/>
    <s v="C20.P3"/>
    <s v="C20"/>
    <s v="P3"/>
    <s v="BS Semideciduo"/>
    <s v="ralo"/>
    <n v="56"/>
    <s v="A"/>
    <n v="2529"/>
    <m/>
    <s v="A2529"/>
    <n v="2"/>
    <n v="15"/>
    <n v="78.400000000000006"/>
    <n v="5.4"/>
    <n v="25.289706347836457"/>
    <n v="21.085820774188207"/>
    <x v="85"/>
    <x v="0"/>
    <x v="3"/>
    <x v="71"/>
    <m/>
    <m/>
    <n v="16.7"/>
    <n v="2.1903969378991434E-2"/>
    <n v="1"/>
    <m/>
    <n v="0"/>
    <n v="6.5"/>
    <n v="6.5"/>
    <n v="3"/>
    <n v="2"/>
    <m/>
    <n v="1"/>
    <m/>
  </r>
  <r>
    <s v="dg.ja.db"/>
    <s v="21.01.2015"/>
    <s v="C20.P3"/>
    <s v="C20"/>
    <s v="P3"/>
    <s v="BS Semideciduo"/>
    <s v="ralo"/>
    <n v="57"/>
    <s v="A"/>
    <n v="2530"/>
    <m/>
    <s v="A2530"/>
    <n v="2"/>
    <n v="15"/>
    <n v="70.900000000000006"/>
    <n v="15.9"/>
    <n v="35.024687703304743"/>
    <n v="25.202764593767753"/>
    <x v="14"/>
    <x v="0"/>
    <x v="7"/>
    <x v="14"/>
    <m/>
    <m/>
    <n v="13.8"/>
    <n v="1.4957122623741007E-2"/>
    <n v="1"/>
    <m/>
    <n v="4"/>
    <n v="8.4"/>
    <n v="4.4000000000000004"/>
    <n v="2"/>
    <n v="2"/>
    <m/>
    <n v="1"/>
    <m/>
  </r>
  <r>
    <s v="dg.ja.db"/>
    <s v="21.01.2015"/>
    <s v="C20.P3"/>
    <s v="C20"/>
    <s v="P3"/>
    <s v="BS Semideciduo"/>
    <s v="ralo"/>
    <n v="58"/>
    <s v="A"/>
    <n v="2531"/>
    <m/>
    <s v="A2531"/>
    <n v="2"/>
    <n v="15"/>
    <n v="75.2"/>
    <n v="17.5"/>
    <n v="36.919409300578039"/>
    <n v="24.470300763876335"/>
    <x v="30"/>
    <x v="0"/>
    <x v="18"/>
    <x v="28"/>
    <m/>
    <m/>
    <n v="20.8"/>
    <n v="3.3979466141227203E-2"/>
    <n v="2"/>
    <m/>
    <n v="2.2999999999999998"/>
    <n v="9.6999999999999993"/>
    <n v="7.3999999999999995"/>
    <n v="2"/>
    <n v="2"/>
    <m/>
    <n v="1"/>
    <m/>
  </r>
  <r>
    <s v="dg.ja.db"/>
    <s v="21.01.2015"/>
    <s v="C20.P3"/>
    <s v="C20"/>
    <s v="P3"/>
    <s v="BS Semideciduo"/>
    <s v="ralo"/>
    <n v="59"/>
    <s v="A"/>
    <n v="2532"/>
    <m/>
    <s v="A2532"/>
    <n v="2"/>
    <n v="15"/>
    <n v="120.9"/>
    <n v="15.8"/>
    <n v="33.557425510433582"/>
    <n v="11.88604821748091"/>
    <x v="30"/>
    <x v="0"/>
    <x v="18"/>
    <x v="28"/>
    <m/>
    <m/>
    <n v="28.2"/>
    <n v="6.245800354601868E-2"/>
    <n v="2"/>
    <m/>
    <n v="8.5"/>
    <n v="27"/>
    <n v="18.5"/>
    <n v="2"/>
    <n v="2"/>
    <m/>
    <n v="1"/>
    <m/>
  </r>
  <r>
    <s v="dg.ja.db"/>
    <s v="21.01.2015"/>
    <s v="C20.P3"/>
    <s v="C20"/>
    <s v="P3"/>
    <s v="BS Semideciduo"/>
    <s v="ralo"/>
    <n v="59"/>
    <s v="A"/>
    <n v="2532"/>
    <m/>
    <s v="A2532"/>
    <n v="2"/>
    <n v="15"/>
    <n v="120.9"/>
    <n v="15.8"/>
    <n v="33.557425510433582"/>
    <n v="11.88604821748091"/>
    <x v="30"/>
    <x v="0"/>
    <x v="18"/>
    <x v="28"/>
    <m/>
    <m/>
    <n v="22.2"/>
    <n v="3.870756308487984E-2"/>
    <n v="2"/>
    <m/>
    <n v="8.5"/>
    <n v="27"/>
    <n v="18.5"/>
    <n v="2"/>
    <n v="2"/>
    <m/>
    <n v="1"/>
    <m/>
  </r>
  <r>
    <s v="dg.ja.db"/>
    <s v="21.01.2015"/>
    <s v="C20.P3"/>
    <s v="C20"/>
    <s v="P3"/>
    <s v="BS Semideciduo"/>
    <s v="ralo"/>
    <n v="60"/>
    <s v="A"/>
    <n v="2533"/>
    <m/>
    <s v="A2533"/>
    <n v="2"/>
    <n v="15"/>
    <n v="134.80000000000001"/>
    <n v="12.6"/>
    <n v="28.940591280360159"/>
    <n v="11.121608954458706"/>
    <x v="14"/>
    <x v="0"/>
    <x v="7"/>
    <x v="14"/>
    <m/>
    <m/>
    <n v="41.5"/>
    <n v="0.13526519869112552"/>
    <n v="4"/>
    <m/>
    <n v="4"/>
    <n v="13.1"/>
    <n v="9.1"/>
    <n v="2"/>
    <n v="2"/>
    <m/>
    <n v="1"/>
    <m/>
  </r>
  <r>
    <s v="dg.ja.db"/>
    <s v="21.01.2015"/>
    <s v="C20.P3"/>
    <s v="C20"/>
    <s v="P3"/>
    <s v="BS Semideciduo"/>
    <s v="ralo"/>
    <n v="61"/>
    <s v="A"/>
    <n v="2534"/>
    <m/>
    <s v="A2534"/>
    <n v="2"/>
    <n v="1"/>
    <n v="67.8"/>
    <n v="27.6"/>
    <n v="25.554028140755857"/>
    <n v="10.428405716189697"/>
    <x v="14"/>
    <x v="0"/>
    <x v="7"/>
    <x v="14"/>
    <m/>
    <m/>
    <n v="40.5"/>
    <n v="0.12882493375126647"/>
    <n v="4"/>
    <m/>
    <n v="3.5"/>
    <n v="12.2"/>
    <n v="8.6999999999999993"/>
    <n v="2"/>
    <n v="2"/>
    <m/>
    <n v="1"/>
    <m/>
  </r>
  <r>
    <s v="dg.ja.db"/>
    <s v="21.01.2015"/>
    <s v="C20.P3"/>
    <s v="C20"/>
    <s v="P3"/>
    <s v="BS Semideciduo"/>
    <s v="ralo"/>
    <n v="62"/>
    <s v="A"/>
    <n v="2535"/>
    <m/>
    <s v="A2535"/>
    <n v="3"/>
    <n v="1"/>
    <n v="63.8"/>
    <n v="23.9"/>
    <n v="21.444475035216445"/>
    <n v="10.55198988172271"/>
    <x v="51"/>
    <x v="0"/>
    <x v="14"/>
    <x v="45"/>
    <m/>
    <m/>
    <n v="24"/>
    <n v="4.5238934211693019E-2"/>
    <n v="2"/>
    <m/>
    <n v="1"/>
    <n v="3"/>
    <n v="2"/>
    <n v="2"/>
    <n v="2"/>
    <m/>
    <n v="1"/>
    <m/>
  </r>
  <r>
    <s v="dg.ja.db"/>
    <s v="21.01.2015"/>
    <s v="C20.P3"/>
    <s v="C20"/>
    <s v="P3"/>
    <s v="BS Semideciduo"/>
    <s v="ralo"/>
    <n v="63"/>
    <s v="A"/>
    <n v="2536"/>
    <m/>
    <s v="A2536"/>
    <n v="3"/>
    <n v="1"/>
    <n v="53.4"/>
    <n v="19.5"/>
    <n v="15.654940766226732"/>
    <n v="11.626385061829509"/>
    <x v="85"/>
    <x v="0"/>
    <x v="3"/>
    <x v="71"/>
    <m/>
    <m/>
    <n v="11.9"/>
    <n v="1.1122023391871266E-2"/>
    <n v="1"/>
    <m/>
    <n v="0"/>
    <n v="6.2"/>
    <n v="6.2"/>
    <n v="2"/>
    <n v="2"/>
    <m/>
    <n v="1"/>
    <m/>
  </r>
  <r>
    <s v="dg.ja.db"/>
    <s v="21.01.2015"/>
    <s v="C20.P3"/>
    <s v="C20"/>
    <s v="P3"/>
    <s v="BS Semideciduo"/>
    <s v="ralo"/>
    <n v="63"/>
    <s v="A"/>
    <n v="2536"/>
    <m/>
    <s v="A2536"/>
    <n v="3"/>
    <n v="1"/>
    <n v="53.4"/>
    <n v="19.5"/>
    <n v="15.654940766226732"/>
    <n v="11.626385061829509"/>
    <x v="85"/>
    <x v="0"/>
    <x v="3"/>
    <x v="71"/>
    <m/>
    <m/>
    <n v="12.3"/>
    <n v="1.1882288814039996E-2"/>
    <n v="1"/>
    <m/>
    <n v="0"/>
    <n v="6.2"/>
    <n v="6.2"/>
    <n v="2"/>
    <n v="2"/>
    <m/>
    <n v="1"/>
    <m/>
  </r>
  <r>
    <s v="dg.ja.db"/>
    <s v="21.01.2015"/>
    <s v="C20.P3"/>
    <s v="C20"/>
    <s v="P3"/>
    <s v="BS Semideciduo"/>
    <s v="ralo"/>
    <n v="64"/>
    <s v="A"/>
    <n v="2537"/>
    <m/>
    <s v="A2537"/>
    <n v="3"/>
    <n v="1"/>
    <n v="74"/>
    <n v="13.3"/>
    <n v="12.784780555979642"/>
    <n v="3.6659768323660891"/>
    <x v="30"/>
    <x v="0"/>
    <x v="18"/>
    <x v="28"/>
    <m/>
    <m/>
    <n v="22.6"/>
    <n v="4.0114996593688071E-2"/>
    <n v="2"/>
    <m/>
    <n v="4.2"/>
    <n v="7.3"/>
    <n v="3.0999999999999996"/>
    <n v="2"/>
    <n v="2"/>
    <m/>
    <n v="1"/>
    <m/>
  </r>
  <r>
    <s v="dg.ja.db"/>
    <s v="21.01.2015"/>
    <s v="C20.P3"/>
    <s v="C20"/>
    <s v="P3"/>
    <s v="BS Semideciduo"/>
    <s v="ralo"/>
    <n v="65"/>
    <s v="A"/>
    <n v="2538"/>
    <m/>
    <s v="A2538"/>
    <n v="3"/>
    <n v="1"/>
    <n v="60.9"/>
    <n v="11.2"/>
    <n v="9.7862488979972095"/>
    <n v="5.446956260743093"/>
    <x v="30"/>
    <x v="0"/>
    <x v="18"/>
    <x v="28"/>
    <m/>
    <m/>
    <n v="13.4"/>
    <n v="1.4102609421964582E-2"/>
    <n v="1"/>
    <m/>
    <n v="0"/>
    <n v="5.0999999999999996"/>
    <n v="5.0999999999999996"/>
    <n v="2"/>
    <n v="2"/>
    <m/>
    <n v="1"/>
    <m/>
  </r>
  <r>
    <s v="dg.ja.db"/>
    <s v="21.01.2015"/>
    <s v="C20.P3"/>
    <s v="C20"/>
    <s v="P3"/>
    <s v="BS Semideciduo"/>
    <s v="ralo"/>
    <n v="66"/>
    <s v="A"/>
    <n v="2539"/>
    <m/>
    <s v="A2539"/>
    <n v="3"/>
    <n v="1"/>
    <n v="60.2"/>
    <n v="11.3"/>
    <n v="9.805749623068893"/>
    <n v="5.6158057596113746"/>
    <x v="14"/>
    <x v="0"/>
    <x v="7"/>
    <x v="14"/>
    <m/>
    <m/>
    <n v="43.5"/>
    <n v="0.14861696746888214"/>
    <n v="4"/>
    <m/>
    <n v="7.9"/>
    <n v="14.2"/>
    <n v="6.2999999999999989"/>
    <n v="2"/>
    <n v="2"/>
    <m/>
    <n v="1"/>
    <m/>
  </r>
  <r>
    <s v="dg.ja.db"/>
    <s v="21.01.2015"/>
    <s v="C20.P3"/>
    <s v="C20"/>
    <s v="P3"/>
    <s v="BS Semideciduo"/>
    <s v="ralo"/>
    <n v="67"/>
    <s v="A"/>
    <n v="2540"/>
    <m/>
    <s v="A2540"/>
    <n v="3"/>
    <n v="1"/>
    <n v="76.2"/>
    <n v="7.6"/>
    <n v="7.3806205273132335"/>
    <n v="1.8128542775972143"/>
    <x v="16"/>
    <x v="0"/>
    <x v="0"/>
    <x v="16"/>
    <m/>
    <m/>
    <n v="14.6"/>
    <n v="1.6741547250980007E-2"/>
    <n v="1"/>
    <m/>
    <n v="3.7"/>
    <n v="7.4"/>
    <n v="3.7"/>
    <n v="2"/>
    <n v="2"/>
    <m/>
    <n v="1"/>
    <m/>
  </r>
  <r>
    <s v="dg.ja.db"/>
    <s v="21.01.2015"/>
    <s v="C20.P3"/>
    <s v="C20"/>
    <s v="P3"/>
    <s v="BS Semideciduo"/>
    <s v="ralo"/>
    <n v="68"/>
    <s v="A"/>
    <n v="2541"/>
    <m/>
    <s v="A2541"/>
    <n v="3"/>
    <n v="1"/>
    <n v="356.2"/>
    <n v="9.9"/>
    <n v="-0.65611161396000695"/>
    <n v="9.8782345360912949"/>
    <x v="14"/>
    <x v="0"/>
    <x v="7"/>
    <x v="14"/>
    <m/>
    <m/>
    <n v="37.6"/>
    <n v="0.11103645074847766"/>
    <n v="3"/>
    <m/>
    <n v="3.8"/>
    <n v="12.5"/>
    <n v="8.6999999999999993"/>
    <n v="2"/>
    <n v="2"/>
    <m/>
    <n v="1"/>
    <m/>
  </r>
  <r>
    <s v="dg.ja.db"/>
    <s v="21.01.2015"/>
    <s v="C20.P3"/>
    <s v="C20"/>
    <s v="P3"/>
    <s v="BS Semideciduo"/>
    <s v="ralo"/>
    <n v="69"/>
    <s v="A"/>
    <n v="2542"/>
    <m/>
    <s v="A2542"/>
    <n v="3"/>
    <n v="2"/>
    <n v="114.1"/>
    <n v="10.7"/>
    <n v="9.7673256963935575"/>
    <n v="15.630864073919181"/>
    <x v="14"/>
    <x v="0"/>
    <x v="7"/>
    <x v="14"/>
    <m/>
    <m/>
    <n v="24.6"/>
    <n v="4.7529155256159986E-2"/>
    <n v="2"/>
    <m/>
    <n v="7"/>
    <n v="10.1"/>
    <n v="3.0999999999999996"/>
    <n v="2"/>
    <n v="2"/>
    <m/>
    <n v="1"/>
    <m/>
  </r>
  <r>
    <s v="dg.ja.db"/>
    <s v="21.01.2015"/>
    <s v="C20.P3"/>
    <s v="C20"/>
    <s v="P3"/>
    <s v="BS Semideciduo"/>
    <s v="ralo"/>
    <n v="70"/>
    <s v="A"/>
    <n v="2543"/>
    <m/>
    <s v="A2543"/>
    <n v="3"/>
    <n v="2"/>
    <n v="96"/>
    <n v="16"/>
    <n v="15.912350325892373"/>
    <n v="18.327544587717544"/>
    <x v="14"/>
    <x v="0"/>
    <x v="7"/>
    <x v="14"/>
    <m/>
    <m/>
    <n v="44"/>
    <n v="0.15205308443374599"/>
    <n v="4"/>
    <m/>
    <n v="3.7"/>
    <n v="12.3"/>
    <n v="8.6000000000000014"/>
    <n v="2"/>
    <n v="2"/>
    <m/>
    <n v="1"/>
    <m/>
  </r>
  <r>
    <s v="dg.ja.db"/>
    <s v="21.01.2015"/>
    <s v="C20.P3"/>
    <s v="C20"/>
    <s v="P3"/>
    <s v="BS Semideciduo"/>
    <s v="ralo"/>
    <n v="71"/>
    <s v="A"/>
    <n v="2544"/>
    <m/>
    <s v="A2544"/>
    <n v="3"/>
    <n v="2"/>
    <n v="86"/>
    <n v="12.9"/>
    <n v="12.868576248351733"/>
    <n v="20.899858511299215"/>
    <x v="14"/>
    <x v="0"/>
    <x v="7"/>
    <x v="14"/>
    <m/>
    <m/>
    <n v="32.299999999999997"/>
    <n v="8.1939804989092369E-2"/>
    <n v="3"/>
    <m/>
    <n v="3"/>
    <n v="13"/>
    <n v="10"/>
    <n v="2"/>
    <n v="2"/>
    <m/>
    <n v="1"/>
    <m/>
  </r>
  <r>
    <s v="dg.ja.db"/>
    <s v="21.01.2015"/>
    <s v="C20.P3"/>
    <s v="C20"/>
    <s v="P3"/>
    <s v="BS Semideciduo"/>
    <s v="ralo"/>
    <n v="72"/>
    <s v="A"/>
    <n v="2545"/>
    <m/>
    <s v="A2545"/>
    <n v="3"/>
    <n v="2"/>
    <n v="85"/>
    <n v="11.9"/>
    <n v="11.854716907291772"/>
    <n v="21.037153338697131"/>
    <x v="30"/>
    <x v="0"/>
    <x v="18"/>
    <x v="28"/>
    <m/>
    <m/>
    <n v="27"/>
    <n v="5.7255526111673977E-2"/>
    <n v="2"/>
    <m/>
    <n v="0"/>
    <n v="13"/>
    <n v="13"/>
    <n v="2"/>
    <n v="2"/>
    <m/>
    <n v="1"/>
    <m/>
  </r>
  <r>
    <s v="dg.ja.db"/>
    <s v="21.01.2015"/>
    <s v="C20.P3"/>
    <s v="C20"/>
    <s v="P3"/>
    <s v="BS Semideciduo"/>
    <s v="ralo"/>
    <n v="73"/>
    <s v="A"/>
    <n v="2546"/>
    <m/>
    <s v="A2546"/>
    <n v="3"/>
    <n v="2"/>
    <n v="67"/>
    <n v="15.2"/>
    <n v="13.991673772477093"/>
    <n v="25.93911315303696"/>
    <x v="14"/>
    <x v="0"/>
    <x v="7"/>
    <x v="14"/>
    <m/>
    <m/>
    <n v="52.6"/>
    <n v="0.21730082225615244"/>
    <n v="5"/>
    <m/>
    <n v="0"/>
    <n v="13.1"/>
    <n v="13.1"/>
    <n v="2"/>
    <n v="2"/>
    <m/>
    <n v="1"/>
    <m/>
  </r>
  <r>
    <s v="dg.ja.db"/>
    <s v="21.01.2015"/>
    <s v="C20.P3"/>
    <s v="C20"/>
    <s v="P3"/>
    <s v="BS Semideciduo"/>
    <s v="ralo"/>
    <n v="74"/>
    <s v="A"/>
    <n v="2547"/>
    <m/>
    <s v="A2547"/>
    <n v="3"/>
    <n v="2"/>
    <n v="66.599999999999994"/>
    <n v="8.1999999999999993"/>
    <n v="7.5255879306086442"/>
    <n v="23.256612703205203"/>
    <x v="64"/>
    <x v="0"/>
    <x v="23"/>
    <x v="40"/>
    <m/>
    <m/>
    <n v="12.5"/>
    <n v="1.2271846303085129E-2"/>
    <n v="1"/>
    <m/>
    <n v="0"/>
    <n v="15"/>
    <n v="15"/>
    <n v="2"/>
    <n v="2"/>
    <m/>
    <n v="1"/>
    <m/>
  </r>
  <r>
    <s v="dg.ja.db"/>
    <s v="21.01.2015"/>
    <s v="C20.P3"/>
    <s v="C20"/>
    <s v="P3"/>
    <s v="BS Semideciduo"/>
    <s v="ralo"/>
    <n v="75"/>
    <s v="A"/>
    <n v="2548"/>
    <m/>
    <s v="A2548"/>
    <n v="3"/>
    <n v="2"/>
    <n v="63.6"/>
    <n v="13.5"/>
    <n v="12.092108763232075"/>
    <n v="26.002574918996523"/>
    <x v="14"/>
    <x v="0"/>
    <x v="7"/>
    <x v="14"/>
    <m/>
    <m/>
    <n v="30"/>
    <n v="7.0685834705770348E-2"/>
    <n v="3"/>
    <m/>
    <n v="5"/>
    <n v="9.1"/>
    <n v="4.0999999999999996"/>
    <n v="2"/>
    <n v="2"/>
    <m/>
    <n v="1"/>
    <m/>
  </r>
  <r>
    <s v="dg.ja.db"/>
    <s v="21.01.2015"/>
    <s v="C20.P3"/>
    <s v="C20"/>
    <s v="P3"/>
    <s v="BS Semideciduo"/>
    <s v="ralo"/>
    <n v="76"/>
    <s v="A"/>
    <n v="2549"/>
    <m/>
    <s v="A2549"/>
    <n v="3"/>
    <n v="3"/>
    <n v="43.1"/>
    <n v="9"/>
    <n v="6.149463963127193"/>
    <n v="46.571460489586769"/>
    <x v="50"/>
    <x v="0"/>
    <x v="4"/>
    <x v="44"/>
    <m/>
    <m/>
    <n v="18.7"/>
    <n v="2.746458837584537E-2"/>
    <n v="1"/>
    <m/>
    <n v="3.6"/>
    <n v="8"/>
    <n v="4.4000000000000004"/>
    <n v="2"/>
    <n v="2"/>
    <m/>
    <n v="1"/>
    <m/>
  </r>
  <r>
    <s v="dg.ja.db"/>
    <s v="21.01.2015"/>
    <s v="C20.P3"/>
    <s v="C20"/>
    <s v="P3"/>
    <s v="BS Semideciduo"/>
    <s v="ralo"/>
    <n v="77"/>
    <s v="A"/>
    <n v="2550"/>
    <m/>
    <s v="A2550"/>
    <n v="3"/>
    <n v="3"/>
    <n v="141.5"/>
    <n v="12.2"/>
    <n v="7.5946785669789589"/>
    <n v="30.45218048640055"/>
    <x v="14"/>
    <x v="0"/>
    <x v="7"/>
    <x v="14"/>
    <m/>
    <m/>
    <n v="12.2"/>
    <n v="1.1689866264007618E-2"/>
    <n v="1"/>
    <m/>
    <n v="0"/>
    <n v="7"/>
    <n v="7"/>
    <n v="2"/>
    <n v="2"/>
    <m/>
    <n v="1"/>
    <m/>
  </r>
  <r>
    <s v="dg.ja.db"/>
    <s v="21.01.2015"/>
    <s v="C20.P3"/>
    <s v="C20"/>
    <s v="P3"/>
    <s v="BS Semideciduo"/>
    <s v="ralo"/>
    <n v="78"/>
    <s v="A"/>
    <n v="2551"/>
    <m/>
    <s v="A2551"/>
    <n v="3"/>
    <n v="3"/>
    <n v="122.6"/>
    <n v="17.399999999999999"/>
    <n v="14.658671707924364"/>
    <n v="30.625388340880583"/>
    <x v="30"/>
    <x v="0"/>
    <x v="18"/>
    <x v="28"/>
    <m/>
    <m/>
    <n v="10.1"/>
    <n v="8.0118466648173691E-3"/>
    <n v="1"/>
    <m/>
    <n v="0"/>
    <n v="4"/>
    <n v="4"/>
    <n v="2"/>
    <n v="2"/>
    <m/>
    <n v="1"/>
    <m/>
  </r>
  <r>
    <s v="dg.ja.db"/>
    <s v="21.01.2015"/>
    <s v="C20.P3"/>
    <s v="C20"/>
    <s v="P3"/>
    <s v="BS Semideciduo"/>
    <s v="ralo"/>
    <n v="79"/>
    <s v="A"/>
    <n v="2552"/>
    <m/>
    <s v="A2552"/>
    <n v="3"/>
    <n v="3"/>
    <n v="172"/>
    <n v="12"/>
    <n v="1.670077211520784"/>
    <n v="28.116783175101155"/>
    <x v="64"/>
    <x v="0"/>
    <x v="23"/>
    <x v="40"/>
    <m/>
    <m/>
    <s v="N/A"/>
    <e v="#VALUE!"/>
    <n v="10"/>
    <m/>
    <n v="0"/>
    <n v="7.8"/>
    <n v="7.8"/>
    <n v="2"/>
    <n v="2"/>
    <m/>
    <n v="1"/>
    <m/>
  </r>
  <r>
    <s v="dg.ja.db"/>
    <s v="21.01.2015"/>
    <s v="C20.P3"/>
    <s v="C20"/>
    <s v="P3"/>
    <s v="BS Semideciduo"/>
    <s v="ralo"/>
    <n v="80"/>
    <s v="A"/>
    <n v="2553"/>
    <m/>
    <s v="A2553"/>
    <n v="3"/>
    <n v="3"/>
    <n v="103.5"/>
    <n v="16.100000000000001"/>
    <n v="15.655155718402595"/>
    <n v="36.241529641919925"/>
    <x v="30"/>
    <x v="0"/>
    <x v="18"/>
    <x v="28"/>
    <m/>
    <m/>
    <n v="12.8"/>
    <n v="1.2867963509103793E-2"/>
    <n v="1"/>
    <m/>
    <n v="0"/>
    <n v="7.1"/>
    <n v="7.1"/>
    <n v="2"/>
    <n v="2"/>
    <m/>
    <n v="1"/>
    <m/>
  </r>
  <r>
    <s v="dg.ja.db"/>
    <s v="21.01.2015"/>
    <s v="C20.P3"/>
    <s v="C20"/>
    <s v="P3"/>
    <s v="BS Semideciduo"/>
    <s v="ralo"/>
    <n v="81"/>
    <s v="A"/>
    <n v="2554"/>
    <m/>
    <s v="A2554"/>
    <n v="3"/>
    <n v="3"/>
    <n v="110.2"/>
    <n v="13"/>
    <n v="12.200409295874227"/>
    <n v="35.51112341301905"/>
    <x v="14"/>
    <x v="0"/>
    <x v="7"/>
    <x v="14"/>
    <m/>
    <m/>
    <n v="44.1"/>
    <n v="0.15274502021569916"/>
    <n v="4"/>
    <m/>
    <n v="0"/>
    <n v="12"/>
    <n v="12"/>
    <n v="2"/>
    <n v="2"/>
    <m/>
    <n v="1"/>
    <m/>
  </r>
  <r>
    <s v="dg.ja.db"/>
    <s v="21.01.2015"/>
    <s v="C20.P3"/>
    <s v="C20"/>
    <s v="P3"/>
    <s v="BS Semideciduo"/>
    <s v="ralo"/>
    <n v="82"/>
    <s v="A"/>
    <n v="2555"/>
    <m/>
    <s v="A2555"/>
    <n v="3"/>
    <n v="3"/>
    <n v="110.2"/>
    <n v="13"/>
    <n v="12.200409295874227"/>
    <n v="35.51112341301905"/>
    <x v="30"/>
    <x v="0"/>
    <x v="18"/>
    <x v="28"/>
    <m/>
    <m/>
    <n v="10.8"/>
    <n v="9.1608841778678379E-3"/>
    <n v="1"/>
    <m/>
    <n v="0"/>
    <n v="6"/>
    <n v="6"/>
    <n v="2"/>
    <n v="2"/>
    <m/>
    <n v="1"/>
    <m/>
  </r>
  <r>
    <s v="dg.ja.db"/>
    <s v="21.01.2015"/>
    <s v="C20.P3"/>
    <s v="C20"/>
    <s v="P3"/>
    <s v="BS Semideciduo"/>
    <s v="ralo"/>
    <n v="83"/>
    <s v="A"/>
    <n v="2556"/>
    <m/>
    <s v="A2556"/>
    <n v="3"/>
    <n v="3"/>
    <n v="122.2"/>
    <n v="12.4"/>
    <n v="10.492795259981794"/>
    <n v="33.392334176722947"/>
    <x v="14"/>
    <x v="0"/>
    <x v="7"/>
    <x v="14"/>
    <m/>
    <m/>
    <n v="35.200000000000003"/>
    <n v="9.731397403759745E-2"/>
    <n v="3"/>
    <m/>
    <n v="7"/>
    <n v="12.3"/>
    <n v="5.3000000000000007"/>
    <n v="2"/>
    <n v="2"/>
    <m/>
    <n v="1"/>
    <m/>
  </r>
  <r>
    <s v="dg.ja.db"/>
    <s v="21.01.2015"/>
    <s v="C20.P3"/>
    <s v="C20"/>
    <s v="P3"/>
    <s v="BS Semideciduo"/>
    <s v="ralo"/>
    <n v="83"/>
    <s v="A"/>
    <n v="2556"/>
    <m/>
    <s v="A2556"/>
    <n v="3"/>
    <n v="3"/>
    <n v="122.2"/>
    <n v="12.4"/>
    <n v="10.492795259981794"/>
    <n v="33.392334176722947"/>
    <x v="14"/>
    <x v="0"/>
    <x v="7"/>
    <x v="14"/>
    <m/>
    <m/>
    <n v="17.3"/>
    <n v="2.350618163232223E-2"/>
    <n v="1"/>
    <m/>
    <n v="7"/>
    <n v="12.3"/>
    <n v="5.3000000000000007"/>
    <n v="2"/>
    <n v="2"/>
    <m/>
    <n v="1"/>
    <m/>
  </r>
  <r>
    <s v="dg.ja.db"/>
    <s v="21.01.2015"/>
    <s v="C20.P3"/>
    <s v="C20"/>
    <s v="P3"/>
    <s v="BS Semideciduo"/>
    <s v="ralo"/>
    <n v="84"/>
    <s v="A"/>
    <n v="2557"/>
    <m/>
    <s v="A2557"/>
    <n v="3"/>
    <n v="3"/>
    <n v="131.19999999999999"/>
    <n v="9.6"/>
    <n v="7.2231831253989558"/>
    <n v="33.676581182860673"/>
    <x v="50"/>
    <x v="0"/>
    <x v="4"/>
    <x v="44"/>
    <m/>
    <m/>
    <n v="15.1"/>
    <n v="1.7907863523625219E-2"/>
    <n v="1"/>
    <m/>
    <n v="6"/>
    <n v="8"/>
    <n v="2"/>
    <n v="2"/>
    <n v="2"/>
    <m/>
    <n v="1"/>
    <m/>
  </r>
  <r>
    <s v="dg.ja.db"/>
    <s v="21.01.2015"/>
    <s v="C20.P3"/>
    <s v="C20"/>
    <s v="P3"/>
    <s v="BS Semideciduo"/>
    <s v="ralo"/>
    <n v="85"/>
    <s v="A"/>
    <n v="2558"/>
    <m/>
    <s v="A2558"/>
    <n v="3"/>
    <n v="3"/>
    <n v="108.7"/>
    <n v="9.6"/>
    <n v="9.0932186663618761"/>
    <n v="36.922115290377505"/>
    <x v="14"/>
    <x v="0"/>
    <x v="7"/>
    <x v="14"/>
    <m/>
    <m/>
    <n v="32"/>
    <n v="8.0424771931898703E-2"/>
    <n v="3"/>
    <m/>
    <n v="4.2"/>
    <n v="8.1999999999999993"/>
    <n v="3.9999999999999991"/>
    <n v="2"/>
    <n v="2"/>
    <m/>
    <n v="1"/>
    <m/>
  </r>
  <r>
    <s v="dg.ja.db"/>
    <s v="21.01.2015"/>
    <s v="C20.P3"/>
    <s v="C20"/>
    <s v="P3"/>
    <s v="BS Semideciduo"/>
    <s v="ralo"/>
    <n v="86"/>
    <s v="A"/>
    <n v="2559"/>
    <m/>
    <s v="A2559"/>
    <n v="3"/>
    <n v="3"/>
    <n v="104.6"/>
    <n v="7"/>
    <n v="6.7739641933737991"/>
    <n v="38.235514492298208"/>
    <x v="64"/>
    <x v="0"/>
    <x v="23"/>
    <x v="40"/>
    <m/>
    <m/>
    <n v="14"/>
    <n v="1.5393804002589986E-2"/>
    <n v="1"/>
    <m/>
    <n v="0"/>
    <n v="7.9"/>
    <n v="7.9"/>
    <n v="2"/>
    <n v="2"/>
    <m/>
    <n v="1"/>
    <m/>
  </r>
  <r>
    <s v="dg.ja.db"/>
    <s v="21.01.2015"/>
    <s v="C20.P3"/>
    <s v="C20"/>
    <s v="P3"/>
    <s v="BS Semideciduo"/>
    <s v="ralo"/>
    <n v="87"/>
    <s v="A"/>
    <n v="2560"/>
    <m/>
    <s v="A2560"/>
    <n v="3"/>
    <n v="3"/>
    <n v="135"/>
    <n v="3.4"/>
    <n v="2.4041630560342617"/>
    <n v="37.595836943965736"/>
    <x v="50"/>
    <x v="0"/>
    <x v="4"/>
    <x v="44"/>
    <m/>
    <m/>
    <n v="13.1"/>
    <n v="1.3478217882063609E-2"/>
    <n v="1"/>
    <m/>
    <n v="3.1"/>
    <n v="8.1999999999999993"/>
    <n v="5.0999999999999996"/>
    <n v="2"/>
    <n v="2"/>
    <m/>
    <n v="1"/>
    <m/>
  </r>
  <r>
    <s v="dg.ja.db"/>
    <s v="21.01.2015"/>
    <s v="C20.P3"/>
    <s v="C20"/>
    <s v="P3"/>
    <s v="BS Semideciduo"/>
    <s v="ralo"/>
    <n v="88"/>
    <s v="A"/>
    <n v="2561"/>
    <m/>
    <s v="A2561"/>
    <n v="3"/>
    <n v="3"/>
    <n v="69.7"/>
    <n v="4.2"/>
    <n v="3.9391335253699702"/>
    <n v="41.457129736607676"/>
    <x v="30"/>
    <x v="0"/>
    <x v="18"/>
    <x v="28"/>
    <m/>
    <m/>
    <n v="16.600000000000001"/>
    <n v="2.1642431790580091E-2"/>
    <n v="1"/>
    <m/>
    <n v="0"/>
    <n v="4.5"/>
    <n v="4.5"/>
    <n v="2"/>
    <n v="2"/>
    <m/>
    <n v="1"/>
    <m/>
  </r>
  <r>
    <s v="dg.ja.db"/>
    <s v="21.01.2015"/>
    <s v="C20.P3"/>
    <s v="C20"/>
    <s v="P3"/>
    <s v="BS Semideciduo"/>
    <s v="ralo"/>
    <n v="88"/>
    <s v="A"/>
    <n v="2561"/>
    <m/>
    <s v="A2561"/>
    <n v="3"/>
    <n v="3"/>
    <n v="69.7"/>
    <n v="4.2"/>
    <n v="3.9391335253699702"/>
    <n v="41.457129736607676"/>
    <x v="30"/>
    <x v="0"/>
    <x v="18"/>
    <x v="28"/>
    <m/>
    <m/>
    <n v="12.2"/>
    <n v="1.1689866264007618E-2"/>
    <n v="1"/>
    <m/>
    <n v="0"/>
    <n v="4.5"/>
    <n v="4.5"/>
    <n v="2"/>
    <n v="2"/>
    <m/>
    <n v="1"/>
    <m/>
  </r>
  <r>
    <s v="dg.ja.db"/>
    <s v="21.01.2015"/>
    <s v="C20.P3"/>
    <s v="C20"/>
    <s v="P3"/>
    <s v="BS Semideciduo"/>
    <s v="ralo"/>
    <n v="89"/>
    <s v="A"/>
    <n v="2562"/>
    <m/>
    <s v="A2562"/>
    <n v="3"/>
    <n v="3"/>
    <n v="72.400000000000006"/>
    <n v="8"/>
    <n v="7.6255253423435763"/>
    <n v="42.418959126003557"/>
    <x v="50"/>
    <x v="0"/>
    <x v="4"/>
    <x v="44"/>
    <m/>
    <m/>
    <n v="24"/>
    <n v="4.5238934211693019E-2"/>
    <n v="2"/>
    <m/>
    <n v="1"/>
    <n v="5.5"/>
    <n v="4.5"/>
    <n v="2"/>
    <n v="2"/>
    <m/>
    <n v="1"/>
    <m/>
  </r>
  <r>
    <s v="dg.ja.db"/>
    <s v="21.01.2015"/>
    <s v="C20.P3"/>
    <s v="C20"/>
    <s v="P3"/>
    <s v="BS Semideciduo"/>
    <s v="ralo"/>
    <n v="90"/>
    <s v="A"/>
    <n v="2563"/>
    <m/>
    <s v="A2563"/>
    <n v="3"/>
    <n v="3"/>
    <n v="77.7"/>
    <n v="15.6"/>
    <n v="15.241910961190113"/>
    <n v="43.323274025889631"/>
    <x v="30"/>
    <x v="0"/>
    <x v="18"/>
    <x v="28"/>
    <m/>
    <m/>
    <n v="18"/>
    <n v="2.5446900494077322E-2"/>
    <n v="1"/>
    <m/>
    <n v="2"/>
    <n v="2.8"/>
    <n v="0.79999999999999982"/>
    <n v="2"/>
    <n v="2"/>
    <m/>
    <n v="1"/>
    <m/>
  </r>
  <r>
    <s v="dg.ja.db"/>
    <s v="21.01.2015"/>
    <s v="C20.P3"/>
    <s v="C20"/>
    <s v="P3"/>
    <s v="BS Semideciduo"/>
    <s v="ralo"/>
    <n v="91"/>
    <s v="A"/>
    <n v="2564"/>
    <m/>
    <s v="A2564"/>
    <n v="3"/>
    <n v="3"/>
    <n v="80.900000000000006"/>
    <n v="17.8"/>
    <n v="17.575965760166223"/>
    <n v="42.815213597129805"/>
    <x v="30"/>
    <x v="0"/>
    <x v="18"/>
    <x v="28"/>
    <m/>
    <m/>
    <n v="15.2"/>
    <n v="1.8145839167134643E-2"/>
    <n v="1"/>
    <m/>
    <n v="0"/>
    <n v="16"/>
    <n v="16"/>
    <n v="2"/>
    <n v="2"/>
    <m/>
    <n v="1"/>
    <m/>
  </r>
  <r>
    <s v="dg.ja.db"/>
    <s v="21.01.2015"/>
    <s v="C20.P3"/>
    <s v="C20"/>
    <s v="P3"/>
    <s v="BS Semideciduo"/>
    <s v="ralo"/>
    <n v="91"/>
    <s v="A"/>
    <n v="2564"/>
    <m/>
    <s v="A2564"/>
    <n v="3"/>
    <n v="3"/>
    <n v="80.900000000000006"/>
    <n v="17.8"/>
    <n v="17.575965760166223"/>
    <n v="42.815213597129805"/>
    <x v="30"/>
    <x v="0"/>
    <x v="18"/>
    <x v="28"/>
    <m/>
    <m/>
    <n v="20"/>
    <n v="3.1415926535897934E-2"/>
    <n v="2"/>
    <m/>
    <n v="0"/>
    <n v="16"/>
    <n v="16"/>
    <n v="2"/>
    <n v="2"/>
    <m/>
    <n v="1"/>
    <m/>
  </r>
  <r>
    <s v="dg.ja.db"/>
    <s v="21.01.2015"/>
    <s v="C20.P3"/>
    <s v="C20"/>
    <s v="P3"/>
    <s v="BS Semideciduo"/>
    <s v="ralo"/>
    <n v="92"/>
    <s v="A"/>
    <n v="2565"/>
    <m/>
    <s v="A2565"/>
    <n v="3"/>
    <n v="3"/>
    <n v="69.599999999999994"/>
    <n v="13.6"/>
    <n v="12.747035057089724"/>
    <n v="44.74057984357669"/>
    <x v="30"/>
    <x v="0"/>
    <x v="18"/>
    <x v="28"/>
    <m/>
    <m/>
    <n v="12.1"/>
    <n v="1.149901451030204E-2"/>
    <n v="1"/>
    <m/>
    <n v="0"/>
    <n v="4.5"/>
    <n v="4.5"/>
    <n v="2"/>
    <n v="2"/>
    <m/>
    <n v="1"/>
    <m/>
  </r>
  <r>
    <s v="dg.ja.db"/>
    <s v="21.01.2015"/>
    <s v="C20.P3"/>
    <s v="C20"/>
    <s v="P3"/>
    <s v="BS Semideciduo"/>
    <s v="ralo"/>
    <n v="93"/>
    <s v="A"/>
    <n v="2566"/>
    <m/>
    <s v="A2566"/>
    <n v="3"/>
    <n v="3"/>
    <n v="49.7"/>
    <n v="6"/>
    <n v="4.5760099781741301"/>
    <n v="43.880738677062759"/>
    <x v="30"/>
    <x v="0"/>
    <x v="18"/>
    <x v="28"/>
    <m/>
    <m/>
    <n v="12.1"/>
    <n v="1.149901451030204E-2"/>
    <n v="1"/>
    <m/>
    <n v="0"/>
    <n v="6.4"/>
    <n v="6.4"/>
    <n v="2"/>
    <n v="2"/>
    <m/>
    <n v="1"/>
    <m/>
  </r>
  <r>
    <s v="dg.ja.db"/>
    <s v="21.01.2015"/>
    <s v="C20.P3"/>
    <s v="C20"/>
    <s v="P3"/>
    <s v="BS Semideciduo"/>
    <s v="ralo"/>
    <n v="94"/>
    <s v="A"/>
    <n v="2567"/>
    <m/>
    <s v="A2567"/>
    <n v="3"/>
    <n v="3"/>
    <n v="43.6"/>
    <n v="8.1"/>
    <n v="5.5859183042589251"/>
    <n v="45.865792077643484"/>
    <x v="30"/>
    <x v="0"/>
    <x v="18"/>
    <x v="28"/>
    <m/>
    <m/>
    <n v="10.5"/>
    <n v="8.6590147514568668E-3"/>
    <n v="1"/>
    <m/>
    <n v="0"/>
    <n v="5.9"/>
    <n v="5.9"/>
    <n v="2"/>
    <n v="2"/>
    <m/>
    <n v="1"/>
    <m/>
  </r>
  <r>
    <s v="dg.ja.db"/>
    <s v="21.01.2015"/>
    <s v="C20.P3"/>
    <s v="C20"/>
    <s v="P3"/>
    <s v="BS Semideciduo"/>
    <s v="ralo"/>
    <n v="95"/>
    <s v="A"/>
    <n v="2568"/>
    <m/>
    <s v="A2568"/>
    <n v="3"/>
    <n v="3"/>
    <n v="21.9"/>
    <n v="8.1"/>
    <n v="3.021201038864052"/>
    <n v="47.51547365658125"/>
    <x v="64"/>
    <x v="0"/>
    <x v="23"/>
    <x v="40"/>
    <m/>
    <m/>
    <n v="14.4"/>
    <n v="1.628601631620949E-2"/>
    <n v="1"/>
    <m/>
    <n v="3"/>
    <n v="8.3000000000000007"/>
    <n v="5.3000000000000007"/>
    <n v="2"/>
    <n v="2"/>
    <m/>
    <n v="1"/>
    <m/>
  </r>
  <r>
    <s v="dg.ja.db"/>
    <s v="21.01.2015"/>
    <s v="C20.P3"/>
    <s v="C20"/>
    <s v="P3"/>
    <s v="BS Semideciduo"/>
    <s v="ralo"/>
    <n v="96"/>
    <s v="A"/>
    <n v="2569"/>
    <m/>
    <s v="A2569"/>
    <n v="3"/>
    <n v="3"/>
    <n v="14.5"/>
    <n v="16.3"/>
    <n v="4.081194066087396"/>
    <n v="55.780806538163155"/>
    <x v="64"/>
    <x v="0"/>
    <x v="23"/>
    <x v="40"/>
    <m/>
    <m/>
    <n v="16.5"/>
    <n v="2.138246499849553E-2"/>
    <n v="1"/>
    <m/>
    <n v="0"/>
    <n v="7.9"/>
    <n v="7.9"/>
    <n v="2"/>
    <n v="2"/>
    <m/>
    <n v="1"/>
    <m/>
  </r>
  <r>
    <s v="dg.ja.db"/>
    <s v="21.01.2015"/>
    <s v="C20.P3"/>
    <s v="C20"/>
    <s v="P3"/>
    <s v="BS Semideciduo"/>
    <s v="ralo"/>
    <n v="97"/>
    <s v="A"/>
    <n v="2570"/>
    <m/>
    <s v="A2570"/>
    <n v="3"/>
    <n v="3"/>
    <n v="41.4"/>
    <n v="20.399999999999999"/>
    <n v="13.490762052602497"/>
    <n v="55.302265820461372"/>
    <x v="30"/>
    <x v="0"/>
    <x v="18"/>
    <x v="28"/>
    <m/>
    <m/>
    <n v="59"/>
    <n v="0.27339710067865175"/>
    <n v="5"/>
    <m/>
    <n v="0"/>
    <n v="13.1"/>
    <n v="13.1"/>
    <n v="2"/>
    <n v="2"/>
    <m/>
    <n v="1"/>
    <m/>
  </r>
  <r>
    <s v="dg.ja.db"/>
    <s v="21.01.2015"/>
    <s v="C20.P3"/>
    <s v="C20"/>
    <s v="P3"/>
    <s v="BS Semideciduo"/>
    <s v="ralo"/>
    <n v="97"/>
    <s v="A"/>
    <n v="2570"/>
    <m/>
    <s v="A2570"/>
    <n v="3"/>
    <n v="3"/>
    <n v="41.4"/>
    <n v="20.399999999999999"/>
    <n v="13.490762052602497"/>
    <n v="55.302265820461372"/>
    <x v="30"/>
    <x v="0"/>
    <x v="18"/>
    <x v="28"/>
    <m/>
    <m/>
    <n v="21.6"/>
    <n v="3.6643536711471351E-2"/>
    <n v="2"/>
    <m/>
    <n v="0"/>
    <n v="13.1"/>
    <n v="13.1"/>
    <n v="2"/>
    <n v="2"/>
    <m/>
    <n v="1"/>
    <m/>
  </r>
  <r>
    <s v="ag.jg.fo.jc"/>
    <s v="28.01.2015"/>
    <s v="C21.P1"/>
    <s v="C21"/>
    <s v="P1"/>
    <s v="BS Semideciduo"/>
    <s v="denso"/>
    <n v="1"/>
    <m/>
    <m/>
    <m/>
    <s v="A3105"/>
    <n v="3"/>
    <n v="8"/>
    <n v="124"/>
    <n v="21.3"/>
    <n v="57.658500295422385"/>
    <n v="8.0891911560730954"/>
    <x v="23"/>
    <x v="0"/>
    <x v="5"/>
    <x v="22"/>
    <m/>
    <m/>
    <n v="15.5"/>
    <n v="1.8869190875623696E-2"/>
    <n v="1"/>
    <m/>
    <n v="2.4"/>
    <n v="9.6"/>
    <n v="7.1999999999999993"/>
    <n v="2"/>
    <n v="2"/>
    <m/>
    <n v="1"/>
    <m/>
  </r>
  <r>
    <s v="ag.jg.fo.jc"/>
    <s v="28.01.2015"/>
    <s v="C21.P1"/>
    <s v="C21"/>
    <s v="P1"/>
    <s v="BS Semideciduo"/>
    <s v="denso"/>
    <n v="2"/>
    <m/>
    <m/>
    <m/>
    <s v="A3106"/>
    <n v="3"/>
    <n v="8"/>
    <n v="158"/>
    <n v="14.7"/>
    <n v="45.506716923213908"/>
    <n v="6.3703973378682264"/>
    <x v="23"/>
    <x v="0"/>
    <x v="5"/>
    <x v="22"/>
    <m/>
    <m/>
    <n v="14.1"/>
    <n v="1.561450088650467E-2"/>
    <n v="1"/>
    <m/>
    <n v="2.2000000000000002"/>
    <n v="11.4"/>
    <n v="9.1999999999999993"/>
    <n v="2"/>
    <n v="8"/>
    <m/>
    <n v="1"/>
    <m/>
  </r>
  <r>
    <s v="ag.jg.fo.jc"/>
    <s v="28.01.2015"/>
    <s v="C21.P1"/>
    <s v="C21"/>
    <s v="P1"/>
    <s v="BS Semideciduo"/>
    <s v="denso"/>
    <n v="2"/>
    <m/>
    <m/>
    <m/>
    <s v="A3106"/>
    <n v="3"/>
    <n v="8"/>
    <n v="158"/>
    <n v="14.7"/>
    <n v="45.506716923213908"/>
    <n v="6.3703973378682264"/>
    <x v="23"/>
    <x v="0"/>
    <x v="5"/>
    <x v="22"/>
    <m/>
    <m/>
    <n v="20.7"/>
    <n v="3.3653525903417254E-2"/>
    <n v="2"/>
    <m/>
    <n v="2.2000000000000002"/>
    <n v="11.4"/>
    <n v="9.1999999999999993"/>
    <n v="2"/>
    <n v="8"/>
    <m/>
    <n v="1"/>
    <m/>
  </r>
  <r>
    <s v="ag.jg.fo.jc"/>
    <s v="28.01.2015"/>
    <s v="C21.P1"/>
    <s v="C21"/>
    <s v="P1"/>
    <s v="BS Semideciduo"/>
    <s v="denso"/>
    <n v="2"/>
    <m/>
    <m/>
    <m/>
    <s v="A3106"/>
    <n v="3"/>
    <n v="8"/>
    <n v="158"/>
    <n v="14.7"/>
    <n v="45.506716923213908"/>
    <n v="6.3703973378682264"/>
    <x v="23"/>
    <x v="0"/>
    <x v="5"/>
    <x v="22"/>
    <m/>
    <m/>
    <n v="42.5"/>
    <n v="0.1418625432636641"/>
    <n v="4"/>
    <m/>
    <n v="2.2000000000000002"/>
    <n v="11.4"/>
    <n v="9.1999999999999993"/>
    <n v="2"/>
    <n v="8"/>
    <m/>
    <n v="1"/>
    <m/>
  </r>
  <r>
    <s v="ag.jg.fo.jc"/>
    <s v="28.01.2015"/>
    <s v="C21.P1"/>
    <s v="C21"/>
    <s v="P1"/>
    <s v="BS Semideciduo"/>
    <s v="denso"/>
    <n v="2"/>
    <m/>
    <m/>
    <m/>
    <s v="A3106"/>
    <n v="3"/>
    <n v="8"/>
    <n v="158"/>
    <n v="14.7"/>
    <n v="45.506716923213908"/>
    <n v="6.3703973378682264"/>
    <x v="23"/>
    <x v="0"/>
    <x v="5"/>
    <x v="22"/>
    <m/>
    <m/>
    <n v="17.2"/>
    <n v="2.3235219265950107E-2"/>
    <n v="1"/>
    <m/>
    <n v="2.2000000000000002"/>
    <n v="11.4"/>
    <n v="9.1999999999999993"/>
    <n v="2"/>
    <n v="8"/>
    <m/>
    <n v="1"/>
    <m/>
  </r>
  <r>
    <s v="ag.jg.fo.jc"/>
    <s v="28.01.2015"/>
    <s v="C21.P1"/>
    <s v="C21"/>
    <s v="P1"/>
    <s v="BS Semideciduo"/>
    <s v="denso"/>
    <n v="3"/>
    <m/>
    <m/>
    <m/>
    <s v="A3107"/>
    <n v="3"/>
    <n v="8"/>
    <n v="147"/>
    <n v="7"/>
    <n v="43.812473245105188"/>
    <n v="14.129306024382032"/>
    <x v="23"/>
    <x v="0"/>
    <x v="5"/>
    <x v="22"/>
    <m/>
    <m/>
    <n v="14.1"/>
    <n v="1.561450088650467E-2"/>
    <n v="1"/>
    <m/>
    <n v="2"/>
    <n v="7.8"/>
    <n v="5.8"/>
    <n v="3"/>
    <n v="4"/>
    <m/>
    <n v="2"/>
    <m/>
  </r>
  <r>
    <s v="ag.jg.fo.jc"/>
    <s v="28.01.2015"/>
    <s v="C21.P1"/>
    <s v="C21"/>
    <s v="P1"/>
    <s v="BS Semideciduo"/>
    <s v="denso"/>
    <n v="4"/>
    <m/>
    <m/>
    <m/>
    <s v="A3108"/>
    <n v="3"/>
    <n v="8"/>
    <n v="123"/>
    <n v="6.3"/>
    <n v="45.28362457805617"/>
    <n v="16.56877407940533"/>
    <x v="23"/>
    <x v="0"/>
    <x v="5"/>
    <x v="22"/>
    <m/>
    <m/>
    <n v="24"/>
    <n v="4.5238934211693019E-2"/>
    <n v="2"/>
    <m/>
    <n v="2"/>
    <n v="10"/>
    <n v="8"/>
    <n v="2"/>
    <n v="2"/>
    <m/>
    <n v="1"/>
    <m/>
  </r>
  <r>
    <s v="ag.jg.fo.jc"/>
    <s v="28.01.2015"/>
    <s v="C21.P1"/>
    <s v="C21"/>
    <s v="P1"/>
    <s v="BS Semideciduo"/>
    <s v="denso"/>
    <n v="5"/>
    <m/>
    <m/>
    <m/>
    <s v="A3109"/>
    <n v="3"/>
    <n v="8"/>
    <n v="82"/>
    <n v="7.3"/>
    <n v="47.228956901813461"/>
    <n v="21.015963637008479"/>
    <x v="1"/>
    <x v="0"/>
    <x v="1"/>
    <x v="1"/>
    <m/>
    <m/>
    <n v="30.3"/>
    <n v="7.2106619983356338E-2"/>
    <n v="3"/>
    <m/>
    <n v="1.9"/>
    <n v="12.4"/>
    <n v="10.5"/>
    <n v="2"/>
    <n v="2"/>
    <m/>
    <n v="1"/>
    <m/>
  </r>
  <r>
    <s v="ag.jg.fo.jc"/>
    <s v="28.01.2015"/>
    <s v="C21.P1"/>
    <s v="C21"/>
    <s v="P1"/>
    <s v="BS Semideciduo"/>
    <s v="denso"/>
    <n v="6"/>
    <m/>
    <m/>
    <m/>
    <s v="A3110"/>
    <n v="3"/>
    <n v="8"/>
    <n v="9"/>
    <n v="10"/>
    <n v="41.564344650402312"/>
    <n v="29.876883405951379"/>
    <x v="14"/>
    <x v="0"/>
    <x v="7"/>
    <x v="14"/>
    <m/>
    <m/>
    <n v="14.4"/>
    <n v="1.628601631620949E-2"/>
    <n v="1"/>
    <m/>
    <n v="2.5"/>
    <n v="6.5"/>
    <n v="4"/>
    <n v="2"/>
    <n v="2"/>
    <m/>
    <n v="1"/>
    <m/>
  </r>
  <r>
    <s v="ag.jg.fo.jc"/>
    <s v="28.01.2015"/>
    <s v="C21.P1"/>
    <s v="C21"/>
    <s v="P1"/>
    <s v="BS Semideciduo"/>
    <s v="denso"/>
    <n v="7"/>
    <m/>
    <m/>
    <m/>
    <s v="A3111"/>
    <n v="3"/>
    <n v="8"/>
    <n v="174"/>
    <n v="5.8"/>
    <n v="40.606265086952391"/>
    <n v="14.231773006864014"/>
    <x v="62"/>
    <x v="0"/>
    <x v="16"/>
    <x v="23"/>
    <m/>
    <m/>
    <n v="15.2"/>
    <n v="1.8145839167134643E-2"/>
    <n v="1"/>
    <m/>
    <n v="1.1000000000000001"/>
    <n v="7.3"/>
    <n v="6.1999999999999993"/>
    <n v="3"/>
    <n v="2"/>
    <m/>
    <n v="1"/>
    <m/>
  </r>
  <r>
    <s v="ag.jg.fo.jc"/>
    <s v="28.01.2015"/>
    <s v="C21.P1"/>
    <s v="C21"/>
    <s v="P1"/>
    <s v="BS Semideciduo"/>
    <s v="denso"/>
    <n v="8"/>
    <m/>
    <m/>
    <m/>
    <s v="A3112"/>
    <n v="2"/>
    <n v="8"/>
    <n v="209"/>
    <n v="5"/>
    <n v="37.575951898768317"/>
    <n v="15.626901464303021"/>
    <x v="10"/>
    <x v="0"/>
    <x v="7"/>
    <x v="10"/>
    <m/>
    <m/>
    <n v="87"/>
    <n v="0.59446786987552858"/>
    <n v="8"/>
    <m/>
    <n v="6.4"/>
    <n v="15.9"/>
    <n v="9.5"/>
    <n v="2"/>
    <n v="2"/>
    <m/>
    <n v="1"/>
    <m/>
  </r>
  <r>
    <s v="ag.jg.fo.jc"/>
    <s v="28.01.2015"/>
    <s v="C21.P1"/>
    <s v="C21"/>
    <s v="P1"/>
    <s v="BS Semideciduo"/>
    <s v="denso"/>
    <n v="9"/>
    <m/>
    <m/>
    <m/>
    <s v="A3113"/>
    <n v="2"/>
    <n v="8"/>
    <n v="218"/>
    <n v="9.4"/>
    <n v="34.212782131938809"/>
    <n v="12.592698916096813"/>
    <x v="93"/>
    <x v="0"/>
    <x v="4"/>
    <x v="44"/>
    <m/>
    <m/>
    <n v="16.399999999999999"/>
    <n v="2.1124069002737767E-2"/>
    <n v="1"/>
    <m/>
    <n v="1.9"/>
    <n v="12.5"/>
    <n v="10.6"/>
    <n v="2"/>
    <n v="2"/>
    <m/>
    <n v="1"/>
    <m/>
  </r>
  <r>
    <s v="ag.jg.fo.jc"/>
    <s v="28.01.2015"/>
    <s v="C21.P1"/>
    <s v="C21"/>
    <s v="P1"/>
    <s v="BS Semideciduo"/>
    <s v="denso"/>
    <n v="10"/>
    <m/>
    <m/>
    <m/>
    <s v="A3114"/>
    <n v="2"/>
    <n v="8"/>
    <n v="237"/>
    <n v="11.4"/>
    <n v="30.439155525422166"/>
    <n v="13.791115000828693"/>
    <x v="23"/>
    <x v="0"/>
    <x v="5"/>
    <x v="22"/>
    <m/>
    <m/>
    <n v="13.1"/>
    <n v="1.3478217882063609E-2"/>
    <n v="1"/>
    <m/>
    <n v="1.8"/>
    <n v="14"/>
    <n v="12.2"/>
    <n v="3"/>
    <n v="8"/>
    <m/>
    <n v="2"/>
    <m/>
  </r>
  <r>
    <s v="ag.jg.fo.jc"/>
    <s v="28.01.2015"/>
    <s v="C21.P1"/>
    <s v="C21"/>
    <s v="P1"/>
    <s v="BS Semideciduo"/>
    <s v="denso"/>
    <n v="10"/>
    <m/>
    <m/>
    <m/>
    <s v="A3114"/>
    <n v="2"/>
    <n v="8"/>
    <n v="237"/>
    <n v="11.4"/>
    <n v="30.439155525422166"/>
    <n v="13.791115000828693"/>
    <x v="23"/>
    <x v="0"/>
    <x v="5"/>
    <x v="22"/>
    <m/>
    <m/>
    <n v="20"/>
    <n v="3.1415926535897934E-2"/>
    <n v="2"/>
    <m/>
    <n v="1.8"/>
    <n v="14"/>
    <n v="12.2"/>
    <n v="3"/>
    <n v="8"/>
    <m/>
    <n v="2"/>
    <m/>
  </r>
  <r>
    <s v="ag.jg.fo.jc"/>
    <s v="28.01.2015"/>
    <s v="C21.P1"/>
    <s v="C21"/>
    <s v="P1"/>
    <s v="BS Semideciduo"/>
    <s v="denso"/>
    <n v="10"/>
    <m/>
    <m/>
    <m/>
    <s v="A3114"/>
    <n v="2"/>
    <n v="8"/>
    <n v="237"/>
    <n v="11.4"/>
    <n v="30.439155525422166"/>
    <n v="13.791115000828693"/>
    <x v="23"/>
    <x v="0"/>
    <x v="5"/>
    <x v="22"/>
    <m/>
    <m/>
    <n v="29.5"/>
    <n v="6.8349275169662937E-2"/>
    <n v="2"/>
    <m/>
    <n v="1.8"/>
    <n v="14"/>
    <n v="12.2"/>
    <n v="3"/>
    <n v="8"/>
    <m/>
    <n v="2"/>
    <m/>
  </r>
  <r>
    <s v="ag.jg.fo.jc"/>
    <s v="28.01.2015"/>
    <s v="C21.P1"/>
    <s v="C21"/>
    <s v="P1"/>
    <s v="BS Semideciduo"/>
    <s v="denso"/>
    <n v="10"/>
    <m/>
    <m/>
    <m/>
    <s v="A3114"/>
    <n v="2"/>
    <n v="8"/>
    <n v="237"/>
    <n v="11.4"/>
    <n v="30.439155525422166"/>
    <n v="13.791115000828693"/>
    <x v="23"/>
    <x v="0"/>
    <x v="5"/>
    <x v="22"/>
    <m/>
    <m/>
    <n v="14"/>
    <n v="1.5393804002589986E-2"/>
    <n v="1"/>
    <m/>
    <n v="1.8"/>
    <n v="14"/>
    <n v="12.2"/>
    <n v="3"/>
    <n v="8"/>
    <m/>
    <n v="2"/>
    <m/>
  </r>
  <r>
    <s v="ag.jg.fo.jc"/>
    <s v="28.01.2015"/>
    <s v="C21.P1"/>
    <s v="C21"/>
    <s v="P1"/>
    <s v="BS Semideciduo"/>
    <s v="denso"/>
    <n v="11"/>
    <m/>
    <m/>
    <m/>
    <s v="A3115"/>
    <n v="2"/>
    <n v="8"/>
    <n v="106"/>
    <n v="17.3"/>
    <n v="56.629827339732913"/>
    <n v="15.231473744365916"/>
    <x v="23"/>
    <x v="0"/>
    <x v="5"/>
    <x v="22"/>
    <m/>
    <m/>
    <n v="19.600000000000001"/>
    <n v="3.0171855845076378E-2"/>
    <n v="1"/>
    <m/>
    <n v="1.4"/>
    <n v="12.7"/>
    <n v="11.299999999999999"/>
    <n v="2"/>
    <n v="2"/>
    <m/>
    <n v="1"/>
    <m/>
  </r>
  <r>
    <s v="ag.jg.fo.jc"/>
    <s v="28.01.2015"/>
    <s v="C21.P1"/>
    <s v="C21"/>
    <s v="P1"/>
    <s v="BS Semideciduo"/>
    <s v="denso"/>
    <n v="12"/>
    <m/>
    <m/>
    <m/>
    <s v="A3116"/>
    <n v="2"/>
    <n v="8"/>
    <n v="224"/>
    <n v="19.399999999999999"/>
    <n v="26.523627613095453"/>
    <n v="6.0448078734301696"/>
    <x v="23"/>
    <x v="0"/>
    <x v="5"/>
    <x v="22"/>
    <m/>
    <m/>
    <n v="17.5"/>
    <n v="2.4052818754046853E-2"/>
    <n v="1"/>
    <m/>
    <n v="3.2"/>
    <n v="10.1"/>
    <n v="6.8999999999999995"/>
    <n v="2"/>
    <n v="2"/>
    <m/>
    <n v="1"/>
    <m/>
  </r>
  <r>
    <s v="ag.jg.fo.jc"/>
    <s v="28.01.2015"/>
    <s v="C21.P1"/>
    <s v="C21"/>
    <s v="P1"/>
    <s v="BS Semideciduo"/>
    <s v="denso"/>
    <n v="13"/>
    <m/>
    <m/>
    <m/>
    <s v="A3117"/>
    <n v="2"/>
    <n v="8"/>
    <n v="227"/>
    <n v="17.2"/>
    <n v="27.42071633215027"/>
    <n v="8.2696282069250255"/>
    <x v="6"/>
    <x v="1"/>
    <x v="4"/>
    <x v="6"/>
    <m/>
    <m/>
    <n v="10.5"/>
    <n v="8.6590147514568668E-3"/>
    <n v="1"/>
    <m/>
    <n v="1.9"/>
    <n v="5.8"/>
    <n v="3.9"/>
    <n v="2"/>
    <n v="2"/>
    <m/>
    <n v="1"/>
    <m/>
  </r>
  <r>
    <s v="ag.jg.fo.jc"/>
    <s v="28.01.2015"/>
    <s v="C21.P1"/>
    <s v="C21"/>
    <s v="P1"/>
    <s v="BS Semideciduo"/>
    <s v="denso"/>
    <n v="14"/>
    <m/>
    <m/>
    <m/>
    <s v="A3118"/>
    <n v="2"/>
    <n v="8"/>
    <n v="238"/>
    <n v="15.5"/>
    <n v="26.855254509575396"/>
    <n v="11.786251404385322"/>
    <x v="70"/>
    <x v="0"/>
    <x v="22"/>
    <x v="37"/>
    <m/>
    <m/>
    <n v="10.3"/>
    <n v="8.3322891154835304E-3"/>
    <n v="1"/>
    <m/>
    <n v="2.9"/>
    <n v="9.1999999999999993"/>
    <n v="6.2999999999999989"/>
    <n v="2"/>
    <n v="2"/>
    <m/>
    <n v="1"/>
    <m/>
  </r>
  <r>
    <s v="ag.jg.fo.jc"/>
    <s v="28.01.2015"/>
    <s v="C21.P1"/>
    <s v="C21"/>
    <s v="P1"/>
    <s v="BS Semideciduo"/>
    <s v="denso"/>
    <n v="15"/>
    <m/>
    <m/>
    <m/>
    <s v="A3119"/>
    <n v="2"/>
    <n v="8"/>
    <n v="247"/>
    <n v="16.2"/>
    <n v="25.087821374070469"/>
    <n v="13.670155718473765"/>
    <x v="23"/>
    <x v="0"/>
    <x v="5"/>
    <x v="22"/>
    <m/>
    <m/>
    <n v="15"/>
    <n v="1.7671458676442587E-2"/>
    <n v="1"/>
    <m/>
    <n v="3.6"/>
    <n v="7.6"/>
    <n v="3.9999999999999996"/>
    <n v="2"/>
    <n v="2"/>
    <m/>
    <n v="1"/>
    <m/>
  </r>
  <r>
    <s v="ag.jg.fo.jc"/>
    <s v="28.01.2015"/>
    <s v="C21.P1"/>
    <s v="C21"/>
    <s v="P1"/>
    <s v="BS Semideciduo"/>
    <s v="denso"/>
    <n v="16"/>
    <m/>
    <m/>
    <m/>
    <s v="A3120"/>
    <n v="2"/>
    <n v="8"/>
    <n v="236"/>
    <n v="23.8"/>
    <n v="20.268905773190003"/>
    <n v="6.6912088973962316"/>
    <x v="23"/>
    <x v="0"/>
    <x v="5"/>
    <x v="22"/>
    <m/>
    <m/>
    <n v="20.399999999999999"/>
    <n v="3.2685129967948208E-2"/>
    <n v="2"/>
    <m/>
    <n v="1.9"/>
    <n v="8.6"/>
    <n v="6.6999999999999993"/>
    <n v="2"/>
    <n v="2"/>
    <m/>
    <n v="1"/>
    <m/>
  </r>
  <r>
    <s v="ag.jg.fo.jc"/>
    <s v="28.01.2015"/>
    <s v="C21.P1"/>
    <s v="C21"/>
    <s v="P1"/>
    <s v="BS Semideciduo"/>
    <s v="denso"/>
    <n v="16"/>
    <m/>
    <m/>
    <m/>
    <s v="A3120"/>
    <n v="2"/>
    <n v="8"/>
    <n v="236"/>
    <n v="23.8"/>
    <n v="20.268905773190003"/>
    <n v="6.6912088973962316"/>
    <x v="23"/>
    <x v="0"/>
    <x v="5"/>
    <x v="22"/>
    <m/>
    <m/>
    <n v="19.399999999999999"/>
    <n v="2.9559245277626361E-2"/>
    <n v="1"/>
    <m/>
    <n v="1.9"/>
    <n v="8.6"/>
    <n v="6.6999999999999993"/>
    <n v="2"/>
    <n v="2"/>
    <m/>
    <n v="1"/>
    <m/>
  </r>
  <r>
    <s v="ag.jg.fo.jc"/>
    <s v="28.01.2015"/>
    <s v="C21.P1"/>
    <s v="C21"/>
    <s v="P1"/>
    <s v="BS Semideciduo"/>
    <s v="denso"/>
    <n v="17"/>
    <m/>
    <m/>
    <m/>
    <s v="A3121"/>
    <n v="2"/>
    <n v="8"/>
    <n v="258"/>
    <n v="16.399999999999999"/>
    <n v="23.95837934796559"/>
    <n v="16.590248270588738"/>
    <x v="70"/>
    <x v="0"/>
    <x v="22"/>
    <x v="37"/>
    <m/>
    <m/>
    <n v="19.8"/>
    <n v="3.0790749597833563E-2"/>
    <n v="1"/>
    <m/>
    <n v="0"/>
    <n v="10.3"/>
    <n v="10.3"/>
    <n v="2"/>
    <n v="2"/>
    <m/>
    <n v="1"/>
    <m/>
  </r>
  <r>
    <s v="ag.jg.fo.jc"/>
    <s v="28.01.2015"/>
    <s v="C21.P1"/>
    <s v="C21"/>
    <s v="P1"/>
    <s v="BS Semideciduo"/>
    <s v="denso"/>
    <n v="18"/>
    <m/>
    <m/>
    <m/>
    <s v="A3122"/>
    <n v="2"/>
    <n v="8"/>
    <n v="263"/>
    <n v="14.5"/>
    <n v="25.608080801200828"/>
    <n v="18.232894520625365"/>
    <x v="23"/>
    <x v="0"/>
    <x v="5"/>
    <x v="22"/>
    <m/>
    <m/>
    <n v="12.2"/>
    <n v="1.1689866264007618E-2"/>
    <n v="1"/>
    <m/>
    <n v="1.6"/>
    <n v="7.9"/>
    <n v="6.3000000000000007"/>
    <n v="2"/>
    <n v="2"/>
    <m/>
    <n v="1"/>
    <m/>
  </r>
  <r>
    <s v="ag.jg.fo.jc"/>
    <s v="28.01.2015"/>
    <s v="C21.P1"/>
    <s v="C21"/>
    <s v="P1"/>
    <s v="BS Semideciduo"/>
    <s v="denso"/>
    <n v="19"/>
    <m/>
    <m/>
    <m/>
    <s v="A3123"/>
    <n v="2"/>
    <n v="8"/>
    <n v="274"/>
    <n v="17.3"/>
    <n v="22.742141930505039"/>
    <n v="21.206786995773367"/>
    <x v="23"/>
    <x v="0"/>
    <x v="5"/>
    <x v="22"/>
    <m/>
    <m/>
    <n v="26.1"/>
    <n v="5.3502108288797583E-2"/>
    <n v="2"/>
    <m/>
    <n v="3.3"/>
    <n v="12.9"/>
    <n v="9.6000000000000014"/>
    <n v="2"/>
    <n v="2"/>
    <m/>
    <n v="1"/>
    <m/>
  </r>
  <r>
    <s v="ag.jg.fo.jc"/>
    <s v="28.01.2015"/>
    <s v="C21.P1"/>
    <s v="C21"/>
    <s v="P1"/>
    <s v="BS Semideciduo"/>
    <s v="denso"/>
    <n v="19"/>
    <m/>
    <m/>
    <m/>
    <s v="A3123"/>
    <n v="2"/>
    <n v="8"/>
    <n v="274"/>
    <n v="17.3"/>
    <n v="22.742141930505039"/>
    <n v="21.206786995773367"/>
    <x v="23"/>
    <x v="0"/>
    <x v="5"/>
    <x v="22"/>
    <m/>
    <m/>
    <n v="11.3"/>
    <n v="1.0028749148422018E-2"/>
    <n v="1"/>
    <m/>
    <n v="3.3"/>
    <n v="12.9"/>
    <n v="9.6000000000000014"/>
    <n v="2"/>
    <n v="2"/>
    <m/>
    <n v="1"/>
    <m/>
  </r>
  <r>
    <s v="ag.jg.fo.jc"/>
    <s v="28.01.2015"/>
    <s v="C21.P1"/>
    <s v="C21"/>
    <s v="P1"/>
    <s v="BS Semideciduo"/>
    <s v="denso"/>
    <n v="19"/>
    <m/>
    <m/>
    <m/>
    <s v="A3123"/>
    <n v="2"/>
    <n v="8"/>
    <n v="274"/>
    <n v="17.3"/>
    <n v="22.742141930505039"/>
    <n v="21.206786995773367"/>
    <x v="23"/>
    <x v="0"/>
    <x v="5"/>
    <x v="22"/>
    <m/>
    <m/>
    <n v="13.3"/>
    <n v="1.3892908112337463E-2"/>
    <n v="1"/>
    <m/>
    <n v="3.3"/>
    <n v="12.9"/>
    <n v="9.6000000000000014"/>
    <n v="2"/>
    <n v="2"/>
    <m/>
    <n v="1"/>
    <m/>
  </r>
  <r>
    <s v="ag.jg.fo.jc"/>
    <s v="28.01.2015"/>
    <s v="C21.P1"/>
    <s v="C21"/>
    <s v="P1"/>
    <s v="BS Semideciduo"/>
    <s v="denso"/>
    <n v="20"/>
    <m/>
    <m/>
    <m/>
    <s v="A3124"/>
    <n v="2"/>
    <n v="8"/>
    <n v="286"/>
    <n v="18.5"/>
    <n v="22.216658625141104"/>
    <n v="25.099291082614489"/>
    <x v="14"/>
    <x v="0"/>
    <x v="7"/>
    <x v="14"/>
    <m/>
    <m/>
    <n v="31.8"/>
    <n v="7.9422603875403563E-2"/>
    <n v="3"/>
    <m/>
    <n v="4.2"/>
    <n v="10.3"/>
    <n v="6.1000000000000005"/>
    <n v="2"/>
    <n v="2"/>
    <m/>
    <n v="1"/>
    <m/>
  </r>
  <r>
    <s v="ag.jg.fo.jc"/>
    <s v="28.01.2015"/>
    <s v="C21.P1"/>
    <s v="C21"/>
    <s v="P1"/>
    <s v="BS Semideciduo"/>
    <s v="denso"/>
    <n v="21"/>
    <m/>
    <m/>
    <m/>
    <s v="A3125"/>
    <n v="2"/>
    <n v="8"/>
    <n v="302"/>
    <n v="17.399999999999999"/>
    <n v="25.243963126878185"/>
    <n v="29.220595197657758"/>
    <x v="23"/>
    <x v="0"/>
    <x v="5"/>
    <x v="22"/>
    <m/>
    <m/>
    <n v="22"/>
    <n v="3.8013271108436497E-2"/>
    <n v="2"/>
    <m/>
    <n v="4.4000000000000004"/>
    <n v="9.5"/>
    <n v="5.0999999999999996"/>
    <n v="2"/>
    <n v="2"/>
    <m/>
    <n v="1"/>
    <m/>
  </r>
  <r>
    <s v="ag.jg.fo.jc"/>
    <s v="28.01.2015"/>
    <s v="C21.P1"/>
    <s v="C21"/>
    <s v="P1"/>
    <s v="BS Semideciduo"/>
    <s v="denso"/>
    <n v="22"/>
    <m/>
    <m/>
    <m/>
    <s v="A3126"/>
    <n v="2"/>
    <n v="8"/>
    <n v="297"/>
    <n v="13.8"/>
    <n v="27.704109966200523"/>
    <n v="26.265068896405744"/>
    <x v="23"/>
    <x v="0"/>
    <x v="5"/>
    <x v="22"/>
    <m/>
    <m/>
    <n v="11.5"/>
    <n v="1.0386890710931252E-2"/>
    <n v="1"/>
    <m/>
    <n v="2.2000000000000002"/>
    <n v="7"/>
    <n v="4.8"/>
    <n v="2"/>
    <n v="2"/>
    <m/>
    <n v="1"/>
    <m/>
  </r>
  <r>
    <s v="ag.jg.fo.jc"/>
    <s v="28.01.2015"/>
    <s v="C21.P1"/>
    <s v="C21"/>
    <s v="P1"/>
    <s v="BS Semideciduo"/>
    <s v="denso"/>
    <n v="23"/>
    <m/>
    <m/>
    <m/>
    <s v="A3127"/>
    <n v="2"/>
    <n v="8"/>
    <n v="283"/>
    <n v="13.3"/>
    <n v="27.040878138356369"/>
    <n v="22.991849022773405"/>
    <x v="70"/>
    <x v="0"/>
    <x v="22"/>
    <x v="37"/>
    <m/>
    <m/>
    <n v="12.8"/>
    <n v="1.2867963509103793E-2"/>
    <n v="1"/>
    <m/>
    <n v="2.1"/>
    <n v="6.1"/>
    <n v="3.9999999999999996"/>
    <n v="2"/>
    <n v="2"/>
    <m/>
    <n v="1"/>
    <m/>
  </r>
  <r>
    <s v="ag.jg.fo.jc"/>
    <s v="28.01.2015"/>
    <s v="C21.P1"/>
    <s v="C21"/>
    <s v="P1"/>
    <s v="BS Semideciduo"/>
    <s v="denso"/>
    <n v="24"/>
    <m/>
    <m/>
    <m/>
    <s v="A3128"/>
    <n v="2"/>
    <n v="8"/>
    <n v="313"/>
    <n v="6.2"/>
    <n v="35.465607049961143"/>
    <n v="24.228389832387492"/>
    <x v="62"/>
    <x v="0"/>
    <x v="16"/>
    <x v="23"/>
    <m/>
    <m/>
    <n v="39.799999999999997"/>
    <n v="0.12441021067480938"/>
    <n v="3"/>
    <m/>
    <n v="1.7"/>
    <n v="8.1999999999999993"/>
    <n v="6.4999999999999991"/>
    <n v="3"/>
    <n v="2"/>
    <m/>
    <n v="1"/>
    <m/>
  </r>
  <r>
    <s v="ag.jg.fo.jc"/>
    <s v="28.01.2015"/>
    <s v="C21.P1"/>
    <s v="C21"/>
    <s v="P1"/>
    <s v="BS Semideciduo"/>
    <s v="denso"/>
    <n v="25"/>
    <m/>
    <m/>
    <m/>
    <s v="A3129"/>
    <n v="2"/>
    <n v="8"/>
    <n v="318"/>
    <n v="2.5"/>
    <n v="38.327173484102858"/>
    <n v="21.857862063693485"/>
    <x v="94"/>
    <x v="0"/>
    <x v="28"/>
    <x v="76"/>
    <m/>
    <m/>
    <n v="17.5"/>
    <n v="2.4052818754046853E-2"/>
    <n v="1"/>
    <m/>
    <n v="2.4"/>
    <n v="7.7"/>
    <n v="5.3000000000000007"/>
    <n v="2"/>
    <n v="2"/>
    <m/>
    <n v="1"/>
    <m/>
  </r>
  <r>
    <s v="ag.jg.fo.jc"/>
    <s v="28.01.2015"/>
    <s v="C21.P1"/>
    <s v="C21"/>
    <s v="P1"/>
    <s v="BS Semideciduo"/>
    <s v="denso"/>
    <n v="26"/>
    <m/>
    <m/>
    <m/>
    <s v="A3130"/>
    <n v="2"/>
    <n v="8"/>
    <n v="350"/>
    <n v="3.3"/>
    <n v="39.426961013699128"/>
    <n v="23.249865584940288"/>
    <x v="23"/>
    <x v="0"/>
    <x v="5"/>
    <x v="22"/>
    <m/>
    <m/>
    <n v="41.7"/>
    <n v="0.13657210123501892"/>
    <n v="4"/>
    <m/>
    <n v="2.2999999999999998"/>
    <n v="10.9"/>
    <n v="8.6000000000000014"/>
    <n v="2"/>
    <n v="2"/>
    <m/>
    <n v="1"/>
    <m/>
  </r>
  <r>
    <s v="ag.jg.fo.jc"/>
    <s v="28.01.2015"/>
    <s v="C21.P1"/>
    <s v="C21"/>
    <s v="P1"/>
    <s v="BS Semideciduo"/>
    <s v="denso"/>
    <n v="27"/>
    <m/>
    <m/>
    <m/>
    <s v="A3131"/>
    <n v="3"/>
    <n v="8"/>
    <n v="25"/>
    <n v="8.4"/>
    <n v="43.549993398621872"/>
    <n v="27.612985411107861"/>
    <x v="62"/>
    <x v="0"/>
    <x v="16"/>
    <x v="23"/>
    <m/>
    <m/>
    <n v="24.4"/>
    <n v="4.6759465056030472E-2"/>
    <n v="2"/>
    <m/>
    <n v="2.6"/>
    <n v="10"/>
    <n v="7.4"/>
    <n v="2"/>
    <n v="2"/>
    <m/>
    <n v="1"/>
    <m/>
  </r>
  <r>
    <s v="ag.jg.fo.jc"/>
    <s v="28.01.2015"/>
    <s v="C21.P1"/>
    <s v="C21"/>
    <s v="P1"/>
    <s v="BS Semideciduo"/>
    <s v="denso"/>
    <n v="28"/>
    <m/>
    <m/>
    <m/>
    <s v="A3132"/>
    <n v="3"/>
    <n v="8"/>
    <n v="11"/>
    <n v="7.5"/>
    <n v="41.431067465324084"/>
    <n v="27.362203875857482"/>
    <x v="23"/>
    <x v="0"/>
    <x v="5"/>
    <x v="22"/>
    <m/>
    <m/>
    <n v="37.5"/>
    <n v="0.11044661672776618"/>
    <n v="3"/>
    <m/>
    <n v="3.7"/>
    <n v="12.6"/>
    <n v="8.8999999999999986"/>
    <n v="2"/>
    <n v="2"/>
    <m/>
    <n v="1"/>
    <m/>
  </r>
  <r>
    <s v="ag.jg.fo.jc"/>
    <s v="28.01.2015"/>
    <s v="C21.P1"/>
    <s v="C21"/>
    <s v="P1"/>
    <s v="BS Semideciduo"/>
    <s v="denso"/>
    <n v="29"/>
    <m/>
    <m/>
    <m/>
    <s v="A3133"/>
    <n v="2"/>
    <n v="8"/>
    <n v="337"/>
    <n v="14.1"/>
    <n v="34.49069108830124"/>
    <n v="32.979118433679403"/>
    <x v="23"/>
    <x v="0"/>
    <x v="5"/>
    <x v="22"/>
    <m/>
    <m/>
    <n v="41"/>
    <n v="0.13202543126711105"/>
    <n v="4"/>
    <m/>
    <n v="3"/>
    <n v="9"/>
    <n v="6"/>
    <n v="1"/>
    <n v="8"/>
    <m/>
    <n v="2"/>
    <m/>
  </r>
  <r>
    <s v="ag.jg.fo.jc"/>
    <s v="28.01.2015"/>
    <s v="C21.P1"/>
    <s v="C21"/>
    <s v="P1"/>
    <s v="BS Semideciduo"/>
    <s v="denso"/>
    <n v="30"/>
    <m/>
    <m/>
    <m/>
    <s v="A3134"/>
    <n v="2"/>
    <n v="14"/>
    <n v="226"/>
    <n v="8.8000000000000007"/>
    <n v="33.66980975701987"/>
    <n v="33.88700633996082"/>
    <x v="94"/>
    <x v="0"/>
    <x v="28"/>
    <x v="76"/>
    <m/>
    <m/>
    <n v="13.1"/>
    <n v="1.3478217882063609E-2"/>
    <n v="1"/>
    <m/>
    <n v="3.6"/>
    <n v="8.9"/>
    <n v="5.3000000000000007"/>
    <n v="2"/>
    <n v="2"/>
    <m/>
    <n v="1"/>
    <m/>
  </r>
  <r>
    <s v="ag.jg.fo.jc"/>
    <s v="28.01.2015"/>
    <s v="C21.P1"/>
    <s v="C21"/>
    <s v="P1"/>
    <s v="BS Semideciduo"/>
    <s v="denso"/>
    <n v="31"/>
    <m/>
    <m/>
    <m/>
    <s v="A3135"/>
    <n v="3"/>
    <n v="14"/>
    <n v="168"/>
    <n v="6.7"/>
    <n v="41.393008328478984"/>
    <n v="33.446411075083503"/>
    <x v="18"/>
    <x v="0"/>
    <x v="9"/>
    <x v="18"/>
    <m/>
    <m/>
    <n v="10"/>
    <n v="7.8539816339744835E-3"/>
    <n v="1"/>
    <m/>
    <n v="0.6"/>
    <n v="7.8"/>
    <n v="7.2"/>
    <n v="3"/>
    <n v="2"/>
    <m/>
    <n v="1"/>
    <m/>
  </r>
  <r>
    <s v="ag.jg.fo.jc"/>
    <s v="28.01.2015"/>
    <s v="C21.P1"/>
    <s v="C21"/>
    <s v="P1"/>
    <s v="BS Semideciduo"/>
    <s v="denso"/>
    <n v="32"/>
    <m/>
    <m/>
    <m/>
    <s v="A3136"/>
    <n v="3"/>
    <n v="14"/>
    <n v="170"/>
    <n v="5.8"/>
    <n v="41.007159430468192"/>
    <n v="34.288115032529191"/>
    <x v="6"/>
    <x v="1"/>
    <x v="4"/>
    <x v="6"/>
    <m/>
    <m/>
    <n v="16.2"/>
    <n v="2.0611989400202632E-2"/>
    <n v="1"/>
    <m/>
    <n v="1.4"/>
    <n v="5.4"/>
    <n v="4"/>
    <n v="2"/>
    <n v="2"/>
    <m/>
    <n v="1"/>
    <m/>
  </r>
  <r>
    <s v="ag.jg.fo.jc"/>
    <s v="28.01.2015"/>
    <s v="C21.P1"/>
    <s v="C21"/>
    <s v="P1"/>
    <s v="BS Semideciduo"/>
    <s v="denso"/>
    <n v="33"/>
    <m/>
    <m/>
    <m/>
    <s v="A3137"/>
    <n v="3"/>
    <n v="14"/>
    <n v="162"/>
    <n v="8.5"/>
    <n v="42.626644452187051"/>
    <n v="31.916019611491194"/>
    <x v="23"/>
    <x v="0"/>
    <x v="5"/>
    <x v="22"/>
    <m/>
    <m/>
    <n v="12"/>
    <n v="1.1309733552923255E-2"/>
    <n v="1"/>
    <m/>
    <n v="2.1"/>
    <n v="9.3000000000000007"/>
    <n v="7.2000000000000011"/>
    <n v="2"/>
    <n v="2"/>
    <m/>
    <n v="1"/>
    <m/>
  </r>
  <r>
    <s v="ag.jg.fo.jc"/>
    <s v="28.01.2015"/>
    <s v="C21.P1"/>
    <s v="C21"/>
    <s v="P1"/>
    <s v="BS Semideciduo"/>
    <s v="denso"/>
    <n v="34"/>
    <m/>
    <m/>
    <m/>
    <s v="A3138"/>
    <n v="3"/>
    <n v="14"/>
    <n v="144"/>
    <n v="9.6"/>
    <n v="45.642738422007746"/>
    <n v="32.233436854000509"/>
    <x v="14"/>
    <x v="0"/>
    <x v="7"/>
    <x v="14"/>
    <m/>
    <m/>
    <n v="44.2"/>
    <n v="0.15343852679397912"/>
    <n v="4"/>
    <m/>
    <n v="3.8"/>
    <n v="9"/>
    <n v="5.2"/>
    <n v="2"/>
    <n v="2"/>
    <m/>
    <n v="1"/>
    <m/>
  </r>
  <r>
    <s v="ag.jg.fo.jc"/>
    <s v="28.01.2015"/>
    <s v="C21.P1"/>
    <s v="C21"/>
    <s v="P1"/>
    <s v="BS Semideciduo"/>
    <s v="denso"/>
    <n v="35"/>
    <m/>
    <m/>
    <m/>
    <s v="A3139"/>
    <n v="3"/>
    <n v="14"/>
    <n v="153"/>
    <n v="16.100000000000001"/>
    <n v="47.309247045806707"/>
    <n v="25.65479496056728"/>
    <x v="94"/>
    <x v="0"/>
    <x v="28"/>
    <x v="76"/>
    <m/>
    <m/>
    <n v="16.5"/>
    <n v="2.138246499849553E-2"/>
    <n v="1"/>
    <m/>
    <n v="3.5"/>
    <n v="10.8"/>
    <n v="7.3000000000000007"/>
    <n v="2"/>
    <n v="2"/>
    <m/>
    <n v="1"/>
    <m/>
  </r>
  <r>
    <s v="ag.jg.fo.jc"/>
    <s v="28.01.2015"/>
    <s v="C21.P1"/>
    <s v="C21"/>
    <s v="P1"/>
    <s v="BS Semideciduo"/>
    <s v="denso"/>
    <n v="36"/>
    <m/>
    <m/>
    <m/>
    <s v="A3140"/>
    <n v="3"/>
    <n v="14"/>
    <n v="144"/>
    <n v="18.8"/>
    <n v="51.050362743098496"/>
    <n v="24.790480505750992"/>
    <x v="23"/>
    <x v="0"/>
    <x v="5"/>
    <x v="22"/>
    <m/>
    <m/>
    <n v="16.899999999999999"/>
    <n v="2.2431756944794518E-2"/>
    <n v="1"/>
    <m/>
    <n v="1.5"/>
    <n v="6.3"/>
    <n v="4.8"/>
    <n v="2"/>
    <n v="2"/>
    <m/>
    <n v="1"/>
    <m/>
  </r>
  <r>
    <s v="ag.jg.fo.jc"/>
    <s v="28.01.2015"/>
    <s v="C21.P1"/>
    <s v="C21"/>
    <s v="P1"/>
    <s v="BS Semideciduo"/>
    <s v="denso"/>
    <n v="37"/>
    <m/>
    <m/>
    <m/>
    <s v="A3141"/>
    <n v="3"/>
    <n v="14"/>
    <n v="135"/>
    <n v="13.1"/>
    <n v="49.263098833543772"/>
    <n v="30.736901166456228"/>
    <x v="23"/>
    <x v="0"/>
    <x v="5"/>
    <x v="22"/>
    <m/>
    <m/>
    <n v="23.4"/>
    <n v="4.300526183499067E-2"/>
    <n v="2"/>
    <m/>
    <n v="1.6"/>
    <n v="9.6999999999999993"/>
    <n v="8.1"/>
    <n v="2"/>
    <n v="2"/>
    <m/>
    <n v="1"/>
    <m/>
  </r>
  <r>
    <s v="ag.jg.fo.jc"/>
    <s v="28.01.2015"/>
    <s v="C21.P1"/>
    <s v="C21"/>
    <s v="P1"/>
    <s v="BS Semideciduo"/>
    <s v="denso"/>
    <n v="38"/>
    <m/>
    <m/>
    <m/>
    <s v="A3142"/>
    <n v="3"/>
    <n v="14"/>
    <n v="124"/>
    <n v="12.2"/>
    <n v="50.11425838517151"/>
    <n v="33.177846577656894"/>
    <x v="70"/>
    <x v="0"/>
    <x v="22"/>
    <x v="37"/>
    <m/>
    <m/>
    <n v="14.5"/>
    <n v="1.6512996385431349E-2"/>
    <n v="1"/>
    <m/>
    <n v="2.6"/>
    <n v="5.8"/>
    <n v="3.1999999999999997"/>
    <n v="3"/>
    <n v="4"/>
    <m/>
    <n v="2"/>
    <m/>
  </r>
  <r>
    <s v="ag.jg.fo.jc"/>
    <s v="28.01.2015"/>
    <s v="C21.P1"/>
    <s v="C21"/>
    <s v="P1"/>
    <s v="BS Semideciduo"/>
    <s v="denso"/>
    <n v="39"/>
    <m/>
    <m/>
    <m/>
    <s v="A3143"/>
    <n v="3"/>
    <n v="14"/>
    <n v="116"/>
    <n v="10.7"/>
    <n v="49.617096295401083"/>
    <n v="35.309428729356867"/>
    <x v="14"/>
    <x v="0"/>
    <x v="7"/>
    <x v="14"/>
    <m/>
    <m/>
    <n v="54"/>
    <n v="0.22902210444669591"/>
    <n v="5"/>
    <m/>
    <n v="5.3"/>
    <n v="9.6"/>
    <n v="4.3"/>
    <n v="2"/>
    <n v="2"/>
    <m/>
    <n v="1"/>
    <m/>
  </r>
  <r>
    <s v="ag.jg.fo.jc"/>
    <s v="28.01.2015"/>
    <s v="C21.P1"/>
    <s v="C21"/>
    <s v="P1"/>
    <s v="BS Semideciduo"/>
    <s v="denso"/>
    <n v="40"/>
    <m/>
    <m/>
    <m/>
    <s v="A3144"/>
    <n v="3"/>
    <n v="14"/>
    <n v="125"/>
    <n v="17.899999999999999"/>
    <n v="54.66282159277295"/>
    <n v="29.732981789316277"/>
    <x v="78"/>
    <x v="0"/>
    <x v="27"/>
    <x v="64"/>
    <m/>
    <m/>
    <n v="27.7"/>
    <n v="6.0262815679322811E-2"/>
    <n v="2"/>
    <m/>
    <n v="4.8"/>
    <n v="10.1"/>
    <n v="5.3"/>
    <n v="2"/>
    <n v="2"/>
    <m/>
    <n v="1"/>
    <m/>
  </r>
  <r>
    <s v="ag.jg.fo.jc"/>
    <s v="28.01.2015"/>
    <s v="C21.P1"/>
    <s v="C21"/>
    <s v="P1"/>
    <s v="BS Semideciduo"/>
    <s v="denso"/>
    <n v="41"/>
    <m/>
    <m/>
    <m/>
    <s v="A3145"/>
    <n v="3"/>
    <n v="14"/>
    <n v="108"/>
    <n v="15.7"/>
    <n v="54.931587305833915"/>
    <n v="35.148433188313327"/>
    <x v="23"/>
    <x v="0"/>
    <x v="5"/>
    <x v="22"/>
    <m/>
    <m/>
    <n v="17.899999999999999"/>
    <n v="2.5164942553417637E-2"/>
    <n v="1"/>
    <m/>
    <n v="5.5"/>
    <n v="7.8"/>
    <n v="2.2999999999999998"/>
    <n v="2"/>
    <n v="2"/>
    <m/>
    <n v="1"/>
    <m/>
  </r>
  <r>
    <s v="ag.jg.fo.jc"/>
    <s v="28.01.2015"/>
    <s v="C21.P1"/>
    <s v="C21"/>
    <s v="P1"/>
    <s v="BS Semideciduo"/>
    <s v="denso"/>
    <n v="41"/>
    <m/>
    <m/>
    <m/>
    <s v="A3145"/>
    <n v="3"/>
    <n v="14"/>
    <n v="108"/>
    <n v="15.7"/>
    <n v="54.931587305833915"/>
    <n v="35.148433188313327"/>
    <x v="23"/>
    <x v="0"/>
    <x v="5"/>
    <x v="22"/>
    <m/>
    <m/>
    <n v="24.5"/>
    <n v="4.7143524757931835E-2"/>
    <n v="2"/>
    <m/>
    <n v="5.5"/>
    <n v="7.8"/>
    <n v="2.2999999999999998"/>
    <n v="2"/>
    <n v="2"/>
    <m/>
    <n v="1"/>
    <m/>
  </r>
  <r>
    <s v="ag.jg.fo.jc"/>
    <s v="28.01.2015"/>
    <s v="C21.P1"/>
    <s v="C21"/>
    <s v="P1"/>
    <s v="BS Semideciduo"/>
    <s v="denso"/>
    <n v="42"/>
    <m/>
    <m/>
    <m/>
    <s v="A3146"/>
    <n v="3"/>
    <n v="14"/>
    <n v="101"/>
    <n v="17.2"/>
    <n v="56.883987555299818"/>
    <n v="36.718085279523429"/>
    <x v="6"/>
    <x v="1"/>
    <x v="4"/>
    <x v="6"/>
    <m/>
    <m/>
    <n v="16"/>
    <n v="2.0106192982974676E-2"/>
    <n v="1"/>
    <m/>
    <n v="2.1"/>
    <n v="8.8000000000000007"/>
    <n v="6.7000000000000011"/>
    <n v="2"/>
    <n v="2"/>
    <m/>
    <n v="1"/>
    <m/>
  </r>
  <r>
    <s v="ag.jg.fo.jc"/>
    <s v="28.01.2015"/>
    <s v="C21.P1"/>
    <s v="C21"/>
    <s v="P1"/>
    <s v="BS Semideciduo"/>
    <s v="denso"/>
    <n v="43"/>
    <m/>
    <m/>
    <m/>
    <s v="A3147"/>
    <n v="3"/>
    <n v="14"/>
    <n v="103"/>
    <n v="19"/>
    <n v="58.513031230919466"/>
    <n v="35.725929967466563"/>
    <x v="23"/>
    <x v="0"/>
    <x v="5"/>
    <x v="22"/>
    <m/>
    <m/>
    <n v="20.7"/>
    <n v="3.3653525903417254E-2"/>
    <n v="2"/>
    <m/>
    <n v="5.5"/>
    <n v="9.4"/>
    <n v="3.9000000000000004"/>
    <n v="2"/>
    <n v="2"/>
    <m/>
    <n v="1"/>
    <m/>
  </r>
  <r>
    <s v="ag.jg.fo.jc"/>
    <s v="28.01.2015"/>
    <s v="C21.P1"/>
    <s v="C21"/>
    <s v="P1"/>
    <s v="BS Semideciduo"/>
    <s v="denso"/>
    <n v="44"/>
    <m/>
    <m/>
    <m/>
    <s v="A3148"/>
    <n v="3"/>
    <n v="14"/>
    <n v="75"/>
    <n v="18"/>
    <n v="57.38666487320323"/>
    <n v="44.658742811845372"/>
    <x v="23"/>
    <x v="0"/>
    <x v="5"/>
    <x v="22"/>
    <m/>
    <m/>
    <n v="34"/>
    <n v="9.0792027688745017E-2"/>
    <n v="3"/>
    <m/>
    <n v="2.1"/>
    <n v="6.8"/>
    <n v="4.6999999999999993"/>
    <n v="3"/>
    <n v="2"/>
    <m/>
    <n v="1"/>
    <m/>
  </r>
  <r>
    <s v="ag.jg.fo.jc"/>
    <s v="28.01.2015"/>
    <s v="C21.P1"/>
    <s v="C21"/>
    <s v="P1"/>
    <s v="BS Semideciduo"/>
    <s v="denso"/>
    <n v="45"/>
    <m/>
    <m/>
    <m/>
    <s v="A3149"/>
    <n v="3"/>
    <n v="14"/>
    <n v="79"/>
    <n v="19.5"/>
    <n v="59.141730077229447"/>
    <n v="43.720775409842624"/>
    <x v="6"/>
    <x v="1"/>
    <x v="4"/>
    <x v="6"/>
    <m/>
    <m/>
    <n v="15"/>
    <n v="1.7671458676442587E-2"/>
    <n v="1"/>
    <m/>
    <n v="1.6"/>
    <n v="8.5"/>
    <n v="6.9"/>
    <n v="2"/>
    <n v="2"/>
    <m/>
    <n v="1"/>
    <m/>
  </r>
  <r>
    <s v="ag.jg.fo.jc"/>
    <s v="28.01.2015"/>
    <s v="C21.P1"/>
    <s v="C21"/>
    <s v="P1"/>
    <s v="BS Semideciduo"/>
    <s v="denso"/>
    <n v="46"/>
    <m/>
    <m/>
    <m/>
    <s v="A3150"/>
    <n v="3"/>
    <n v="14"/>
    <n v="60"/>
    <n v="20.100000000000001"/>
    <n v="57.407110616067214"/>
    <n v="50.050000000000004"/>
    <x v="23"/>
    <x v="0"/>
    <x v="5"/>
    <x v="22"/>
    <m/>
    <m/>
    <n v="17.100000000000001"/>
    <n v="2.2965827695904786E-2"/>
    <n v="1"/>
    <m/>
    <n v="2.7"/>
    <n v="11.9"/>
    <n v="9.1999999999999993"/>
    <n v="2"/>
    <n v="2"/>
    <m/>
    <n v="1"/>
    <m/>
  </r>
  <r>
    <s v="ag.jg.fo.jc"/>
    <s v="28.01.2015"/>
    <s v="C21.P1"/>
    <s v="C21"/>
    <s v="P1"/>
    <s v="BS Semideciduo"/>
    <s v="denso"/>
    <n v="46"/>
    <m/>
    <m/>
    <m/>
    <s v="A3150"/>
    <n v="3"/>
    <n v="14"/>
    <n v="60"/>
    <n v="20.100000000000001"/>
    <n v="57.407110616067214"/>
    <n v="50.050000000000004"/>
    <x v="23"/>
    <x v="0"/>
    <x v="5"/>
    <x v="22"/>
    <m/>
    <m/>
    <n v="34.299999999999997"/>
    <n v="9.2401308525546386E-2"/>
    <n v="3"/>
    <m/>
    <n v="2.7"/>
    <n v="11.9"/>
    <n v="9.1999999999999993"/>
    <n v="2"/>
    <n v="2"/>
    <m/>
    <n v="1"/>
    <m/>
  </r>
  <r>
    <s v="ag.jg.fo.jc"/>
    <s v="28.01.2015"/>
    <s v="C21.P1"/>
    <s v="C21"/>
    <s v="P1"/>
    <s v="BS Semideciduo"/>
    <s v="denso"/>
    <n v="46"/>
    <m/>
    <m/>
    <m/>
    <s v="A3150"/>
    <n v="3"/>
    <n v="14"/>
    <n v="60"/>
    <n v="20.100000000000001"/>
    <n v="57.407110616067214"/>
    <n v="50.050000000000004"/>
    <x v="23"/>
    <x v="0"/>
    <x v="5"/>
    <x v="22"/>
    <m/>
    <m/>
    <n v="12"/>
    <n v="1.1309733552923255E-2"/>
    <n v="1"/>
    <m/>
    <n v="2.7"/>
    <n v="11.9"/>
    <n v="9.1999999999999993"/>
    <n v="2"/>
    <n v="2"/>
    <m/>
    <n v="1"/>
    <m/>
  </r>
  <r>
    <s v="ag.jg.fo.jc"/>
    <s v="28.01.2015"/>
    <s v="C21.P1"/>
    <s v="C21"/>
    <s v="P1"/>
    <s v="BS Semideciduo"/>
    <s v="denso"/>
    <n v="47"/>
    <m/>
    <m/>
    <m/>
    <s v="A3151"/>
    <n v="3"/>
    <n v="14"/>
    <n v="44"/>
    <n v="15.1"/>
    <n v="50.489341393930857"/>
    <n v="50.862030985113634"/>
    <x v="23"/>
    <x v="0"/>
    <x v="5"/>
    <x v="22"/>
    <m/>
    <m/>
    <n v="18.2"/>
    <n v="2.6015528764377075E-2"/>
    <n v="1"/>
    <m/>
    <n v="3.9"/>
    <n v="10.5"/>
    <n v="6.6"/>
    <n v="2"/>
    <n v="2"/>
    <m/>
    <n v="1"/>
    <m/>
  </r>
  <r>
    <s v="ag.jg.fo.jc"/>
    <s v="28.01.2015"/>
    <s v="C21.P1"/>
    <s v="C21"/>
    <s v="P1"/>
    <s v="BS Semideciduo"/>
    <s v="denso"/>
    <n v="47"/>
    <m/>
    <m/>
    <m/>
    <s v="A3151"/>
    <n v="3"/>
    <n v="14"/>
    <n v="44"/>
    <n v="15.1"/>
    <n v="50.489341393930857"/>
    <n v="50.862030985113634"/>
    <x v="23"/>
    <x v="0"/>
    <x v="5"/>
    <x v="22"/>
    <m/>
    <m/>
    <n v="16.7"/>
    <n v="2.1903969378991434E-2"/>
    <n v="1"/>
    <m/>
    <n v="3.9"/>
    <n v="10.5"/>
    <n v="6.6"/>
    <n v="2"/>
    <n v="2"/>
    <m/>
    <n v="1"/>
    <m/>
  </r>
  <r>
    <s v="ag.jg.fo.jc"/>
    <s v="28.01.2015"/>
    <s v="C21.P1"/>
    <s v="C21"/>
    <s v="P1"/>
    <s v="BS Semideciduo"/>
    <s v="denso"/>
    <n v="48"/>
    <m/>
    <m/>
    <m/>
    <s v="A3152"/>
    <n v="3"/>
    <n v="14"/>
    <n v="43"/>
    <n v="13.1"/>
    <n v="48.934178516818733"/>
    <n v="49.580733491211134"/>
    <x v="18"/>
    <x v="0"/>
    <x v="9"/>
    <x v="18"/>
    <m/>
    <m/>
    <n v="15.1"/>
    <n v="1.7907863523625219E-2"/>
    <n v="1"/>
    <m/>
    <n v="1.5"/>
    <n v="5.2"/>
    <n v="3.7"/>
    <n v="2"/>
    <n v="2"/>
    <m/>
    <n v="1"/>
    <m/>
  </r>
  <r>
    <s v="ag.jg.fo.jc"/>
    <s v="28.01.2015"/>
    <s v="C21.P1"/>
    <s v="C21"/>
    <s v="P1"/>
    <s v="BS Semideciduo"/>
    <s v="denso"/>
    <n v="49"/>
    <m/>
    <m/>
    <m/>
    <s v="A3153"/>
    <n v="3"/>
    <n v="14"/>
    <n v="34"/>
    <n v="17.600000000000001"/>
    <n v="49.841795101085147"/>
    <n v="54.59106127696873"/>
    <x v="23"/>
    <x v="0"/>
    <x v="5"/>
    <x v="22"/>
    <m/>
    <m/>
    <n v="32.700000000000003"/>
    <n v="8.3981840213925768E-2"/>
    <n v="3"/>
    <m/>
    <n v="2.6"/>
    <n v="11.2"/>
    <n v="8.6"/>
    <n v="2"/>
    <n v="2"/>
    <m/>
    <n v="1"/>
    <m/>
  </r>
  <r>
    <s v="ag.jg.fo.jc"/>
    <s v="28.01.2015"/>
    <s v="C21.P1"/>
    <s v="C21"/>
    <s v="P1"/>
    <s v="BS Semideciduo"/>
    <s v="denso"/>
    <n v="50"/>
    <m/>
    <m/>
    <m/>
    <s v="A3154"/>
    <n v="3"/>
    <n v="14"/>
    <n v="23"/>
    <n v="14.4"/>
    <n v="45.626528250245542"/>
    <n v="53.255269889715137"/>
    <x v="23"/>
    <x v="0"/>
    <x v="5"/>
    <x v="22"/>
    <m/>
    <m/>
    <n v="18.100000000000001"/>
    <n v="2.5730429231063806E-2"/>
    <n v="1"/>
    <m/>
    <n v="1.6"/>
    <n v="10.3"/>
    <n v="8.7000000000000011"/>
    <n v="2"/>
    <n v="2"/>
    <m/>
    <n v="1"/>
    <m/>
  </r>
  <r>
    <s v="ag.jg.fo.jc"/>
    <s v="28.01.2015"/>
    <s v="C21.P1"/>
    <s v="C21"/>
    <s v="P1"/>
    <s v="BS Semideciduo"/>
    <s v="denso"/>
    <n v="51"/>
    <m/>
    <m/>
    <m/>
    <s v="A3155"/>
    <n v="3"/>
    <n v="14"/>
    <n v="13"/>
    <n v="17.600000000000001"/>
    <n v="43.959138556452025"/>
    <n v="57.148913140220145"/>
    <x v="78"/>
    <x v="0"/>
    <x v="27"/>
    <x v="64"/>
    <m/>
    <m/>
    <n v="14.3"/>
    <n v="1.6060607043314419E-2"/>
    <n v="1"/>
    <m/>
    <n v="2.7"/>
    <n v="6.6"/>
    <n v="3.8999999999999995"/>
    <n v="2"/>
    <n v="2"/>
    <m/>
    <n v="1"/>
    <m/>
  </r>
  <r>
    <s v="ag.jg.fo.jc"/>
    <s v="28.01.2015"/>
    <s v="C21.P1"/>
    <s v="C21"/>
    <s v="P1"/>
    <s v="BS Semideciduo"/>
    <s v="denso"/>
    <n v="52"/>
    <m/>
    <m/>
    <m/>
    <s v="A3156"/>
    <n v="3"/>
    <n v="14"/>
    <n v="21"/>
    <n v="7.8"/>
    <n v="42.795270006453343"/>
    <n v="47.281927326678172"/>
    <x v="23"/>
    <x v="0"/>
    <x v="5"/>
    <x v="22"/>
    <m/>
    <m/>
    <n v="11.6"/>
    <n v="1.0568317686676064E-2"/>
    <n v="1"/>
    <m/>
    <n v="0.9"/>
    <n v="6.3"/>
    <n v="5.3999999999999995"/>
    <n v="2"/>
    <n v="2"/>
    <m/>
    <n v="1"/>
    <m/>
  </r>
  <r>
    <s v="ag.jg.fo.jc"/>
    <s v="28.01.2015"/>
    <s v="C21.P1"/>
    <s v="C21"/>
    <s v="P1"/>
    <s v="BS Semideciduo"/>
    <s v="denso"/>
    <n v="53"/>
    <m/>
    <m/>
    <m/>
    <s v="A3157"/>
    <n v="3"/>
    <n v="14"/>
    <n v="5"/>
    <n v="8.9"/>
    <n v="40.77568611045416"/>
    <n v="48.866132813016534"/>
    <x v="23"/>
    <x v="0"/>
    <x v="5"/>
    <x v="22"/>
    <m/>
    <m/>
    <n v="16.3"/>
    <n v="2.0867243803306804E-2"/>
    <n v="1"/>
    <m/>
    <n v="4.8"/>
    <n v="8.6999999999999993"/>
    <n v="3.8999999999999995"/>
    <n v="2"/>
    <n v="2"/>
    <m/>
    <n v="1"/>
    <m/>
  </r>
  <r>
    <s v="ag.jg.fo.jc"/>
    <s v="28.01.2015"/>
    <s v="C21.P1"/>
    <s v="C21"/>
    <s v="P1"/>
    <s v="BS Semideciduo"/>
    <s v="denso"/>
    <n v="54"/>
    <m/>
    <m/>
    <m/>
    <s v="A3158"/>
    <n v="3"/>
    <n v="14"/>
    <n v="13"/>
    <n v="8.5"/>
    <n v="41.912083961922853"/>
    <n v="48.2821455506745"/>
    <x v="18"/>
    <x v="0"/>
    <x v="9"/>
    <x v="18"/>
    <m/>
    <m/>
    <n v="14"/>
    <n v="1.5393804002589986E-2"/>
    <n v="1"/>
    <m/>
    <n v="0"/>
    <n v="5.0999999999999996"/>
    <n v="5.0999999999999996"/>
    <n v="3"/>
    <n v="8"/>
    <m/>
    <n v="2"/>
    <m/>
  </r>
  <r>
    <s v="ag.jg.fo.jc"/>
    <s v="28.01.2015"/>
    <s v="C21.P1"/>
    <s v="C21"/>
    <s v="P1"/>
    <s v="BS Semideciduo"/>
    <s v="denso"/>
    <n v="55"/>
    <m/>
    <m/>
    <m/>
    <s v="A3159"/>
    <n v="3"/>
    <n v="14"/>
    <n v="32"/>
    <n v="6.3"/>
    <n v="43.338491364669188"/>
    <n v="45.342703005785481"/>
    <x v="23"/>
    <x v="0"/>
    <x v="5"/>
    <x v="22"/>
    <m/>
    <m/>
    <n v="16.8"/>
    <n v="2.216707776372958E-2"/>
    <n v="1"/>
    <m/>
    <n v="2.2000000000000002"/>
    <n v="10.1"/>
    <n v="7.8999999999999995"/>
    <n v="2"/>
    <n v="2"/>
    <m/>
    <n v="1"/>
    <m/>
  </r>
  <r>
    <s v="ag.jg.fo.jc"/>
    <s v="28.01.2015"/>
    <s v="C21.P1"/>
    <s v="C21"/>
    <s v="P1"/>
    <s v="BS Semideciduo"/>
    <s v="denso"/>
    <n v="56"/>
    <m/>
    <m/>
    <m/>
    <s v="A3160"/>
    <n v="3"/>
    <n v="14"/>
    <n v="50"/>
    <n v="8.9"/>
    <n v="46.817795543758905"/>
    <n v="45.720809726210199"/>
    <x v="94"/>
    <x v="0"/>
    <x v="28"/>
    <x v="76"/>
    <m/>
    <m/>
    <n v="13"/>
    <n v="1.3273228961416876E-2"/>
    <n v="1"/>
    <m/>
    <n v="2.2999999999999998"/>
    <n v="6.2"/>
    <n v="3.9000000000000004"/>
    <n v="2"/>
    <n v="2"/>
    <m/>
    <n v="1"/>
    <m/>
  </r>
  <r>
    <s v="ag.jg.fo.jc"/>
    <s v="28.01.2015"/>
    <s v="C21.P1"/>
    <s v="C21"/>
    <s v="P1"/>
    <s v="BS Semideciduo"/>
    <s v="denso"/>
    <n v="57"/>
    <m/>
    <m/>
    <m/>
    <s v="A3161"/>
    <n v="3"/>
    <n v="14"/>
    <n v="60"/>
    <n v="9.3000000000000007"/>
    <n v="48.054036255195278"/>
    <n v="44.65"/>
    <x v="70"/>
    <x v="0"/>
    <x v="22"/>
    <x v="37"/>
    <m/>
    <m/>
    <n v="15.1"/>
    <n v="1.7907863523625219E-2"/>
    <n v="1"/>
    <m/>
    <n v="1.2"/>
    <n v="4.3"/>
    <n v="3.0999999999999996"/>
    <n v="1"/>
    <n v="5"/>
    <m/>
    <n v="2"/>
    <m/>
  </r>
  <r>
    <s v="ag.jg.fo.jc"/>
    <s v="28.01.2015"/>
    <s v="C21.P1"/>
    <s v="C21"/>
    <s v="P1"/>
    <s v="BS Semideciduo"/>
    <s v="denso"/>
    <n v="58"/>
    <m/>
    <m/>
    <m/>
    <s v="A3162"/>
    <n v="3"/>
    <n v="14"/>
    <n v="76"/>
    <n v="9.5"/>
    <n v="49.21780939962197"/>
    <n v="42.298258008196839"/>
    <x v="23"/>
    <x v="0"/>
    <x v="5"/>
    <x v="22"/>
    <m/>
    <m/>
    <n v="19.5"/>
    <n v="2.9864765163187968E-2"/>
    <n v="1"/>
    <m/>
    <n v="2.8"/>
    <n v="8.6999999999999993"/>
    <n v="5.8999999999999995"/>
    <n v="2"/>
    <n v="8"/>
    <m/>
    <n v="2"/>
    <m/>
  </r>
  <r>
    <s v="ag.jg.fo.jc"/>
    <s v="28.01.2015"/>
    <s v="C21.P1"/>
    <s v="C21"/>
    <s v="P1"/>
    <s v="BS Semideciduo"/>
    <s v="denso"/>
    <n v="58"/>
    <m/>
    <m/>
    <m/>
    <s v="A3162"/>
    <n v="3"/>
    <n v="14"/>
    <n v="76"/>
    <n v="9.5"/>
    <n v="49.21780939962197"/>
    <n v="42.298258008196839"/>
    <x v="23"/>
    <x v="0"/>
    <x v="5"/>
    <x v="22"/>
    <m/>
    <m/>
    <n v="15.5"/>
    <n v="1.8869190875623696E-2"/>
    <n v="1"/>
    <m/>
    <n v="2.8"/>
    <n v="8.6999999999999993"/>
    <n v="5.8999999999999995"/>
    <n v="2"/>
    <n v="8"/>
    <m/>
    <n v="2"/>
    <m/>
  </r>
  <r>
    <s v="ag.jg.fo.jc"/>
    <s v="28.01.2015"/>
    <s v="C21.P1"/>
    <s v="C21"/>
    <s v="P1"/>
    <s v="BS Semideciduo"/>
    <s v="denso"/>
    <n v="58"/>
    <m/>
    <m/>
    <m/>
    <s v="A3162"/>
    <n v="3"/>
    <n v="14"/>
    <n v="76"/>
    <n v="9.5"/>
    <n v="49.21780939962197"/>
    <n v="42.298258008196839"/>
    <x v="23"/>
    <x v="0"/>
    <x v="5"/>
    <x v="22"/>
    <m/>
    <m/>
    <n v="30"/>
    <n v="7.0685834705770348E-2"/>
    <n v="3"/>
    <m/>
    <n v="2.8"/>
    <n v="8.6999999999999993"/>
    <n v="5.8999999999999995"/>
    <n v="2"/>
    <n v="8"/>
    <m/>
    <n v="2"/>
    <m/>
  </r>
  <r>
    <s v="ag.jg.fo.jc"/>
    <s v="28.01.2015"/>
    <s v="C21.P1"/>
    <s v="C21"/>
    <s v="P1"/>
    <s v="BS Semideciduo"/>
    <s v="denso"/>
    <n v="59"/>
    <m/>
    <m/>
    <m/>
    <s v="A3163"/>
    <n v="3"/>
    <n v="14"/>
    <n v="89"/>
    <n v="7.6"/>
    <n v="47.598842483188577"/>
    <n v="40.132638288923353"/>
    <x v="23"/>
    <x v="0"/>
    <x v="5"/>
    <x v="22"/>
    <m/>
    <m/>
    <n v="12.5"/>
    <n v="1.2271846303085129E-2"/>
    <n v="1"/>
    <m/>
    <n v="2.9"/>
    <n v="7.6"/>
    <n v="4.6999999999999993"/>
    <n v="2"/>
    <n v="2"/>
    <m/>
    <n v="1"/>
    <m/>
  </r>
  <r>
    <s v="ag.jg.fo.jc"/>
    <s v="28.01.2015"/>
    <s v="C21.P1"/>
    <s v="C21"/>
    <s v="P1"/>
    <s v="BS Semideciduo"/>
    <s v="denso"/>
    <n v="60"/>
    <m/>
    <m/>
    <m/>
    <s v="A3164"/>
    <n v="3"/>
    <n v="14"/>
    <n v="133"/>
    <n v="6.9"/>
    <n v="45.046340541172277"/>
    <n v="35.294211315568759"/>
    <x v="23"/>
    <x v="0"/>
    <x v="5"/>
    <x v="22"/>
    <m/>
    <m/>
    <n v="12.4"/>
    <n v="1.2076282160399167E-2"/>
    <n v="1"/>
    <m/>
    <n v="1"/>
    <n v="9.8000000000000007"/>
    <n v="8.8000000000000007"/>
    <n v="2"/>
    <n v="2"/>
    <m/>
    <n v="1"/>
    <m/>
  </r>
  <r>
    <s v="ag.jg.fo.jc"/>
    <s v="28.01.2015"/>
    <s v="C21.P1"/>
    <s v="C21"/>
    <s v="P1"/>
    <s v="BS Semideciduo"/>
    <s v="denso"/>
    <n v="61"/>
    <m/>
    <m/>
    <m/>
    <s v="A3165"/>
    <n v="3"/>
    <n v="14"/>
    <n v="61"/>
    <n v="3.4"/>
    <n v="42.973707004273948"/>
    <n v="41.64835270883755"/>
    <x v="23"/>
    <x v="0"/>
    <x v="5"/>
    <x v="22"/>
    <m/>
    <m/>
    <n v="16"/>
    <n v="2.0106192982974676E-2"/>
    <n v="1"/>
    <m/>
    <n v="3.1"/>
    <n v="11"/>
    <n v="7.9"/>
    <n v="2"/>
    <n v="2"/>
    <m/>
    <n v="1"/>
    <m/>
  </r>
  <r>
    <s v="ag.jg.fo.jc"/>
    <s v="28.01.2015"/>
    <s v="C21.P1"/>
    <s v="C21"/>
    <s v="P1"/>
    <s v="BS Semideciduo"/>
    <s v="denso"/>
    <n v="62"/>
    <m/>
    <m/>
    <m/>
    <s v="A3166"/>
    <n v="3"/>
    <n v="14"/>
    <n v="48"/>
    <n v="3"/>
    <n v="42.229434476432182"/>
    <n v="42.007391819076574"/>
    <x v="62"/>
    <x v="0"/>
    <x v="16"/>
    <x v="23"/>
    <m/>
    <m/>
    <n v="28.8"/>
    <n v="6.5144065264837958E-2"/>
    <n v="2"/>
    <m/>
    <n v="2.8"/>
    <n v="11.5"/>
    <n v="8.6999999999999993"/>
    <n v="2"/>
    <n v="2"/>
    <m/>
    <n v="1"/>
    <m/>
  </r>
  <r>
    <s v="ag.jg.fo.jc"/>
    <s v="28.01.2015"/>
    <s v="C21.P1"/>
    <s v="C21"/>
    <s v="P1"/>
    <s v="BS Semideciduo"/>
    <s v="denso"/>
    <n v="63"/>
    <m/>
    <m/>
    <m/>
    <s v="A3167"/>
    <n v="3"/>
    <n v="14"/>
    <n v="18"/>
    <n v="5.7"/>
    <n v="41.761396867937201"/>
    <n v="45.421022142882379"/>
    <x v="23"/>
    <x v="0"/>
    <x v="5"/>
    <x v="22"/>
    <m/>
    <m/>
    <n v="11.6"/>
    <n v="1.0568317686676064E-2"/>
    <n v="1"/>
    <m/>
    <n v="2"/>
    <n v="6.1"/>
    <n v="4.0999999999999996"/>
    <n v="2"/>
    <n v="2"/>
    <m/>
    <n v="1"/>
    <m/>
  </r>
  <r>
    <s v="ag.jg.fo.jc"/>
    <s v="28.01.2015"/>
    <s v="C21.P1"/>
    <s v="C21"/>
    <s v="P1"/>
    <s v="BS Semideciduo"/>
    <s v="denso"/>
    <n v="64"/>
    <m/>
    <m/>
    <m/>
    <s v="A3168"/>
    <n v="3"/>
    <n v="14"/>
    <n v="1"/>
    <n v="4.9000000000000004"/>
    <n v="40.085516791542688"/>
    <n v="44.899253706266315"/>
    <x v="23"/>
    <x v="0"/>
    <x v="5"/>
    <x v="22"/>
    <m/>
    <m/>
    <n v="19.2"/>
    <n v="2.8952917895483536E-2"/>
    <n v="1"/>
    <m/>
    <n v="3.5"/>
    <n v="8.1"/>
    <n v="4.5999999999999996"/>
    <n v="2"/>
    <n v="2"/>
    <m/>
    <n v="1"/>
    <m/>
  </r>
  <r>
    <s v="ag.jg.fo.jc"/>
    <s v="28.01.2015"/>
    <s v="C21.P1"/>
    <s v="C21"/>
    <s v="P1"/>
    <s v="BS Semideciduo"/>
    <s v="denso"/>
    <n v="65"/>
    <m/>
    <m/>
    <m/>
    <s v="A3169"/>
    <n v="2"/>
    <n v="14"/>
    <n v="340"/>
    <n v="6.8"/>
    <n v="37.674263025385457"/>
    <n v="46.389909821344176"/>
    <x v="18"/>
    <x v="0"/>
    <x v="9"/>
    <x v="18"/>
    <m/>
    <m/>
    <n v="10"/>
    <n v="7.8539816339744835E-3"/>
    <n v="1"/>
    <m/>
    <n v="0.8"/>
    <n v="3.5"/>
    <n v="2.7"/>
    <n v="3"/>
    <n v="4"/>
    <m/>
    <n v="2"/>
    <m/>
  </r>
  <r>
    <s v="ag.jg.fo.jc"/>
    <s v="28.01.2015"/>
    <s v="C21.P1"/>
    <s v="C21"/>
    <s v="P1"/>
    <s v="BS Semideciduo"/>
    <s v="denso"/>
    <n v="66"/>
    <m/>
    <m/>
    <m/>
    <s v="A3170"/>
    <n v="2"/>
    <n v="14"/>
    <n v="264"/>
    <n v="3.5"/>
    <n v="36.519173366211042"/>
    <n v="39.634150378563213"/>
    <x v="6"/>
    <x v="1"/>
    <x v="4"/>
    <x v="6"/>
    <m/>
    <m/>
    <n v="10"/>
    <n v="7.8539816339744835E-3"/>
    <n v="1"/>
    <m/>
    <n v="0"/>
    <n v="5.4"/>
    <n v="5.4"/>
    <n v="3"/>
    <n v="2"/>
    <m/>
    <n v="1"/>
    <m/>
  </r>
  <r>
    <s v="ag.jg.fo.jc"/>
    <s v="28.01.2015"/>
    <s v="C21.P1"/>
    <s v="C21"/>
    <s v="P1"/>
    <s v="BS Semideciduo"/>
    <s v="denso"/>
    <n v="67"/>
    <m/>
    <m/>
    <m/>
    <s v="A3171"/>
    <n v="2"/>
    <n v="14"/>
    <n v="230"/>
    <n v="3.7"/>
    <n v="37.165635560459783"/>
    <n v="37.621685844159806"/>
    <x v="93"/>
    <x v="0"/>
    <x v="4"/>
    <x v="44"/>
    <m/>
    <m/>
    <n v="13.7"/>
    <n v="1.4741138128806704E-2"/>
    <n v="1"/>
    <m/>
    <n v="1.9"/>
    <n v="5.0999999999999996"/>
    <n v="3.1999999999999997"/>
    <n v="2"/>
    <n v="2"/>
    <m/>
    <n v="1"/>
    <m/>
  </r>
  <r>
    <s v="ag.jg.fo.jc"/>
    <s v="28.01.2015"/>
    <s v="C21.P1"/>
    <s v="C21"/>
    <s v="P1"/>
    <s v="BS Semideciduo"/>
    <s v="denso"/>
    <n v="68"/>
    <m/>
    <m/>
    <m/>
    <s v="A3172"/>
    <n v="2"/>
    <n v="14"/>
    <n v="290"/>
    <n v="9.3000000000000007"/>
    <n v="31.260858626691054"/>
    <n v="43.180787332928723"/>
    <x v="16"/>
    <x v="0"/>
    <x v="0"/>
    <x v="16"/>
    <m/>
    <m/>
    <n v="14.6"/>
    <n v="1.6741547250980007E-2"/>
    <n v="1"/>
    <m/>
    <n v="3.1"/>
    <n v="7.5"/>
    <n v="4.4000000000000004"/>
    <n v="2"/>
    <n v="2"/>
    <m/>
    <n v="1"/>
    <m/>
  </r>
  <r>
    <s v="ag.jg.fo.jc"/>
    <s v="28.01.2015"/>
    <s v="C21.P1"/>
    <s v="C21"/>
    <s v="P1"/>
    <s v="BS Semideciduo"/>
    <s v="denso"/>
    <n v="69"/>
    <m/>
    <m/>
    <m/>
    <s v="A3173"/>
    <n v="2"/>
    <n v="16"/>
    <n v="38"/>
    <n v="6.3"/>
    <n v="23.878667294551647"/>
    <n v="44.964467747722345"/>
    <x v="23"/>
    <x v="0"/>
    <x v="5"/>
    <x v="22"/>
    <m/>
    <m/>
    <n v="16.600000000000001"/>
    <n v="2.1642431790580091E-2"/>
    <n v="1"/>
    <m/>
    <n v="4.4000000000000004"/>
    <n v="9.4"/>
    <n v="5"/>
    <n v="2"/>
    <n v="2"/>
    <m/>
    <n v="1"/>
    <m/>
  </r>
  <r>
    <s v="ag.jg.fo.jc"/>
    <s v="28.01.2015"/>
    <s v="C21.P1"/>
    <s v="C21"/>
    <s v="P1"/>
    <s v="BS Semideciduo"/>
    <s v="denso"/>
    <n v="70"/>
    <m/>
    <m/>
    <m/>
    <s v="A3174"/>
    <n v="2"/>
    <n v="16"/>
    <n v="20"/>
    <n v="8.8000000000000007"/>
    <n v="23.009777261265885"/>
    <n v="48.269295062915994"/>
    <x v="14"/>
    <x v="0"/>
    <x v="7"/>
    <x v="14"/>
    <m/>
    <m/>
    <n v="28.7"/>
    <n v="6.4692461320884409E-2"/>
    <n v="2"/>
    <m/>
    <n v="2"/>
    <n v="9.5"/>
    <n v="7.5"/>
    <n v="2"/>
    <n v="2"/>
    <m/>
    <n v="1"/>
    <m/>
  </r>
  <r>
    <s v="ag.jg.fo.jc"/>
    <s v="28.01.2015"/>
    <s v="C21.P1"/>
    <s v="C21"/>
    <s v="P1"/>
    <s v="BS Semideciduo"/>
    <s v="denso"/>
    <n v="71"/>
    <m/>
    <m/>
    <m/>
    <s v="A3175"/>
    <n v="2"/>
    <n v="16"/>
    <n v="29"/>
    <n v="13.3"/>
    <n v="26.447967949276283"/>
    <n v="51.632442104953967"/>
    <x v="14"/>
    <x v="0"/>
    <x v="7"/>
    <x v="14"/>
    <m/>
    <m/>
    <n v="25"/>
    <n v="4.9087385212340517E-2"/>
    <n v="2"/>
    <m/>
    <n v="4.7"/>
    <n v="8.5"/>
    <n v="3.8"/>
    <n v="2"/>
    <n v="2"/>
    <m/>
    <n v="1"/>
    <m/>
  </r>
  <r>
    <s v="ag.jg.fo.jc"/>
    <s v="28.01.2015"/>
    <s v="C21.P1"/>
    <s v="C21"/>
    <s v="P1"/>
    <s v="BS Semideciduo"/>
    <s v="denso"/>
    <n v="72"/>
    <m/>
    <m/>
    <m/>
    <s v="A3176"/>
    <n v="2"/>
    <n v="16"/>
    <n v="43"/>
    <n v="16.7"/>
    <n v="31.389372613043726"/>
    <n v="52.213606817040144"/>
    <x v="18"/>
    <x v="0"/>
    <x v="9"/>
    <x v="18"/>
    <m/>
    <m/>
    <n v="10.3"/>
    <n v="8.3322891154835304E-3"/>
    <n v="1"/>
    <m/>
    <n v="0"/>
    <n v="7.5"/>
    <n v="7.5"/>
    <n v="3"/>
    <n v="8"/>
    <m/>
    <n v="2"/>
    <m/>
  </r>
  <r>
    <s v="ag.jg.fo.jc"/>
    <s v="28.01.2015"/>
    <s v="C21.P1"/>
    <s v="C21"/>
    <s v="P1"/>
    <s v="BS Semideciduo"/>
    <s v="denso"/>
    <n v="73"/>
    <m/>
    <m/>
    <m/>
    <s v="A3177"/>
    <n v="2"/>
    <n v="16"/>
    <n v="32"/>
    <n v="20.2"/>
    <n v="30.704369137510739"/>
    <n v="57.130571542359803"/>
    <x v="14"/>
    <x v="0"/>
    <x v="7"/>
    <x v="14"/>
    <m/>
    <m/>
    <n v="18.7"/>
    <n v="2.746458837584537E-2"/>
    <n v="1"/>
    <m/>
    <n v="3.7"/>
    <n v="7.8"/>
    <n v="4.0999999999999996"/>
    <n v="2"/>
    <n v="2"/>
    <m/>
    <n v="1"/>
    <m/>
  </r>
  <r>
    <s v="ag.jg.fo.jc"/>
    <s v="28.01.2015"/>
    <s v="C21.P1"/>
    <s v="C21"/>
    <s v="P1"/>
    <s v="BS Semideciduo"/>
    <s v="denso"/>
    <n v="74"/>
    <m/>
    <m/>
    <m/>
    <s v="A3178"/>
    <n v="2"/>
    <n v="16"/>
    <n v="12"/>
    <n v="14.3"/>
    <n v="22.97313717869396"/>
    <n v="53.987510690493423"/>
    <x v="18"/>
    <x v="0"/>
    <x v="9"/>
    <x v="18"/>
    <m/>
    <m/>
    <n v="11.7"/>
    <n v="1.0751315458747667E-2"/>
    <n v="1"/>
    <m/>
    <n v="0"/>
    <n v="4"/>
    <n v="4"/>
    <n v="3"/>
    <n v="4"/>
    <m/>
    <n v="2"/>
    <m/>
  </r>
  <r>
    <s v="ag.jg.fo.jc"/>
    <s v="28.01.2015"/>
    <s v="C21.P1"/>
    <s v="C21"/>
    <s v="P1"/>
    <s v="BS Semideciduo"/>
    <s v="denso"/>
    <n v="74"/>
    <m/>
    <m/>
    <m/>
    <s v="A3178"/>
    <n v="2"/>
    <n v="16"/>
    <n v="12"/>
    <n v="14.3"/>
    <n v="22.97313717869396"/>
    <n v="53.987510690493423"/>
    <x v="18"/>
    <x v="0"/>
    <x v="9"/>
    <x v="18"/>
    <m/>
    <m/>
    <n v="11.8"/>
    <n v="1.093588402714607E-2"/>
    <n v="1"/>
    <m/>
    <n v="0"/>
    <n v="4"/>
    <n v="4"/>
    <n v="3"/>
    <n v="4"/>
    <m/>
    <n v="2"/>
    <m/>
  </r>
  <r>
    <s v="ag.jg.fo.jc"/>
    <s v="28.01.2015"/>
    <s v="C21.P1"/>
    <s v="C21"/>
    <s v="P1"/>
    <s v="BS Semideciduo"/>
    <s v="denso"/>
    <n v="75"/>
    <m/>
    <m/>
    <m/>
    <s v="A3179"/>
    <n v="1"/>
    <n v="16"/>
    <n v="350"/>
    <n v="11.1"/>
    <n v="18.072505227897071"/>
    <n v="50.931366058435508"/>
    <x v="94"/>
    <x v="0"/>
    <x v="28"/>
    <x v="76"/>
    <m/>
    <m/>
    <n v="23.5"/>
    <n v="4.3373613573624084E-2"/>
    <n v="2"/>
    <m/>
    <n v="1.1000000000000001"/>
    <n v="9.3000000000000007"/>
    <n v="8.2000000000000011"/>
    <n v="2"/>
    <n v="2"/>
    <m/>
    <n v="1"/>
    <m/>
  </r>
  <r>
    <s v="ag.jg.fo.jc"/>
    <s v="28.01.2015"/>
    <s v="C21.P1"/>
    <s v="C21"/>
    <s v="P1"/>
    <s v="BS Semideciduo"/>
    <s v="denso"/>
    <n v="75"/>
    <m/>
    <m/>
    <m/>
    <s v="A3179"/>
    <n v="1"/>
    <n v="16"/>
    <n v="350"/>
    <n v="11.1"/>
    <n v="18.072505227897071"/>
    <n v="50.931366058435508"/>
    <x v="94"/>
    <x v="0"/>
    <x v="28"/>
    <x v="76"/>
    <m/>
    <m/>
    <n v="18"/>
    <n v="2.5446900494077322E-2"/>
    <n v="1"/>
    <m/>
    <n v="1.1000000000000001"/>
    <n v="9.3000000000000007"/>
    <n v="8.2000000000000011"/>
    <n v="2"/>
    <n v="2"/>
    <m/>
    <n v="1"/>
    <m/>
  </r>
  <r>
    <s v="ag.jg.fo.jc"/>
    <s v="28.01.2015"/>
    <s v="C21.P1"/>
    <s v="C21"/>
    <s v="P1"/>
    <s v="BS Semideciduo"/>
    <s v="denso"/>
    <n v="75"/>
    <m/>
    <m/>
    <m/>
    <s v="A3179"/>
    <n v="1"/>
    <n v="16"/>
    <n v="350"/>
    <n v="11.1"/>
    <n v="18.072505227897071"/>
    <n v="50.931366058435508"/>
    <x v="94"/>
    <x v="0"/>
    <x v="28"/>
    <x v="76"/>
    <m/>
    <m/>
    <n v="11.7"/>
    <n v="1.0751315458747667E-2"/>
    <n v="1"/>
    <m/>
    <n v="1.1000000000000001"/>
    <n v="9.3000000000000007"/>
    <n v="8.2000000000000011"/>
    <n v="2"/>
    <n v="2"/>
    <m/>
    <n v="1"/>
    <m/>
  </r>
  <r>
    <s v="ag.jg.fo.jc"/>
    <s v="28.01.2015"/>
    <s v="C21.P1"/>
    <s v="C21"/>
    <s v="P1"/>
    <s v="BS Semideciduo"/>
    <s v="denso"/>
    <n v="75"/>
    <m/>
    <m/>
    <m/>
    <s v="A3179"/>
    <n v="1"/>
    <n v="16"/>
    <n v="350"/>
    <n v="11.1"/>
    <n v="18.072505227897071"/>
    <n v="50.931366058435508"/>
    <x v="94"/>
    <x v="0"/>
    <x v="28"/>
    <x v="76"/>
    <m/>
    <m/>
    <n v="10.5"/>
    <n v="8.6590147514568668E-3"/>
    <n v="1"/>
    <m/>
    <n v="1.1000000000000001"/>
    <n v="9.3000000000000007"/>
    <n v="8.2000000000000011"/>
    <n v="2"/>
    <n v="2"/>
    <m/>
    <n v="1"/>
    <m/>
  </r>
  <r>
    <s v="ag.jg.fo.jc"/>
    <s v="28.01.2015"/>
    <s v="C21.P1"/>
    <s v="C21"/>
    <s v="P1"/>
    <s v="BS Semideciduo"/>
    <s v="denso"/>
    <n v="76"/>
    <m/>
    <m/>
    <m/>
    <s v="A3180"/>
    <n v="1"/>
    <n v="16"/>
    <n v="318"/>
    <n v="26.1"/>
    <n v="2.5356911740338006"/>
    <n v="59.396079944959993"/>
    <x v="14"/>
    <x v="0"/>
    <x v="7"/>
    <x v="14"/>
    <m/>
    <m/>
    <n v="50"/>
    <n v="0.19634954084936207"/>
    <n v="5"/>
    <m/>
    <n v="5.9"/>
    <n v="9.3000000000000007"/>
    <n v="3.4000000000000004"/>
    <n v="2"/>
    <n v="2"/>
    <m/>
    <n v="1"/>
    <m/>
  </r>
  <r>
    <s v="ag.jg.fo.jc"/>
    <s v="28.01.2015"/>
    <s v="C21.P1"/>
    <s v="C21"/>
    <s v="P1"/>
    <s v="BS Semideciduo"/>
    <s v="denso"/>
    <n v="77"/>
    <m/>
    <m/>
    <m/>
    <s v="A3181"/>
    <n v="1"/>
    <n v="16"/>
    <n v="319"/>
    <n v="26.9"/>
    <n v="2.3520121201553508"/>
    <n v="60.301687707992564"/>
    <x v="23"/>
    <x v="0"/>
    <x v="5"/>
    <x v="22"/>
    <m/>
    <m/>
    <n v="28"/>
    <n v="6.1575216010359944E-2"/>
    <n v="2"/>
    <m/>
    <n v="1"/>
    <n v="9.9"/>
    <n v="8.9"/>
    <n v="2"/>
    <n v="2"/>
    <m/>
    <n v="1"/>
    <m/>
  </r>
  <r>
    <s v="ag.jg.fo.jc"/>
    <s v="28.01.2015"/>
    <s v="C21.P1"/>
    <s v="C21"/>
    <s v="P1"/>
    <s v="BS Semideciduo"/>
    <s v="denso"/>
    <n v="77"/>
    <m/>
    <m/>
    <m/>
    <s v="A3181"/>
    <n v="1"/>
    <n v="16"/>
    <n v="319"/>
    <n v="26.9"/>
    <n v="2.3520121201553508"/>
    <n v="60.301687707992564"/>
    <x v="23"/>
    <x v="0"/>
    <x v="5"/>
    <x v="22"/>
    <m/>
    <m/>
    <n v="13.8"/>
    <n v="1.4957122623741007E-2"/>
    <n v="1"/>
    <m/>
    <n v="1"/>
    <n v="9.9"/>
    <n v="8.9"/>
    <n v="2"/>
    <n v="2"/>
    <m/>
    <n v="1"/>
    <m/>
  </r>
  <r>
    <s v="ag.jg.fo.jc"/>
    <s v="28.01.2015"/>
    <s v="C21.P1"/>
    <s v="C21"/>
    <s v="P1"/>
    <s v="BS Semideciduo"/>
    <s v="denso"/>
    <n v="78"/>
    <m/>
    <m/>
    <m/>
    <s v="A3182"/>
    <n v="1"/>
    <n v="16"/>
    <n v="281"/>
    <n v="18.100000000000001"/>
    <n v="2.2325479795972818"/>
    <n v="43.453642816315465"/>
    <x v="70"/>
    <x v="0"/>
    <x v="22"/>
    <x v="37"/>
    <m/>
    <m/>
    <n v="11.7"/>
    <n v="1.0751315458747667E-2"/>
    <n v="1"/>
    <m/>
    <n v="1.5"/>
    <n v="7.6"/>
    <n v="6.1"/>
    <n v="2"/>
    <n v="2"/>
    <m/>
    <n v="1"/>
    <m/>
  </r>
  <r>
    <s v="ag.jg.fo.jc"/>
    <s v="28.01.2015"/>
    <s v="C21.P1"/>
    <s v="C21"/>
    <s v="P1"/>
    <s v="BS Semideciduo"/>
    <s v="denso"/>
    <n v="79"/>
    <m/>
    <m/>
    <m/>
    <s v="A3183"/>
    <n v="1"/>
    <n v="16"/>
    <n v="280"/>
    <n v="17.7"/>
    <n v="2.5689027716839163"/>
    <n v="43.073572744704663"/>
    <x v="6"/>
    <x v="1"/>
    <x v="4"/>
    <x v="6"/>
    <m/>
    <m/>
    <n v="10.199999999999999"/>
    <n v="8.171282491987052E-3"/>
    <n v="1"/>
    <m/>
    <n v="1.8"/>
    <n v="10.199999999999999"/>
    <n v="8.3999999999999986"/>
    <n v="2"/>
    <n v="2"/>
    <m/>
    <n v="1"/>
    <m/>
  </r>
  <r>
    <s v="ag.jg.fo.jc"/>
    <s v="28.01.2015"/>
    <s v="C21.P1"/>
    <s v="C21"/>
    <s v="P1"/>
    <s v="BS Semideciduo"/>
    <s v="denso"/>
    <n v="80"/>
    <m/>
    <m/>
    <m/>
    <s v="A3184"/>
    <n v="1"/>
    <n v="16"/>
    <n v="276"/>
    <n v="16.7"/>
    <n v="3.3914843473498344"/>
    <n v="41.745625336569802"/>
    <x v="14"/>
    <x v="0"/>
    <x v="7"/>
    <x v="14"/>
    <m/>
    <m/>
    <n v="48.2"/>
    <n v="0.1824668429131488"/>
    <n v="4"/>
    <m/>
    <n v="3.4"/>
    <n v="7.4"/>
    <n v="4"/>
    <n v="2"/>
    <n v="2"/>
    <m/>
    <n v="1"/>
    <m/>
  </r>
  <r>
    <s v="ag.jg.fo.jc"/>
    <s v="28.01.2015"/>
    <s v="C21.P1"/>
    <s v="C21"/>
    <s v="P1"/>
    <s v="BS Semideciduo"/>
    <s v="denso"/>
    <n v="81"/>
    <m/>
    <m/>
    <m/>
    <s v="A3185"/>
    <n v="1"/>
    <n v="16"/>
    <n v="281"/>
    <n v="15.2"/>
    <n v="5.0792668115955095"/>
    <n v="42.900296729723486"/>
    <x v="23"/>
    <x v="0"/>
    <x v="5"/>
    <x v="22"/>
    <m/>
    <m/>
    <n v="12.1"/>
    <n v="1.149901451030204E-2"/>
    <n v="1"/>
    <m/>
    <n v="4"/>
    <n v="10.8"/>
    <n v="6.8000000000000007"/>
    <n v="2"/>
    <n v="2"/>
    <m/>
    <n v="1"/>
    <m/>
  </r>
  <r>
    <s v="ag.jg.fo.jc"/>
    <s v="28.01.2015"/>
    <s v="C21.P1"/>
    <s v="C21"/>
    <s v="P1"/>
    <s v="BS Semideciduo"/>
    <s v="denso"/>
    <n v="81"/>
    <m/>
    <m/>
    <m/>
    <s v="A3185"/>
    <n v="1"/>
    <n v="16"/>
    <n v="281"/>
    <n v="15.2"/>
    <n v="5.0792668115955095"/>
    <n v="42.900296729723486"/>
    <x v="23"/>
    <x v="0"/>
    <x v="5"/>
    <x v="22"/>
    <m/>
    <m/>
    <n v="10.199999999999999"/>
    <n v="8.171282491987052E-3"/>
    <n v="1"/>
    <m/>
    <n v="4"/>
    <n v="10.8"/>
    <n v="6.8000000000000007"/>
    <n v="2"/>
    <n v="2"/>
    <m/>
    <n v="1"/>
    <m/>
  </r>
  <r>
    <s v="ag.jg.fo.jc"/>
    <s v="28.01.2015"/>
    <s v="C21.P1"/>
    <s v="C21"/>
    <s v="P1"/>
    <s v="BS Semideciduo"/>
    <s v="denso"/>
    <n v="81"/>
    <m/>
    <m/>
    <m/>
    <s v="A3185"/>
    <n v="1"/>
    <n v="16"/>
    <n v="281"/>
    <n v="15.2"/>
    <n v="5.0792668115955095"/>
    <n v="42.900296729723486"/>
    <x v="23"/>
    <x v="0"/>
    <x v="5"/>
    <x v="22"/>
    <m/>
    <m/>
    <n v="13.1"/>
    <n v="1.3478217882063609E-2"/>
    <n v="1"/>
    <m/>
    <n v="4"/>
    <n v="10.8"/>
    <n v="6.8000000000000007"/>
    <n v="2"/>
    <n v="2"/>
    <m/>
    <n v="1"/>
    <m/>
  </r>
  <r>
    <s v="ag.jg.fo.jc"/>
    <s v="28.01.2015"/>
    <s v="C21.P1"/>
    <s v="C21"/>
    <s v="P1"/>
    <s v="BS Semideciduo"/>
    <s v="denso"/>
    <n v="81"/>
    <m/>
    <m/>
    <m/>
    <s v="A3185"/>
    <n v="1"/>
    <n v="16"/>
    <n v="281"/>
    <n v="15.2"/>
    <n v="5.0792668115955095"/>
    <n v="42.900296729723486"/>
    <x v="23"/>
    <x v="0"/>
    <x v="5"/>
    <x v="22"/>
    <m/>
    <m/>
    <n v="29.1"/>
    <n v="6.6508301874659323E-2"/>
    <n v="2"/>
    <m/>
    <n v="4"/>
    <n v="10.8"/>
    <n v="6.8000000000000007"/>
    <n v="2"/>
    <n v="2"/>
    <m/>
    <n v="1"/>
    <m/>
  </r>
  <r>
    <s v="ag.jg.fo.jc"/>
    <s v="28.01.2015"/>
    <s v="C21.P1"/>
    <s v="C21"/>
    <s v="P1"/>
    <s v="BS Semideciduo"/>
    <s v="denso"/>
    <n v="82"/>
    <m/>
    <m/>
    <m/>
    <s v="A3186"/>
    <n v="1"/>
    <n v="16"/>
    <n v="293"/>
    <n v="14.4"/>
    <n v="6.7447301102848574"/>
    <n v="45.626528250245542"/>
    <x v="70"/>
    <x v="0"/>
    <x v="22"/>
    <x v="37"/>
    <m/>
    <m/>
    <n v="11.5"/>
    <n v="1.0386890710931252E-2"/>
    <n v="1"/>
    <m/>
    <n v="2"/>
    <n v="6.8"/>
    <n v="4.8"/>
    <n v="2"/>
    <n v="2"/>
    <m/>
    <n v="1"/>
    <m/>
  </r>
  <r>
    <s v="ag.jg.fo.jc"/>
    <s v="28.01.2015"/>
    <s v="C21.P1"/>
    <s v="C21"/>
    <s v="P1"/>
    <s v="BS Semideciduo"/>
    <s v="denso"/>
    <n v="83"/>
    <m/>
    <m/>
    <m/>
    <s v="A3187"/>
    <n v="1"/>
    <n v="16"/>
    <n v="302"/>
    <n v="13.6"/>
    <n v="8.4665458922726042"/>
    <n v="47.206901993571584"/>
    <x v="94"/>
    <x v="0"/>
    <x v="28"/>
    <x v="76"/>
    <m/>
    <m/>
    <n v="16.2"/>
    <n v="2.0611989400202632E-2"/>
    <n v="1"/>
    <m/>
    <n v="2.2999999999999998"/>
    <n v="5.4"/>
    <n v="3.1000000000000005"/>
    <n v="2"/>
    <n v="2"/>
    <m/>
    <n v="1"/>
    <m/>
  </r>
  <r>
    <s v="ag.jg.fo.jc"/>
    <s v="28.01.2015"/>
    <s v="C21.P1"/>
    <s v="C21"/>
    <s v="P1"/>
    <s v="BS Semideciduo"/>
    <s v="denso"/>
    <n v="84"/>
    <m/>
    <m/>
    <m/>
    <s v="A3188"/>
    <n v="1"/>
    <n v="16"/>
    <n v="293"/>
    <n v="10"/>
    <n v="10.794951465475595"/>
    <n v="43.907311284892735"/>
    <x v="94"/>
    <x v="0"/>
    <x v="28"/>
    <x v="76"/>
    <m/>
    <m/>
    <n v="10.7"/>
    <n v="8.9920235727373836E-3"/>
    <n v="1"/>
    <m/>
    <n v="1.6"/>
    <n v="6.7"/>
    <n v="5.0999999999999996"/>
    <n v="2"/>
    <n v="2"/>
    <m/>
    <n v="1"/>
    <m/>
  </r>
  <r>
    <s v="ag.jg.fo.jc"/>
    <s v="28.01.2015"/>
    <s v="C21.P1"/>
    <s v="C21"/>
    <s v="P1"/>
    <s v="BS Semideciduo"/>
    <s v="denso"/>
    <n v="84"/>
    <m/>
    <m/>
    <m/>
    <s v="A3188"/>
    <n v="1"/>
    <n v="16"/>
    <n v="293"/>
    <n v="10"/>
    <n v="10.794951465475595"/>
    <n v="43.907311284892735"/>
    <x v="94"/>
    <x v="0"/>
    <x v="28"/>
    <x v="76"/>
    <m/>
    <m/>
    <n v="13.9"/>
    <n v="1.5174677915002098E-2"/>
    <n v="1"/>
    <m/>
    <n v="1.6"/>
    <n v="6.7"/>
    <n v="5.0999999999999996"/>
    <n v="2"/>
    <n v="2"/>
    <m/>
    <n v="1"/>
    <m/>
  </r>
  <r>
    <s v="ag.jg.fo.jc"/>
    <s v="28.01.2015"/>
    <s v="C21.P1"/>
    <s v="C21"/>
    <s v="P1"/>
    <s v="BS Semideciduo"/>
    <s v="denso"/>
    <n v="85"/>
    <m/>
    <m/>
    <m/>
    <s v="A3189"/>
    <n v="1"/>
    <n v="16"/>
    <n v="286"/>
    <n v="7"/>
    <n v="13.271168128431768"/>
    <n v="41.929461490718992"/>
    <x v="18"/>
    <x v="0"/>
    <x v="9"/>
    <x v="18"/>
    <m/>
    <m/>
    <n v="10.199999999999999"/>
    <n v="8.171282491987052E-3"/>
    <n v="1"/>
    <m/>
    <n v="1.5"/>
    <n v="6.9"/>
    <n v="5.4"/>
    <n v="3"/>
    <n v="2"/>
    <m/>
    <n v="1"/>
    <m/>
  </r>
  <r>
    <s v="ag.jg.fo.jc"/>
    <s v="28.01.2015"/>
    <s v="C21.P1"/>
    <s v="C21"/>
    <s v="P1"/>
    <s v="BS Semideciduo"/>
    <s v="denso"/>
    <n v="86"/>
    <m/>
    <m/>
    <m/>
    <s v="A3190"/>
    <n v="1"/>
    <n v="16"/>
    <n v="339"/>
    <n v="3"/>
    <n v="18.924896151364099"/>
    <n v="42.800741279491604"/>
    <x v="23"/>
    <x v="0"/>
    <x v="5"/>
    <x v="22"/>
    <m/>
    <m/>
    <n v="20.3"/>
    <n v="3.2365472915445455E-2"/>
    <n v="2"/>
    <m/>
    <n v="2.4"/>
    <n v="7"/>
    <n v="4.5999999999999996"/>
    <n v="2"/>
    <n v="2"/>
    <m/>
    <n v="1"/>
    <m/>
  </r>
  <r>
    <s v="ag.jg.fo.jc"/>
    <s v="28.01.2015"/>
    <s v="C21.P1"/>
    <s v="C21"/>
    <s v="P1"/>
    <s v="BS Semideciduo"/>
    <s v="denso"/>
    <n v="87"/>
    <m/>
    <m/>
    <m/>
    <s v="A3191"/>
    <n v="2"/>
    <n v="16"/>
    <n v="90"/>
    <n v="3"/>
    <n v="23"/>
    <n v="40"/>
    <x v="23"/>
    <x v="0"/>
    <x v="5"/>
    <x v="22"/>
    <m/>
    <m/>
    <n v="11.3"/>
    <n v="1.0028749148422018E-2"/>
    <n v="1"/>
    <m/>
    <n v="1.5"/>
    <n v="6.6"/>
    <n v="5.0999999999999996"/>
    <n v="2"/>
    <n v="2"/>
    <m/>
    <n v="1"/>
    <m/>
  </r>
  <r>
    <s v="ag.jg.fo.jc"/>
    <s v="28.01.2015"/>
    <s v="C21.P1"/>
    <s v="C21"/>
    <s v="P1"/>
    <s v="BS Semideciduo"/>
    <s v="denso"/>
    <n v="88"/>
    <m/>
    <m/>
    <m/>
    <s v="A3192"/>
    <n v="2"/>
    <n v="16"/>
    <n v="102"/>
    <n v="2.2999999999999998"/>
    <n v="22.249739481687755"/>
    <n v="39.521803111119155"/>
    <x v="94"/>
    <x v="0"/>
    <x v="28"/>
    <x v="76"/>
    <m/>
    <m/>
    <n v="11"/>
    <n v="9.5033177771091243E-3"/>
    <n v="1"/>
    <m/>
    <n v="1.8"/>
    <n v="4.8"/>
    <n v="3"/>
    <n v="2"/>
    <n v="2"/>
    <m/>
    <n v="1"/>
    <m/>
  </r>
  <r>
    <s v="ag.jg.fo.jc"/>
    <s v="28.01.2015"/>
    <s v="C21.P1"/>
    <s v="C21"/>
    <s v="P1"/>
    <s v="BS Semideciduo"/>
    <s v="denso"/>
    <n v="89"/>
    <m/>
    <m/>
    <m/>
    <s v="A3193"/>
    <n v="1"/>
    <n v="16"/>
    <n v="267"/>
    <n v="3.1"/>
    <n v="16.904248442260823"/>
    <n v="39.83775853564687"/>
    <x v="94"/>
    <x v="0"/>
    <x v="28"/>
    <x v="76"/>
    <m/>
    <m/>
    <n v="21.5"/>
    <n v="3.6305030103047045E-2"/>
    <n v="2"/>
    <m/>
    <n v="2.8"/>
    <n v="7.2"/>
    <n v="4.4000000000000004"/>
    <n v="2"/>
    <n v="2"/>
    <m/>
    <n v="1"/>
    <m/>
  </r>
  <r>
    <s v="ag.jg.fo.jc"/>
    <s v="28.01.2015"/>
    <s v="C21.P1"/>
    <s v="C21"/>
    <s v="P1"/>
    <s v="BS Semideciduo"/>
    <s v="denso"/>
    <n v="89"/>
    <m/>
    <m/>
    <m/>
    <s v="A3193"/>
    <n v="1"/>
    <n v="16"/>
    <n v="267"/>
    <n v="3.1"/>
    <n v="16.904248442260823"/>
    <n v="39.83775853564687"/>
    <x v="94"/>
    <x v="0"/>
    <x v="28"/>
    <x v="76"/>
    <m/>
    <m/>
    <n v="11.5"/>
    <n v="1.0386890710931252E-2"/>
    <n v="1"/>
    <m/>
    <n v="2.8"/>
    <n v="7.2"/>
    <n v="4.4000000000000004"/>
    <n v="2"/>
    <n v="2"/>
    <m/>
    <n v="1"/>
    <m/>
  </r>
  <r>
    <s v="ag.jg.fo.jc"/>
    <s v="28.01.2015"/>
    <s v="C21.P1"/>
    <s v="C21"/>
    <s v="P1"/>
    <s v="BS Semideciduo"/>
    <s v="denso"/>
    <n v="90"/>
    <m/>
    <m/>
    <m/>
    <s v="A3194"/>
    <n v="1"/>
    <n v="16"/>
    <n v="271"/>
    <n v="10.5"/>
    <n v="9.5015992008578909"/>
    <n v="40.183250267591475"/>
    <x v="14"/>
    <x v="0"/>
    <x v="7"/>
    <x v="14"/>
    <m/>
    <m/>
    <n v="40"/>
    <n v="0.12566370614359174"/>
    <n v="4"/>
    <m/>
    <n v="2.9"/>
    <n v="10.9"/>
    <n v="8"/>
    <n v="2"/>
    <n v="2"/>
    <m/>
    <n v="1"/>
    <m/>
  </r>
  <r>
    <s v="ag.jg.fo.jc"/>
    <s v="28.01.2015"/>
    <s v="C21.P1"/>
    <s v="C21"/>
    <s v="P1"/>
    <s v="BS Semideciduo"/>
    <s v="denso"/>
    <n v="91"/>
    <m/>
    <m/>
    <m/>
    <s v="A3195"/>
    <n v="1"/>
    <n v="16"/>
    <n v="268"/>
    <n v="16"/>
    <n v="4.0097467676944678"/>
    <n v="39.441608052759989"/>
    <x v="23"/>
    <x v="0"/>
    <x v="5"/>
    <x v="22"/>
    <m/>
    <m/>
    <n v="21"/>
    <n v="3.4636059005827467E-2"/>
    <n v="2"/>
    <m/>
    <n v="2.2000000000000002"/>
    <n v="12.8"/>
    <n v="10.600000000000001"/>
    <n v="2"/>
    <n v="2"/>
    <m/>
    <n v="1"/>
    <m/>
  </r>
  <r>
    <s v="ag.jg.fo.jc"/>
    <s v="28.01.2015"/>
    <s v="C21.P1"/>
    <s v="C21"/>
    <s v="P1"/>
    <s v="BS Semideciduo"/>
    <s v="denso"/>
    <n v="92"/>
    <m/>
    <m/>
    <m/>
    <s v="A3196"/>
    <n v="1"/>
    <n v="16"/>
    <n v="260"/>
    <n v="21.6"/>
    <n v="-1.2718474650636935"/>
    <n v="36.249199362394307"/>
    <x v="23"/>
    <x v="0"/>
    <x v="5"/>
    <x v="22"/>
    <m/>
    <m/>
    <n v="34.299999999999997"/>
    <n v="9.2401308525546386E-2"/>
    <n v="3"/>
    <m/>
    <n v="1.9"/>
    <n v="6.8"/>
    <n v="4.9000000000000004"/>
    <n v="2"/>
    <n v="2"/>
    <m/>
    <n v="1"/>
    <m/>
  </r>
  <r>
    <s v="ag.jg.fo.jc"/>
    <s v="28.01.2015"/>
    <s v="C21.P1"/>
    <s v="C21"/>
    <s v="P1"/>
    <s v="BS Semideciduo"/>
    <s v="denso"/>
    <n v="93"/>
    <m/>
    <m/>
    <m/>
    <s v="A3197"/>
    <n v="1"/>
    <n v="16"/>
    <n v="250"/>
    <n v="20.399999999999999"/>
    <n v="0.83027053596746825"/>
    <n v="33.022789076156364"/>
    <x v="23"/>
    <x v="0"/>
    <x v="5"/>
    <x v="22"/>
    <m/>
    <m/>
    <n v="16.5"/>
    <n v="2.138246499849553E-2"/>
    <n v="1"/>
    <m/>
    <n v="2"/>
    <n v="9.6999999999999993"/>
    <n v="7.6999999999999993"/>
    <n v="2"/>
    <n v="2"/>
    <m/>
    <n v="1"/>
    <m/>
  </r>
  <r>
    <s v="ag.jg.fo.jc"/>
    <s v="28.01.2015"/>
    <s v="C21.P1"/>
    <s v="C21"/>
    <s v="P1"/>
    <s v="BS Semideciduo"/>
    <s v="denso"/>
    <n v="94"/>
    <m/>
    <m/>
    <m/>
    <s v="A3198"/>
    <n v="1"/>
    <n v="16"/>
    <n v="251"/>
    <n v="18.3"/>
    <n v="2.6970100665325027"/>
    <n v="34.042102773434031"/>
    <x v="94"/>
    <x v="0"/>
    <x v="28"/>
    <x v="76"/>
    <m/>
    <m/>
    <n v="15.2"/>
    <n v="1.8145839167134643E-2"/>
    <n v="1"/>
    <m/>
    <n v="2.1"/>
    <n v="5.4"/>
    <n v="3.3000000000000003"/>
    <n v="2"/>
    <n v="2"/>
    <m/>
    <n v="1"/>
    <m/>
  </r>
  <r>
    <s v="ag.jg.fo.jc"/>
    <s v="28.01.2015"/>
    <s v="C21.P1"/>
    <s v="C21"/>
    <s v="P1"/>
    <s v="BS Semideciduo"/>
    <s v="denso"/>
    <n v="95"/>
    <m/>
    <m/>
    <m/>
    <s v="A3199"/>
    <n v="1"/>
    <n v="16"/>
    <n v="246"/>
    <n v="18.899999999999999"/>
    <n v="2.7339908505548429"/>
    <n v="32.312677445867379"/>
    <x v="62"/>
    <x v="0"/>
    <x v="16"/>
    <x v="23"/>
    <m/>
    <m/>
    <n v="13.4"/>
    <n v="1.4102609421964582E-2"/>
    <n v="1"/>
    <m/>
    <n v="1.6"/>
    <n v="8.4"/>
    <n v="6.8000000000000007"/>
    <n v="2"/>
    <n v="2"/>
    <m/>
    <n v="1"/>
    <m/>
  </r>
  <r>
    <s v="ag.jg.fo.jc"/>
    <s v="28.01.2015"/>
    <s v="C21.P1"/>
    <s v="C21"/>
    <s v="P1"/>
    <s v="BS Semideciduo"/>
    <s v="denso"/>
    <n v="96"/>
    <m/>
    <m/>
    <m/>
    <s v="A3200"/>
    <n v="1"/>
    <n v="16"/>
    <n v="246"/>
    <n v="20.5"/>
    <n v="1.2723181183266803"/>
    <n v="31.661898816946099"/>
    <x v="70"/>
    <x v="0"/>
    <x v="22"/>
    <x v="37"/>
    <m/>
    <m/>
    <n v="10.9"/>
    <n v="9.3313155793250824E-3"/>
    <n v="1"/>
    <m/>
    <n v="1.6"/>
    <n v="5.7"/>
    <n v="4.0999999999999996"/>
    <n v="2"/>
    <n v="2"/>
    <m/>
    <n v="1"/>
    <m/>
  </r>
  <r>
    <s v="ag.jg.fo.jc"/>
    <s v="28.01.2015"/>
    <s v="C21.P1"/>
    <s v="C21"/>
    <s v="P1"/>
    <s v="BS Semideciduo"/>
    <s v="denso"/>
    <n v="97"/>
    <m/>
    <m/>
    <m/>
    <s v="A3201"/>
    <n v="1"/>
    <n v="16"/>
    <n v="241"/>
    <n v="19.100000000000001"/>
    <n v="3.294763593637537"/>
    <n v="30.740136253294963"/>
    <x v="23"/>
    <x v="0"/>
    <x v="5"/>
    <x v="22"/>
    <m/>
    <m/>
    <n v="24.2"/>
    <n v="4.5996058041208161E-2"/>
    <n v="2"/>
    <m/>
    <n v="4.2"/>
    <n v="8.8000000000000007"/>
    <n v="4.6000000000000005"/>
    <n v="2"/>
    <n v="2"/>
    <m/>
    <n v="1"/>
    <m/>
  </r>
  <r>
    <s v="ag.jg.fo.jc"/>
    <s v="28.01.2015"/>
    <s v="C21.P1"/>
    <s v="C21"/>
    <s v="P1"/>
    <s v="BS Semideciduo"/>
    <s v="denso"/>
    <n v="97"/>
    <m/>
    <m/>
    <m/>
    <s v="A3201"/>
    <n v="1"/>
    <n v="16"/>
    <n v="241"/>
    <n v="19.100000000000001"/>
    <n v="3.294763593637537"/>
    <n v="30.740136253294963"/>
    <x v="23"/>
    <x v="0"/>
    <x v="5"/>
    <x v="22"/>
    <m/>
    <m/>
    <n v="16.100000000000001"/>
    <n v="2.035830579342526E-2"/>
    <n v="1"/>
    <m/>
    <n v="4.2"/>
    <n v="8"/>
    <n v="3.8"/>
    <n v="2"/>
    <n v="2"/>
    <m/>
    <n v="1"/>
    <m/>
  </r>
  <r>
    <s v="ag.jg.fo.jc"/>
    <s v="28.01.2015"/>
    <s v="C21.P1"/>
    <s v="C21"/>
    <s v="P1"/>
    <s v="BS Semideciduo"/>
    <s v="denso"/>
    <n v="98"/>
    <m/>
    <m/>
    <m/>
    <s v="A3202"/>
    <n v="1"/>
    <n v="16"/>
    <n v="240"/>
    <n v="21.5"/>
    <n v="1.3804538186345745"/>
    <n v="29.249999999999993"/>
    <x v="16"/>
    <x v="0"/>
    <x v="0"/>
    <x v="16"/>
    <m/>
    <m/>
    <n v="10.199999999999999"/>
    <n v="8.171282491987052E-3"/>
    <n v="1"/>
    <m/>
    <n v="2.9"/>
    <n v="9.3000000000000007"/>
    <n v="6.4"/>
    <n v="2"/>
    <n v="2"/>
    <m/>
    <n v="1"/>
    <m/>
  </r>
  <r>
    <s v="ag.jg.fo.jc"/>
    <s v="28.01.2015"/>
    <s v="C21.P1"/>
    <s v="C21"/>
    <s v="P1"/>
    <s v="BS Semideciduo"/>
    <s v="denso"/>
    <n v="99"/>
    <m/>
    <m/>
    <m/>
    <s v="A3203"/>
    <n v="1"/>
    <n v="16"/>
    <n v="236"/>
    <n v="16.899999999999999"/>
    <n v="5.9892650238197938"/>
    <n v="30.549639931344384"/>
    <x v="0"/>
    <x v="0"/>
    <x v="0"/>
    <x v="0"/>
    <m/>
    <m/>
    <n v="16.600000000000001"/>
    <n v="2.1642431790580091E-2"/>
    <n v="1"/>
    <m/>
    <n v="1.7"/>
    <n v="9"/>
    <n v="7.3"/>
    <n v="2"/>
    <n v="2"/>
    <m/>
    <n v="1"/>
    <m/>
  </r>
  <r>
    <s v="ag.jg.fo.jc"/>
    <s v="28.01.2015"/>
    <s v="C21.P1"/>
    <s v="C21"/>
    <s v="P1"/>
    <s v="BS Semideciduo"/>
    <s v="denso"/>
    <n v="99"/>
    <m/>
    <m/>
    <m/>
    <s v="A3203"/>
    <n v="1"/>
    <n v="16"/>
    <n v="236"/>
    <n v="16.899999999999999"/>
    <n v="5.9892650238197938"/>
    <n v="30.549639931344384"/>
    <x v="0"/>
    <x v="0"/>
    <x v="0"/>
    <x v="0"/>
    <m/>
    <m/>
    <n v="17"/>
    <n v="2.2698006922186254E-2"/>
    <n v="1"/>
    <m/>
    <n v="1.7"/>
    <n v="9"/>
    <n v="7.3"/>
    <n v="2"/>
    <n v="2"/>
    <m/>
    <n v="1"/>
    <m/>
  </r>
  <r>
    <s v="ag.jg.fo.jc"/>
    <s v="28.01.2015"/>
    <s v="C21.P1"/>
    <s v="C21"/>
    <s v="P1"/>
    <s v="BS Semideciduo"/>
    <s v="denso"/>
    <n v="100"/>
    <m/>
    <m/>
    <m/>
    <s v="A3204"/>
    <n v="1"/>
    <n v="16"/>
    <n v="221"/>
    <n v="13.9"/>
    <n v="10.880779497031952"/>
    <n v="29.509536834903468"/>
    <x v="23"/>
    <x v="0"/>
    <x v="5"/>
    <x v="22"/>
    <m/>
    <m/>
    <n v="14"/>
    <n v="1.5393804002589986E-2"/>
    <n v="1"/>
    <m/>
    <n v="3.4"/>
    <n v="9.6999999999999993"/>
    <n v="6.2999999999999989"/>
    <n v="2"/>
    <n v="2"/>
    <m/>
    <n v="1"/>
    <m/>
  </r>
  <r>
    <s v="ag.jg.fo.jc"/>
    <s v="28.01.2015"/>
    <s v="C21.P1"/>
    <s v="C21"/>
    <s v="P1"/>
    <s v="BS Semideciduo"/>
    <s v="denso"/>
    <n v="101"/>
    <m/>
    <m/>
    <m/>
    <s v="A3205"/>
    <n v="1"/>
    <n v="16"/>
    <n v="212"/>
    <n v="15.3"/>
    <n v="11.892235257231967"/>
    <n v="27.02486412880668"/>
    <x v="62"/>
    <x v="0"/>
    <x v="16"/>
    <x v="23"/>
    <m/>
    <m/>
    <n v="20.5"/>
    <n v="3.3006357816777764E-2"/>
    <n v="2"/>
    <m/>
    <n v="0.8"/>
    <n v="8.3000000000000007"/>
    <n v="7.5000000000000009"/>
    <n v="2"/>
    <n v="2"/>
    <m/>
    <n v="1"/>
    <m/>
  </r>
  <r>
    <s v="ag.jg.fo.jc"/>
    <s v="28.01.2015"/>
    <s v="C21.P1"/>
    <s v="C21"/>
    <s v="P1"/>
    <s v="BS Semideciduo"/>
    <s v="denso"/>
    <n v="102"/>
    <m/>
    <m/>
    <m/>
    <s v="A3206"/>
    <n v="1"/>
    <n v="16"/>
    <n v="217"/>
    <n v="10"/>
    <n v="13.981849768479517"/>
    <n v="32.013644899527073"/>
    <x v="23"/>
    <x v="0"/>
    <x v="5"/>
    <x v="22"/>
    <m/>
    <m/>
    <n v="28"/>
    <n v="6.1575216010359944E-2"/>
    <n v="2"/>
    <m/>
    <n v="1.2"/>
    <n v="9.9"/>
    <n v="8.7000000000000011"/>
    <n v="2"/>
    <n v="2"/>
    <m/>
    <n v="1"/>
    <m/>
  </r>
  <r>
    <s v="ag.jg.fo.jc"/>
    <s v="28.01.2015"/>
    <s v="C21.P1"/>
    <s v="C21"/>
    <s v="P1"/>
    <s v="BS Semideciduo"/>
    <s v="denso"/>
    <n v="103"/>
    <m/>
    <m/>
    <m/>
    <s v="A3207"/>
    <n v="1"/>
    <n v="16"/>
    <n v="219"/>
    <n v="9.9"/>
    <n v="13.769728128606609"/>
    <n v="32.306254981575989"/>
    <x v="70"/>
    <x v="0"/>
    <x v="22"/>
    <x v="37"/>
    <m/>
    <m/>
    <n v="10.4"/>
    <n v="8.4948665353068008E-3"/>
    <n v="1"/>
    <m/>
    <n v="1.2"/>
    <n v="4.8"/>
    <n v="3.5999999999999996"/>
    <n v="2"/>
    <n v="2"/>
    <m/>
    <n v="1"/>
    <m/>
  </r>
  <r>
    <s v="ag.jg.fo.jc"/>
    <s v="28.01.2015"/>
    <s v="C21.P1"/>
    <s v="C21"/>
    <s v="P1"/>
    <s v="BS Semideciduo"/>
    <s v="denso"/>
    <n v="104"/>
    <m/>
    <m/>
    <m/>
    <s v="A3208"/>
    <n v="1"/>
    <n v="16"/>
    <n v="227"/>
    <n v="10.3"/>
    <n v="12.467056873322544"/>
    <n v="32.975416891356261"/>
    <x v="59"/>
    <x v="0"/>
    <x v="2"/>
    <x v="51"/>
    <m/>
    <m/>
    <n v="13.3"/>
    <n v="1.3892908112337463E-2"/>
    <n v="1"/>
    <m/>
    <n v="1.5"/>
    <n v="5"/>
    <n v="3.5"/>
    <n v="2"/>
    <n v="2"/>
    <m/>
    <n v="1"/>
    <m/>
  </r>
  <r>
    <s v="ag.jg.fo.jc"/>
    <s v="28.01.2015"/>
    <s v="C21.P1"/>
    <s v="C21"/>
    <s v="P1"/>
    <s v="BS Semideciduo"/>
    <s v="denso"/>
    <n v="105"/>
    <m/>
    <m/>
    <m/>
    <s v="A3209"/>
    <n v="1"/>
    <n v="16"/>
    <n v="209"/>
    <n v="6.4"/>
    <n v="16.897218430423443"/>
    <n v="34.402433874307867"/>
    <x v="23"/>
    <x v="0"/>
    <x v="5"/>
    <x v="22"/>
    <m/>
    <m/>
    <n v="17.100000000000001"/>
    <n v="2.2965827695904786E-2"/>
    <n v="1"/>
    <m/>
    <n v="3.6"/>
    <n v="10.6"/>
    <n v="7"/>
    <n v="2"/>
    <n v="2"/>
    <m/>
    <n v="1"/>
    <m/>
  </r>
  <r>
    <s v="ag.jg.fo.jc"/>
    <s v="28.01.2015"/>
    <s v="C21.P1"/>
    <s v="C21"/>
    <s v="P1"/>
    <s v="BS Semideciduo"/>
    <s v="denso"/>
    <n v="106"/>
    <m/>
    <m/>
    <m/>
    <s v="A3210"/>
    <n v="1"/>
    <n v="16"/>
    <n v="206"/>
    <n v="6.8"/>
    <n v="17.019076201834274"/>
    <n v="33.888200485165669"/>
    <x v="18"/>
    <x v="0"/>
    <x v="9"/>
    <x v="18"/>
    <m/>
    <m/>
    <n v="26.3"/>
    <n v="5.4325205564038109E-2"/>
    <n v="2"/>
    <m/>
    <n v="1.2"/>
    <n v="6.9"/>
    <n v="5.7"/>
    <n v="2"/>
    <n v="2"/>
    <m/>
    <n v="1"/>
    <m/>
  </r>
  <r>
    <s v="ag.jg.fo.jc"/>
    <s v="28.01.2015"/>
    <s v="C21.P1"/>
    <s v="C21"/>
    <s v="P1"/>
    <s v="BS Semideciduo"/>
    <s v="denso"/>
    <n v="107"/>
    <m/>
    <m/>
    <m/>
    <s v="A3211"/>
    <n v="2"/>
    <n v="16"/>
    <n v="176"/>
    <n v="5.7"/>
    <n v="20.397611900341516"/>
    <n v="34.313884913519004"/>
    <x v="70"/>
    <x v="0"/>
    <x v="22"/>
    <x v="37"/>
    <m/>
    <m/>
    <n v="12.3"/>
    <n v="1.1882288814039996E-2"/>
    <n v="1"/>
    <m/>
    <n v="1.8"/>
    <n v="6"/>
    <n v="4.2"/>
    <n v="2"/>
    <n v="2"/>
    <m/>
    <n v="1"/>
    <m/>
  </r>
  <r>
    <s v="ag.jg.fo.jc"/>
    <s v="28.01.2015"/>
    <s v="C21.P1"/>
    <s v="C21"/>
    <s v="P1"/>
    <s v="BS Semideciduo"/>
    <s v="denso"/>
    <n v="108"/>
    <m/>
    <m/>
    <m/>
    <s v="A3212"/>
    <n v="2"/>
    <n v="16"/>
    <n v="136"/>
    <n v="8.1999999999999993"/>
    <n v="25.696198637763775"/>
    <n v="34.101413637223061"/>
    <x v="23"/>
    <x v="0"/>
    <x v="5"/>
    <x v="22"/>
    <m/>
    <m/>
    <n v="18"/>
    <n v="2.5446900494077322E-2"/>
    <n v="1"/>
    <m/>
    <n v="1.4"/>
    <n v="9.5"/>
    <n v="8.1"/>
    <n v="2"/>
    <n v="2"/>
    <m/>
    <n v="1"/>
    <m/>
  </r>
  <r>
    <s v="ag.jg.fo.jc"/>
    <s v="28.01.2015"/>
    <s v="C21.P1"/>
    <s v="C21"/>
    <s v="P1"/>
    <s v="BS Semideciduo"/>
    <s v="denso"/>
    <n v="109"/>
    <m/>
    <m/>
    <m/>
    <s v="A3213"/>
    <n v="1"/>
    <n v="16"/>
    <n v="193"/>
    <n v="10.8"/>
    <n v="17.570528613086257"/>
    <n v="29.47680330031946"/>
    <x v="6"/>
    <x v="1"/>
    <x v="4"/>
    <x v="6"/>
    <m/>
    <m/>
    <n v="14"/>
    <n v="1.5393804002589986E-2"/>
    <n v="1"/>
    <m/>
    <n v="0"/>
    <n v="8.9"/>
    <n v="8.9"/>
    <n v="2"/>
    <n v="2"/>
    <m/>
    <n v="1"/>
    <m/>
  </r>
  <r>
    <s v="ag.jg.fo.jc"/>
    <s v="28.01.2015"/>
    <s v="C21.P1"/>
    <s v="C21"/>
    <s v="P1"/>
    <s v="BS Semideciduo"/>
    <s v="denso"/>
    <n v="110"/>
    <m/>
    <m/>
    <m/>
    <s v="A3214"/>
    <n v="1"/>
    <n v="16"/>
    <n v="191"/>
    <n v="12.3"/>
    <n v="17.6530493568685"/>
    <n v="27.925985643593734"/>
    <x v="70"/>
    <x v="0"/>
    <x v="22"/>
    <x v="37"/>
    <m/>
    <m/>
    <n v="10.3"/>
    <n v="8.3322891154835304E-3"/>
    <n v="1"/>
    <m/>
    <n v="2.2999999999999998"/>
    <n v="8.5"/>
    <n v="6.2"/>
    <n v="2"/>
    <n v="2"/>
    <m/>
    <n v="1"/>
    <m/>
  </r>
  <r>
    <s v="ag.jg.fo.jc"/>
    <s v="28.01.2015"/>
    <s v="C21.P1"/>
    <s v="C21"/>
    <s v="P1"/>
    <s v="BS Semideciduo"/>
    <s v="denso"/>
    <n v="111"/>
    <m/>
    <m/>
    <m/>
    <s v="A3215"/>
    <n v="1"/>
    <n v="15"/>
    <n v="344"/>
    <n v="3.7"/>
    <n v="18.980141783477105"/>
    <n v="23.556668274971781"/>
    <x v="93"/>
    <x v="0"/>
    <x v="4"/>
    <x v="44"/>
    <m/>
    <m/>
    <n v="10.1"/>
    <n v="8.0118466648173691E-3"/>
    <n v="1"/>
    <m/>
    <n v="1.7"/>
    <n v="6.8"/>
    <n v="5.0999999999999996"/>
    <n v="2"/>
    <n v="2"/>
    <m/>
    <n v="1"/>
    <m/>
  </r>
  <r>
    <s v="ag.jg.fo.jc"/>
    <s v="28.01.2015"/>
    <s v="C21.P1"/>
    <s v="C21"/>
    <s v="P1"/>
    <s v="BS Semideciduo"/>
    <s v="denso"/>
    <n v="112"/>
    <m/>
    <m/>
    <m/>
    <s v="A3216"/>
    <n v="1"/>
    <n v="15"/>
    <n v="298"/>
    <n v="4.5999999999999996"/>
    <n v="15.938441072848935"/>
    <n v="22.159569188815095"/>
    <x v="23"/>
    <x v="0"/>
    <x v="5"/>
    <x v="22"/>
    <m/>
    <m/>
    <n v="30.3"/>
    <n v="7.2106619983356338E-2"/>
    <n v="3"/>
    <m/>
    <n v="2.2999999999999998"/>
    <n v="11.5"/>
    <n v="9.1999999999999993"/>
    <n v="2"/>
    <n v="2"/>
    <m/>
    <n v="1"/>
    <m/>
  </r>
  <r>
    <s v="ag.jg.fo.jc"/>
    <s v="28.01.2015"/>
    <s v="C21.P1"/>
    <s v="C21"/>
    <s v="P1"/>
    <s v="BS Semideciduo"/>
    <s v="denso"/>
    <n v="113"/>
    <m/>
    <m/>
    <m/>
    <s v="A3217"/>
    <n v="1"/>
    <n v="15"/>
    <n v="276"/>
    <n v="5.7"/>
    <n v="14.33122519640084"/>
    <n v="20.595812240625623"/>
    <x v="70"/>
    <x v="0"/>
    <x v="22"/>
    <x v="37"/>
    <m/>
    <m/>
    <n v="12"/>
    <n v="1.1309733552923255E-2"/>
    <n v="1"/>
    <m/>
    <n v="1.6"/>
    <n v="7.9"/>
    <n v="6.3000000000000007"/>
    <n v="3"/>
    <n v="4"/>
    <m/>
    <n v="2"/>
    <m/>
  </r>
  <r>
    <s v="ag.jg.fo.jc"/>
    <s v="28.01.2015"/>
    <s v="C21.P1"/>
    <s v="C21"/>
    <s v="P1"/>
    <s v="BS Semideciduo"/>
    <s v="denso"/>
    <n v="114"/>
    <m/>
    <m/>
    <m/>
    <s v="A3218"/>
    <n v="1"/>
    <n v="15"/>
    <n v="243"/>
    <n v="7"/>
    <n v="13.762954330681426"/>
    <n v="16.822066501823173"/>
    <x v="23"/>
    <x v="0"/>
    <x v="5"/>
    <x v="22"/>
    <m/>
    <m/>
    <n v="26"/>
    <n v="5.3092915845667506E-2"/>
    <n v="2"/>
    <m/>
    <n v="2.2000000000000002"/>
    <n v="9.9"/>
    <n v="7.7"/>
    <n v="2"/>
    <n v="2"/>
    <m/>
    <n v="1"/>
    <m/>
  </r>
  <r>
    <s v="ag.jg.fo.jc"/>
    <s v="28.01.2015"/>
    <s v="C21.P1"/>
    <s v="C21"/>
    <s v="P1"/>
    <s v="BS Semideciduo"/>
    <s v="denso"/>
    <n v="115"/>
    <m/>
    <m/>
    <m/>
    <s v="A3219"/>
    <n v="1"/>
    <n v="15"/>
    <n v="234"/>
    <n v="11.1"/>
    <n v="11.019911362438085"/>
    <n v="13.475583699553546"/>
    <x v="70"/>
    <x v="0"/>
    <x v="22"/>
    <x v="37"/>
    <m/>
    <m/>
    <n v="11.6"/>
    <n v="1.0568317686676064E-2"/>
    <n v="1"/>
    <m/>
    <n v="2.1"/>
    <n v="10.7"/>
    <n v="8.6"/>
    <n v="2"/>
    <n v="2"/>
    <m/>
    <n v="1"/>
    <m/>
  </r>
  <r>
    <s v="ag.jg.fo.jc"/>
    <s v="28.01.2015"/>
    <s v="C21.P1"/>
    <s v="C21"/>
    <s v="P1"/>
    <s v="BS Semideciduo"/>
    <s v="denso"/>
    <n v="116"/>
    <m/>
    <m/>
    <m/>
    <s v="A3220"/>
    <n v="1"/>
    <n v="15"/>
    <n v="292"/>
    <n v="16.600000000000001"/>
    <n v="4.6087480141913275"/>
    <n v="26.218469450704138"/>
    <x v="16"/>
    <x v="0"/>
    <x v="0"/>
    <x v="16"/>
    <m/>
    <m/>
    <n v="24.7"/>
    <n v="4.7916356550714911E-2"/>
    <n v="2"/>
    <m/>
    <n v="1.8"/>
    <n v="8.9"/>
    <n v="7.1000000000000005"/>
    <n v="2"/>
    <n v="2"/>
    <m/>
    <n v="1"/>
    <m/>
  </r>
  <r>
    <s v="ag.jg.fo.jc"/>
    <s v="28.01.2015"/>
    <s v="C21.P1"/>
    <s v="C21"/>
    <s v="P1"/>
    <s v="BS Semideciduo"/>
    <s v="denso"/>
    <n v="117"/>
    <m/>
    <m/>
    <m/>
    <s v="A3221"/>
    <n v="1"/>
    <n v="15"/>
    <n v="274"/>
    <n v="20.5"/>
    <n v="-0.4500630303263975"/>
    <n v="21.430007711754566"/>
    <x v="23"/>
    <x v="0"/>
    <x v="5"/>
    <x v="22"/>
    <m/>
    <m/>
    <n v="33.299999999999997"/>
    <n v="8.7092016940979636E-2"/>
    <n v="3"/>
    <m/>
    <n v="0"/>
    <n v="5.7"/>
    <n v="5.7"/>
    <n v="3"/>
    <n v="4"/>
    <m/>
    <n v="2"/>
    <m/>
  </r>
  <r>
    <s v="ag.jg.fo.jc"/>
    <s v="28.01.2015"/>
    <s v="C21.P1"/>
    <s v="C21"/>
    <s v="P1"/>
    <s v="BS Semideciduo"/>
    <s v="denso"/>
    <n v="118"/>
    <m/>
    <m/>
    <m/>
    <s v="A3222"/>
    <n v="1"/>
    <n v="15"/>
    <n v="260"/>
    <n v="16.399999999999999"/>
    <n v="3.8491528505997898"/>
    <n v="17.152169886262342"/>
    <x v="94"/>
    <x v="0"/>
    <x v="28"/>
    <x v="76"/>
    <m/>
    <m/>
    <n v="12.9"/>
    <n v="1.3069810837096938E-2"/>
    <n v="1"/>
    <m/>
    <n v="3.1"/>
    <n v="9.4"/>
    <n v="6.3000000000000007"/>
    <n v="2"/>
    <n v="2"/>
    <m/>
    <n v="1"/>
    <m/>
  </r>
  <r>
    <s v="ag.jg.fo.jc"/>
    <s v="28.01.2015"/>
    <s v="C21.P1"/>
    <s v="C21"/>
    <s v="P1"/>
    <s v="BS Semideciduo"/>
    <s v="denso"/>
    <n v="119"/>
    <m/>
    <m/>
    <m/>
    <s v="A3223"/>
    <n v="1"/>
    <n v="15"/>
    <n v="262"/>
    <n v="15.3"/>
    <n v="4.8488985482539739"/>
    <n v="17.870651555310992"/>
    <x v="6"/>
    <x v="1"/>
    <x v="4"/>
    <x v="6"/>
    <m/>
    <m/>
    <n v="14.8"/>
    <n v="1.7203361371057709E-2"/>
    <n v="1"/>
    <m/>
    <n v="2.5"/>
    <n v="10.9"/>
    <n v="8.4"/>
    <n v="2"/>
    <n v="2"/>
    <m/>
    <n v="1"/>
    <m/>
  </r>
  <r>
    <s v="ag.jg.fo.jc"/>
    <s v="28.01.2015"/>
    <s v="C21.P1"/>
    <s v="C21"/>
    <s v="P1"/>
    <s v="BS Semideciduo"/>
    <s v="denso"/>
    <n v="120"/>
    <m/>
    <m/>
    <m/>
    <s v="A3224"/>
    <n v="1"/>
    <n v="15"/>
    <n v="246"/>
    <n v="20.3"/>
    <n v="1.4550272098551993"/>
    <n v="11.743246145561258"/>
    <x v="6"/>
    <x v="1"/>
    <x v="4"/>
    <x v="6"/>
    <m/>
    <m/>
    <n v="15"/>
    <n v="1.7671458676442587E-2"/>
    <n v="1"/>
    <m/>
    <n v="2"/>
    <n v="7.4"/>
    <n v="5.4"/>
    <n v="2"/>
    <n v="2"/>
    <m/>
    <n v="1"/>
    <m/>
  </r>
  <r>
    <s v="ag.jg.fo.jc"/>
    <s v="28.01.2015"/>
    <s v="C21.P1"/>
    <s v="C21"/>
    <s v="P1"/>
    <s v="BS Semideciduo"/>
    <s v="denso"/>
    <n v="121"/>
    <m/>
    <m/>
    <m/>
    <s v="A3225"/>
    <n v="1"/>
    <n v="15"/>
    <n v="244"/>
    <n v="20.3"/>
    <n v="1.7544808601269146"/>
    <n v="11.101065720181722"/>
    <x v="23"/>
    <x v="0"/>
    <x v="5"/>
    <x v="22"/>
    <m/>
    <m/>
    <n v="24.7"/>
    <n v="4.7916356550714911E-2"/>
    <n v="2"/>
    <m/>
    <n v="2.4"/>
    <n v="6.5"/>
    <n v="4.0999999999999996"/>
    <n v="2"/>
    <n v="2"/>
    <m/>
    <n v="1"/>
    <m/>
  </r>
  <r>
    <s v="ag.jg.fo.jc"/>
    <s v="28.01.2015"/>
    <s v="C21.P1"/>
    <s v="C21"/>
    <s v="P1"/>
    <s v="BS Semideciduo"/>
    <s v="denso"/>
    <n v="122"/>
    <m/>
    <m/>
    <m/>
    <s v="A3226"/>
    <n v="1"/>
    <n v="15"/>
    <n v="236"/>
    <n v="23.5"/>
    <n v="0.51761704495651628"/>
    <n v="6.8589667684374547"/>
    <x v="23"/>
    <x v="0"/>
    <x v="5"/>
    <x v="22"/>
    <m/>
    <m/>
    <n v="33"/>
    <n v="8.5529859993982119E-2"/>
    <n v="3"/>
    <m/>
    <n v="3.4"/>
    <n v="12.1"/>
    <n v="8.6999999999999993"/>
    <n v="2"/>
    <n v="2"/>
    <m/>
    <n v="1"/>
    <m/>
  </r>
  <r>
    <s v="ag.jg.fo.jc"/>
    <s v="28.01.2015"/>
    <s v="C21.P1"/>
    <s v="C21"/>
    <s v="P1"/>
    <s v="BS Semideciduo"/>
    <s v="denso"/>
    <n v="123"/>
    <m/>
    <m/>
    <m/>
    <s v="A3227"/>
    <n v="1"/>
    <n v="15"/>
    <n v="239"/>
    <n v="17.399999999999999"/>
    <n v="5.0852889677832511"/>
    <n v="11.038337496565052"/>
    <x v="18"/>
    <x v="0"/>
    <x v="9"/>
    <x v="18"/>
    <m/>
    <m/>
    <n v="29.8"/>
    <n v="6.9746498502347001E-2"/>
    <n v="2"/>
    <m/>
    <n v="0"/>
    <n v="8.8000000000000007"/>
    <n v="8.8000000000000007"/>
    <n v="2"/>
    <n v="2"/>
    <m/>
    <n v="1"/>
    <m/>
  </r>
  <r>
    <s v="ag.jg.fo.jc"/>
    <s v="28.01.2015"/>
    <s v="C21.P1"/>
    <s v="C21"/>
    <s v="P1"/>
    <s v="BS Semideciduo"/>
    <s v="denso"/>
    <n v="124"/>
    <m/>
    <m/>
    <m/>
    <s v="A3228"/>
    <n v="1"/>
    <n v="15"/>
    <n v="221"/>
    <n v="14.3"/>
    <n v="10.618355885435749"/>
    <n v="9.2076530028143573"/>
    <x v="93"/>
    <x v="0"/>
    <x v="4"/>
    <x v="44"/>
    <m/>
    <m/>
    <n v="13.5"/>
    <n v="1.4313881527918494E-2"/>
    <n v="1"/>
    <m/>
    <n v="2.4"/>
    <n v="8"/>
    <n v="5.6"/>
    <n v="2"/>
    <n v="2"/>
    <m/>
    <n v="1"/>
    <m/>
  </r>
  <r>
    <s v="ag.jg.fo.jc"/>
    <s v="28.01.2015"/>
    <s v="C21.P1"/>
    <s v="C21"/>
    <s v="P1"/>
    <s v="BS Semideciduo"/>
    <s v="denso"/>
    <n v="125"/>
    <m/>
    <m/>
    <m/>
    <s v="A3232"/>
    <n v="1"/>
    <n v="15"/>
    <n v="214"/>
    <n v="12.6"/>
    <n v="12.954169416268591"/>
    <n v="9.5541265858064737"/>
    <x v="23"/>
    <x v="0"/>
    <x v="5"/>
    <x v="22"/>
    <m/>
    <m/>
    <n v="21"/>
    <n v="3.4636059005827467E-2"/>
    <n v="2"/>
    <m/>
    <n v="0"/>
    <n v="13.4"/>
    <n v="13.4"/>
    <n v="3"/>
    <n v="8"/>
    <m/>
    <n v="2"/>
    <m/>
  </r>
  <r>
    <s v="ag.jg.fo.jc"/>
    <s v="28.01.2015"/>
    <s v="C21.P1"/>
    <s v="C21"/>
    <s v="P1"/>
    <s v="BS Semideciduo"/>
    <s v="denso"/>
    <n v="125"/>
    <m/>
    <m/>
    <m/>
    <s v="A3232"/>
    <n v="1"/>
    <n v="15"/>
    <n v="214"/>
    <n v="12.6"/>
    <n v="12.954169416268591"/>
    <n v="9.5541265858064737"/>
    <x v="23"/>
    <x v="0"/>
    <x v="5"/>
    <x v="22"/>
    <m/>
    <m/>
    <n v="25.5"/>
    <n v="5.1070515574919075E-2"/>
    <n v="2"/>
    <m/>
    <n v="0"/>
    <n v="13.4"/>
    <n v="13.4"/>
    <n v="3"/>
    <n v="8"/>
    <m/>
    <n v="2"/>
    <m/>
  </r>
  <r>
    <s v="ag.jg.fo.jc"/>
    <s v="28.01.2015"/>
    <s v="C21.P1"/>
    <s v="C21"/>
    <s v="P1"/>
    <s v="BS Semideciduo"/>
    <s v="denso"/>
    <n v="126"/>
    <m/>
    <m/>
    <m/>
    <s v="A3229"/>
    <n v="1"/>
    <n v="15"/>
    <n v="210"/>
    <n v="11.4"/>
    <n v="14.299999999999999"/>
    <n v="10.1273103968574"/>
    <x v="14"/>
    <x v="0"/>
    <x v="7"/>
    <x v="14"/>
    <m/>
    <m/>
    <n v="53"/>
    <n v="0.22061834409834324"/>
    <n v="5"/>
    <m/>
    <n v="5.5"/>
    <n v="13.3"/>
    <n v="7.8000000000000007"/>
    <n v="2"/>
    <n v="2"/>
    <m/>
    <n v="1"/>
    <m/>
  </r>
  <r>
    <s v="ag.jg.fo.jc"/>
    <s v="28.01.2015"/>
    <s v="C21.P1"/>
    <s v="C21"/>
    <s v="P1"/>
    <s v="BS Semideciduo"/>
    <s v="denso"/>
    <n v="127"/>
    <m/>
    <m/>
    <m/>
    <s v="A3230"/>
    <n v="1"/>
    <n v="15"/>
    <n v="189"/>
    <n v="7.5"/>
    <n v="18.826741512198268"/>
    <n v="12.592337445536467"/>
    <x v="23"/>
    <x v="0"/>
    <x v="5"/>
    <x v="22"/>
    <m/>
    <m/>
    <n v="21"/>
    <n v="3.4636059005827467E-2"/>
    <n v="2"/>
    <m/>
    <n v="1.7"/>
    <n v="8.8000000000000007"/>
    <n v="7.1000000000000005"/>
    <n v="2"/>
    <n v="2"/>
    <m/>
    <n v="1"/>
    <m/>
  </r>
  <r>
    <s v="ag.jg.fo.jc"/>
    <s v="28.01.2015"/>
    <s v="C21.P1"/>
    <s v="C21"/>
    <s v="P1"/>
    <s v="BS Semideciduo"/>
    <s v="denso"/>
    <n v="128"/>
    <m/>
    <m/>
    <m/>
    <s v="A3231"/>
    <n v="1"/>
    <n v="15"/>
    <n v="181"/>
    <n v="17.399999999999999"/>
    <n v="19.696328127991265"/>
    <n v="2.6026501042787942"/>
    <x v="0"/>
    <x v="0"/>
    <x v="0"/>
    <x v="0"/>
    <m/>
    <m/>
    <n v="11.5"/>
    <n v="1.0386890710931252E-2"/>
    <n v="1"/>
    <m/>
    <n v="0"/>
    <n v="5.2"/>
    <n v="5.2"/>
    <n v="2"/>
    <n v="2"/>
    <m/>
    <n v="1"/>
    <m/>
  </r>
  <r>
    <s v="ag.jg.fo.jc"/>
    <s v="29.01.2015"/>
    <s v="C21.P2"/>
    <s v="C21"/>
    <s v="P2"/>
    <s v="BS Semideciduo"/>
    <s v="denso"/>
    <n v="1"/>
    <m/>
    <m/>
    <m/>
    <s v="A3367"/>
    <n v="1"/>
    <n v="15"/>
    <n v="223"/>
    <n v="23.2"/>
    <n v="4.1776380465500385"/>
    <n v="3.032594122435242"/>
    <x v="16"/>
    <x v="0"/>
    <x v="0"/>
    <x v="16"/>
    <m/>
    <m/>
    <n v="16.399999999999999"/>
    <n v="2.1124069002737767E-2"/>
    <n v="1"/>
    <m/>
    <n v="1.3"/>
    <n v="6.1"/>
    <n v="4.8"/>
    <n v="2"/>
    <n v="2"/>
    <m/>
    <n v="1"/>
    <m/>
  </r>
  <r>
    <s v="ag.jg.fo.jc"/>
    <s v="29.01.2015"/>
    <s v="C21.P2"/>
    <s v="C21"/>
    <s v="P2"/>
    <s v="BS Semideciduo"/>
    <s v="denso"/>
    <n v="2"/>
    <m/>
    <m/>
    <m/>
    <s v="A3368"/>
    <n v="1"/>
    <n v="15"/>
    <n v="236"/>
    <n v="20.7"/>
    <n v="2.8389222481106344"/>
    <n v="8.4247068981555469"/>
    <x v="78"/>
    <x v="0"/>
    <x v="27"/>
    <x v="64"/>
    <m/>
    <m/>
    <n v="26.7"/>
    <n v="5.5990249670440688E-2"/>
    <n v="2"/>
    <m/>
    <n v="2.8"/>
    <n v="7.4"/>
    <n v="4.6000000000000005"/>
    <n v="2"/>
    <n v="2"/>
    <m/>
    <n v="1"/>
    <m/>
  </r>
  <r>
    <s v="ag.jg.fo.jc"/>
    <s v="29.01.2015"/>
    <s v="C21.P2"/>
    <s v="C21"/>
    <s v="P2"/>
    <s v="BS Semideciduo"/>
    <s v="denso"/>
    <n v="3"/>
    <m/>
    <m/>
    <m/>
    <s v="A3369"/>
    <n v="1"/>
    <n v="15"/>
    <n v="231"/>
    <n v="20.7"/>
    <n v="3.913078597840709"/>
    <n v="6.9730679052683566"/>
    <x v="94"/>
    <x v="0"/>
    <x v="28"/>
    <x v="76"/>
    <m/>
    <m/>
    <n v="14"/>
    <n v="1.5393804002589986E-2"/>
    <n v="1"/>
    <m/>
    <n v="3.1"/>
    <n v="7.4"/>
    <n v="4.3000000000000007"/>
    <n v="2"/>
    <n v="2"/>
    <m/>
    <n v="1"/>
    <m/>
  </r>
  <r>
    <s v="ag.jg.fo.jc"/>
    <s v="29.01.2015"/>
    <s v="C21.P2"/>
    <s v="C21"/>
    <s v="P2"/>
    <s v="BS Semideciduo"/>
    <s v="denso"/>
    <n v="3"/>
    <m/>
    <m/>
    <m/>
    <s v="A3369"/>
    <n v="1"/>
    <n v="15"/>
    <n v="231"/>
    <n v="20.7"/>
    <n v="3.913078597840709"/>
    <n v="6.9730679052683566"/>
    <x v="94"/>
    <x v="0"/>
    <x v="28"/>
    <x v="76"/>
    <m/>
    <m/>
    <n v="14.9"/>
    <n v="1.743662462558675E-2"/>
    <n v="1"/>
    <m/>
    <n v="3.1"/>
    <n v="7.4"/>
    <n v="4.3000000000000007"/>
    <n v="2"/>
    <n v="2"/>
    <m/>
    <n v="1"/>
    <m/>
  </r>
  <r>
    <s v="ag.jg.fo.jc"/>
    <s v="29.01.2015"/>
    <s v="C21.P2"/>
    <s v="C21"/>
    <s v="P2"/>
    <s v="BS Semideciduo"/>
    <s v="denso"/>
    <n v="4"/>
    <m/>
    <m/>
    <m/>
    <s v="A3370"/>
    <n v="1"/>
    <n v="15"/>
    <n v="244"/>
    <n v="21.2"/>
    <n v="0.94556621845766387"/>
    <n v="10.706531688071552"/>
    <x v="23"/>
    <x v="0"/>
    <x v="5"/>
    <x v="22"/>
    <m/>
    <m/>
    <n v="12.5"/>
    <n v="1.2271846303085129E-2"/>
    <n v="1"/>
    <m/>
    <n v="3.2"/>
    <n v="8.1999999999999993"/>
    <n v="4.9999999999999991"/>
    <n v="2"/>
    <n v="2"/>
    <m/>
    <n v="1"/>
    <m/>
  </r>
  <r>
    <s v="ag.jg.fo.jc"/>
    <s v="29.01.2015"/>
    <s v="C21.P2"/>
    <s v="C21"/>
    <s v="P2"/>
    <s v="BS Semideciduo"/>
    <s v="denso"/>
    <n v="4"/>
    <m/>
    <m/>
    <m/>
    <s v="A3371"/>
    <n v="1"/>
    <n v="15"/>
    <n v="250"/>
    <n v="19.3"/>
    <n v="1.8639324188319684"/>
    <n v="13.399011233814598"/>
    <x v="94"/>
    <x v="0"/>
    <x v="28"/>
    <x v="76"/>
    <m/>
    <m/>
    <n v="18.3"/>
    <n v="2.6302199094017147E-2"/>
    <n v="1"/>
    <m/>
    <n v="4.9000000000000004"/>
    <n v="8.8000000000000007"/>
    <n v="3.9000000000000004"/>
    <n v="2"/>
    <n v="2"/>
    <m/>
    <n v="1"/>
    <m/>
  </r>
  <r>
    <s v="ag.jg.fo.jc"/>
    <s v="29.01.2015"/>
    <s v="C21.P2"/>
    <s v="C21"/>
    <s v="P2"/>
    <s v="BS Semideciduo"/>
    <s v="denso"/>
    <n v="5"/>
    <m/>
    <m/>
    <m/>
    <s v="A3372"/>
    <n v="1"/>
    <n v="15"/>
    <n v="256"/>
    <n v="17.100000000000001"/>
    <n v="3.4079430806804574"/>
    <n v="15.863135585245679"/>
    <x v="53"/>
    <x v="0"/>
    <x v="25"/>
    <x v="46"/>
    <m/>
    <m/>
    <n v="20.8"/>
    <n v="3.3979466141227203E-2"/>
    <n v="2"/>
    <m/>
    <n v="3.8"/>
    <n v="9.9"/>
    <n v="6.1000000000000005"/>
    <n v="2"/>
    <n v="2"/>
    <m/>
    <n v="1"/>
    <m/>
  </r>
  <r>
    <s v="ag.jg.fo.jc"/>
    <s v="29.01.2015"/>
    <s v="C21.P2"/>
    <s v="C21"/>
    <s v="P2"/>
    <s v="BS Semideciduo"/>
    <s v="denso"/>
    <n v="6"/>
    <m/>
    <m/>
    <m/>
    <s v="A3373"/>
    <n v="1"/>
    <n v="15"/>
    <n v="260"/>
    <n v="19.5"/>
    <n v="0.79624881626194366"/>
    <n v="16.613860535494858"/>
    <x v="16"/>
    <x v="0"/>
    <x v="0"/>
    <x v="16"/>
    <m/>
    <m/>
    <n v="17.7"/>
    <n v="2.4605739061078654E-2"/>
    <n v="1"/>
    <m/>
    <n v="3.6"/>
    <n v="10.199999999999999"/>
    <n v="6.6"/>
    <n v="2"/>
    <n v="2"/>
    <m/>
    <n v="1"/>
    <m/>
  </r>
  <r>
    <s v="ag.jg.fo.jc"/>
    <s v="29.01.2015"/>
    <s v="C21.P2"/>
    <s v="C21"/>
    <s v="P2"/>
    <s v="BS Semideciduo"/>
    <s v="denso"/>
    <n v="7"/>
    <m/>
    <m/>
    <m/>
    <s v="A3374"/>
    <n v="1"/>
    <n v="15"/>
    <n v="263"/>
    <n v="16.5"/>
    <n v="3.6229884979181861"/>
    <n v="17.989155833815072"/>
    <x v="78"/>
    <x v="0"/>
    <x v="27"/>
    <x v="64"/>
    <m/>
    <m/>
    <n v="15.4"/>
    <n v="1.8626502843133885E-2"/>
    <n v="1"/>
    <m/>
    <n v="3.6"/>
    <n v="8.1"/>
    <n v="4.5"/>
    <n v="2"/>
    <n v="2"/>
    <m/>
    <n v="1"/>
    <m/>
  </r>
  <r>
    <s v="ag.jg.fo.jc"/>
    <s v="29.01.2015"/>
    <s v="C21.P2"/>
    <s v="C21"/>
    <s v="P2"/>
    <s v="BS Semideciduo"/>
    <s v="denso"/>
    <n v="8"/>
    <m/>
    <m/>
    <m/>
    <s v="A3375"/>
    <n v="1"/>
    <n v="15"/>
    <n v="273"/>
    <n v="16.5"/>
    <n v="3.5226126765495316"/>
    <n v="20.863543278008574"/>
    <x v="94"/>
    <x v="0"/>
    <x v="28"/>
    <x v="76"/>
    <m/>
    <m/>
    <n v="11.8"/>
    <n v="1.093588402714607E-2"/>
    <n v="1"/>
    <m/>
    <n v="4.5999999999999996"/>
    <n v="6.9"/>
    <n v="2.3000000000000007"/>
    <n v="2"/>
    <n v="2"/>
    <m/>
    <n v="1"/>
    <m/>
  </r>
  <r>
    <s v="ag.jg.fo.jc"/>
    <s v="29.01.2015"/>
    <s v="C21.P2"/>
    <s v="C21"/>
    <s v="P2"/>
    <s v="BS Semideciduo"/>
    <s v="denso"/>
    <n v="8"/>
    <m/>
    <m/>
    <m/>
    <s v="A3375"/>
    <n v="1"/>
    <n v="15"/>
    <n v="273"/>
    <n v="16.5"/>
    <n v="3.5226126765495316"/>
    <n v="20.863543278008574"/>
    <x v="94"/>
    <x v="0"/>
    <x v="28"/>
    <x v="76"/>
    <m/>
    <m/>
    <n v="12.3"/>
    <n v="1.1882288814039996E-2"/>
    <n v="1"/>
    <m/>
    <n v="4.5999999999999996"/>
    <n v="6.9"/>
    <n v="2.3000000000000007"/>
    <n v="2"/>
    <n v="2"/>
    <m/>
    <n v="1"/>
    <m/>
  </r>
  <r>
    <s v="ag.jg.fo.jc"/>
    <s v="29.01.2015"/>
    <s v="C21.P2"/>
    <s v="C21"/>
    <s v="P2"/>
    <s v="BS Semideciduo"/>
    <s v="denso"/>
    <n v="9"/>
    <m/>
    <m/>
    <m/>
    <s v="A3376"/>
    <n v="1"/>
    <n v="15"/>
    <n v="275"/>
    <n v="18.399999999999999"/>
    <n v="1.6700175551118832"/>
    <n v="21.603665666556907"/>
    <x v="23"/>
    <x v="0"/>
    <x v="5"/>
    <x v="22"/>
    <m/>
    <m/>
    <n v="17.2"/>
    <n v="2.3235219265950107E-2"/>
    <n v="1"/>
    <m/>
    <n v="3.3"/>
    <n v="6.8"/>
    <n v="3.5"/>
    <n v="2"/>
    <n v="2"/>
    <m/>
    <n v="1"/>
    <m/>
  </r>
  <r>
    <s v="ag.jg.fo.jc"/>
    <s v="29.01.2015"/>
    <s v="C21.P2"/>
    <s v="C21"/>
    <s v="P2"/>
    <s v="BS Semideciduo"/>
    <s v="denso"/>
    <n v="10"/>
    <m/>
    <m/>
    <m/>
    <s v="A3377"/>
    <n v="1"/>
    <n v="15"/>
    <n v="272"/>
    <n v="12.5"/>
    <n v="7.5076146622613038"/>
    <n v="20.436243708781266"/>
    <x v="59"/>
    <x v="0"/>
    <x v="2"/>
    <x v="51"/>
    <m/>
    <m/>
    <n v="12.3"/>
    <n v="1.1882288814039996E-2"/>
    <n v="1"/>
    <m/>
    <n v="1"/>
    <n v="8.1"/>
    <n v="7.1"/>
    <n v="2"/>
    <n v="2"/>
    <m/>
    <n v="1"/>
    <m/>
  </r>
  <r>
    <s v="ag.jg.fo.jc"/>
    <s v="29.01.2015"/>
    <s v="C21.P2"/>
    <s v="C21"/>
    <s v="P2"/>
    <s v="BS Semideciduo"/>
    <s v="denso"/>
    <n v="11"/>
    <m/>
    <m/>
    <m/>
    <s v="A3378"/>
    <n v="1"/>
    <n v="15"/>
    <n v="289"/>
    <n v="12.4"/>
    <n v="8.2755696625684703"/>
    <n v="24.037045115268739"/>
    <x v="6"/>
    <x v="1"/>
    <x v="4"/>
    <x v="6"/>
    <m/>
    <m/>
    <n v="12.8"/>
    <n v="1.2867963509103793E-2"/>
    <n v="1"/>
    <m/>
    <n v="2.5"/>
    <n v="7.1"/>
    <n v="4.5999999999999996"/>
    <n v="2"/>
    <n v="2"/>
    <m/>
    <n v="1"/>
    <m/>
  </r>
  <r>
    <s v="ag.jg.fo.jc"/>
    <s v="29.01.2015"/>
    <s v="C21.P2"/>
    <s v="C21"/>
    <s v="P2"/>
    <s v="BS Semideciduo"/>
    <s v="denso"/>
    <n v="12"/>
    <m/>
    <m/>
    <m/>
    <s v="A3379"/>
    <n v="1"/>
    <n v="15"/>
    <n v="298"/>
    <n v="14.2"/>
    <n v="7.4621441814032359"/>
    <n v="26.666496191559645"/>
    <x v="23"/>
    <x v="0"/>
    <x v="5"/>
    <x v="22"/>
    <m/>
    <m/>
    <n v="21.1"/>
    <n v="3.4966711632617796E-2"/>
    <n v="2"/>
    <m/>
    <n v="1.9"/>
    <n v="7.1"/>
    <n v="5.1999999999999993"/>
    <n v="2"/>
    <n v="2"/>
    <m/>
    <n v="1"/>
    <m/>
  </r>
  <r>
    <s v="ag.jg.fo.jc"/>
    <s v="29.01.2015"/>
    <s v="C21.P2"/>
    <s v="C21"/>
    <s v="P2"/>
    <s v="BS Semideciduo"/>
    <s v="denso"/>
    <n v="13"/>
    <m/>
    <m/>
    <m/>
    <s v="A3380"/>
    <n v="1"/>
    <n v="15"/>
    <n v="285"/>
    <n v="19.399999999999999"/>
    <n v="1.2610389699920752"/>
    <n v="25.021089474988894"/>
    <x v="6"/>
    <x v="1"/>
    <x v="4"/>
    <x v="6"/>
    <m/>
    <m/>
    <n v="11"/>
    <n v="9.5033177771091243E-3"/>
    <n v="1"/>
    <m/>
    <n v="1.5"/>
    <n v="4.7"/>
    <n v="3.2"/>
    <n v="2"/>
    <n v="2"/>
    <m/>
    <n v="1"/>
    <m/>
  </r>
  <r>
    <s v="ag.jg.fo.jc"/>
    <s v="29.01.2015"/>
    <s v="C21.P2"/>
    <s v="C21"/>
    <s v="P2"/>
    <s v="BS Semideciduo"/>
    <s v="denso"/>
    <n v="14"/>
    <m/>
    <m/>
    <m/>
    <s v="A3381"/>
    <n v="1"/>
    <n v="15"/>
    <n v="305"/>
    <n v="18.600000000000001"/>
    <n v="4.763771976224751"/>
    <n v="30.668521716129458"/>
    <x v="62"/>
    <x v="0"/>
    <x v="16"/>
    <x v="23"/>
    <m/>
    <m/>
    <n v="15.9"/>
    <n v="1.9855650968850891E-2"/>
    <n v="1"/>
    <m/>
    <n v="2.2999999999999998"/>
    <n v="8"/>
    <n v="5.7"/>
    <n v="2"/>
    <n v="2"/>
    <m/>
    <n v="1"/>
    <m/>
  </r>
  <r>
    <s v="ag.jg.fo.jc"/>
    <s v="29.01.2015"/>
    <s v="C21.P2"/>
    <s v="C21"/>
    <s v="P2"/>
    <s v="BS Semideciduo"/>
    <s v="denso"/>
    <n v="14"/>
    <m/>
    <m/>
    <m/>
    <s v="A3381"/>
    <n v="1"/>
    <n v="15"/>
    <n v="305"/>
    <n v="18.600000000000001"/>
    <n v="4.763771976224751"/>
    <n v="30.668521716129458"/>
    <x v="62"/>
    <x v="0"/>
    <x v="16"/>
    <x v="23"/>
    <m/>
    <m/>
    <n v="20.399999999999999"/>
    <n v="3.2685129967948208E-2"/>
    <n v="2"/>
    <m/>
    <n v="2.2999999999999998"/>
    <n v="8"/>
    <n v="5.7"/>
    <n v="2"/>
    <n v="2"/>
    <m/>
    <n v="1"/>
    <m/>
  </r>
  <r>
    <s v="ag.jg.fo.jc"/>
    <s v="29.01.2015"/>
    <s v="C21.P2"/>
    <s v="C21"/>
    <s v="P2"/>
    <s v="BS Semideciduo"/>
    <s v="denso"/>
    <n v="15"/>
    <m/>
    <m/>
    <m/>
    <s v="A3382"/>
    <n v="1"/>
    <n v="15"/>
    <n v="307"/>
    <n v="19.8"/>
    <n v="4.1870169010635969"/>
    <n v="31.91593745841055"/>
    <x v="23"/>
    <x v="0"/>
    <x v="5"/>
    <x v="22"/>
    <m/>
    <m/>
    <n v="12.5"/>
    <n v="1.2271846303085129E-2"/>
    <n v="1"/>
    <m/>
    <n v="1.6"/>
    <n v="8"/>
    <n v="6.4"/>
    <n v="2"/>
    <n v="2"/>
    <m/>
    <n v="1"/>
    <m/>
  </r>
  <r>
    <s v="ag.jg.fo.jc"/>
    <s v="29.01.2015"/>
    <s v="C21.P2"/>
    <s v="C21"/>
    <s v="P2"/>
    <s v="BS Semideciduo"/>
    <s v="denso"/>
    <n v="16"/>
    <m/>
    <m/>
    <m/>
    <s v="A3383"/>
    <n v="1"/>
    <n v="15"/>
    <n v="322"/>
    <n v="17.100000000000001"/>
    <n v="9.4721887719312434"/>
    <n v="33.474983886674949"/>
    <x v="94"/>
    <x v="0"/>
    <x v="28"/>
    <x v="76"/>
    <m/>
    <m/>
    <n v="19"/>
    <n v="2.835287369864788E-2"/>
    <n v="1"/>
    <m/>
    <n v="3"/>
    <n v="10"/>
    <n v="7"/>
    <n v="2"/>
    <n v="2"/>
    <m/>
    <n v="1"/>
    <m/>
  </r>
  <r>
    <s v="ag.jg.fo.jc"/>
    <s v="29.01.2015"/>
    <s v="C21.P2"/>
    <s v="C21"/>
    <s v="P2"/>
    <s v="BS Semideciduo"/>
    <s v="denso"/>
    <n v="17"/>
    <m/>
    <m/>
    <m/>
    <s v="A3384"/>
    <n v="1"/>
    <n v="15"/>
    <n v="317"/>
    <n v="13.6"/>
    <n v="10.724822303150024"/>
    <n v="29.946410342020719"/>
    <x v="53"/>
    <x v="0"/>
    <x v="25"/>
    <x v="46"/>
    <m/>
    <m/>
    <n v="27.5"/>
    <n v="5.939573610693203E-2"/>
    <n v="2"/>
    <m/>
    <n v="4.5"/>
    <n v="10.199999999999999"/>
    <n v="5.6999999999999993"/>
    <n v="2"/>
    <n v="2"/>
    <m/>
    <n v="1"/>
    <m/>
  </r>
  <r>
    <s v="ag.jg.fo.jc"/>
    <s v="29.01.2015"/>
    <s v="C21.P2"/>
    <s v="C21"/>
    <s v="P2"/>
    <s v="BS Semideciduo"/>
    <s v="denso"/>
    <n v="17"/>
    <m/>
    <m/>
    <m/>
    <s v="A3384"/>
    <n v="1"/>
    <n v="15"/>
    <n v="317"/>
    <n v="13.6"/>
    <n v="10.724822303150024"/>
    <n v="29.946410342020719"/>
    <x v="53"/>
    <x v="0"/>
    <x v="25"/>
    <x v="46"/>
    <m/>
    <m/>
    <n v="16.899999999999999"/>
    <n v="2.2431756944794518E-2"/>
    <n v="1"/>
    <m/>
    <n v="4.5"/>
    <n v="10.199999999999999"/>
    <n v="5.6999999999999993"/>
    <n v="2"/>
    <n v="2"/>
    <m/>
    <n v="1"/>
    <m/>
  </r>
  <r>
    <s v="ag.jg.fo.jc"/>
    <s v="29.01.2015"/>
    <s v="C21.P2"/>
    <s v="C21"/>
    <s v="P2"/>
    <s v="BS Semideciduo"/>
    <s v="denso"/>
    <n v="18"/>
    <m/>
    <m/>
    <m/>
    <s v="A3385"/>
    <n v="1"/>
    <n v="15"/>
    <n v="342"/>
    <n v="10.9"/>
    <n v="16.63171476131307"/>
    <n v="30.366516027617173"/>
    <x v="78"/>
    <x v="0"/>
    <x v="27"/>
    <x v="64"/>
    <m/>
    <m/>
    <n v="30.2"/>
    <n v="7.1631454094500877E-2"/>
    <n v="3"/>
    <m/>
    <n v="4"/>
    <n v="11.9"/>
    <n v="7.9"/>
    <n v="2"/>
    <n v="2"/>
    <m/>
    <n v="1"/>
    <m/>
  </r>
  <r>
    <s v="ag.jg.fo.jc"/>
    <s v="29.01.2015"/>
    <s v="C21.P2"/>
    <s v="C21"/>
    <s v="P2"/>
    <s v="BS Semideciduo"/>
    <s v="denso"/>
    <n v="19"/>
    <m/>
    <m/>
    <m/>
    <s v="A3386"/>
    <n v="1"/>
    <n v="15"/>
    <n v="344"/>
    <n v="17.600000000000001"/>
    <n v="15.148782537620818"/>
    <n v="36.918205848514418"/>
    <x v="78"/>
    <x v="0"/>
    <x v="27"/>
    <x v="64"/>
    <m/>
    <m/>
    <n v="29"/>
    <n v="6.6051985541725394E-2"/>
    <n v="2"/>
    <m/>
    <n v="7"/>
    <n v="15.2"/>
    <n v="8.1999999999999993"/>
    <n v="2"/>
    <n v="2"/>
    <m/>
    <n v="1"/>
    <m/>
  </r>
  <r>
    <s v="ag.jg.fo.jc"/>
    <s v="29.01.2015"/>
    <s v="C21.P2"/>
    <s v="C21"/>
    <s v="P2"/>
    <s v="BS Semideciduo"/>
    <s v="denso"/>
    <n v="20"/>
    <m/>
    <m/>
    <m/>
    <s v="A3387"/>
    <n v="1"/>
    <n v="15"/>
    <n v="342"/>
    <n v="19.100000000000001"/>
    <n v="14.097775407438501"/>
    <n v="38.165179461237429"/>
    <x v="6"/>
    <x v="1"/>
    <x v="4"/>
    <x v="6"/>
    <m/>
    <m/>
    <n v="13.7"/>
    <n v="1.4741138128806704E-2"/>
    <n v="1"/>
    <m/>
    <n v="7"/>
    <n v="9.6"/>
    <n v="2.5999999999999996"/>
    <n v="2"/>
    <n v="2"/>
    <m/>
    <n v="1"/>
    <m/>
  </r>
  <r>
    <s v="ag.jg.fo.jc"/>
    <s v="29.01.2015"/>
    <s v="C21.P2"/>
    <s v="C21"/>
    <s v="P2"/>
    <s v="BS Semideciduo"/>
    <s v="denso"/>
    <n v="21"/>
    <m/>
    <m/>
    <m/>
    <s v="A3388"/>
    <n v="1"/>
    <n v="15"/>
    <n v="340"/>
    <n v="20.9"/>
    <n v="12.851779004493526"/>
    <n v="39.639575774425481"/>
    <x v="23"/>
    <x v="0"/>
    <x v="5"/>
    <x v="22"/>
    <m/>
    <m/>
    <n v="17.899999999999999"/>
    <n v="2.5164942553417637E-2"/>
    <n v="1"/>
    <m/>
    <n v="7"/>
    <n v="11.6"/>
    <n v="4.5999999999999996"/>
    <n v="2"/>
    <n v="2"/>
    <m/>
    <n v="1"/>
    <m/>
  </r>
  <r>
    <s v="ag.jg.fo.jc"/>
    <s v="29.01.2015"/>
    <s v="C21.P2"/>
    <s v="C21"/>
    <s v="P2"/>
    <s v="BS Semideciduo"/>
    <s v="denso"/>
    <n v="21"/>
    <m/>
    <m/>
    <m/>
    <s v="A3388"/>
    <n v="1"/>
    <n v="15"/>
    <n v="340"/>
    <n v="20.9"/>
    <n v="12.851779004493526"/>
    <n v="39.639575774425481"/>
    <x v="23"/>
    <x v="0"/>
    <x v="5"/>
    <x v="22"/>
    <m/>
    <m/>
    <n v="19.7"/>
    <n v="3.0480517323291569E-2"/>
    <n v="1"/>
    <m/>
    <n v="7"/>
    <n v="11.6"/>
    <n v="4.5999999999999996"/>
    <n v="2"/>
    <n v="2"/>
    <m/>
    <n v="1"/>
    <m/>
  </r>
  <r>
    <s v="ag.jg.fo.jc"/>
    <s v="29.01.2015"/>
    <s v="C21.P2"/>
    <s v="C21"/>
    <s v="P2"/>
    <s v="BS Semideciduo"/>
    <s v="denso"/>
    <n v="22"/>
    <m/>
    <m/>
    <m/>
    <s v="A3389"/>
    <n v="1"/>
    <n v="15"/>
    <n v="4"/>
    <n v="19"/>
    <n v="21.325373001138381"/>
    <n v="38.95371695493666"/>
    <x v="32"/>
    <x v="0"/>
    <x v="13"/>
    <x v="30"/>
    <m/>
    <m/>
    <n v="19.899999999999999"/>
    <n v="3.1102552668702346E-2"/>
    <n v="1"/>
    <m/>
    <n v="2"/>
    <n v="6.1"/>
    <n v="4.0999999999999996"/>
    <n v="2"/>
    <n v="2"/>
    <m/>
    <n v="1"/>
    <m/>
  </r>
  <r>
    <s v="ag.jg.fo.jc"/>
    <s v="29.01.2015"/>
    <s v="C21.P2"/>
    <s v="C21"/>
    <s v="P2"/>
    <s v="BS Semideciduo"/>
    <s v="denso"/>
    <n v="23"/>
    <m/>
    <m/>
    <m/>
    <s v="A3390"/>
    <n v="1"/>
    <n v="15"/>
    <n v="9"/>
    <n v="15.2"/>
    <n v="22.377803868611508"/>
    <n v="35.012862777046095"/>
    <x v="32"/>
    <x v="0"/>
    <x v="13"/>
    <x v="30"/>
    <m/>
    <m/>
    <n v="29.1"/>
    <n v="6.6508301874659323E-2"/>
    <n v="2"/>
    <m/>
    <n v="4"/>
    <n v="11.3"/>
    <n v="7.3000000000000007"/>
    <n v="2"/>
    <n v="2"/>
    <m/>
    <n v="1"/>
    <m/>
  </r>
  <r>
    <s v="ag.jg.fo.jc"/>
    <s v="29.01.2015"/>
    <s v="C21.P2"/>
    <s v="C21"/>
    <s v="P2"/>
    <s v="BS Semideciduo"/>
    <s v="denso"/>
    <n v="24"/>
    <m/>
    <m/>
    <m/>
    <s v="A3391"/>
    <n v="1"/>
    <n v="15"/>
    <n v="7"/>
    <n v="12.9"/>
    <n v="21.572114529926402"/>
    <n v="32.803845356173056"/>
    <x v="94"/>
    <x v="0"/>
    <x v="28"/>
    <x v="76"/>
    <m/>
    <m/>
    <n v="16.600000000000001"/>
    <n v="2.1642431790580091E-2"/>
    <n v="1"/>
    <m/>
    <n v="3.5"/>
    <n v="9.6"/>
    <n v="6.1"/>
    <n v="2"/>
    <n v="2"/>
    <m/>
    <n v="1"/>
    <m/>
  </r>
  <r>
    <s v="ag.jg.fo.jc"/>
    <s v="29.01.2015"/>
    <s v="C21.P2"/>
    <s v="C21"/>
    <s v="P2"/>
    <s v="BS Semideciduo"/>
    <s v="denso"/>
    <n v="24"/>
    <m/>
    <m/>
    <m/>
    <s v="A3391"/>
    <n v="1"/>
    <n v="15"/>
    <n v="7"/>
    <n v="12.9"/>
    <n v="21.572114529926402"/>
    <n v="32.803845356173056"/>
    <x v="94"/>
    <x v="0"/>
    <x v="28"/>
    <x v="76"/>
    <m/>
    <m/>
    <n v="10.199999999999999"/>
    <n v="8.171282491987052E-3"/>
    <n v="1"/>
    <m/>
    <n v="3.5"/>
    <n v="9.6"/>
    <n v="6.1"/>
    <n v="2"/>
    <n v="2"/>
    <m/>
    <n v="1"/>
    <m/>
  </r>
  <r>
    <s v="ag.jg.fo.jc"/>
    <s v="29.01.2015"/>
    <s v="C21.P2"/>
    <s v="C21"/>
    <s v="P2"/>
    <s v="BS Semideciduo"/>
    <s v="denso"/>
    <n v="25"/>
    <m/>
    <m/>
    <m/>
    <s v="A3392"/>
    <n v="1"/>
    <n v="15"/>
    <n v="11"/>
    <n v="10"/>
    <n v="21.908089953765447"/>
    <n v="29.816271834476638"/>
    <x v="23"/>
    <x v="0"/>
    <x v="5"/>
    <x v="22"/>
    <m/>
    <m/>
    <n v="12.6"/>
    <n v="1.2468981242097887E-2"/>
    <n v="1"/>
    <m/>
    <n v="8"/>
    <n v="10.1"/>
    <n v="2.0999999999999996"/>
    <n v="2"/>
    <n v="2"/>
    <m/>
    <n v="1"/>
    <m/>
  </r>
  <r>
    <s v="ag.jg.fo.jc"/>
    <s v="29.01.2015"/>
    <s v="C21.P2"/>
    <s v="C21"/>
    <s v="P2"/>
    <s v="BS Semideciduo"/>
    <s v="denso"/>
    <n v="26"/>
    <m/>
    <m/>
    <m/>
    <s v="A3392"/>
    <n v="1"/>
    <n v="15"/>
    <n v="18"/>
    <n v="14.8"/>
    <n v="24.573451516749223"/>
    <n v="34.075636441168271"/>
    <x v="53"/>
    <x v="0"/>
    <x v="25"/>
    <x v="46"/>
    <m/>
    <m/>
    <n v="12.8"/>
    <n v="1.2867963509103793E-2"/>
    <n v="1"/>
    <m/>
    <n v="6"/>
    <n v="10.199999999999999"/>
    <n v="4.1999999999999993"/>
    <n v="2"/>
    <n v="2"/>
    <m/>
    <n v="1"/>
    <m/>
  </r>
  <r>
    <s v="ag.jg.fo.jc"/>
    <s v="29.01.2015"/>
    <s v="C21.P2"/>
    <s v="C21"/>
    <s v="P2"/>
    <s v="BS Semideciduo"/>
    <s v="denso"/>
    <n v="27"/>
    <m/>
    <m/>
    <m/>
    <s v="A3393"/>
    <n v="1"/>
    <n v="15"/>
    <n v="24"/>
    <n v="15"/>
    <n v="26.101049646137003"/>
    <n v="33.703181864639014"/>
    <x v="27"/>
    <x v="0"/>
    <x v="13"/>
    <x v="26"/>
    <m/>
    <m/>
    <n v="18.2"/>
    <n v="2.6015528764377075E-2"/>
    <n v="1"/>
    <m/>
    <n v="5"/>
    <n v="7.9"/>
    <n v="2.9000000000000004"/>
    <n v="2"/>
    <n v="8"/>
    <m/>
    <n v="2"/>
    <m/>
  </r>
  <r>
    <s v="ag.jg.fo.jc"/>
    <s v="29.01.2015"/>
    <s v="C21.P2"/>
    <s v="C21"/>
    <s v="P2"/>
    <s v="BS Semideciduo"/>
    <s v="denso"/>
    <n v="28"/>
    <m/>
    <m/>
    <m/>
    <s v="A3394"/>
    <n v="1"/>
    <n v="15"/>
    <n v="22"/>
    <n v="12.3"/>
    <n v="24.607661099015719"/>
    <n v="31.404361411171486"/>
    <x v="6"/>
    <x v="1"/>
    <x v="4"/>
    <x v="6"/>
    <m/>
    <m/>
    <n v="16.100000000000001"/>
    <n v="2.035830579342526E-2"/>
    <n v="1"/>
    <m/>
    <n v="6"/>
    <n v="8.1"/>
    <n v="2.0999999999999996"/>
    <n v="2"/>
    <n v="2"/>
    <m/>
    <n v="1"/>
    <m/>
  </r>
  <r>
    <s v="ag.jg.fo.jc"/>
    <s v="29.01.2015"/>
    <s v="C21.P2"/>
    <s v="C21"/>
    <s v="P2"/>
    <s v="BS Semideciduo"/>
    <s v="denso"/>
    <n v="29"/>
    <m/>
    <m/>
    <m/>
    <s v="A3395"/>
    <n v="1"/>
    <n v="15"/>
    <n v="13"/>
    <n v="11.1"/>
    <n v="22.496956703216902"/>
    <n v="30.815507719116113"/>
    <x v="53"/>
    <x v="0"/>
    <x v="25"/>
    <x v="46"/>
    <m/>
    <m/>
    <n v="14"/>
    <n v="1.5393804002589986E-2"/>
    <n v="1"/>
    <m/>
    <n v="4.5"/>
    <n v="7.1"/>
    <n v="2.5999999999999996"/>
    <n v="2"/>
    <n v="2"/>
    <m/>
    <n v="1"/>
    <m/>
  </r>
  <r>
    <s v="ag.jg.fo.jc"/>
    <s v="29.01.2015"/>
    <s v="C21.P2"/>
    <s v="C21"/>
    <s v="P2"/>
    <s v="BS Semideciduo"/>
    <s v="denso"/>
    <n v="30"/>
    <m/>
    <m/>
    <m/>
    <s v="A3396"/>
    <n v="1"/>
    <n v="15"/>
    <n v="11"/>
    <n v="8.4"/>
    <n v="21.602795561162978"/>
    <n v="28.245668340960378"/>
    <x v="78"/>
    <x v="0"/>
    <x v="27"/>
    <x v="64"/>
    <m/>
    <m/>
    <n v="27.4"/>
    <n v="5.8964552515226816E-2"/>
    <n v="2"/>
    <m/>
    <n v="4"/>
    <n v="10"/>
    <n v="6"/>
    <n v="2"/>
    <n v="2"/>
    <m/>
    <n v="1"/>
    <m/>
  </r>
  <r>
    <s v="ag.jg.fo.jc"/>
    <s v="29.01.2015"/>
    <s v="C21.P2"/>
    <s v="C21"/>
    <s v="P2"/>
    <s v="BS Semideciduo"/>
    <s v="denso"/>
    <n v="31"/>
    <m/>
    <m/>
    <m/>
    <s v="A3397"/>
    <n v="1"/>
    <n v="15"/>
    <n v="9"/>
    <n v="5.3"/>
    <n v="20.829102664713222"/>
    <n v="25.234748205154229"/>
    <x v="78"/>
    <x v="0"/>
    <x v="27"/>
    <x v="64"/>
    <m/>
    <m/>
    <n v="28"/>
    <n v="6.1575216010359944E-2"/>
    <n v="2"/>
    <m/>
    <n v="6"/>
    <n v="10.199999999999999"/>
    <n v="4.1999999999999993"/>
    <n v="2"/>
    <n v="2"/>
    <m/>
    <n v="1"/>
    <m/>
  </r>
  <r>
    <s v="ag.jg.fo.jc"/>
    <s v="29.01.2015"/>
    <s v="C21.P2"/>
    <s v="C21"/>
    <s v="P2"/>
    <s v="BS Semideciduo"/>
    <s v="denso"/>
    <n v="32"/>
    <m/>
    <m/>
    <m/>
    <s v="A3398"/>
    <n v="1"/>
    <n v="15"/>
    <n v="28"/>
    <n v="7.5"/>
    <n v="23.52103672089418"/>
    <n v="26.622106946441953"/>
    <x v="94"/>
    <x v="0"/>
    <x v="28"/>
    <x v="76"/>
    <m/>
    <m/>
    <n v="15.2"/>
    <n v="1.8145839167134643E-2"/>
    <n v="1"/>
    <m/>
    <n v="2"/>
    <n v="9.1"/>
    <n v="7.1"/>
    <n v="2"/>
    <n v="2"/>
    <m/>
    <n v="1"/>
    <m/>
  </r>
  <r>
    <s v="ag.jg.fo.jc"/>
    <s v="29.01.2015"/>
    <s v="C21.P2"/>
    <s v="C21"/>
    <s v="P2"/>
    <s v="BS Semideciduo"/>
    <s v="denso"/>
    <n v="32"/>
    <m/>
    <m/>
    <m/>
    <s v="A3398"/>
    <n v="1"/>
    <n v="15"/>
    <n v="28"/>
    <n v="7.5"/>
    <n v="23.52103672089418"/>
    <n v="26.622106946441953"/>
    <x v="94"/>
    <x v="0"/>
    <x v="28"/>
    <x v="76"/>
    <m/>
    <m/>
    <n v="13.7"/>
    <n v="1.4741138128806704E-2"/>
    <n v="1"/>
    <m/>
    <n v="2"/>
    <n v="9.1"/>
    <n v="7.1"/>
    <n v="2"/>
    <n v="2"/>
    <m/>
    <n v="1"/>
    <m/>
  </r>
  <r>
    <s v="ag.jg.fo.jc"/>
    <s v="29.01.2015"/>
    <s v="C21.P2"/>
    <s v="C21"/>
    <s v="P2"/>
    <s v="BS Semideciduo"/>
    <s v="denso"/>
    <n v="33"/>
    <m/>
    <m/>
    <m/>
    <s v="A3399"/>
    <n v="1"/>
    <n v="15"/>
    <n v="34"/>
    <n v="7.5"/>
    <n v="24.1939467760306"/>
    <n v="26.217781794162811"/>
    <x v="94"/>
    <x v="0"/>
    <x v="28"/>
    <x v="76"/>
    <m/>
    <m/>
    <n v="13.5"/>
    <n v="1.4313881527918494E-2"/>
    <n v="1"/>
    <m/>
    <n v="6"/>
    <n v="9.1999999999999993"/>
    <n v="3.1999999999999993"/>
    <n v="2"/>
    <n v="2"/>
    <m/>
    <n v="1"/>
    <m/>
  </r>
  <r>
    <s v="ag.jg.fo.jc"/>
    <s v="29.01.2015"/>
    <s v="C21.P2"/>
    <s v="C21"/>
    <s v="P2"/>
    <s v="BS Semideciduo"/>
    <s v="denso"/>
    <n v="34"/>
    <m/>
    <m/>
    <m/>
    <s v="A3610"/>
    <n v="1"/>
    <n v="15"/>
    <n v="240"/>
    <n v="5.0999999999999996"/>
    <n v="15.583270440699366"/>
    <n v="17.45"/>
    <x v="14"/>
    <x v="0"/>
    <x v="7"/>
    <x v="14"/>
    <m/>
    <m/>
    <n v="14.5"/>
    <n v="1.6512996385431349E-2"/>
    <n v="1"/>
    <m/>
    <n v="6"/>
    <n v="9.1999999999999993"/>
    <n v="3.1999999999999993"/>
    <n v="2"/>
    <n v="2"/>
    <m/>
    <n v="1"/>
    <m/>
  </r>
  <r>
    <s v="ag.jg.fo.jc"/>
    <s v="29.01.2015"/>
    <s v="C21.P2"/>
    <s v="C21"/>
    <s v="P2"/>
    <s v="BS Semideciduo"/>
    <s v="denso"/>
    <n v="35"/>
    <m/>
    <m/>
    <m/>
    <s v="A3611"/>
    <n v="1"/>
    <n v="15"/>
    <n v="254"/>
    <n v="4.3"/>
    <n v="15.866574707465229"/>
    <n v="18.814759369986906"/>
    <x v="23"/>
    <x v="0"/>
    <x v="5"/>
    <x v="22"/>
    <m/>
    <m/>
    <n v="22"/>
    <n v="3.8013271108436497E-2"/>
    <n v="2"/>
    <m/>
    <n v="5"/>
    <n v="8.8000000000000007"/>
    <n v="3.8000000000000007"/>
    <n v="2"/>
    <n v="2"/>
    <m/>
    <n v="1"/>
    <m/>
  </r>
  <r>
    <s v="ag.jg.fo.jc"/>
    <s v="29.01.2015"/>
    <s v="C21.P2"/>
    <s v="C21"/>
    <s v="P2"/>
    <s v="BS Semideciduo"/>
    <s v="denso"/>
    <n v="36"/>
    <m/>
    <m/>
    <m/>
    <s v="A3612"/>
    <n v="1"/>
    <n v="15"/>
    <n v="238"/>
    <n v="16.2"/>
    <n v="6.2616208422659003"/>
    <n v="11.415307919422078"/>
    <x v="23"/>
    <x v="0"/>
    <x v="5"/>
    <x v="22"/>
    <m/>
    <m/>
    <n v="12.3"/>
    <n v="1.1882288814039996E-2"/>
    <n v="1"/>
    <m/>
    <n v="0"/>
    <n v="8.9"/>
    <n v="8.9"/>
    <n v="2"/>
    <n v="8"/>
    <m/>
    <n v="2"/>
    <m/>
  </r>
  <r>
    <s v="ag.jg.fo.jc"/>
    <s v="29.01.2015"/>
    <s v="C21.P2"/>
    <s v="C21"/>
    <s v="P2"/>
    <s v="BS Semideciduo"/>
    <s v="denso"/>
    <n v="37"/>
    <m/>
    <m/>
    <m/>
    <s v="A3613"/>
    <n v="2"/>
    <n v="15"/>
    <n v="113"/>
    <n v="8.1"/>
    <n v="27.456089312964764"/>
    <n v="16.835077859236883"/>
    <x v="16"/>
    <x v="0"/>
    <x v="0"/>
    <x v="16"/>
    <m/>
    <m/>
    <n v="11.1"/>
    <n v="9.6768907712199599E-3"/>
    <n v="1"/>
    <m/>
    <n v="2"/>
    <n v="6.2"/>
    <n v="4.2"/>
    <n v="2"/>
    <n v="2"/>
    <m/>
    <n v="1"/>
    <m/>
  </r>
  <r>
    <s v="ag.jg.fo.jc"/>
    <s v="29.01.2015"/>
    <s v="C21.P2"/>
    <s v="C21"/>
    <s v="P2"/>
    <s v="BS Semideciduo"/>
    <s v="denso"/>
    <n v="38"/>
    <m/>
    <m/>
    <m/>
    <s v="A3614"/>
    <n v="2"/>
    <n v="15"/>
    <n v="47"/>
    <n v="18.600000000000001"/>
    <n v="33.603178850116571"/>
    <n v="32.685169497162477"/>
    <x v="18"/>
    <x v="0"/>
    <x v="9"/>
    <x v="18"/>
    <m/>
    <m/>
    <n v="10.7"/>
    <n v="8.9920235727373836E-3"/>
    <n v="1"/>
    <m/>
    <n v="1.8"/>
    <n v="5"/>
    <n v="3.2"/>
    <n v="2"/>
    <n v="2"/>
    <m/>
    <n v="1"/>
    <m/>
  </r>
  <r>
    <s v="ag.jg.fo.jc"/>
    <s v="29.01.2015"/>
    <s v="C21.P2"/>
    <s v="C21"/>
    <s v="P2"/>
    <s v="BS Semideciduo"/>
    <s v="denso"/>
    <n v="39"/>
    <m/>
    <m/>
    <m/>
    <s v="A3615"/>
    <n v="2"/>
    <n v="15"/>
    <n v="45"/>
    <n v="19.100000000000001"/>
    <n v="33.505739520663056"/>
    <n v="33.505739520663056"/>
    <x v="94"/>
    <x v="0"/>
    <x v="28"/>
    <x v="76"/>
    <m/>
    <m/>
    <n v="13"/>
    <n v="1.3273228961416876E-2"/>
    <n v="1"/>
    <m/>
    <n v="1.8"/>
    <n v="7.6"/>
    <n v="5.8"/>
    <n v="2"/>
    <n v="2"/>
    <m/>
    <n v="1"/>
    <m/>
  </r>
  <r>
    <s v="ag.jg.fo.jc"/>
    <s v="29.01.2015"/>
    <s v="C21.P2"/>
    <s v="C21"/>
    <s v="P2"/>
    <s v="BS Semideciduo"/>
    <s v="denso"/>
    <n v="39"/>
    <m/>
    <m/>
    <m/>
    <s v="A3615"/>
    <n v="2"/>
    <n v="15"/>
    <n v="45"/>
    <n v="19.100000000000001"/>
    <n v="33.505739520663056"/>
    <n v="33.505739520663056"/>
    <x v="94"/>
    <x v="0"/>
    <x v="28"/>
    <x v="76"/>
    <m/>
    <m/>
    <n v="11.6"/>
    <n v="1.0568317686676064E-2"/>
    <n v="1"/>
    <m/>
    <n v="3"/>
    <n v="7.6"/>
    <n v="4.5999999999999996"/>
    <n v="2"/>
    <n v="2"/>
    <m/>
    <n v="1"/>
    <m/>
  </r>
  <r>
    <s v="ag.jg.fo.jc"/>
    <s v="29.01.2015"/>
    <s v="C21.P2"/>
    <s v="C21"/>
    <s v="P2"/>
    <s v="BS Semideciduo"/>
    <s v="denso"/>
    <n v="40"/>
    <m/>
    <m/>
    <m/>
    <s v="A3616"/>
    <n v="2"/>
    <n v="15"/>
    <n v="48"/>
    <n v="22.9"/>
    <n v="37.018016503432328"/>
    <n v="35.323090885617852"/>
    <x v="62"/>
    <x v="0"/>
    <x v="16"/>
    <x v="23"/>
    <m/>
    <m/>
    <n v="17.600000000000001"/>
    <n v="2.4328493509399363E-2"/>
    <n v="1"/>
    <m/>
    <n v="6"/>
    <n v="9.1"/>
    <n v="3.0999999999999996"/>
    <n v="2"/>
    <n v="2"/>
    <m/>
    <n v="1"/>
    <m/>
  </r>
  <r>
    <s v="ag.jg.fo.jc"/>
    <s v="29.01.2015"/>
    <s v="C21.P2"/>
    <s v="C21"/>
    <s v="P2"/>
    <s v="BS Semideciduo"/>
    <s v="denso"/>
    <n v="41"/>
    <m/>
    <m/>
    <m/>
    <s v="A3617"/>
    <n v="2"/>
    <n v="15"/>
    <n v="46"/>
    <n v="28.3"/>
    <n v="40.357316349583826"/>
    <n v="39.65883188398962"/>
    <x v="94"/>
    <x v="0"/>
    <x v="28"/>
    <x v="76"/>
    <m/>
    <m/>
    <n v="20.2"/>
    <n v="3.2047386659269476E-2"/>
    <n v="2"/>
    <m/>
    <n v="6"/>
    <n v="8.3000000000000007"/>
    <n v="2.3000000000000007"/>
    <n v="2"/>
    <n v="2"/>
    <m/>
    <n v="1"/>
    <m/>
  </r>
  <r>
    <s v="ag.jg.fo.jc"/>
    <s v="29.01.2015"/>
    <s v="C21.P2"/>
    <s v="C21"/>
    <s v="P2"/>
    <s v="BS Semideciduo"/>
    <s v="denso"/>
    <n v="41"/>
    <m/>
    <m/>
    <m/>
    <s v="A3617"/>
    <n v="2"/>
    <n v="15"/>
    <n v="46"/>
    <n v="28.3"/>
    <n v="40.357316349583826"/>
    <n v="39.65883188398962"/>
    <x v="94"/>
    <x v="0"/>
    <x v="28"/>
    <x v="76"/>
    <m/>
    <m/>
    <n v="11.5"/>
    <n v="1.0386890710931252E-2"/>
    <n v="1"/>
    <m/>
    <n v="6"/>
    <n v="8.3000000000000007"/>
    <n v="2.3000000000000007"/>
    <n v="2"/>
    <n v="2"/>
    <m/>
    <n v="1"/>
    <m/>
  </r>
  <r>
    <s v="ag.jg.fo.jc"/>
    <s v="29.01.2015"/>
    <s v="C21.P2"/>
    <s v="C21"/>
    <s v="P2"/>
    <s v="BS Semideciduo"/>
    <s v="denso"/>
    <n v="41"/>
    <m/>
    <m/>
    <m/>
    <s v="A3617"/>
    <n v="2"/>
    <n v="15"/>
    <n v="46"/>
    <n v="28.3"/>
    <n v="40.357316349583826"/>
    <n v="39.65883188398962"/>
    <x v="94"/>
    <x v="0"/>
    <x v="28"/>
    <x v="76"/>
    <m/>
    <m/>
    <n v="11.3"/>
    <n v="1.0028749148422018E-2"/>
    <n v="1"/>
    <m/>
    <n v="6"/>
    <n v="8.3000000000000007"/>
    <n v="2.3000000000000007"/>
    <n v="2"/>
    <n v="2"/>
    <m/>
    <n v="1"/>
    <m/>
  </r>
  <r>
    <s v="ag.jg.fo.jc"/>
    <s v="29.01.2015"/>
    <s v="C21.P2"/>
    <s v="C21"/>
    <s v="P2"/>
    <s v="BS Semideciduo"/>
    <s v="denso"/>
    <n v="41"/>
    <m/>
    <m/>
    <m/>
    <s v="A3617"/>
    <n v="2"/>
    <n v="15"/>
    <n v="46"/>
    <n v="28.3"/>
    <n v="40.357316349583826"/>
    <n v="39.65883188398962"/>
    <x v="94"/>
    <x v="0"/>
    <x v="28"/>
    <x v="76"/>
    <m/>
    <m/>
    <n v="10"/>
    <n v="7.8539816339744835E-3"/>
    <n v="1"/>
    <m/>
    <n v="6"/>
    <n v="8.3000000000000007"/>
    <n v="2.3000000000000007"/>
    <n v="2"/>
    <n v="2"/>
    <m/>
    <n v="1"/>
    <m/>
  </r>
  <r>
    <s v="ag.jg.fo.jc"/>
    <s v="29.01.2015"/>
    <s v="C21.P2"/>
    <s v="C21"/>
    <s v="P2"/>
    <s v="BS Semideciduo"/>
    <s v="denso"/>
    <n v="42"/>
    <m/>
    <m/>
    <m/>
    <s v="A3618"/>
    <n v="2"/>
    <n v="15"/>
    <n v="41"/>
    <n v="26.4"/>
    <n v="37.319958365349393"/>
    <n v="39.924332917881181"/>
    <x v="94"/>
    <x v="0"/>
    <x v="28"/>
    <x v="76"/>
    <m/>
    <m/>
    <n v="15.5"/>
    <n v="1.8869190875623696E-2"/>
    <n v="1"/>
    <m/>
    <n v="1"/>
    <n v="10"/>
    <n v="9"/>
    <n v="2"/>
    <n v="2"/>
    <m/>
    <n v="1"/>
    <m/>
  </r>
  <r>
    <s v="ag.jg.fo.jc"/>
    <s v="29.01.2015"/>
    <s v="C21.P2"/>
    <s v="C21"/>
    <s v="P2"/>
    <s v="BS Semideciduo"/>
    <s v="denso"/>
    <n v="42"/>
    <m/>
    <m/>
    <m/>
    <s v="A3618"/>
    <n v="2"/>
    <n v="15"/>
    <n v="41"/>
    <n v="26.4"/>
    <n v="37.319958365349393"/>
    <n v="39.924332917881181"/>
    <x v="94"/>
    <x v="0"/>
    <x v="28"/>
    <x v="76"/>
    <m/>
    <m/>
    <n v="10.5"/>
    <n v="8.6590147514568668E-3"/>
    <n v="1"/>
    <m/>
    <n v="1"/>
    <n v="10"/>
    <n v="9"/>
    <n v="2"/>
    <n v="2"/>
    <m/>
    <n v="1"/>
    <m/>
  </r>
  <r>
    <s v="ag.jg.fo.jc"/>
    <s v="29.01.2015"/>
    <s v="C21.P2"/>
    <s v="C21"/>
    <s v="P2"/>
    <s v="BS Semideciduo"/>
    <s v="denso"/>
    <n v="43"/>
    <m/>
    <m/>
    <m/>
    <s v="A3619"/>
    <n v="2"/>
    <n v="15"/>
    <n v="37"/>
    <n v="20.6"/>
    <n v="32.397389476932197"/>
    <n v="36.451891506974235"/>
    <x v="93"/>
    <x v="0"/>
    <x v="4"/>
    <x v="44"/>
    <m/>
    <m/>
    <n v="14.4"/>
    <n v="1.628601631620949E-2"/>
    <n v="1"/>
    <m/>
    <n v="6"/>
    <n v="9.1"/>
    <n v="3.0999999999999996"/>
    <n v="2"/>
    <n v="2"/>
    <m/>
    <n v="1"/>
    <m/>
  </r>
  <r>
    <s v="ag.jg.fo.jc"/>
    <s v="29.01.2015"/>
    <s v="C21.P2"/>
    <s v="C21"/>
    <s v="P2"/>
    <s v="BS Semideciduo"/>
    <s v="denso"/>
    <n v="44"/>
    <m/>
    <m/>
    <m/>
    <s v="A3620"/>
    <n v="2"/>
    <n v="15"/>
    <n v="33"/>
    <n v="18"/>
    <n v="29.803502630270486"/>
    <n v="35.096070223017634"/>
    <x v="53"/>
    <x v="0"/>
    <x v="25"/>
    <x v="46"/>
    <m/>
    <m/>
    <n v="13.9"/>
    <n v="1.5174677915002098E-2"/>
    <n v="1"/>
    <m/>
    <n v="6"/>
    <n v="12"/>
    <n v="6"/>
    <n v="2"/>
    <n v="2"/>
    <m/>
    <n v="1"/>
    <m/>
  </r>
  <r>
    <s v="ag.jg.fo.jc"/>
    <s v="29.01.2015"/>
    <s v="C21.P2"/>
    <s v="C21"/>
    <s v="P2"/>
    <s v="BS Semideciduo"/>
    <s v="denso"/>
    <n v="45"/>
    <m/>
    <m/>
    <m/>
    <s v="A3621"/>
    <n v="2"/>
    <n v="15"/>
    <n v="32"/>
    <n v="15.8"/>
    <n v="28.372724374884637"/>
    <n v="33.399159919271533"/>
    <x v="93"/>
    <x v="0"/>
    <x v="4"/>
    <x v="44"/>
    <m/>
    <m/>
    <n v="15.7"/>
    <n v="1.9359279329583701E-2"/>
    <n v="1"/>
    <m/>
    <n v="7"/>
    <n v="9"/>
    <n v="2"/>
    <n v="2"/>
    <n v="2"/>
    <m/>
    <n v="1"/>
    <m/>
  </r>
  <r>
    <s v="ag.jg.fo.jc"/>
    <s v="29.01.2015"/>
    <s v="C21.P2"/>
    <s v="C21"/>
    <s v="P2"/>
    <s v="BS Semideciduo"/>
    <s v="denso"/>
    <n v="46"/>
    <m/>
    <m/>
    <m/>
    <s v="A3622"/>
    <n v="2"/>
    <n v="15"/>
    <n v="33"/>
    <n v="14.9"/>
    <n v="28.115121621723905"/>
    <n v="32.496191462386818"/>
    <x v="6"/>
    <x v="1"/>
    <x v="4"/>
    <x v="6"/>
    <m/>
    <m/>
    <n v="15.5"/>
    <n v="1.8869190875623696E-2"/>
    <n v="1"/>
    <m/>
    <n v="4"/>
    <n v="8"/>
    <n v="4"/>
    <n v="2"/>
    <n v="2"/>
    <m/>
    <n v="1"/>
    <m/>
  </r>
  <r>
    <s v="ag.jg.fo.jc"/>
    <s v="29.01.2015"/>
    <s v="C21.P2"/>
    <s v="C21"/>
    <s v="P2"/>
    <s v="BS Semideciduo"/>
    <s v="denso"/>
    <n v="47"/>
    <m/>
    <m/>
    <m/>
    <s v="A3623"/>
    <n v="2"/>
    <n v="15"/>
    <n v="30"/>
    <n v="22.6"/>
    <n v="31.299999999999997"/>
    <n v="39.572174125528321"/>
    <x v="23"/>
    <x v="0"/>
    <x v="5"/>
    <x v="22"/>
    <m/>
    <m/>
    <n v="15"/>
    <n v="1.7671458676442587E-2"/>
    <n v="1"/>
    <m/>
    <n v="3"/>
    <n v="8"/>
    <n v="5"/>
    <n v="2"/>
    <n v="2"/>
    <m/>
    <n v="1"/>
    <m/>
  </r>
  <r>
    <s v="ag.jg.fo.jc"/>
    <s v="29.01.2015"/>
    <s v="C21.P2"/>
    <s v="C21"/>
    <s v="P2"/>
    <s v="BS Semideciduo"/>
    <s v="denso"/>
    <n v="48"/>
    <m/>
    <m/>
    <m/>
    <s v="A3624"/>
    <n v="2"/>
    <n v="15"/>
    <n v="23"/>
    <n v="21.4"/>
    <n v="28.361646149670456"/>
    <n v="39.698803863882219"/>
    <x v="53"/>
    <x v="0"/>
    <x v="25"/>
    <x v="46"/>
    <m/>
    <m/>
    <n v="19.399999999999999"/>
    <n v="2.9559245277626361E-2"/>
    <n v="1"/>
    <m/>
    <n v="7"/>
    <n v="10.4"/>
    <n v="3.4000000000000004"/>
    <n v="2"/>
    <n v="2"/>
    <m/>
    <n v="1"/>
    <m/>
  </r>
  <r>
    <s v="ag.jg.fo.jc"/>
    <s v="29.01.2015"/>
    <s v="C21.P2"/>
    <s v="C21"/>
    <s v="P2"/>
    <s v="BS Semideciduo"/>
    <s v="denso"/>
    <n v="48"/>
    <m/>
    <m/>
    <m/>
    <s v="A3624"/>
    <n v="2"/>
    <n v="15"/>
    <n v="23"/>
    <n v="21.4"/>
    <n v="28.361646149670456"/>
    <n v="39.698803863882219"/>
    <x v="53"/>
    <x v="0"/>
    <x v="25"/>
    <x v="46"/>
    <m/>
    <m/>
    <n v="18.100000000000001"/>
    <n v="2.5730429231063806E-2"/>
    <n v="1"/>
    <m/>
    <n v="7"/>
    <n v="10.4"/>
    <n v="3.4000000000000004"/>
    <n v="2"/>
    <n v="2"/>
    <m/>
    <n v="1"/>
    <m/>
  </r>
  <r>
    <s v="ag.jg.fo.jc"/>
    <s v="29.01.2015"/>
    <s v="C21.P2"/>
    <s v="C21"/>
    <s v="P2"/>
    <s v="BS Semideciduo"/>
    <s v="denso"/>
    <n v="49"/>
    <m/>
    <m/>
    <m/>
    <s v="A3625"/>
    <n v="1"/>
    <n v="16"/>
    <n v="278"/>
    <n v="14.4"/>
    <n v="5.7401398101213861"/>
    <n v="42.004092653824941"/>
    <x v="23"/>
    <x v="0"/>
    <x v="5"/>
    <x v="22"/>
    <m/>
    <m/>
    <n v="11.4"/>
    <n v="1.0207034531513238E-2"/>
    <n v="1"/>
    <m/>
    <n v="3"/>
    <n v="7.2"/>
    <n v="4.2"/>
    <n v="2"/>
    <n v="2"/>
    <m/>
    <n v="1"/>
    <m/>
  </r>
  <r>
    <s v="ag.jg.fo.jc"/>
    <s v="29.01.2015"/>
    <s v="C21.P2"/>
    <s v="C21"/>
    <s v="P2"/>
    <s v="BS Semideciduo"/>
    <s v="denso"/>
    <n v="50"/>
    <m/>
    <m/>
    <m/>
    <s v="A3626"/>
    <n v="1"/>
    <n v="16"/>
    <n v="301"/>
    <n v="16.3"/>
    <n v="6.0281729985555685"/>
    <n v="48.395120621033882"/>
    <x v="69"/>
    <x v="0"/>
    <x v="4"/>
    <x v="57"/>
    <m/>
    <m/>
    <n v="15"/>
    <n v="1.7671458676442587E-2"/>
    <n v="1"/>
    <m/>
    <n v="1"/>
    <n v="7"/>
    <n v="6"/>
    <n v="2"/>
    <n v="2"/>
    <m/>
    <n v="1"/>
    <m/>
  </r>
  <r>
    <s v="ag.jg.fo.jc"/>
    <s v="29.01.2015"/>
    <s v="C21.P2"/>
    <s v="C21"/>
    <s v="P2"/>
    <s v="BS Semideciduo"/>
    <s v="denso"/>
    <n v="51"/>
    <m/>
    <m/>
    <m/>
    <s v="A3627"/>
    <n v="1"/>
    <n v="16"/>
    <n v="299"/>
    <n v="11.7"/>
    <n v="9.7669494264690719"/>
    <n v="45.672272556882149"/>
    <x v="23"/>
    <x v="0"/>
    <x v="5"/>
    <x v="22"/>
    <m/>
    <m/>
    <n v="16.100000000000001"/>
    <n v="2.035830579342526E-2"/>
    <n v="1"/>
    <m/>
    <n v="5"/>
    <n v="12.5"/>
    <n v="7.5"/>
    <n v="2"/>
    <n v="2"/>
    <m/>
    <n v="1"/>
    <m/>
  </r>
  <r>
    <s v="ag.jg.fo.jc"/>
    <s v="29.01.2015"/>
    <s v="C21.P2"/>
    <s v="C21"/>
    <s v="P2"/>
    <s v="BS Semideciduo"/>
    <s v="denso"/>
    <n v="52"/>
    <m/>
    <m/>
    <m/>
    <s v="A3628"/>
    <n v="1"/>
    <n v="16"/>
    <n v="311"/>
    <n v="12.7"/>
    <n v="10.415188331170793"/>
    <n v="48.33194966817944"/>
    <x v="6"/>
    <x v="1"/>
    <x v="4"/>
    <x v="6"/>
    <m/>
    <m/>
    <n v="13"/>
    <n v="1.3273228961416876E-2"/>
    <n v="1"/>
    <m/>
    <n v="6"/>
    <n v="10.4"/>
    <n v="4.4000000000000004"/>
    <n v="2"/>
    <n v="2"/>
    <m/>
    <n v="1"/>
    <m/>
  </r>
  <r>
    <s v="ag.jg.fo.jc"/>
    <s v="29.01.2015"/>
    <s v="C21.P2"/>
    <s v="C21"/>
    <s v="P2"/>
    <s v="BS Semideciduo"/>
    <s v="denso"/>
    <n v="53"/>
    <m/>
    <m/>
    <m/>
    <s v="A3629"/>
    <n v="1"/>
    <n v="16"/>
    <n v="322"/>
    <n v="10.199999999999999"/>
    <n v="13.720252951678287"/>
    <n v="48.03770968678856"/>
    <x v="31"/>
    <x v="0"/>
    <x v="19"/>
    <x v="29"/>
    <m/>
    <m/>
    <n v="34.6"/>
    <n v="9.4024726529288921E-2"/>
    <n v="3"/>
    <m/>
    <n v="9"/>
    <n v="19.2"/>
    <n v="10.199999999999999"/>
    <n v="2"/>
    <n v="2"/>
    <m/>
    <n v="1"/>
    <m/>
  </r>
  <r>
    <s v="ag.jg.fo.jc"/>
    <s v="29.01.2015"/>
    <s v="C21.P2"/>
    <s v="C21"/>
    <s v="P2"/>
    <s v="BS Semideciduo"/>
    <s v="denso"/>
    <n v="54"/>
    <m/>
    <m/>
    <m/>
    <s v="A3630"/>
    <n v="1"/>
    <n v="16"/>
    <n v="310"/>
    <n v="18.100000000000001"/>
    <n v="6.1345955795464953"/>
    <n v="51.634455735326362"/>
    <x v="6"/>
    <x v="1"/>
    <x v="4"/>
    <x v="6"/>
    <m/>
    <m/>
    <n v="11.5"/>
    <n v="1.0386890710931252E-2"/>
    <n v="1"/>
    <m/>
    <n v="2"/>
    <n v="6.9"/>
    <n v="4.9000000000000004"/>
    <n v="2"/>
    <n v="2"/>
    <m/>
    <n v="1"/>
    <m/>
  </r>
  <r>
    <s v="ag.jg.fo.jc"/>
    <s v="29.01.2015"/>
    <s v="C21.P2"/>
    <s v="C21"/>
    <s v="P2"/>
    <s v="BS Semideciduo"/>
    <s v="denso"/>
    <n v="55"/>
    <m/>
    <m/>
    <m/>
    <s v="A3631"/>
    <n v="1"/>
    <n v="16"/>
    <n v="312"/>
    <n v="18.899999999999999"/>
    <n v="5.9545627984772427"/>
    <n v="52.646568460182408"/>
    <x v="94"/>
    <x v="0"/>
    <x v="28"/>
    <x v="76"/>
    <m/>
    <m/>
    <n v="11.9"/>
    <n v="1.1122023391871266E-2"/>
    <n v="1"/>
    <m/>
    <n v="5"/>
    <n v="7.4"/>
    <n v="2.4000000000000004"/>
    <n v="2"/>
    <n v="2"/>
    <m/>
    <n v="1"/>
    <m/>
  </r>
  <r>
    <s v="ag.jg.fo.jc"/>
    <s v="29.01.2015"/>
    <s v="C21.P2"/>
    <s v="C21"/>
    <s v="P2"/>
    <s v="BS Semideciduo"/>
    <s v="denso"/>
    <n v="56"/>
    <m/>
    <m/>
    <m/>
    <s v="A3632"/>
    <n v="1"/>
    <n v="16"/>
    <n v="311"/>
    <n v="20.100000000000001"/>
    <n v="4.8303374375222763"/>
    <n v="53.186786482709195"/>
    <x v="23"/>
    <x v="0"/>
    <x v="5"/>
    <x v="22"/>
    <m/>
    <m/>
    <n v="22.5"/>
    <n v="3.9760782021995816E-2"/>
    <n v="2"/>
    <m/>
    <n v="7"/>
    <n v="12.3"/>
    <n v="5.3000000000000007"/>
    <n v="2"/>
    <n v="2"/>
    <m/>
    <n v="1"/>
    <m/>
  </r>
  <r>
    <s v="ag.jg.fo.jc"/>
    <s v="29.01.2015"/>
    <s v="C21.P2"/>
    <s v="C21"/>
    <s v="P2"/>
    <s v="BS Semideciduo"/>
    <s v="denso"/>
    <n v="57"/>
    <m/>
    <m/>
    <m/>
    <s v="A3633"/>
    <n v="1"/>
    <n v="16"/>
    <n v="304"/>
    <n v="19.7"/>
    <n v="3.6679598206656792"/>
    <n v="51.016100198373714"/>
    <x v="23"/>
    <x v="0"/>
    <x v="5"/>
    <x v="22"/>
    <m/>
    <m/>
    <n v="14.4"/>
    <n v="1.628601631620949E-2"/>
    <n v="1"/>
    <m/>
    <n v="5"/>
    <n v="9.1"/>
    <n v="4.0999999999999996"/>
    <n v="2"/>
    <n v="2"/>
    <m/>
    <n v="1"/>
    <m/>
  </r>
  <r>
    <s v="ag.jg.fo.jc"/>
    <s v="29.01.2015"/>
    <s v="C21.P2"/>
    <s v="C21"/>
    <s v="P2"/>
    <s v="BS Semideciduo"/>
    <s v="denso"/>
    <n v="58"/>
    <m/>
    <m/>
    <m/>
    <s v="A3634"/>
    <n v="1"/>
    <n v="16"/>
    <n v="304"/>
    <n v="20.399999999999999"/>
    <n v="3.0876335198771514"/>
    <n v="51.407535230803241"/>
    <x v="23"/>
    <x v="0"/>
    <x v="5"/>
    <x v="22"/>
    <m/>
    <m/>
    <n v="11.7"/>
    <n v="1.0751315458747667E-2"/>
    <n v="1"/>
    <m/>
    <n v="7.2"/>
    <n v="9.9"/>
    <n v="2.7"/>
    <n v="2"/>
    <n v="2"/>
    <m/>
    <n v="1"/>
    <m/>
  </r>
  <r>
    <s v="ag.jg.fo.jc"/>
    <s v="29.01.2015"/>
    <s v="C21.P2"/>
    <s v="C21"/>
    <s v="P2"/>
    <s v="BS Semideciduo"/>
    <s v="denso"/>
    <n v="59"/>
    <m/>
    <m/>
    <m/>
    <s v="A3635"/>
    <n v="1"/>
    <n v="16"/>
    <n v="304"/>
    <n v="20.399999999999999"/>
    <n v="3.0876335198771514"/>
    <n v="51.407535230803241"/>
    <x v="69"/>
    <x v="0"/>
    <x v="4"/>
    <x v="57"/>
    <m/>
    <m/>
    <n v="11"/>
    <n v="9.5033177771091243E-3"/>
    <n v="1"/>
    <m/>
    <n v="7.2"/>
    <n v="9.9"/>
    <n v="2.7"/>
    <n v="2"/>
    <n v="2"/>
    <m/>
    <n v="1"/>
    <m/>
  </r>
  <r>
    <s v="ag.jg.fo.jc"/>
    <s v="29.01.2015"/>
    <s v="C21.P2"/>
    <s v="C21"/>
    <s v="P2"/>
    <s v="BS Semideciduo"/>
    <s v="denso"/>
    <n v="60"/>
    <m/>
    <m/>
    <m/>
    <s v="A3636"/>
    <n v="1"/>
    <n v="16"/>
    <n v="307"/>
    <n v="22.9"/>
    <n v="1.7112468199169903"/>
    <n v="53.781564030181897"/>
    <x v="93"/>
    <x v="0"/>
    <x v="4"/>
    <x v="44"/>
    <m/>
    <m/>
    <n v="12.6"/>
    <n v="1.2468981242097887E-2"/>
    <n v="1"/>
    <m/>
    <n v="6"/>
    <n v="11.2"/>
    <n v="5.1999999999999993"/>
    <n v="2"/>
    <n v="2"/>
    <m/>
    <n v="1"/>
    <m/>
  </r>
  <r>
    <s v="ag.jg.fo.jc"/>
    <s v="29.01.2015"/>
    <s v="C21.P2"/>
    <s v="C21"/>
    <s v="P2"/>
    <s v="BS Semideciduo"/>
    <s v="denso"/>
    <n v="61"/>
    <m/>
    <m/>
    <m/>
    <s v="A3637"/>
    <n v="1"/>
    <n v="16"/>
    <n v="318"/>
    <n v="20.8"/>
    <n v="6.0820833877357501"/>
    <n v="55.457412369929799"/>
    <x v="53"/>
    <x v="0"/>
    <x v="25"/>
    <x v="46"/>
    <m/>
    <m/>
    <n v="13"/>
    <n v="1.3273228961416876E-2"/>
    <n v="1"/>
    <m/>
    <n v="7.5"/>
    <n v="10.4"/>
    <n v="2.9000000000000004"/>
    <n v="2"/>
    <n v="2"/>
    <m/>
    <n v="1"/>
    <m/>
  </r>
  <r>
    <s v="ag.jg.fo.jc"/>
    <s v="29.01.2015"/>
    <s v="C21.P2"/>
    <s v="C21"/>
    <s v="P2"/>
    <s v="BS Semideciduo"/>
    <s v="denso"/>
    <n v="62"/>
    <m/>
    <m/>
    <m/>
    <s v="A3638"/>
    <n v="1"/>
    <n v="16"/>
    <n v="314"/>
    <n v="16.100000000000001"/>
    <n v="8.418629214547714"/>
    <n v="51.183999764389853"/>
    <x v="8"/>
    <x v="0"/>
    <x v="4"/>
    <x v="8"/>
    <m/>
    <m/>
    <n v="29.7"/>
    <n v="6.9279186595125511E-2"/>
    <n v="2"/>
    <m/>
    <n v="8"/>
    <n v="16.399999999999999"/>
    <n v="8.3999999999999986"/>
    <n v="2"/>
    <n v="2"/>
    <m/>
    <n v="1"/>
    <m/>
  </r>
  <r>
    <s v="ag.jg.fo.jc"/>
    <s v="29.01.2015"/>
    <s v="C21.P2"/>
    <s v="C21"/>
    <s v="P2"/>
    <s v="BS Semideciduo"/>
    <s v="denso"/>
    <n v="63"/>
    <m/>
    <m/>
    <m/>
    <s v="A3639"/>
    <n v="1"/>
    <n v="16"/>
    <n v="326"/>
    <n v="20.399999999999999"/>
    <n v="8.5924647691967699"/>
    <n v="56.912366480122856"/>
    <x v="23"/>
    <x v="0"/>
    <x v="5"/>
    <x v="22"/>
    <m/>
    <m/>
    <n v="14.8"/>
    <n v="1.7203361371057709E-2"/>
    <n v="1"/>
    <m/>
    <n v="5"/>
    <n v="10.199999999999999"/>
    <n v="5.1999999999999993"/>
    <n v="2"/>
    <n v="2"/>
    <m/>
    <n v="1"/>
    <m/>
  </r>
  <r>
    <s v="ag.jg.fo.jc"/>
    <s v="29.01.2015"/>
    <s v="C21.P2"/>
    <s v="C21"/>
    <s v="P2"/>
    <s v="BS Semideciduo"/>
    <s v="denso"/>
    <n v="64"/>
    <m/>
    <m/>
    <m/>
    <s v="A3640"/>
    <n v="1"/>
    <n v="16"/>
    <n v="321"/>
    <n v="20.3"/>
    <n v="7.2247960616882914"/>
    <n v="55.776063017576504"/>
    <x v="23"/>
    <x v="0"/>
    <x v="5"/>
    <x v="22"/>
    <m/>
    <m/>
    <n v="10.6"/>
    <n v="8.8247337639337283E-3"/>
    <n v="1"/>
    <m/>
    <n v="7"/>
    <n v="10.8"/>
    <n v="3.8000000000000007"/>
    <n v="2"/>
    <n v="2"/>
    <m/>
    <n v="1"/>
    <m/>
  </r>
  <r>
    <s v="ag.jg.fo.jc"/>
    <s v="29.01.2015"/>
    <s v="C21.P2"/>
    <s v="C21"/>
    <s v="P2"/>
    <s v="BS Semideciduo"/>
    <s v="denso"/>
    <n v="65"/>
    <m/>
    <m/>
    <m/>
    <s v="A3641"/>
    <n v="1"/>
    <n v="16"/>
    <n v="315"/>
    <n v="15.5"/>
    <n v="9.0398448916085101"/>
    <n v="50.960155108391483"/>
    <x v="23"/>
    <x v="0"/>
    <x v="5"/>
    <x v="22"/>
    <m/>
    <m/>
    <n v="10.4"/>
    <n v="8.4948665353068008E-3"/>
    <n v="1"/>
    <m/>
    <n v="2"/>
    <n v="6"/>
    <n v="4"/>
    <n v="2"/>
    <n v="2"/>
    <m/>
    <n v="1"/>
    <m/>
  </r>
  <r>
    <s v="ag.jg.fo.jc"/>
    <s v="29.01.2015"/>
    <s v="C21.P2"/>
    <s v="C21"/>
    <s v="P2"/>
    <s v="BS Semideciduo"/>
    <s v="denso"/>
    <n v="66"/>
    <m/>
    <m/>
    <m/>
    <s v="A3642"/>
    <n v="1"/>
    <n v="16"/>
    <n v="343"/>
    <n v="16.100000000000001"/>
    <n v="15.292815553963932"/>
    <n v="55.396506571004871"/>
    <x v="23"/>
    <x v="0"/>
    <x v="5"/>
    <x v="22"/>
    <m/>
    <m/>
    <n v="13.9"/>
    <n v="1.5174677915002098E-2"/>
    <n v="1"/>
    <m/>
    <n v="0"/>
    <n v="11.2"/>
    <n v="11.2"/>
    <n v="2"/>
    <n v="8"/>
    <m/>
    <n v="2"/>
    <m/>
  </r>
  <r>
    <s v="ag.jg.fo.jc"/>
    <s v="29.01.2015"/>
    <s v="C21.P2"/>
    <s v="C21"/>
    <s v="P2"/>
    <s v="BS Semideciduo"/>
    <s v="denso"/>
    <n v="67"/>
    <m/>
    <m/>
    <m/>
    <s v="A3643"/>
    <n v="1"/>
    <n v="16"/>
    <n v="357"/>
    <n v="10.4"/>
    <n v="19.455706055073378"/>
    <n v="50.385747161447568"/>
    <x v="53"/>
    <x v="0"/>
    <x v="25"/>
    <x v="46"/>
    <m/>
    <m/>
    <n v="13.9"/>
    <n v="1.5174677915002098E-2"/>
    <n v="1"/>
    <m/>
    <n v="8"/>
    <n v="11.6"/>
    <n v="3.5999999999999996"/>
    <n v="2"/>
    <n v="2"/>
    <m/>
    <n v="1"/>
    <m/>
  </r>
  <r>
    <s v="ag.jg.fo.jc"/>
    <s v="29.01.2015"/>
    <s v="C21.P2"/>
    <s v="C21"/>
    <s v="P2"/>
    <s v="BS Semideciduo"/>
    <s v="denso"/>
    <n v="68"/>
    <m/>
    <m/>
    <m/>
    <s v="A3644"/>
    <n v="2"/>
    <n v="16"/>
    <n v="2"/>
    <n v="10.5"/>
    <n v="20.366444715376261"/>
    <n v="50.493603683700506"/>
    <x v="78"/>
    <x v="0"/>
    <x v="27"/>
    <x v="64"/>
    <m/>
    <m/>
    <n v="12.1"/>
    <n v="1.149901451030204E-2"/>
    <n v="1"/>
    <m/>
    <n v="5"/>
    <n v="8.6"/>
    <n v="3.5999999999999996"/>
    <n v="2"/>
    <n v="2"/>
    <m/>
    <n v="1"/>
    <m/>
  </r>
  <r>
    <s v="ag.jg.fo.jc"/>
    <s v="29.01.2015"/>
    <s v="C21.P2"/>
    <s v="C21"/>
    <s v="P2"/>
    <s v="BS Semideciduo"/>
    <s v="denso"/>
    <n v="69"/>
    <m/>
    <m/>
    <m/>
    <s v="A3645"/>
    <n v="1"/>
    <n v="16"/>
    <n v="357"/>
    <n v="13.7"/>
    <n v="19.282997399471661"/>
    <n v="53.681224626137663"/>
    <x v="1"/>
    <x v="0"/>
    <x v="1"/>
    <x v="1"/>
    <m/>
    <m/>
    <n v="10.1"/>
    <n v="8.0118466648173691E-3"/>
    <n v="1"/>
    <m/>
    <n v="4"/>
    <n v="6"/>
    <n v="2"/>
    <n v="2"/>
    <n v="2"/>
    <m/>
    <n v="1"/>
    <m/>
  </r>
  <r>
    <s v="ag.jg.fo.jc"/>
    <s v="29.01.2015"/>
    <s v="C21.P2"/>
    <s v="C21"/>
    <s v="P2"/>
    <s v="BS Semideciduo"/>
    <s v="denso"/>
    <n v="70"/>
    <m/>
    <m/>
    <m/>
    <s v="A3646"/>
    <n v="2"/>
    <n v="16"/>
    <n v="2"/>
    <n v="4.7"/>
    <n v="20.164027634501753"/>
    <n v="44.697136886989753"/>
    <x v="78"/>
    <x v="0"/>
    <x v="27"/>
    <x v="64"/>
    <m/>
    <m/>
    <n v="25.5"/>
    <n v="5.1070515574919075E-2"/>
    <n v="2"/>
    <m/>
    <n v="6"/>
    <n v="10.9"/>
    <n v="4.9000000000000004"/>
    <n v="2"/>
    <n v="2"/>
    <m/>
    <n v="1"/>
    <m/>
  </r>
  <r>
    <s v="ag.jg.fo.jc"/>
    <s v="29.01.2015"/>
    <s v="C21.P2"/>
    <s v="C21"/>
    <s v="P2"/>
    <s v="BS Semideciduo"/>
    <s v="denso"/>
    <n v="71"/>
    <m/>
    <m/>
    <m/>
    <s v="A3647"/>
    <n v="2"/>
    <n v="16"/>
    <n v="15"/>
    <n v="4"/>
    <n v="21.035276180410083"/>
    <n v="43.863703305156271"/>
    <x v="93"/>
    <x v="0"/>
    <x v="4"/>
    <x v="44"/>
    <m/>
    <m/>
    <n v="10.9"/>
    <n v="9.3313155793250824E-3"/>
    <n v="1"/>
    <m/>
    <n v="5"/>
    <n v="8.6"/>
    <n v="3.5999999999999996"/>
    <n v="2"/>
    <n v="2"/>
    <m/>
    <n v="1"/>
    <m/>
  </r>
  <r>
    <s v="ag.jg.fo.jc"/>
    <s v="29.01.2015"/>
    <s v="C21.P2"/>
    <s v="C21"/>
    <s v="P2"/>
    <s v="BS Semideciduo"/>
    <s v="denso"/>
    <n v="72"/>
    <m/>
    <m/>
    <m/>
    <s v="A3648"/>
    <n v="2"/>
    <n v="16"/>
    <n v="28"/>
    <n v="11.3"/>
    <n v="25.305028659480566"/>
    <n v="49.977307799305876"/>
    <x v="94"/>
    <x v="0"/>
    <x v="28"/>
    <x v="76"/>
    <m/>
    <m/>
    <n v="10.1"/>
    <n v="8.0118466648173691E-3"/>
    <n v="1"/>
    <m/>
    <n v="2"/>
    <n v="7"/>
    <n v="5"/>
    <n v="2"/>
    <n v="2"/>
    <m/>
    <n v="1"/>
    <m/>
  </r>
  <r>
    <s v="ag.jg.fo.jc"/>
    <s v="29.01.2015"/>
    <s v="C21.P2"/>
    <s v="C21"/>
    <s v="P2"/>
    <s v="BS Semideciduo"/>
    <s v="denso"/>
    <n v="73"/>
    <m/>
    <m/>
    <m/>
    <s v="A3649"/>
    <n v="2"/>
    <n v="16"/>
    <n v="26"/>
    <n v="17"/>
    <n v="27.452309495414315"/>
    <n v="55.279498787085842"/>
    <x v="78"/>
    <x v="0"/>
    <x v="27"/>
    <x v="64"/>
    <m/>
    <m/>
    <n v="30.2"/>
    <n v="7.1631454094500877E-2"/>
    <n v="3"/>
    <m/>
    <n v="7"/>
    <n v="13.6"/>
    <n v="6.6"/>
    <n v="2"/>
    <n v="2"/>
    <m/>
    <n v="1"/>
    <m/>
  </r>
  <r>
    <s v="ag.jg.fo.jc"/>
    <s v="29.01.2015"/>
    <s v="C21.P2"/>
    <s v="C21"/>
    <s v="P2"/>
    <s v="BS Semideciduo"/>
    <s v="denso"/>
    <n v="74"/>
    <m/>
    <m/>
    <m/>
    <s v="A3650"/>
    <n v="2"/>
    <n v="16"/>
    <n v="13"/>
    <n v="16.7"/>
    <n v="23.756682607542544"/>
    <n v="56.271980081913426"/>
    <x v="23"/>
    <x v="0"/>
    <x v="5"/>
    <x v="22"/>
    <m/>
    <m/>
    <n v="18.5"/>
    <n v="2.6880252142277669E-2"/>
    <n v="1"/>
    <m/>
    <n v="2"/>
    <n v="8"/>
    <n v="6"/>
    <n v="3"/>
    <n v="8"/>
    <m/>
    <n v="2"/>
    <m/>
  </r>
  <r>
    <s v="ag.jg.fo.jc"/>
    <s v="29.01.2015"/>
    <s v="C21.P2"/>
    <s v="C21"/>
    <s v="P2"/>
    <s v="BS Semideciduo"/>
    <s v="denso"/>
    <n v="75"/>
    <m/>
    <m/>
    <m/>
    <s v="A3651"/>
    <n v="2"/>
    <n v="16"/>
    <n v="9"/>
    <n v="19.399999999999999"/>
    <n v="23.034828621780477"/>
    <n v="59.161153807545674"/>
    <x v="59"/>
    <x v="0"/>
    <x v="2"/>
    <x v="51"/>
    <m/>
    <m/>
    <n v="12.5"/>
    <n v="1.2271846303085129E-2"/>
    <n v="1"/>
    <m/>
    <n v="3"/>
    <n v="9.6"/>
    <n v="6.6"/>
    <n v="2"/>
    <n v="2"/>
    <m/>
    <n v="1"/>
    <m/>
  </r>
  <r>
    <s v="ag.jg.fo.jc"/>
    <s v="29.01.2015"/>
    <s v="C21.P2"/>
    <s v="C21"/>
    <s v="P2"/>
    <s v="BS Semideciduo"/>
    <s v="denso"/>
    <n v="76"/>
    <m/>
    <m/>
    <m/>
    <s v="A3652"/>
    <n v="2"/>
    <n v="16"/>
    <n v="44"/>
    <n v="12.9"/>
    <n v="28.961092978921066"/>
    <n v="49.2794834243686"/>
    <x v="23"/>
    <x v="0"/>
    <x v="5"/>
    <x v="22"/>
    <m/>
    <m/>
    <n v="13"/>
    <n v="1.3273228961416876E-2"/>
    <n v="1"/>
    <m/>
    <n v="7"/>
    <n v="9.9"/>
    <n v="2.9000000000000004"/>
    <n v="2"/>
    <n v="2"/>
    <m/>
    <n v="1"/>
    <m/>
  </r>
  <r>
    <s v="ag.jg.fo.jc"/>
    <s v="29.01.2015"/>
    <s v="C21.P2"/>
    <s v="C21"/>
    <s v="P2"/>
    <s v="BS Semideciduo"/>
    <s v="denso"/>
    <n v="77"/>
    <m/>
    <m/>
    <m/>
    <s v="A3653"/>
    <n v="2"/>
    <n v="16"/>
    <n v="50"/>
    <n v="14.3"/>
    <n v="30.954435536601387"/>
    <n v="49.191862818517514"/>
    <x v="94"/>
    <x v="0"/>
    <x v="28"/>
    <x v="76"/>
    <m/>
    <m/>
    <n v="14"/>
    <n v="1.5393804002589986E-2"/>
    <n v="1"/>
    <m/>
    <n v="4"/>
    <n v="8.1"/>
    <n v="4.0999999999999996"/>
    <n v="2"/>
    <n v="2"/>
    <m/>
    <n v="1"/>
    <m/>
  </r>
  <r>
    <s v="ag.jg.fo.jc"/>
    <s v="29.01.2015"/>
    <s v="C21.P2"/>
    <s v="C21"/>
    <s v="P2"/>
    <s v="BS Semideciduo"/>
    <s v="denso"/>
    <n v="78"/>
    <m/>
    <m/>
    <m/>
    <s v="A3654"/>
    <n v="2"/>
    <n v="16"/>
    <n v="57"/>
    <n v="15.5"/>
    <n v="32.999393803154071"/>
    <n v="48.44190504273292"/>
    <x v="53"/>
    <x v="0"/>
    <x v="25"/>
    <x v="46"/>
    <m/>
    <m/>
    <n v="25.8"/>
    <n v="5.2279243348387752E-2"/>
    <n v="2"/>
    <m/>
    <n v="9"/>
    <n v="15.2"/>
    <n v="6.1999999999999993"/>
    <n v="2"/>
    <n v="2"/>
    <m/>
    <n v="1"/>
    <m/>
  </r>
  <r>
    <s v="ag.jg.fo.jc"/>
    <s v="29.01.2015"/>
    <s v="C21.P2"/>
    <s v="C21"/>
    <s v="P2"/>
    <s v="BS Semideciduo"/>
    <s v="denso"/>
    <n v="79"/>
    <m/>
    <m/>
    <m/>
    <s v="A3655"/>
    <n v="2"/>
    <n v="16"/>
    <n v="59"/>
    <n v="11.8"/>
    <n v="30.114574148284927"/>
    <n v="46.077449283938641"/>
    <x v="14"/>
    <x v="0"/>
    <x v="7"/>
    <x v="14"/>
    <m/>
    <m/>
    <n v="64.900000000000006"/>
    <n v="0.33081049182116873"/>
    <n v="6"/>
    <m/>
    <n v="3"/>
    <n v="12.1"/>
    <n v="9.1"/>
    <n v="2"/>
    <n v="2"/>
    <m/>
    <n v="1"/>
    <m/>
  </r>
  <r>
    <s v="ag.jg.fo.jc"/>
    <s v="29.01.2015"/>
    <s v="C21.P2"/>
    <s v="C21"/>
    <s v="P2"/>
    <s v="BS Semideciduo"/>
    <s v="denso"/>
    <n v="80"/>
    <m/>
    <m/>
    <m/>
    <s v="A3656"/>
    <n v="2"/>
    <n v="16"/>
    <n v="44"/>
    <n v="24.4"/>
    <n v="36.949664239199535"/>
    <n v="57.551891128263087"/>
    <x v="95"/>
    <x v="0"/>
    <x v="9"/>
    <x v="56"/>
    <m/>
    <m/>
    <n v="34.799999999999997"/>
    <n v="9.5114859180084554E-2"/>
    <n v="3"/>
    <m/>
    <n v="7"/>
    <n v="13.9"/>
    <n v="6.9"/>
    <n v="2"/>
    <n v="2"/>
    <m/>
    <n v="1"/>
    <m/>
  </r>
  <r>
    <s v="ag.jg.fo.jc"/>
    <s v="29.01.2015"/>
    <s v="C21.P2"/>
    <s v="C21"/>
    <s v="P2"/>
    <s v="BS Semideciduo"/>
    <s v="denso"/>
    <n v="80"/>
    <m/>
    <m/>
    <m/>
    <s v="A3656"/>
    <n v="2"/>
    <n v="16"/>
    <n v="44"/>
    <n v="24.4"/>
    <n v="36.949664239199535"/>
    <n v="57.551891128263087"/>
    <x v="95"/>
    <x v="0"/>
    <x v="9"/>
    <x v="56"/>
    <m/>
    <m/>
    <n v="18.5"/>
    <n v="2.6880252142277669E-2"/>
    <n v="1"/>
    <m/>
    <n v="7"/>
    <n v="13.9"/>
    <n v="6.9"/>
    <n v="2"/>
    <n v="2"/>
    <m/>
    <n v="1"/>
    <m/>
  </r>
  <r>
    <s v="ag.jg.fo.jc"/>
    <s v="29.01.2015"/>
    <s v="C21.P2"/>
    <s v="C21"/>
    <s v="P2"/>
    <s v="BS Semideciduo"/>
    <s v="denso"/>
    <n v="81"/>
    <m/>
    <m/>
    <m/>
    <s v="A3657"/>
    <n v="2"/>
    <n v="16"/>
    <n v="50"/>
    <n v="25.3"/>
    <n v="39.38092441091014"/>
    <n v="56.262526525069447"/>
    <x v="23"/>
    <x v="0"/>
    <x v="5"/>
    <x v="22"/>
    <m/>
    <m/>
    <n v="12.6"/>
    <n v="1.2468981242097887E-2"/>
    <n v="1"/>
    <m/>
    <n v="7"/>
    <n v="10.5"/>
    <n v="3.5"/>
    <n v="2"/>
    <n v="2"/>
    <m/>
    <n v="1"/>
    <m/>
  </r>
  <r>
    <s v="ag.jg.fo.jc"/>
    <s v="29.01.2015"/>
    <s v="C21.P2"/>
    <s v="C21"/>
    <s v="P2"/>
    <s v="BS Semideciduo"/>
    <s v="denso"/>
    <n v="81"/>
    <m/>
    <m/>
    <m/>
    <s v="A3657"/>
    <n v="2"/>
    <n v="16"/>
    <n v="50"/>
    <n v="25.3"/>
    <n v="39.38092441091014"/>
    <n v="56.262526525069447"/>
    <x v="23"/>
    <x v="0"/>
    <x v="5"/>
    <x v="22"/>
    <m/>
    <m/>
    <n v="16.100000000000001"/>
    <n v="2.035830579342526E-2"/>
    <n v="1"/>
    <m/>
    <n v="7"/>
    <n v="10.5"/>
    <n v="3.5"/>
    <n v="2"/>
    <n v="2"/>
    <m/>
    <n v="1"/>
    <m/>
  </r>
  <r>
    <s v="ag.jg.fo.jc"/>
    <s v="30.01.2015"/>
    <s v="C21.P2"/>
    <s v="C21"/>
    <s v="P2"/>
    <s v="BS Semideciduo"/>
    <s v="denso"/>
    <n v="82"/>
    <m/>
    <m/>
    <m/>
    <s v="A3658"/>
    <n v="3"/>
    <n v="14"/>
    <n v="54"/>
    <n v="4.0999999999999996"/>
    <n v="43.316969676937283"/>
    <n v="42.409919534399137"/>
    <x v="94"/>
    <x v="0"/>
    <x v="28"/>
    <x v="76"/>
    <m/>
    <m/>
    <n v="13"/>
    <n v="1.3273228961416876E-2"/>
    <n v="1"/>
    <m/>
    <n v="2.8"/>
    <n v="5.4"/>
    <n v="2.6000000000000005"/>
    <n v="2"/>
    <n v="2"/>
    <m/>
    <n v="1"/>
    <m/>
  </r>
  <r>
    <s v="ag.jg.fo.jc"/>
    <s v="30.01.2016"/>
    <s v="C21.P2"/>
    <s v="C21"/>
    <s v="P2"/>
    <s v="BS Semideciduo"/>
    <s v="denso"/>
    <n v="82"/>
    <m/>
    <m/>
    <m/>
    <s v="A3658"/>
    <n v="3"/>
    <n v="14"/>
    <n v="54"/>
    <n v="4.0999999999999996"/>
    <n v="43.316969676937283"/>
    <n v="42.409919534399137"/>
    <x v="94"/>
    <x v="0"/>
    <x v="28"/>
    <x v="76"/>
    <m/>
    <m/>
    <n v="10.1"/>
    <n v="8.0118466648173691E-3"/>
    <n v="1"/>
    <m/>
    <n v="2.8"/>
    <n v="5.4"/>
    <n v="2.6000000000000005"/>
    <n v="2"/>
    <n v="2"/>
    <m/>
    <n v="1"/>
    <m/>
  </r>
  <r>
    <s v="ag.jg.fo.jc"/>
    <s v="30.01.2017"/>
    <s v="C21.P2"/>
    <s v="C21"/>
    <s v="P2"/>
    <s v="BS Semideciduo"/>
    <s v="denso"/>
    <n v="82"/>
    <m/>
    <m/>
    <m/>
    <s v="A3658"/>
    <n v="3"/>
    <n v="14"/>
    <n v="54"/>
    <n v="4.0999999999999996"/>
    <n v="43.316969676937283"/>
    <n v="42.409919534399137"/>
    <x v="94"/>
    <x v="0"/>
    <x v="28"/>
    <x v="76"/>
    <m/>
    <m/>
    <n v="10.4"/>
    <n v="8.4948665353068008E-3"/>
    <n v="1"/>
    <m/>
    <n v="2.8"/>
    <n v="5.4"/>
    <n v="2.6000000000000005"/>
    <n v="2"/>
    <n v="2"/>
    <m/>
    <n v="1"/>
    <m/>
  </r>
  <r>
    <s v="ag.jg.fo.jc"/>
    <s v="30.01.2017"/>
    <s v="C21.P2"/>
    <s v="C21"/>
    <s v="P2"/>
    <s v="BS Semideciduo"/>
    <s v="denso"/>
    <n v="83"/>
    <m/>
    <m/>
    <m/>
    <s v="A3659"/>
    <n v="3"/>
    <n v="14"/>
    <n v="44"/>
    <n v="4.0999999999999996"/>
    <n v="42.848099318881886"/>
    <n v="42.94929318138847"/>
    <x v="6"/>
    <x v="1"/>
    <x v="4"/>
    <x v="6"/>
    <m/>
    <m/>
    <n v="17.3"/>
    <n v="2.350618163232223E-2"/>
    <n v="1"/>
    <m/>
    <n v="1.2"/>
    <n v="9.8000000000000007"/>
    <n v="8.6000000000000014"/>
    <n v="2"/>
    <n v="2"/>
    <m/>
    <n v="1"/>
    <m/>
  </r>
  <r>
    <s v="ag.jg.fo.jc"/>
    <s v="30.01.2017"/>
    <s v="C21.P2"/>
    <s v="C21"/>
    <s v="P2"/>
    <s v="BS Semideciduo"/>
    <s v="denso"/>
    <n v="84"/>
    <m/>
    <m/>
    <m/>
    <s v="A3660"/>
    <n v="3"/>
    <n v="14"/>
    <n v="21"/>
    <n v="7"/>
    <n v="42.5085756468171"/>
    <n v="46.535062985480408"/>
    <x v="94"/>
    <x v="0"/>
    <x v="28"/>
    <x v="76"/>
    <m/>
    <m/>
    <n v="17.3"/>
    <n v="2.350618163232223E-2"/>
    <n v="1"/>
    <m/>
    <n v="1.8"/>
    <n v="7.4"/>
    <n v="5.6000000000000005"/>
    <n v="2"/>
    <n v="2"/>
    <m/>
    <n v="1"/>
    <m/>
  </r>
  <r>
    <s v="ag.jg.fo.jc"/>
    <s v="30.01.2017"/>
    <s v="C21.P2"/>
    <s v="C21"/>
    <s v="P2"/>
    <s v="BS Semideciduo"/>
    <s v="denso"/>
    <n v="85"/>
    <m/>
    <m/>
    <m/>
    <s v="A3661"/>
    <n v="3"/>
    <n v="14"/>
    <n v="17"/>
    <n v="9"/>
    <n v="42.63134534250463"/>
    <n v="48.606742803667316"/>
    <x v="94"/>
    <x v="0"/>
    <x v="28"/>
    <x v="76"/>
    <m/>
    <m/>
    <n v="15"/>
    <n v="1.7671458676442587E-2"/>
    <n v="1"/>
    <m/>
    <n v="1.9"/>
    <n v="8.9"/>
    <n v="7"/>
    <n v="2"/>
    <n v="2"/>
    <m/>
    <n v="1"/>
    <m/>
  </r>
  <r>
    <s v="ag.jg.fo.jc"/>
    <s v="30.01.2017"/>
    <s v="C21.P2"/>
    <s v="C21"/>
    <s v="P2"/>
    <s v="BS Semideciduo"/>
    <s v="denso"/>
    <n v="86"/>
    <m/>
    <m/>
    <m/>
    <s v="A3662"/>
    <n v="3"/>
    <n v="14"/>
    <n v="41"/>
    <n v="11.4"/>
    <n v="47.479072930491782"/>
    <n v="48.6036892145396"/>
    <x v="6"/>
    <x v="1"/>
    <x v="4"/>
    <x v="6"/>
    <m/>
    <m/>
    <n v="17"/>
    <n v="2.2698006922186254E-2"/>
    <n v="1"/>
    <m/>
    <n v="1.8"/>
    <n v="6.3"/>
    <n v="4.5"/>
    <n v="2"/>
    <n v="2"/>
    <m/>
    <n v="1"/>
    <m/>
  </r>
  <r>
    <s v="ag.jg.fo.jc"/>
    <s v="30.01.2017"/>
    <s v="C21.P2"/>
    <s v="C21"/>
    <s v="P2"/>
    <s v="BS Semideciduo"/>
    <s v="denso"/>
    <n v="87"/>
    <m/>
    <m/>
    <m/>
    <s v="A3663"/>
    <n v="3"/>
    <n v="14"/>
    <n v="31"/>
    <n v="14"/>
    <n v="47.210533048740757"/>
    <n v="52.000342209829569"/>
    <x v="23"/>
    <x v="0"/>
    <x v="5"/>
    <x v="22"/>
    <m/>
    <m/>
    <n v="10.199999999999999"/>
    <n v="8.171282491987052E-3"/>
    <n v="1"/>
    <m/>
    <n v="3.4"/>
    <n v="6.8"/>
    <n v="3.4"/>
    <n v="2"/>
    <n v="2"/>
    <m/>
    <n v="1"/>
    <m/>
  </r>
  <r>
    <s v="ag.jg.fo.jc"/>
    <s v="30.01.2017"/>
    <s v="C21.P2"/>
    <s v="C21"/>
    <s v="P2"/>
    <s v="BS Semideciduo"/>
    <s v="denso"/>
    <n v="88"/>
    <m/>
    <m/>
    <m/>
    <s v="A3664"/>
    <n v="3"/>
    <n v="14"/>
    <n v="18"/>
    <n v="12.4"/>
    <n v="43.831810730249344"/>
    <n v="51.793100802059904"/>
    <x v="94"/>
    <x v="0"/>
    <x v="28"/>
    <x v="76"/>
    <m/>
    <m/>
    <n v="12.6"/>
    <n v="1.2468981242097887E-2"/>
    <n v="1"/>
    <m/>
    <n v="1.9"/>
    <n v="7.6"/>
    <n v="5.6999999999999993"/>
    <n v="2"/>
    <n v="2"/>
    <m/>
    <n v="1"/>
    <m/>
  </r>
  <r>
    <s v="ag.jg.fo.jc"/>
    <s v="30.01.2017"/>
    <s v="C21.P2"/>
    <s v="C21"/>
    <s v="P2"/>
    <s v="BS Semideciduo"/>
    <s v="denso"/>
    <n v="89"/>
    <m/>
    <m/>
    <m/>
    <s v="A3665"/>
    <n v="3"/>
    <n v="14"/>
    <n v="9"/>
    <n v="12.9"/>
    <n v="42.01800459901898"/>
    <n v="52.741179593677273"/>
    <x v="10"/>
    <x v="0"/>
    <x v="7"/>
    <x v="10"/>
    <m/>
    <m/>
    <n v="59.8"/>
    <n v="0.28086152482358107"/>
    <n v="5"/>
    <m/>
    <n v="7.8"/>
    <n v="10.8"/>
    <n v="3.0000000000000009"/>
    <n v="2"/>
    <n v="2"/>
    <m/>
    <n v="1"/>
    <m/>
  </r>
  <r>
    <s v="ag.jg.fo.jc"/>
    <s v="30.01.2017"/>
    <s v="C21.P2"/>
    <s v="C21"/>
    <s v="P2"/>
    <s v="BS Semideciduo"/>
    <s v="denso"/>
    <n v="90"/>
    <m/>
    <m/>
    <m/>
    <s v="A3666"/>
    <n v="3"/>
    <n v="14"/>
    <n v="26"/>
    <n v="20.8"/>
    <n v="49.118119853212811"/>
    <n v="58.694916163022675"/>
    <x v="18"/>
    <x v="0"/>
    <x v="9"/>
    <x v="18"/>
    <m/>
    <m/>
    <n v="13.4"/>
    <n v="1.4102609421964582E-2"/>
    <n v="1"/>
    <m/>
    <n v="1.5"/>
    <n v="4.5999999999999996"/>
    <n v="3.0999999999999996"/>
    <n v="2"/>
    <n v="2"/>
    <m/>
    <n v="1"/>
    <m/>
  </r>
  <r>
    <s v="ag.jg.fo.jc"/>
    <s v="30.01.2017"/>
    <s v="C21.P2"/>
    <s v="C21"/>
    <s v="P2"/>
    <s v="BS Semideciduo"/>
    <s v="denso"/>
    <n v="91"/>
    <m/>
    <m/>
    <m/>
    <s v="A3667"/>
    <n v="3"/>
    <n v="14"/>
    <n v="32"/>
    <n v="22.6"/>
    <n v="51.976175371670429"/>
    <n v="59.16588697313523"/>
    <x v="53"/>
    <x v="0"/>
    <x v="25"/>
    <x v="46"/>
    <m/>
    <m/>
    <n v="11"/>
    <n v="9.5033177771091243E-3"/>
    <n v="1"/>
    <m/>
    <n v="2"/>
    <n v="8.1"/>
    <n v="6.1"/>
    <n v="2"/>
    <n v="2"/>
    <m/>
    <n v="1"/>
    <m/>
  </r>
  <r>
    <s v="ag.jg.fo.jc"/>
    <s v="30.01.2017"/>
    <s v="C21.P2"/>
    <s v="C21"/>
    <s v="P2"/>
    <s v="BS Semideciduo"/>
    <s v="denso"/>
    <n v="92"/>
    <m/>
    <m/>
    <m/>
    <s v="A3668"/>
    <n v="3"/>
    <n v="14"/>
    <n v="43"/>
    <n v="23.6"/>
    <n v="56.095161297474966"/>
    <n v="57.259947358212429"/>
    <x v="94"/>
    <x v="0"/>
    <x v="28"/>
    <x v="76"/>
    <m/>
    <m/>
    <n v="12"/>
    <n v="1.1309733552923255E-2"/>
    <n v="1"/>
    <m/>
    <n v="0.8"/>
    <n v="8.4"/>
    <n v="7.6000000000000005"/>
    <n v="2"/>
    <n v="2"/>
    <m/>
    <n v="1"/>
    <m/>
  </r>
  <r>
    <s v="ag.jg.fo.jc"/>
    <s v="30.01.2017"/>
    <s v="C21.P2"/>
    <s v="C21"/>
    <s v="P2"/>
    <s v="BS Semideciduo"/>
    <s v="denso"/>
    <n v="93"/>
    <m/>
    <m/>
    <m/>
    <s v="A3669"/>
    <n v="3"/>
    <n v="14"/>
    <n v="40"/>
    <n v="24"/>
    <n v="55.426902632476938"/>
    <n v="58.385066634855477"/>
    <x v="53"/>
    <x v="0"/>
    <x v="25"/>
    <x v="46"/>
    <m/>
    <m/>
    <n v="12.2"/>
    <n v="1.1689866264007618E-2"/>
    <n v="1"/>
    <m/>
    <n v="1.6"/>
    <n v="7.2"/>
    <n v="5.6"/>
    <n v="2"/>
    <n v="2"/>
    <m/>
    <n v="1"/>
    <m/>
  </r>
  <r>
    <s v="ag.jg.fo.jc"/>
    <s v="30.01.2017"/>
    <s v="C21.P2"/>
    <s v="C21"/>
    <s v="P2"/>
    <s v="BS Semideciduo"/>
    <s v="denso"/>
    <n v="93"/>
    <m/>
    <m/>
    <m/>
    <s v="A3669"/>
    <n v="3"/>
    <n v="14"/>
    <n v="40"/>
    <n v="24"/>
    <n v="55.426902632476938"/>
    <n v="58.385066634855477"/>
    <x v="53"/>
    <x v="0"/>
    <x v="25"/>
    <x v="46"/>
    <m/>
    <m/>
    <n v="10.5"/>
    <n v="8.6590147514568668E-3"/>
    <n v="1"/>
    <m/>
    <n v="1.6"/>
    <n v="7.2"/>
    <n v="5.6"/>
    <n v="2"/>
    <n v="2"/>
    <m/>
    <n v="1"/>
    <m/>
  </r>
  <r>
    <s v="ag.jg.fo.jc"/>
    <s v="30.01.2017"/>
    <s v="C21.P2"/>
    <s v="C21"/>
    <s v="P2"/>
    <s v="BS Semideciduo"/>
    <s v="denso"/>
    <n v="94"/>
    <m/>
    <m/>
    <m/>
    <s v="A3670"/>
    <n v="3"/>
    <n v="14"/>
    <n v="52"/>
    <n v="23.2"/>
    <n v="58.281849483675948"/>
    <n v="54.283346227555271"/>
    <x v="94"/>
    <x v="0"/>
    <x v="28"/>
    <x v="76"/>
    <m/>
    <m/>
    <n v="23.5"/>
    <n v="4.3373613573624084E-2"/>
    <n v="2"/>
    <m/>
    <n v="1.5"/>
    <n v="7.7"/>
    <n v="6.2"/>
    <n v="2"/>
    <n v="2"/>
    <m/>
    <n v="1"/>
    <m/>
  </r>
  <r>
    <s v="ag.jg.fo.jc"/>
    <s v="30.01.2017"/>
    <s v="C21.P2"/>
    <s v="C21"/>
    <s v="P2"/>
    <s v="BS Semideciduo"/>
    <s v="denso"/>
    <n v="95"/>
    <m/>
    <m/>
    <m/>
    <s v="A3671"/>
    <n v="3"/>
    <n v="14"/>
    <n v="45"/>
    <n v="18.399999999999999"/>
    <n v="53.01076477383247"/>
    <n v="53.010764773832477"/>
    <x v="62"/>
    <x v="0"/>
    <x v="16"/>
    <x v="23"/>
    <m/>
    <m/>
    <n v="25.4"/>
    <n v="5.0670747909749771E-2"/>
    <n v="2"/>
    <m/>
    <n v="1.6"/>
    <n v="6.4"/>
    <n v="4.8000000000000007"/>
    <n v="2"/>
    <n v="2"/>
    <m/>
    <n v="1"/>
    <m/>
  </r>
  <r>
    <s v="ag.jg.fo.jc"/>
    <s v="30.01.2017"/>
    <s v="C21.P2"/>
    <s v="C21"/>
    <s v="P2"/>
    <s v="BS Semideciduo"/>
    <s v="denso"/>
    <n v="96"/>
    <m/>
    <m/>
    <m/>
    <s v="A3672"/>
    <n v="3"/>
    <n v="14"/>
    <n v="54"/>
    <n v="17.3"/>
    <n v="53.995994002686594"/>
    <n v="50.168684864659788"/>
    <x v="18"/>
    <x v="0"/>
    <x v="9"/>
    <x v="18"/>
    <m/>
    <m/>
    <n v="19.5"/>
    <n v="2.9864765163187968E-2"/>
    <n v="1"/>
    <m/>
    <n v="2.6"/>
    <n v="9"/>
    <n v="6.4"/>
    <n v="2"/>
    <n v="2"/>
    <m/>
    <n v="1"/>
    <m/>
  </r>
  <r>
    <s v="ag.jg.fo.jc"/>
    <s v="30.01.2017"/>
    <s v="C21.P2"/>
    <s v="C21"/>
    <s v="P2"/>
    <s v="BS Semideciduo"/>
    <s v="denso"/>
    <n v="97"/>
    <m/>
    <m/>
    <m/>
    <s v="A3673"/>
    <n v="3"/>
    <n v="14"/>
    <n v="53"/>
    <n v="14.6"/>
    <n v="51.660078446690477"/>
    <n v="48.786499338019908"/>
    <x v="94"/>
    <x v="0"/>
    <x v="28"/>
    <x v="76"/>
    <m/>
    <m/>
    <n v="12.7"/>
    <n v="1.2667686977437443E-2"/>
    <n v="1"/>
    <m/>
    <n v="1.5"/>
    <n v="5.9"/>
    <n v="4.4000000000000004"/>
    <n v="2"/>
    <n v="2"/>
    <m/>
    <n v="1"/>
    <m/>
  </r>
  <r>
    <s v="ag.jg.fo.jc"/>
    <s v="30.01.2017"/>
    <s v="C21.P2"/>
    <s v="C21"/>
    <s v="P2"/>
    <s v="BS Semideciduo"/>
    <s v="denso"/>
    <n v="98"/>
    <m/>
    <m/>
    <m/>
    <s v="A3674"/>
    <n v="3"/>
    <n v="14"/>
    <n v="46"/>
    <n v="13.9"/>
    <n v="49.998823224707252"/>
    <n v="49.655751349380061"/>
    <x v="94"/>
    <x v="0"/>
    <x v="28"/>
    <x v="76"/>
    <m/>
    <m/>
    <n v="13.1"/>
    <n v="1.3478217882063609E-2"/>
    <n v="1"/>
    <m/>
    <n v="1"/>
    <n v="6.6"/>
    <n v="5.6"/>
    <n v="2"/>
    <n v="2"/>
    <m/>
    <n v="1"/>
    <m/>
  </r>
  <r>
    <s v="ag.jg.fo.jc"/>
    <s v="30.01.2017"/>
    <s v="C21.P2"/>
    <s v="C21"/>
    <s v="P2"/>
    <s v="BS Semideciduo"/>
    <s v="denso"/>
    <n v="99"/>
    <m/>
    <m/>
    <m/>
    <s v="A3675"/>
    <n v="3"/>
    <n v="14"/>
    <n v="63"/>
    <n v="15.3"/>
    <n v="53.632399820082028"/>
    <n v="46.946054646015064"/>
    <x v="94"/>
    <x v="0"/>
    <x v="28"/>
    <x v="76"/>
    <m/>
    <m/>
    <n v="19"/>
    <n v="2.835287369864788E-2"/>
    <n v="1"/>
    <m/>
    <n v="1.4"/>
    <n v="7.9"/>
    <n v="6.5"/>
    <n v="2"/>
    <n v="2"/>
    <m/>
    <n v="1"/>
    <m/>
  </r>
  <r>
    <s v="ag.jg.fo.jc"/>
    <s v="30.01.2017"/>
    <s v="C21.P2"/>
    <s v="C21"/>
    <s v="P2"/>
    <s v="BS Semideciduo"/>
    <s v="denso"/>
    <n v="100"/>
    <m/>
    <m/>
    <m/>
    <s v="A3676"/>
    <n v="3"/>
    <n v="14"/>
    <n v="96"/>
    <n v="10.4"/>
    <n v="50.343027711830047"/>
    <n v="38.912903982016402"/>
    <x v="6"/>
    <x v="1"/>
    <x v="4"/>
    <x v="6"/>
    <m/>
    <m/>
    <n v="10.7"/>
    <n v="8.9920235727373836E-3"/>
    <n v="1"/>
    <m/>
    <n v="1"/>
    <n v="5.9"/>
    <n v="4.9000000000000004"/>
    <n v="2"/>
    <n v="2"/>
    <m/>
    <n v="1"/>
    <m/>
  </r>
  <r>
    <s v="ag.jg.fo.jc"/>
    <s v="30.01.2017"/>
    <s v="C21.P2"/>
    <s v="C21"/>
    <s v="P2"/>
    <s v="BS Semideciduo"/>
    <s v="denso"/>
    <n v="101"/>
    <m/>
    <m/>
    <m/>
    <s v="A3677"/>
    <n v="3"/>
    <n v="7"/>
    <n v="87"/>
    <n v="16.399999999999999"/>
    <n v="56.377524369975006"/>
    <n v="0.85830968238428096"/>
    <x v="6"/>
    <x v="1"/>
    <x v="4"/>
    <x v="6"/>
    <m/>
    <m/>
    <n v="11.7"/>
    <n v="1.0751315458747667E-2"/>
    <n v="1"/>
    <m/>
    <n v="1.9"/>
    <n v="7.7"/>
    <n v="5.8000000000000007"/>
    <n v="2"/>
    <n v="2"/>
    <m/>
    <n v="1"/>
    <m/>
  </r>
  <r>
    <s v="ag.jg.fo.jc"/>
    <s v="30.01.2017"/>
    <s v="C21.P2"/>
    <s v="C21"/>
    <s v="P2"/>
    <s v="BS Semideciduo"/>
    <s v="denso"/>
    <n v="101"/>
    <m/>
    <m/>
    <m/>
    <s v="A3677"/>
    <n v="3"/>
    <n v="7"/>
    <n v="87"/>
    <n v="16.399999999999999"/>
    <n v="56.377524369975006"/>
    <n v="0.85830968238428096"/>
    <x v="6"/>
    <x v="1"/>
    <x v="4"/>
    <x v="6"/>
    <m/>
    <m/>
    <n v="12.4"/>
    <n v="1.2076282160399167E-2"/>
    <n v="1"/>
    <m/>
    <n v="1.9"/>
    <n v="7.7"/>
    <n v="5.8000000000000007"/>
    <n v="2"/>
    <n v="2"/>
    <m/>
    <n v="1"/>
    <m/>
  </r>
  <r>
    <s v="ag.jg.fo.jc"/>
    <s v="30.01.2017"/>
    <s v="C21.P2"/>
    <s v="C21"/>
    <s v="P2"/>
    <s v="BS Semideciduo"/>
    <s v="denso"/>
    <n v="102"/>
    <m/>
    <m/>
    <m/>
    <s v="A3678"/>
    <n v="3"/>
    <n v="7"/>
    <n v="62"/>
    <n v="11.3"/>
    <n v="49.977307799305876"/>
    <n v="5.3050286594805671"/>
    <x v="93"/>
    <x v="0"/>
    <x v="4"/>
    <x v="44"/>
    <m/>
    <m/>
    <n v="10.1"/>
    <n v="8.0118466648173691E-3"/>
    <n v="1"/>
    <m/>
    <n v="2.1"/>
    <n v="8.9"/>
    <n v="6.8000000000000007"/>
    <n v="2"/>
    <n v="2"/>
    <m/>
    <n v="1"/>
    <m/>
  </r>
  <r>
    <s v="ag.jg.fo.jc"/>
    <s v="30.01.2017"/>
    <s v="C21.P2"/>
    <s v="C21"/>
    <s v="P2"/>
    <s v="BS Semideciduo"/>
    <s v="denso"/>
    <n v="103"/>
    <m/>
    <m/>
    <m/>
    <s v="A3679"/>
    <n v="3"/>
    <n v="7"/>
    <n v="60"/>
    <n v="10"/>
    <n v="48.660254037844382"/>
    <n v="5.0000000000000009"/>
    <x v="93"/>
    <x v="0"/>
    <x v="4"/>
    <x v="44"/>
    <m/>
    <m/>
    <n v="19.8"/>
    <n v="3.0790749597833563E-2"/>
    <n v="1"/>
    <m/>
    <n v="4.0999999999999996"/>
    <n v="9"/>
    <n v="4.9000000000000004"/>
    <n v="2"/>
    <n v="2"/>
    <m/>
    <n v="1"/>
    <m/>
  </r>
  <r>
    <s v="ag.jg.fo.jc"/>
    <s v="30.01.2017"/>
    <s v="C21.P2"/>
    <s v="C21"/>
    <s v="P2"/>
    <s v="BS Semideciduo"/>
    <s v="denso"/>
    <n v="104"/>
    <m/>
    <m/>
    <m/>
    <s v="A3680"/>
    <n v="3"/>
    <n v="7"/>
    <n v="86"/>
    <n v="1.6"/>
    <n v="41.596102480415716"/>
    <n v="0.11161035799060037"/>
    <x v="17"/>
    <x v="0"/>
    <x v="12"/>
    <x v="17"/>
    <m/>
    <m/>
    <n v="18.5"/>
    <n v="2.6880252142277669E-2"/>
    <n v="1"/>
    <m/>
    <n v="3.7"/>
    <n v="8.8000000000000007"/>
    <n v="5.1000000000000005"/>
    <n v="2"/>
    <n v="2"/>
    <m/>
    <n v="1"/>
    <m/>
  </r>
  <r>
    <s v="ag.jg.fo.jc"/>
    <s v="30.01.2017"/>
    <s v="C21.P2"/>
    <s v="C21"/>
    <s v="P2"/>
    <s v="BS Semideciduo"/>
    <s v="denso"/>
    <n v="105"/>
    <m/>
    <m/>
    <m/>
    <s v="A3681"/>
    <n v="2"/>
    <n v="7"/>
    <n v="353"/>
    <n v="7.3"/>
    <n v="39.110353793142423"/>
    <n v="7.245586906981651"/>
    <x v="17"/>
    <x v="0"/>
    <x v="12"/>
    <x v="17"/>
    <m/>
    <m/>
    <n v="22.6"/>
    <n v="4.0114996593688071E-2"/>
    <n v="2"/>
    <m/>
    <n v="4.5"/>
    <n v="9.1"/>
    <n v="4.5999999999999996"/>
    <n v="2"/>
    <n v="2"/>
    <m/>
    <n v="1"/>
    <m/>
  </r>
  <r>
    <s v="ag.jg.fo.jc"/>
    <s v="30.01.2017"/>
    <s v="C21.P2"/>
    <s v="C21"/>
    <s v="P2"/>
    <s v="BS Semideciduo"/>
    <s v="denso"/>
    <n v="106"/>
    <m/>
    <m/>
    <m/>
    <s v="A3682"/>
    <n v="2"/>
    <n v="7"/>
    <n v="285"/>
    <n v="8.1999999999999993"/>
    <n v="32.079408224429642"/>
    <n v="2.1223161698406661"/>
    <x v="14"/>
    <x v="0"/>
    <x v="7"/>
    <x v="14"/>
    <m/>
    <m/>
    <n v="12.4"/>
    <n v="1.2076282160399167E-2"/>
    <n v="1"/>
    <m/>
    <n v="2.5"/>
    <n v="7.3"/>
    <n v="4.8"/>
    <n v="2"/>
    <n v="2"/>
    <m/>
    <n v="1"/>
    <m/>
  </r>
  <r>
    <s v="ag.jg.fo.jc"/>
    <s v="30.01.2017"/>
    <s v="C21.P2"/>
    <s v="C21"/>
    <s v="P2"/>
    <s v="BS Semideciduo"/>
    <s v="denso"/>
    <n v="107"/>
    <m/>
    <m/>
    <m/>
    <s v="A3683"/>
    <n v="2"/>
    <n v="7"/>
    <n v="292"/>
    <n v="10"/>
    <n v="30.728161454332124"/>
    <n v="3.7460659341591196"/>
    <x v="16"/>
    <x v="0"/>
    <x v="0"/>
    <x v="16"/>
    <m/>
    <m/>
    <n v="19.399999999999999"/>
    <n v="2.9559245277626361E-2"/>
    <n v="1"/>
    <m/>
    <n v="1.3"/>
    <n v="8"/>
    <n v="6.7"/>
    <n v="2"/>
    <n v="2"/>
    <m/>
    <n v="1"/>
    <m/>
  </r>
  <r>
    <s v="ag.jg.fo.jc"/>
    <s v="29.01.2015"/>
    <s v="C21.P3"/>
    <s v="C21"/>
    <s v="P3"/>
    <s v="BS Semideciduo"/>
    <s v="denso"/>
    <n v="1"/>
    <m/>
    <m/>
    <m/>
    <s v="A3233"/>
    <n v="3"/>
    <n v="8"/>
    <n v="129"/>
    <n v="19.2"/>
    <n v="54.921202459973841"/>
    <n v="7.9170484918431239"/>
    <x v="94"/>
    <x v="0"/>
    <x v="28"/>
    <x v="76"/>
    <m/>
    <m/>
    <n v="12.2"/>
    <n v="1.1689866264007618E-2"/>
    <n v="1"/>
    <m/>
    <n v="1.3"/>
    <n v="9.6"/>
    <n v="8.2999999999999989"/>
    <n v="2"/>
    <n v="2"/>
    <m/>
    <n v="1"/>
    <m/>
  </r>
  <r>
    <s v="ag.jg.fo.jc"/>
    <s v="29.01.2015"/>
    <s v="C21.P3"/>
    <s v="C21"/>
    <s v="P3"/>
    <s v="BS Semideciduo"/>
    <s v="denso"/>
    <n v="2"/>
    <m/>
    <m/>
    <m/>
    <s v="A3234"/>
    <n v="3"/>
    <n v="8"/>
    <n v="139"/>
    <n v="18.399999999999999"/>
    <n v="52.071486133425331"/>
    <n v="6.1133437239009965"/>
    <x v="18"/>
    <x v="0"/>
    <x v="9"/>
    <x v="18"/>
    <m/>
    <m/>
    <n v="10.7"/>
    <n v="8.9920235727373836E-3"/>
    <n v="1"/>
    <m/>
    <n v="0"/>
    <n v="6.3"/>
    <n v="6.3"/>
    <n v="2"/>
    <n v="2"/>
    <m/>
    <n v="1"/>
    <m/>
  </r>
  <r>
    <s v="ag.jg.fo.jc"/>
    <s v="29.01.2015"/>
    <s v="C21.P3"/>
    <s v="C21"/>
    <s v="P3"/>
    <s v="BS Semideciduo"/>
    <s v="denso"/>
    <n v="3"/>
    <m/>
    <m/>
    <m/>
    <s v="A3235"/>
    <n v="3"/>
    <n v="8"/>
    <n v="158"/>
    <n v="18.2"/>
    <n v="46.817840000169603"/>
    <n v="3.1252538468844726"/>
    <x v="38"/>
    <x v="0"/>
    <x v="5"/>
    <x v="35"/>
    <m/>
    <m/>
    <n v="25.5"/>
    <n v="5.1070515574919075E-2"/>
    <n v="2"/>
    <m/>
    <n v="1.9"/>
    <n v="13.3"/>
    <n v="11.4"/>
    <n v="2"/>
    <n v="2"/>
    <m/>
    <n v="1"/>
    <m/>
  </r>
  <r>
    <s v="ag.jg.fo.jc"/>
    <s v="29.01.2015"/>
    <s v="C21.P3"/>
    <s v="C21"/>
    <s v="P3"/>
    <s v="BS Semideciduo"/>
    <s v="denso"/>
    <n v="4"/>
    <m/>
    <m/>
    <m/>
    <s v="A3236"/>
    <n v="3"/>
    <n v="8"/>
    <n v="160"/>
    <n v="17.899999999999999"/>
    <n v="46.12216056552947"/>
    <n v="3.1795020879322422"/>
    <x v="18"/>
    <x v="0"/>
    <x v="9"/>
    <x v="18"/>
    <m/>
    <m/>
    <n v="17"/>
    <n v="2.2698006922186254E-2"/>
    <n v="1"/>
    <m/>
    <n v="0.7"/>
    <n v="6.9"/>
    <n v="6.2"/>
    <n v="2"/>
    <n v="2"/>
    <m/>
    <n v="1"/>
    <m/>
  </r>
  <r>
    <s v="ag.jg.fo.jc"/>
    <s v="29.01.2015"/>
    <s v="C21.P3"/>
    <s v="C21"/>
    <s v="P3"/>
    <s v="BS Semideciduo"/>
    <s v="denso"/>
    <n v="5"/>
    <m/>
    <m/>
    <m/>
    <s v="A3237"/>
    <n v="3"/>
    <n v="8"/>
    <n v="151"/>
    <n v="12.4"/>
    <n v="46.011639291054578"/>
    <n v="9.1547156314714933"/>
    <x v="1"/>
    <x v="0"/>
    <x v="1"/>
    <x v="1"/>
    <m/>
    <m/>
    <n v="11.8"/>
    <n v="1.093588402714607E-2"/>
    <n v="1"/>
    <m/>
    <n v="3.5"/>
    <n v="8.3000000000000007"/>
    <n v="4.8000000000000007"/>
    <n v="2"/>
    <n v="2"/>
    <m/>
    <n v="1"/>
    <m/>
  </r>
  <r>
    <s v="ag.jg.fo.jc"/>
    <s v="29.01.2015"/>
    <s v="C21.P3"/>
    <s v="C21"/>
    <s v="P3"/>
    <s v="BS Semideciduo"/>
    <s v="denso"/>
    <n v="6"/>
    <m/>
    <m/>
    <m/>
    <s v="A3238"/>
    <n v="3"/>
    <n v="8"/>
    <n v="136"/>
    <n v="13.6"/>
    <n v="49.447353838242364"/>
    <n v="10.216978715394344"/>
    <x v="1"/>
    <x v="0"/>
    <x v="1"/>
    <x v="1"/>
    <m/>
    <m/>
    <n v="14.6"/>
    <n v="1.6741547250980007E-2"/>
    <n v="1"/>
    <m/>
    <n v="1.6"/>
    <n v="7.7"/>
    <n v="6.1"/>
    <n v="2"/>
    <n v="2"/>
    <m/>
    <n v="1"/>
    <m/>
  </r>
  <r>
    <s v="ag.jg.fo.jc"/>
    <s v="29.01.2015"/>
    <s v="C21.P3"/>
    <s v="C21"/>
    <s v="P3"/>
    <s v="BS Semideciduo"/>
    <s v="denso"/>
    <n v="7"/>
    <m/>
    <m/>
    <m/>
    <s v="A3239"/>
    <n v="3"/>
    <n v="8"/>
    <n v="127"/>
    <n v="13.7"/>
    <n v="50.941306487647907"/>
    <n v="11.755134182816938"/>
    <x v="18"/>
    <x v="0"/>
    <x v="9"/>
    <x v="18"/>
    <m/>
    <m/>
    <n v="15.5"/>
    <n v="1.8869190875623696E-2"/>
    <n v="1"/>
    <m/>
    <n v="1.2"/>
    <n v="5.4"/>
    <n v="4.2"/>
    <n v="2"/>
    <n v="2"/>
    <m/>
    <n v="1"/>
    <m/>
  </r>
  <r>
    <s v="ag.jg.fo.jc"/>
    <s v="29.01.2015"/>
    <s v="C21.P3"/>
    <s v="C21"/>
    <s v="P3"/>
    <s v="BS Semideciduo"/>
    <s v="denso"/>
    <n v="8"/>
    <m/>
    <m/>
    <m/>
    <s v="A3240"/>
    <n v="3"/>
    <n v="8"/>
    <n v="118"/>
    <n v="14.9"/>
    <n v="53.155919133598012"/>
    <n v="13.004873714490225"/>
    <x v="94"/>
    <x v="0"/>
    <x v="28"/>
    <x v="76"/>
    <m/>
    <m/>
    <n v="10.7"/>
    <n v="8.9920235727373836E-3"/>
    <n v="1"/>
    <m/>
    <n v="2.9"/>
    <n v="9.8000000000000007"/>
    <n v="6.9"/>
    <n v="2"/>
    <n v="2"/>
    <m/>
    <n v="1"/>
    <m/>
  </r>
  <r>
    <s v="ag.jg.fo.jc"/>
    <s v="29.01.2015"/>
    <s v="C21.P3"/>
    <s v="C21"/>
    <s v="P3"/>
    <s v="BS Semideciduo"/>
    <s v="denso"/>
    <n v="9"/>
    <m/>
    <m/>
    <m/>
    <s v="A3241"/>
    <n v="3"/>
    <n v="8"/>
    <n v="107"/>
    <n v="15.6"/>
    <n v="54.918354193023355"/>
    <n v="15.439001406325307"/>
    <x v="1"/>
    <x v="0"/>
    <x v="1"/>
    <x v="1"/>
    <m/>
    <m/>
    <n v="10"/>
    <n v="7.8539816339744835E-3"/>
    <n v="1"/>
    <m/>
    <n v="3.6"/>
    <n v="8.8000000000000007"/>
    <n v="5.2000000000000011"/>
    <n v="2"/>
    <n v="2"/>
    <m/>
    <n v="1"/>
    <m/>
  </r>
  <r>
    <s v="ag.jg.fo.jc"/>
    <s v="29.01.2015"/>
    <s v="C21.P3"/>
    <s v="C21"/>
    <s v="P3"/>
    <s v="BS Semideciduo"/>
    <s v="denso"/>
    <n v="10"/>
    <m/>
    <m/>
    <m/>
    <s v="A3242"/>
    <n v="3"/>
    <n v="8"/>
    <n v="108"/>
    <n v="17"/>
    <n v="56.167960777017612"/>
    <n v="14.746711095625894"/>
    <x v="16"/>
    <x v="0"/>
    <x v="0"/>
    <x v="16"/>
    <m/>
    <m/>
    <n v="28.1"/>
    <n v="6.2015824380025925E-2"/>
    <n v="2"/>
    <m/>
    <n v="4.0999999999999996"/>
    <n v="15"/>
    <n v="10.9"/>
    <n v="2"/>
    <n v="2"/>
    <m/>
    <n v="1"/>
    <m/>
  </r>
  <r>
    <s v="ag.jg.fo.jc"/>
    <s v="29.01.2015"/>
    <s v="C21.P3"/>
    <s v="C21"/>
    <s v="P3"/>
    <s v="BS Semideciduo"/>
    <s v="denso"/>
    <n v="11"/>
    <m/>
    <m/>
    <m/>
    <s v="A3243"/>
    <n v="3"/>
    <n v="8"/>
    <n v="102"/>
    <n v="19.2"/>
    <n v="58.780433934089068"/>
    <n v="16.00809553629902"/>
    <x v="38"/>
    <x v="0"/>
    <x v="5"/>
    <x v="35"/>
    <m/>
    <m/>
    <n v="22.2"/>
    <n v="3.870756308487984E-2"/>
    <n v="2"/>
    <m/>
    <n v="4.0999999999999996"/>
    <n v="10"/>
    <n v="5.9"/>
    <n v="2"/>
    <n v="2"/>
    <m/>
    <n v="1"/>
    <m/>
  </r>
  <r>
    <s v="ag.jg.fo.jc"/>
    <s v="29.01.2015"/>
    <s v="C21.P3"/>
    <s v="C21"/>
    <s v="P3"/>
    <s v="BS Semideciduo"/>
    <s v="denso"/>
    <n v="12"/>
    <m/>
    <m/>
    <m/>
    <s v="A3244"/>
    <n v="3"/>
    <n v="8"/>
    <n v="97"/>
    <n v="16.7"/>
    <n v="56.575520732410077"/>
    <n v="17.964781965134041"/>
    <x v="6"/>
    <x v="1"/>
    <x v="4"/>
    <x v="6"/>
    <m/>
    <m/>
    <n v="14.2"/>
    <n v="1.5836768566746148E-2"/>
    <n v="1"/>
    <m/>
    <n v="2.8"/>
    <n v="19.100000000000001"/>
    <n v="16.3"/>
    <n v="2"/>
    <n v="2"/>
    <m/>
    <n v="1"/>
    <m/>
  </r>
  <r>
    <s v="ag.jg.fo.jc"/>
    <s v="29.01.2015"/>
    <s v="C21.P3"/>
    <s v="C21"/>
    <s v="P3"/>
    <s v="BS Semideciduo"/>
    <s v="denso"/>
    <n v="13"/>
    <m/>
    <m/>
    <m/>
    <s v="A3245"/>
    <n v="3"/>
    <n v="8"/>
    <n v="83"/>
    <n v="13.1"/>
    <n v="53.002354586501319"/>
    <n v="21.596488398607431"/>
    <x v="38"/>
    <x v="0"/>
    <x v="5"/>
    <x v="35"/>
    <m/>
    <m/>
    <n v="21.7"/>
    <n v="3.6983614116222439E-2"/>
    <n v="2"/>
    <m/>
    <n v="0"/>
    <n v="7.7"/>
    <n v="7.7"/>
    <n v="3"/>
    <n v="2"/>
    <m/>
    <n v="1"/>
    <m/>
  </r>
  <r>
    <s v="ag.jg.fo.jc"/>
    <s v="29.01.2015"/>
    <s v="C21.P3"/>
    <s v="C21"/>
    <s v="P3"/>
    <s v="BS Semideciduo"/>
    <s v="denso"/>
    <n v="13"/>
    <m/>
    <m/>
    <m/>
    <s v="A3245"/>
    <n v="3"/>
    <n v="8"/>
    <n v="83"/>
    <n v="13.1"/>
    <n v="53.002354586501319"/>
    <n v="21.596488398607431"/>
    <x v="38"/>
    <x v="0"/>
    <x v="5"/>
    <x v="35"/>
    <m/>
    <m/>
    <n v="11.5"/>
    <n v="1.0386890710931252E-2"/>
    <n v="1"/>
    <m/>
    <n v="0"/>
    <n v="7.7"/>
    <n v="7.7"/>
    <n v="3"/>
    <n v="2"/>
    <m/>
    <n v="1"/>
    <m/>
  </r>
  <r>
    <s v="ag.jg.fo.jc"/>
    <s v="29.01.2015"/>
    <s v="C21.P3"/>
    <s v="C21"/>
    <s v="P3"/>
    <s v="BS Semideciduo"/>
    <s v="denso"/>
    <n v="14"/>
    <m/>
    <m/>
    <m/>
    <s v="A3246"/>
    <n v="3"/>
    <n v="8"/>
    <n v="71"/>
    <n v="13.8"/>
    <n v="53.04815634327057"/>
    <n v="24.492840531508762"/>
    <x v="53"/>
    <x v="0"/>
    <x v="25"/>
    <x v="46"/>
    <m/>
    <m/>
    <n v="12.7"/>
    <n v="1.2667686977437443E-2"/>
    <n v="1"/>
    <m/>
    <n v="3.5"/>
    <n v="10.7"/>
    <n v="7.1999999999999993"/>
    <n v="2"/>
    <n v="2"/>
    <m/>
    <n v="1"/>
    <m/>
  </r>
  <r>
    <s v="ag.jg.fo.jc"/>
    <s v="29.01.2015"/>
    <s v="C21.P3"/>
    <s v="C21"/>
    <s v="P3"/>
    <s v="BS Semideciduo"/>
    <s v="denso"/>
    <n v="15"/>
    <m/>
    <m/>
    <m/>
    <s v="A3247"/>
    <n v="3"/>
    <n v="8"/>
    <n v="44"/>
    <n v="9.6999999999999993"/>
    <n v="46.738186193452272"/>
    <n v="26.977596063284917"/>
    <x v="1"/>
    <x v="0"/>
    <x v="1"/>
    <x v="1"/>
    <m/>
    <m/>
    <n v="35"/>
    <n v="9.6211275016187411E-2"/>
    <n v="3"/>
    <m/>
    <n v="4.2"/>
    <n v="9.9"/>
    <n v="5.7"/>
    <n v="2"/>
    <n v="2"/>
    <m/>
    <n v="1"/>
    <m/>
  </r>
  <r>
    <s v="ag.jg.fo.jc"/>
    <s v="29.01.2015"/>
    <s v="C21.P3"/>
    <s v="C21"/>
    <s v="P3"/>
    <s v="BS Semideciduo"/>
    <s v="denso"/>
    <n v="15"/>
    <m/>
    <m/>
    <m/>
    <s v="A3247"/>
    <n v="3"/>
    <n v="8"/>
    <n v="44"/>
    <n v="9.6999999999999993"/>
    <n v="46.738186193452272"/>
    <n v="26.977596063284917"/>
    <x v="1"/>
    <x v="0"/>
    <x v="1"/>
    <x v="1"/>
    <m/>
    <m/>
    <n v="17.100000000000001"/>
    <n v="2.2965827695904786E-2"/>
    <n v="1"/>
    <m/>
    <n v="4.21"/>
    <n v="9.9"/>
    <n v="5.69"/>
    <n v="2"/>
    <n v="2"/>
    <m/>
    <n v="1"/>
    <m/>
  </r>
  <r>
    <s v="ag.jg.fo.jc"/>
    <s v="29.01.2015"/>
    <s v="C21.P3"/>
    <s v="C21"/>
    <s v="P3"/>
    <s v="BS Semideciduo"/>
    <s v="denso"/>
    <n v="16"/>
    <m/>
    <m/>
    <m/>
    <s v="A3248"/>
    <n v="3"/>
    <n v="8"/>
    <n v="61"/>
    <n v="3.9"/>
    <n v="43.411016857843642"/>
    <n v="21.890757518960715"/>
    <x v="18"/>
    <x v="0"/>
    <x v="9"/>
    <x v="18"/>
    <m/>
    <m/>
    <n v="18.5"/>
    <n v="2.6880252142277669E-2"/>
    <n v="1"/>
    <m/>
    <n v="0.5"/>
    <n v="5.5"/>
    <n v="5"/>
    <n v="2"/>
    <n v="2"/>
    <m/>
    <n v="1"/>
    <m/>
  </r>
  <r>
    <s v="ag.jg.fo.jc"/>
    <s v="29.01.2015"/>
    <s v="C21.P3"/>
    <s v="C21"/>
    <s v="P3"/>
    <s v="BS Semideciduo"/>
    <s v="denso"/>
    <n v="17"/>
    <m/>
    <m/>
    <m/>
    <s v="A3249"/>
    <n v="3"/>
    <n v="8"/>
    <n v="96"/>
    <n v="5.7"/>
    <n v="45.668774803599156"/>
    <n v="19.404187759374373"/>
    <x v="1"/>
    <x v="0"/>
    <x v="1"/>
    <x v="1"/>
    <m/>
    <m/>
    <n v="21.5"/>
    <n v="3.6305030103047045E-2"/>
    <n v="2"/>
    <m/>
    <n v="1.6"/>
    <n v="8"/>
    <n v="6.4"/>
    <n v="2"/>
    <n v="2"/>
    <m/>
    <n v="1"/>
    <m/>
  </r>
  <r>
    <s v="ag.jg.fo.jc"/>
    <s v="29.01.2015"/>
    <s v="C21.P3"/>
    <s v="C21"/>
    <s v="P3"/>
    <s v="BS Semideciduo"/>
    <s v="denso"/>
    <n v="18"/>
    <m/>
    <m/>
    <m/>
    <s v="A3250"/>
    <n v="3"/>
    <n v="8"/>
    <n v="123"/>
    <n v="2.2999999999999998"/>
    <n v="41.928942306274472"/>
    <n v="18.747330219465439"/>
    <x v="1"/>
    <x v="0"/>
    <x v="1"/>
    <x v="1"/>
    <m/>
    <m/>
    <n v="19.3"/>
    <n v="2.9255296188391556E-2"/>
    <n v="1"/>
    <m/>
    <n v="1.7"/>
    <n v="10.199999999999999"/>
    <n v="8.5"/>
    <n v="2"/>
    <n v="2"/>
    <m/>
    <n v="1"/>
    <m/>
  </r>
  <r>
    <s v="ag.jg.fo.jc"/>
    <s v="29.01.2015"/>
    <s v="C21.P3"/>
    <s v="C21"/>
    <s v="P3"/>
    <s v="BS Semideciduo"/>
    <s v="denso"/>
    <n v="19"/>
    <m/>
    <m/>
    <m/>
    <s v="A3251"/>
    <n v="3"/>
    <n v="8"/>
    <n v="167"/>
    <n v="3.8"/>
    <n v="40.854814006506686"/>
    <n v="16.297393753816106"/>
    <x v="94"/>
    <x v="0"/>
    <x v="28"/>
    <x v="76"/>
    <m/>
    <m/>
    <n v="11.5"/>
    <n v="1.0386890710931252E-2"/>
    <n v="1"/>
    <m/>
    <n v="1.2"/>
    <n v="7.6"/>
    <n v="6.3999999999999995"/>
    <n v="2"/>
    <n v="2"/>
    <m/>
    <n v="1"/>
    <m/>
  </r>
  <r>
    <s v="ag.jg.fo.jc"/>
    <s v="29.01.2015"/>
    <s v="C21.P3"/>
    <s v="C21"/>
    <s v="P3"/>
    <s v="BS Semideciduo"/>
    <s v="denso"/>
    <n v="20"/>
    <m/>
    <m/>
    <m/>
    <s v="A3252"/>
    <n v="3"/>
    <n v="8"/>
    <n v="173"/>
    <n v="5.4"/>
    <n v="40.658094454387793"/>
    <n v="14.64025078113686"/>
    <x v="38"/>
    <x v="0"/>
    <x v="5"/>
    <x v="35"/>
    <m/>
    <m/>
    <n v="28.5"/>
    <n v="6.3793965821957732E-2"/>
    <n v="2"/>
    <m/>
    <n v="3.4"/>
    <n v="13"/>
    <n v="9.6"/>
    <n v="2"/>
    <n v="2"/>
    <m/>
    <n v="1"/>
    <m/>
  </r>
  <r>
    <s v="ag.jg.fo.jc"/>
    <s v="29.01.2015"/>
    <s v="C21.P3"/>
    <s v="C21"/>
    <s v="P3"/>
    <s v="BS Semideciduo"/>
    <s v="denso"/>
    <n v="21"/>
    <m/>
    <m/>
    <m/>
    <s v="A3253"/>
    <n v="3"/>
    <n v="8"/>
    <n v="162"/>
    <n v="8.5"/>
    <n v="42.626644452187051"/>
    <n v="11.916019611491196"/>
    <x v="1"/>
    <x v="0"/>
    <x v="1"/>
    <x v="1"/>
    <m/>
    <m/>
    <n v="19.2"/>
    <n v="2.8952917895483536E-2"/>
    <n v="1"/>
    <m/>
    <n v="5.9"/>
    <n v="8.9"/>
    <n v="3"/>
    <n v="2"/>
    <n v="2"/>
    <m/>
    <n v="1"/>
    <m/>
  </r>
  <r>
    <s v="ag.jg.fo.jc"/>
    <s v="29.01.2015"/>
    <s v="C21.P3"/>
    <s v="C21"/>
    <s v="P3"/>
    <s v="BS Semideciduo"/>
    <s v="denso"/>
    <n v="21"/>
    <m/>
    <m/>
    <m/>
    <s v="A3253"/>
    <n v="3"/>
    <n v="8"/>
    <n v="162"/>
    <n v="8.5"/>
    <n v="42.626644452187051"/>
    <n v="11.916019611491196"/>
    <x v="1"/>
    <x v="0"/>
    <x v="1"/>
    <x v="1"/>
    <m/>
    <m/>
    <n v="20.399999999999999"/>
    <n v="3.2685129967948208E-2"/>
    <n v="2"/>
    <m/>
    <n v="5.9"/>
    <n v="8.9"/>
    <n v="3"/>
    <n v="2"/>
    <n v="2"/>
    <m/>
    <n v="1"/>
    <m/>
  </r>
  <r>
    <s v="ag.jg.fo.jc"/>
    <s v="29.01.2015"/>
    <s v="C21.P3"/>
    <s v="C21"/>
    <s v="P3"/>
    <s v="BS Semideciduo"/>
    <s v="denso"/>
    <n v="22"/>
    <m/>
    <m/>
    <m/>
    <s v="A3254"/>
    <n v="3"/>
    <n v="8"/>
    <n v="174"/>
    <n v="13.4"/>
    <n v="41.400681407786557"/>
    <n v="6.6734066020651372"/>
    <x v="1"/>
    <x v="0"/>
    <x v="1"/>
    <x v="1"/>
    <m/>
    <m/>
    <n v="10.7"/>
    <n v="8.9920235727373836E-3"/>
    <n v="1"/>
    <m/>
    <n v="3.5"/>
    <n v="8.1"/>
    <n v="4.5999999999999996"/>
    <n v="2"/>
    <n v="2"/>
    <m/>
    <n v="1"/>
    <m/>
  </r>
  <r>
    <s v="ag.jg.fo.jc"/>
    <s v="29.01.2015"/>
    <s v="C21.P3"/>
    <s v="C21"/>
    <s v="P3"/>
    <s v="BS Semideciduo"/>
    <s v="denso"/>
    <n v="22"/>
    <m/>
    <m/>
    <m/>
    <s v="A3254"/>
    <n v="3"/>
    <n v="8"/>
    <n v="174"/>
    <n v="13.4"/>
    <n v="41.400681407786557"/>
    <n v="6.6734066020651372"/>
    <x v="1"/>
    <x v="0"/>
    <x v="1"/>
    <x v="1"/>
    <m/>
    <m/>
    <n v="12.2"/>
    <n v="1.1689866264007618E-2"/>
    <n v="1"/>
    <m/>
    <n v="3.5"/>
    <n v="8.1"/>
    <n v="4.5999999999999996"/>
    <n v="2"/>
    <n v="2"/>
    <m/>
    <n v="1"/>
    <m/>
  </r>
  <r>
    <s v="ag.jg.fo.jc"/>
    <s v="29.01.2015"/>
    <s v="C21.P3"/>
    <s v="C21"/>
    <s v="P3"/>
    <s v="BS Semideciduo"/>
    <s v="denso"/>
    <n v="23"/>
    <m/>
    <m/>
    <m/>
    <s v="A3255"/>
    <n v="2"/>
    <n v="8"/>
    <n v="189"/>
    <n v="9.1999999999999993"/>
    <n v="38.560802921629879"/>
    <n v="10.913267266524732"/>
    <x v="1"/>
    <x v="0"/>
    <x v="1"/>
    <x v="1"/>
    <m/>
    <m/>
    <n v="13.1"/>
    <n v="1.3478217882063609E-2"/>
    <n v="1"/>
    <m/>
    <n v="1.8"/>
    <n v="7.9"/>
    <n v="6.1000000000000005"/>
    <n v="2"/>
    <n v="2"/>
    <m/>
    <n v="1"/>
    <m/>
  </r>
  <r>
    <s v="ag.jg.fo.jc"/>
    <s v="29.01.2015"/>
    <s v="C21.P3"/>
    <s v="C21"/>
    <s v="P3"/>
    <s v="BS Semideciduo"/>
    <s v="denso"/>
    <n v="24"/>
    <m/>
    <m/>
    <m/>
    <s v="A3256"/>
    <n v="2"/>
    <n v="8"/>
    <n v="198"/>
    <n v="14.1"/>
    <n v="35.642860379313241"/>
    <n v="6.590103120238334"/>
    <x v="1"/>
    <x v="0"/>
    <x v="1"/>
    <x v="1"/>
    <m/>
    <m/>
    <n v="10"/>
    <n v="7.8539816339744835E-3"/>
    <n v="1"/>
    <m/>
    <n v="3.6"/>
    <n v="7.7"/>
    <n v="4.0999999999999996"/>
    <n v="2"/>
    <n v="2"/>
    <m/>
    <n v="1"/>
    <m/>
  </r>
  <r>
    <s v="ag.jg.fo.jc"/>
    <s v="29.01.2015"/>
    <s v="C21.P3"/>
    <s v="C21"/>
    <s v="P3"/>
    <s v="BS Semideciduo"/>
    <s v="denso"/>
    <n v="25"/>
    <m/>
    <m/>
    <m/>
    <s v="A3257"/>
    <n v="2"/>
    <n v="8"/>
    <n v="207"/>
    <n v="11.4"/>
    <n v="34.824508302969164"/>
    <n v="9.8425256242526054"/>
    <x v="38"/>
    <x v="0"/>
    <x v="5"/>
    <x v="35"/>
    <m/>
    <m/>
    <n v="10.3"/>
    <n v="8.3322891154835304E-3"/>
    <n v="1"/>
    <m/>
    <n v="1.7"/>
    <n v="8.6"/>
    <n v="6.8999999999999995"/>
    <n v="2"/>
    <n v="2"/>
    <m/>
    <n v="1"/>
    <m/>
  </r>
  <r>
    <s v="ag.jg.fo.jc"/>
    <s v="29.01.2015"/>
    <s v="C21.P3"/>
    <s v="C21"/>
    <s v="P3"/>
    <s v="BS Semideciduo"/>
    <s v="denso"/>
    <n v="26"/>
    <m/>
    <m/>
    <m/>
    <s v="A3258"/>
    <n v="2"/>
    <n v="8"/>
    <n v="206"/>
    <n v="16.100000000000001"/>
    <n v="32.942224536695853"/>
    <n v="5.5294158545834105"/>
    <x v="1"/>
    <x v="0"/>
    <x v="1"/>
    <x v="1"/>
    <m/>
    <m/>
    <n v="23.7"/>
    <n v="4.4115029439871264E-2"/>
    <n v="2"/>
    <m/>
    <n v="4.9000000000000004"/>
    <n v="11.3"/>
    <n v="6.4"/>
    <n v="2"/>
    <n v="2"/>
    <m/>
    <n v="1"/>
    <m/>
  </r>
  <r>
    <s v="ag.jg.fo.jc"/>
    <s v="29.01.2015"/>
    <s v="C21.P3"/>
    <s v="C21"/>
    <s v="P3"/>
    <s v="BS Semideciduo"/>
    <s v="denso"/>
    <n v="27"/>
    <m/>
    <m/>
    <m/>
    <s v="A3259"/>
    <n v="2"/>
    <n v="8"/>
    <n v="220"/>
    <n v="16.899999999999999"/>
    <n v="29.136889396297487"/>
    <n v="7.0538489112892719"/>
    <x v="38"/>
    <x v="0"/>
    <x v="5"/>
    <x v="35"/>
    <m/>
    <m/>
    <n v="16.7"/>
    <n v="2.1903969378991434E-2"/>
    <n v="1"/>
    <m/>
    <n v="1.7"/>
    <n v="11.4"/>
    <n v="9.7000000000000011"/>
    <n v="2"/>
    <n v="2"/>
    <m/>
    <n v="1"/>
    <m/>
  </r>
  <r>
    <s v="ag.jg.fo.jc"/>
    <s v="29.01.2015"/>
    <s v="C21.P3"/>
    <s v="C21"/>
    <s v="P3"/>
    <s v="BS Semideciduo"/>
    <s v="denso"/>
    <n v="28"/>
    <m/>
    <m/>
    <m/>
    <s v="A3260"/>
    <n v="2"/>
    <n v="8"/>
    <n v="224"/>
    <n v="15.8"/>
    <n v="29.024397746747841"/>
    <n v="8.6344311546493131"/>
    <x v="94"/>
    <x v="0"/>
    <x v="28"/>
    <x v="76"/>
    <m/>
    <m/>
    <n v="12"/>
    <n v="1.1309733552923255E-2"/>
    <n v="1"/>
    <m/>
    <n v="3.1"/>
    <n v="7.7"/>
    <n v="4.5999999999999996"/>
    <n v="2"/>
    <n v="2"/>
    <m/>
    <n v="1"/>
    <m/>
  </r>
  <r>
    <s v="ag.jg.fo.jc"/>
    <s v="29.01.2015"/>
    <s v="C21.P3"/>
    <s v="C21"/>
    <s v="P3"/>
    <s v="BS Semideciduo"/>
    <s v="denso"/>
    <n v="29"/>
    <m/>
    <m/>
    <m/>
    <s v="A3261"/>
    <n v="2"/>
    <n v="8"/>
    <n v="216"/>
    <n v="12.5"/>
    <n v="32.652684346344088"/>
    <n v="9.8872875703131555"/>
    <x v="6"/>
    <x v="1"/>
    <x v="4"/>
    <x v="6"/>
    <m/>
    <m/>
    <n v="12.3"/>
    <n v="1.1882288814039996E-2"/>
    <n v="1"/>
    <m/>
    <n v="0"/>
    <n v="4.9000000000000004"/>
    <n v="4.9000000000000004"/>
    <n v="2"/>
    <n v="2"/>
    <m/>
    <n v="1"/>
    <m/>
  </r>
  <r>
    <s v="ag.jg.fo.jc"/>
    <s v="29.01.2015"/>
    <s v="C21.P3"/>
    <s v="C21"/>
    <s v="P3"/>
    <s v="BS Semideciduo"/>
    <s v="denso"/>
    <n v="30"/>
    <m/>
    <m/>
    <m/>
    <s v="A3262"/>
    <n v="2"/>
    <n v="8"/>
    <n v="223"/>
    <n v="10.7"/>
    <n v="32.702617547331272"/>
    <n v="12.174515392674875"/>
    <x v="16"/>
    <x v="0"/>
    <x v="0"/>
    <x v="16"/>
    <m/>
    <m/>
    <n v="13.5"/>
    <n v="1.4313881527918494E-2"/>
    <n v="1"/>
    <m/>
    <n v="1.5"/>
    <n v="10.1"/>
    <n v="8.6"/>
    <n v="2"/>
    <n v="2"/>
    <m/>
    <n v="1"/>
    <m/>
  </r>
  <r>
    <s v="ag.jg.fo.jc"/>
    <s v="29.01.2015"/>
    <s v="C21.P3"/>
    <s v="C21"/>
    <s v="P3"/>
    <s v="BS Semideciduo"/>
    <s v="denso"/>
    <n v="31"/>
    <m/>
    <m/>
    <m/>
    <s v="A3263"/>
    <n v="2"/>
    <n v="8"/>
    <n v="231"/>
    <n v="7.2"/>
    <n v="34.404549077509813"/>
    <n v="15.468893184441168"/>
    <x v="14"/>
    <x v="0"/>
    <x v="7"/>
    <x v="14"/>
    <m/>
    <m/>
    <n v="45.6"/>
    <n v="0.16331255250421181"/>
    <n v="4"/>
    <m/>
    <n v="5.3"/>
    <n v="14.3"/>
    <n v="9"/>
    <n v="2"/>
    <n v="2"/>
    <m/>
    <n v="1"/>
    <m/>
  </r>
  <r>
    <s v="ag.jg.fo.jc"/>
    <s v="29.01.2015"/>
    <s v="C21.P3"/>
    <s v="C21"/>
    <s v="P3"/>
    <s v="BS Semideciduo"/>
    <s v="denso"/>
    <n v="32"/>
    <m/>
    <m/>
    <m/>
    <s v="A3264"/>
    <n v="2"/>
    <n v="8"/>
    <n v="248"/>
    <n v="11.7"/>
    <n v="29.151948901568588"/>
    <n v="15.617102857033826"/>
    <x v="62"/>
    <x v="0"/>
    <x v="16"/>
    <x v="23"/>
    <m/>
    <m/>
    <n v="15.5"/>
    <n v="1.8869190875623696E-2"/>
    <n v="1"/>
    <m/>
    <n v="2.2000000000000002"/>
    <n v="6.3"/>
    <n v="4.0999999999999996"/>
    <n v="2"/>
    <n v="2"/>
    <m/>
    <n v="1"/>
    <m/>
  </r>
  <r>
    <s v="ag.jg.fo.jc"/>
    <s v="29.01.2015"/>
    <s v="C21.P3"/>
    <s v="C21"/>
    <s v="P3"/>
    <s v="BS Semideciduo"/>
    <s v="denso"/>
    <n v="33"/>
    <m/>
    <m/>
    <m/>
    <s v="A3265"/>
    <n v="2"/>
    <n v="8"/>
    <n v="249"/>
    <n v="12.3"/>
    <n v="28.516960754084419"/>
    <n v="15.592074220592801"/>
    <x v="18"/>
    <x v="0"/>
    <x v="9"/>
    <x v="18"/>
    <m/>
    <m/>
    <n v="14.6"/>
    <n v="1.6741547250980007E-2"/>
    <n v="1"/>
    <m/>
    <n v="0.6"/>
    <n v="4"/>
    <n v="3.4"/>
    <n v="2"/>
    <n v="2"/>
    <m/>
    <n v="1"/>
    <m/>
  </r>
  <r>
    <s v="ag.jg.fo.jc"/>
    <s v="29.01.2015"/>
    <s v="C21.P3"/>
    <s v="C21"/>
    <s v="P3"/>
    <s v="BS Semideciduo"/>
    <s v="denso"/>
    <n v="34"/>
    <m/>
    <m/>
    <m/>
    <s v="A3266"/>
    <n v="2"/>
    <n v="8"/>
    <n v="255"/>
    <n v="11.9"/>
    <n v="28.505482667160088"/>
    <n v="16.920053363280005"/>
    <x v="18"/>
    <x v="0"/>
    <x v="9"/>
    <x v="18"/>
    <m/>
    <m/>
    <n v="12.1"/>
    <n v="1.149901451030204E-2"/>
    <n v="1"/>
    <m/>
    <n v="0"/>
    <n v="4.5999999999999996"/>
    <n v="4.5999999999999996"/>
    <n v="3"/>
    <n v="4"/>
    <m/>
    <n v="2"/>
    <m/>
  </r>
  <r>
    <s v="ag.jg.fo.jc"/>
    <s v="29.01.2015"/>
    <s v="C21.P3"/>
    <s v="C21"/>
    <s v="P3"/>
    <s v="BS Semideciduo"/>
    <s v="denso"/>
    <n v="35"/>
    <m/>
    <m/>
    <m/>
    <s v="A3267"/>
    <n v="2"/>
    <n v="8"/>
    <n v="243"/>
    <n v="12.4"/>
    <n v="28.951519100064239"/>
    <n v="14.370517803229617"/>
    <x v="38"/>
    <x v="0"/>
    <x v="5"/>
    <x v="35"/>
    <m/>
    <m/>
    <n v="22"/>
    <n v="3.8013271108436497E-2"/>
    <n v="2"/>
    <m/>
    <n v="1.1000000000000001"/>
    <n v="4.2"/>
    <n v="3.1"/>
    <n v="3"/>
    <n v="2"/>
    <m/>
    <n v="1"/>
    <m/>
  </r>
  <r>
    <s v="ag.jg.fo.jc"/>
    <s v="29.01.2015"/>
    <s v="C21.P3"/>
    <s v="C21"/>
    <s v="P3"/>
    <s v="BS Semideciduo"/>
    <s v="denso"/>
    <n v="36"/>
    <m/>
    <m/>
    <m/>
    <s v="A3268"/>
    <n v="2"/>
    <n v="8"/>
    <n v="233"/>
    <n v="14.5"/>
    <n v="28.419785104314254"/>
    <n v="11.2736821642953"/>
    <x v="1"/>
    <x v="0"/>
    <x v="1"/>
    <x v="1"/>
    <m/>
    <m/>
    <n v="19"/>
    <n v="2.835287369864788E-2"/>
    <n v="1"/>
    <m/>
    <n v="2.2000000000000002"/>
    <n v="13.5"/>
    <n v="11.3"/>
    <n v="2"/>
    <n v="2"/>
    <m/>
    <n v="1"/>
    <m/>
  </r>
  <r>
    <s v="ag.jg.fo.jc"/>
    <s v="29.01.2015"/>
    <s v="C21.P3"/>
    <s v="C21"/>
    <s v="P3"/>
    <s v="BS Semideciduo"/>
    <s v="denso"/>
    <n v="37"/>
    <m/>
    <m/>
    <m/>
    <s v="A3269"/>
    <n v="2"/>
    <n v="8"/>
    <n v="241"/>
    <n v="19.100000000000001"/>
    <n v="23.294763593637537"/>
    <n v="10.740136253294965"/>
    <x v="94"/>
    <x v="0"/>
    <x v="28"/>
    <x v="76"/>
    <m/>
    <m/>
    <n v="10.5"/>
    <n v="8.6590147514568668E-3"/>
    <n v="1"/>
    <m/>
    <n v="1.8"/>
    <n v="5.2"/>
    <n v="3.4000000000000004"/>
    <n v="2"/>
    <n v="2"/>
    <m/>
    <n v="1"/>
    <m/>
  </r>
  <r>
    <s v="ag.jg.fo.jc"/>
    <s v="29.01.2015"/>
    <s v="C21.P3"/>
    <s v="C21"/>
    <s v="P3"/>
    <s v="BS Semideciduo"/>
    <s v="denso"/>
    <n v="38"/>
    <m/>
    <m/>
    <m/>
    <s v="A3270"/>
    <n v="2"/>
    <n v="8"/>
    <n v="249"/>
    <n v="17.2"/>
    <n v="23.942416664248132"/>
    <n v="13.836071267820827"/>
    <x v="53"/>
    <x v="0"/>
    <x v="25"/>
    <x v="46"/>
    <m/>
    <m/>
    <n v="11.5"/>
    <n v="1.0386890710931252E-2"/>
    <n v="1"/>
    <m/>
    <n v="0.9"/>
    <n v="9.1999999999999993"/>
    <n v="8.2999999999999989"/>
    <n v="2"/>
    <n v="2"/>
    <m/>
    <n v="1"/>
    <m/>
  </r>
  <r>
    <s v="ag.jg.fo.jc"/>
    <s v="29.01.2015"/>
    <s v="C21.P3"/>
    <s v="C21"/>
    <s v="P3"/>
    <s v="BS Semideciduo"/>
    <s v="denso"/>
    <n v="39"/>
    <m/>
    <m/>
    <m/>
    <s v="A3271"/>
    <n v="2"/>
    <n v="8"/>
    <n v="274"/>
    <n v="19.600000000000001"/>
    <n v="20.447744614907442"/>
    <n v="21.367226885384856"/>
    <x v="1"/>
    <x v="0"/>
    <x v="1"/>
    <x v="1"/>
    <m/>
    <m/>
    <n v="19"/>
    <n v="2.835287369864788E-2"/>
    <n v="1"/>
    <m/>
    <n v="2.4"/>
    <n v="8.1999999999999993"/>
    <n v="5.7999999999999989"/>
    <n v="2"/>
    <n v="2"/>
    <m/>
    <n v="1"/>
    <m/>
  </r>
  <r>
    <s v="ag.jg.fo.jc"/>
    <s v="29.01.2015"/>
    <s v="C21.P3"/>
    <s v="C21"/>
    <s v="P3"/>
    <s v="BS Semideciduo"/>
    <s v="denso"/>
    <n v="40"/>
    <m/>
    <m/>
    <m/>
    <s v="A3272"/>
    <n v="2"/>
    <n v="8"/>
    <n v="276"/>
    <n v="19.2"/>
    <n v="20.905179608929153"/>
    <n v="22.006946494738937"/>
    <x v="53"/>
    <x v="0"/>
    <x v="25"/>
    <x v="46"/>
    <m/>
    <m/>
    <n v="11.2"/>
    <n v="9.8520345616575893E-3"/>
    <n v="1"/>
    <m/>
    <n v="4.8"/>
    <n v="7.2"/>
    <n v="2.4000000000000004"/>
    <n v="2"/>
    <n v="2"/>
    <m/>
    <n v="1"/>
    <m/>
  </r>
  <r>
    <s v="ag.jg.fo.jc"/>
    <s v="29.01.2015"/>
    <s v="C21.P3"/>
    <s v="C21"/>
    <s v="P3"/>
    <s v="BS Semideciduo"/>
    <s v="denso"/>
    <n v="41"/>
    <m/>
    <m/>
    <m/>
    <s v="A3273"/>
    <n v="2"/>
    <n v="8"/>
    <n v="282"/>
    <n v="18.5"/>
    <n v="21.904269386424598"/>
    <n v="23.846366280128549"/>
    <x v="29"/>
    <x v="4"/>
    <x v="7"/>
    <x v="24"/>
    <m/>
    <m/>
    <n v="18.2"/>
    <n v="2.6015528764377075E-2"/>
    <n v="1"/>
    <m/>
    <n v="3.7"/>
    <n v="7.3"/>
    <n v="3.5999999999999996"/>
    <n v="2"/>
    <n v="2"/>
    <m/>
    <n v="1"/>
    <m/>
  </r>
  <r>
    <s v="ag.jg.fo.jc"/>
    <s v="29.01.2015"/>
    <s v="C21.P3"/>
    <s v="C21"/>
    <s v="P3"/>
    <s v="BS Semideciduo"/>
    <s v="denso"/>
    <n v="42"/>
    <m/>
    <m/>
    <m/>
    <s v="A3274"/>
    <n v="2"/>
    <n v="8"/>
    <n v="293"/>
    <n v="12.8"/>
    <n v="28.217537875808759"/>
    <n v="25.001358444662699"/>
    <x v="1"/>
    <x v="0"/>
    <x v="1"/>
    <x v="1"/>
    <m/>
    <m/>
    <n v="38.200000000000003"/>
    <n v="0.11460844159560928"/>
    <n v="3"/>
    <m/>
    <n v="2.2000000000000002"/>
    <n v="11.1"/>
    <n v="8.8999999999999986"/>
    <n v="2"/>
    <n v="2"/>
    <m/>
    <n v="1"/>
    <m/>
  </r>
  <r>
    <s v="ag.jg.fo.jc"/>
    <s v="29.01.2015"/>
    <s v="C21.P3"/>
    <s v="C21"/>
    <s v="P3"/>
    <s v="BS Semideciduo"/>
    <s v="denso"/>
    <n v="43"/>
    <m/>
    <m/>
    <m/>
    <s v="A3275"/>
    <n v="2"/>
    <n v="8"/>
    <n v="295"/>
    <n v="13.3"/>
    <n v="27.946106432412556"/>
    <n v="25.620822881151305"/>
    <x v="59"/>
    <x v="0"/>
    <x v="2"/>
    <x v="51"/>
    <m/>
    <m/>
    <n v="16.899999999999999"/>
    <n v="2.2431756944794518E-2"/>
    <n v="1"/>
    <m/>
    <n v="3.2"/>
    <n v="12.1"/>
    <n v="8.8999999999999986"/>
    <n v="2"/>
    <n v="2"/>
    <m/>
    <n v="1"/>
    <m/>
  </r>
  <r>
    <s v="ag.jg.fo.jc"/>
    <s v="29.01.2015"/>
    <s v="C21.P3"/>
    <s v="C21"/>
    <s v="P3"/>
    <s v="BS Semideciduo"/>
    <s v="denso"/>
    <n v="44"/>
    <m/>
    <m/>
    <m/>
    <s v="A3276"/>
    <n v="2"/>
    <n v="8"/>
    <n v="309"/>
    <n v="17.2"/>
    <n v="26.633089462940102"/>
    <n v="30.824310726057206"/>
    <x v="53"/>
    <x v="0"/>
    <x v="25"/>
    <x v="46"/>
    <m/>
    <m/>
    <n v="12.4"/>
    <n v="1.2076282160399167E-2"/>
    <n v="1"/>
    <m/>
    <n v="3.1"/>
    <n v="7.9"/>
    <n v="4.8000000000000007"/>
    <n v="2"/>
    <n v="2"/>
    <m/>
    <n v="1"/>
    <m/>
  </r>
  <r>
    <s v="ag.jg.fo.jc"/>
    <s v="29.01.2015"/>
    <s v="C21.P3"/>
    <s v="C21"/>
    <s v="P3"/>
    <s v="BS Semideciduo"/>
    <s v="denso"/>
    <n v="45"/>
    <m/>
    <m/>
    <m/>
    <s v="A3277"/>
    <n v="2"/>
    <n v="8"/>
    <n v="340"/>
    <n v="7.2"/>
    <n v="37.537454968055187"/>
    <n v="26.765786869658541"/>
    <x v="1"/>
    <x v="0"/>
    <x v="1"/>
    <x v="1"/>
    <m/>
    <m/>
    <n v="21"/>
    <n v="3.4636059005827467E-2"/>
    <n v="2"/>
    <m/>
    <n v="3.6"/>
    <n v="10.8"/>
    <n v="7.2000000000000011"/>
    <n v="2"/>
    <n v="2"/>
    <m/>
    <n v="1"/>
    <m/>
  </r>
  <r>
    <s v="ag.jg.fo.jc"/>
    <s v="29.01.2015"/>
    <s v="C21.P3"/>
    <s v="C21"/>
    <s v="P3"/>
    <s v="BS Semideciduo"/>
    <s v="denso"/>
    <n v="45"/>
    <m/>
    <m/>
    <m/>
    <s v="A3277"/>
    <n v="2"/>
    <n v="8"/>
    <n v="340"/>
    <n v="7.2"/>
    <n v="37.537454968055187"/>
    <n v="26.765786869658541"/>
    <x v="1"/>
    <x v="0"/>
    <x v="1"/>
    <x v="1"/>
    <m/>
    <m/>
    <n v="22.7"/>
    <n v="4.0470781961707107E-2"/>
    <n v="2"/>
    <m/>
    <n v="3.6"/>
    <n v="10.8"/>
    <n v="7.2000000000000011"/>
    <n v="2"/>
    <n v="2"/>
    <m/>
    <n v="1"/>
    <m/>
  </r>
  <r>
    <s v="ag.jg.fo.jc"/>
    <s v="29.01.2015"/>
    <s v="C21.P3"/>
    <s v="C21"/>
    <s v="P3"/>
    <s v="BS Semideciduo"/>
    <s v="denso"/>
    <n v="45"/>
    <m/>
    <m/>
    <m/>
    <s v="A3277"/>
    <n v="2"/>
    <n v="8"/>
    <n v="340"/>
    <n v="7.2"/>
    <n v="37.537454968055187"/>
    <n v="26.765786869658541"/>
    <x v="1"/>
    <x v="0"/>
    <x v="1"/>
    <x v="1"/>
    <m/>
    <m/>
    <n v="10"/>
    <n v="7.8539816339744835E-3"/>
    <n v="1"/>
    <m/>
    <n v="3.6"/>
    <n v="10.8"/>
    <n v="7.2000000000000011"/>
    <n v="2"/>
    <n v="2"/>
    <m/>
    <n v="1"/>
    <m/>
  </r>
  <r>
    <s v="ag.jg.fo.jc"/>
    <s v="29.01.2015"/>
    <s v="C21.P3"/>
    <s v="C21"/>
    <s v="P3"/>
    <s v="BS Semideciduo"/>
    <s v="denso"/>
    <n v="46"/>
    <m/>
    <m/>
    <m/>
    <s v="A3278"/>
    <n v="2"/>
    <n v="8"/>
    <n v="358"/>
    <n v="11.5"/>
    <n v="39.598655787921238"/>
    <n v="31.492994510719601"/>
    <x v="94"/>
    <x v="0"/>
    <x v="28"/>
    <x v="76"/>
    <m/>
    <m/>
    <n v="13.2"/>
    <n v="1.3684777599037136E-2"/>
    <n v="1"/>
    <m/>
    <n v="2.6"/>
    <n v="6.6"/>
    <n v="3.9999999999999996"/>
    <n v="2"/>
    <n v="2"/>
    <m/>
    <n v="1"/>
    <m/>
  </r>
  <r>
    <s v="ag.jg.fo.jc"/>
    <s v="29.01.2015"/>
    <s v="C21.P3"/>
    <s v="C21"/>
    <s v="P3"/>
    <s v="BS Semideciduo"/>
    <s v="denso"/>
    <n v="47"/>
    <m/>
    <m/>
    <m/>
    <s v="A3279"/>
    <n v="3"/>
    <n v="8"/>
    <n v="51"/>
    <n v="0.5"/>
    <n v="40.388572980728483"/>
    <n v="20.314660195524919"/>
    <x v="14"/>
    <x v="0"/>
    <x v="7"/>
    <x v="14"/>
    <m/>
    <m/>
    <n v="22.1"/>
    <n v="3.8359631698494781E-2"/>
    <n v="2"/>
    <m/>
    <n v="2.2999999999999998"/>
    <n v="13.3"/>
    <n v="11"/>
    <n v="2"/>
    <n v="2"/>
    <m/>
    <n v="1"/>
    <m/>
  </r>
  <r>
    <s v="ag.jg.fo.jc"/>
    <s v="29.01.2015"/>
    <s v="C21.P3"/>
    <s v="C21"/>
    <s v="P3"/>
    <s v="BS Semideciduo"/>
    <s v="denso"/>
    <n v="48"/>
    <m/>
    <m/>
    <m/>
    <s v="A3280"/>
    <n v="3"/>
    <n v="8"/>
    <n v="27"/>
    <n v="10.6"/>
    <n v="44.812299297239193"/>
    <n v="29.444669156396699"/>
    <x v="1"/>
    <x v="0"/>
    <x v="1"/>
    <x v="1"/>
    <m/>
    <m/>
    <n v="21.5"/>
    <n v="3.6305030103047045E-2"/>
    <n v="2"/>
    <m/>
    <n v="3"/>
    <n v="10.6"/>
    <n v="7.6"/>
    <n v="2"/>
    <n v="2"/>
    <m/>
    <n v="1"/>
    <m/>
  </r>
  <r>
    <s v="ag.jg.fo.jc"/>
    <s v="29.01.2015"/>
    <s v="C21.P3"/>
    <s v="C21"/>
    <s v="P3"/>
    <s v="BS Semideciduo"/>
    <s v="denso"/>
    <n v="49"/>
    <m/>
    <m/>
    <m/>
    <s v="A3281"/>
    <n v="3"/>
    <n v="8"/>
    <n v="21"/>
    <n v="12"/>
    <n v="44.300415394543606"/>
    <n v="31.202965117966421"/>
    <x v="53"/>
    <x v="0"/>
    <x v="25"/>
    <x v="46"/>
    <m/>
    <m/>
    <n v="11"/>
    <n v="9.5033177771091243E-3"/>
    <n v="1"/>
    <m/>
    <n v="2.6"/>
    <n v="7.6"/>
    <n v="5"/>
    <n v="2"/>
    <n v="2"/>
    <m/>
    <n v="1"/>
    <m/>
  </r>
  <r>
    <s v="ag.jg.fo.jc"/>
    <s v="29.01.2015"/>
    <s v="C21.P3"/>
    <s v="C21"/>
    <s v="P3"/>
    <s v="BS Semideciduo"/>
    <s v="denso"/>
    <n v="50"/>
    <m/>
    <m/>
    <m/>
    <s v="A3282"/>
    <n v="3"/>
    <n v="14"/>
    <n v="175"/>
    <n v="3"/>
    <n v="40.261467228242978"/>
    <n v="37.01141590572476"/>
    <x v="93"/>
    <x v="0"/>
    <x v="4"/>
    <x v="44"/>
    <m/>
    <m/>
    <n v="11.9"/>
    <n v="1.1122023391871266E-2"/>
    <n v="1"/>
    <m/>
    <n v="4"/>
    <n v="8.3000000000000007"/>
    <n v="4.3000000000000007"/>
    <n v="2"/>
    <n v="2"/>
    <m/>
    <n v="1"/>
    <m/>
  </r>
  <r>
    <s v="ag.jg.fo.jc"/>
    <s v="29.01.2015"/>
    <s v="C21.P3"/>
    <s v="C21"/>
    <s v="P3"/>
    <s v="BS Semideciduo"/>
    <s v="denso"/>
    <n v="51"/>
    <m/>
    <m/>
    <m/>
    <s v="A3283"/>
    <n v="2"/>
    <n v="14"/>
    <n v="260"/>
    <n v="5.8"/>
    <n v="34.288115032529191"/>
    <n v="38.992840569531808"/>
    <x v="1"/>
    <x v="0"/>
    <x v="1"/>
    <x v="1"/>
    <m/>
    <m/>
    <n v="37.1"/>
    <n v="0.10810298860818818"/>
    <n v="3"/>
    <m/>
    <n v="1.4"/>
    <n v="6.1"/>
    <n v="4.6999999999999993"/>
    <n v="2"/>
    <n v="2"/>
    <m/>
    <n v="1"/>
    <m/>
  </r>
  <r>
    <s v="ag.jg.fo.jc"/>
    <s v="29.01.2015"/>
    <s v="C21.P3"/>
    <s v="C21"/>
    <s v="P3"/>
    <s v="BS Semideciduo"/>
    <s v="denso"/>
    <n v="52"/>
    <m/>
    <m/>
    <m/>
    <s v="A3284"/>
    <n v="3"/>
    <n v="14"/>
    <n v="108"/>
    <n v="7"/>
    <n v="46.657395614066075"/>
    <n v="37.836881039375371"/>
    <x v="1"/>
    <x v="0"/>
    <x v="1"/>
    <x v="1"/>
    <m/>
    <m/>
    <n v="38.6"/>
    <n v="0.11702118475356622"/>
    <n v="3"/>
    <m/>
    <n v="2.9"/>
    <n v="13.1"/>
    <n v="10.199999999999999"/>
    <n v="2"/>
    <n v="2"/>
    <m/>
    <n v="1"/>
    <m/>
  </r>
  <r>
    <s v="ag.jg.fo.jc"/>
    <s v="29.01.2015"/>
    <s v="C21.P3"/>
    <s v="C21"/>
    <s v="P3"/>
    <s v="BS Semideciduo"/>
    <s v="denso"/>
    <n v="52"/>
    <m/>
    <m/>
    <m/>
    <s v="A3284"/>
    <n v="3"/>
    <n v="14"/>
    <n v="96"/>
    <n v="9.4"/>
    <n v="49.348505816461767"/>
    <n v="39.017432445284058"/>
    <x v="1"/>
    <x v="0"/>
    <x v="1"/>
    <x v="1"/>
    <m/>
    <m/>
    <n v="31.8"/>
    <n v="7.9422603875403563E-2"/>
    <n v="3"/>
    <m/>
    <n v="2.9"/>
    <n v="13.1"/>
    <n v="10.199999999999999"/>
    <n v="2"/>
    <n v="2"/>
    <m/>
    <n v="1"/>
    <m/>
  </r>
  <r>
    <s v="ag.jg.fo.jc"/>
    <s v="29.01.2015"/>
    <s v="C21.P3"/>
    <s v="C21"/>
    <s v="P3"/>
    <s v="BS Semideciduo"/>
    <s v="denso"/>
    <n v="53"/>
    <m/>
    <m/>
    <m/>
    <s v="A3285"/>
    <n v="3"/>
    <n v="14"/>
    <n v="96"/>
    <n v="9.4"/>
    <n v="49.348505816461767"/>
    <n v="39.017432445284058"/>
    <x v="1"/>
    <x v="0"/>
    <x v="1"/>
    <x v="1"/>
    <m/>
    <m/>
    <n v="39"/>
    <n v="0.11945906065275187"/>
    <n v="3"/>
    <m/>
    <n v="3.6"/>
    <n v="10.199999999999999"/>
    <n v="6.6"/>
    <n v="2"/>
    <n v="2"/>
    <m/>
    <n v="1"/>
    <m/>
  </r>
  <r>
    <s v="ag.jg.fo.jc"/>
    <s v="29.01.2015"/>
    <s v="C21.P3"/>
    <s v="C21"/>
    <s v="P3"/>
    <s v="BS Semideciduo"/>
    <s v="denso"/>
    <n v="54"/>
    <m/>
    <m/>
    <m/>
    <s v="A3286"/>
    <n v="3"/>
    <n v="14"/>
    <n v="93"/>
    <n v="15.2"/>
    <n v="55.179168928269519"/>
    <n v="39.204493465107255"/>
    <x v="62"/>
    <x v="0"/>
    <x v="16"/>
    <x v="23"/>
    <m/>
    <m/>
    <n v="12.1"/>
    <n v="1.149901451030204E-2"/>
    <n v="1"/>
    <m/>
    <n v="2"/>
    <n v="8.3000000000000007"/>
    <n v="6.3000000000000007"/>
    <n v="2"/>
    <n v="2"/>
    <m/>
    <n v="1"/>
    <m/>
  </r>
  <r>
    <s v="ag.jg.fo.jc"/>
    <s v="29.01.2015"/>
    <s v="C21.P3"/>
    <s v="C21"/>
    <s v="P3"/>
    <s v="BS Semideciduo"/>
    <s v="denso"/>
    <n v="55"/>
    <m/>
    <m/>
    <m/>
    <s v="A3287"/>
    <n v="3"/>
    <n v="14"/>
    <n v="107"/>
    <n v="18.5"/>
    <n v="57.691637985316156"/>
    <n v="34.591123462629369"/>
    <x v="1"/>
    <x v="0"/>
    <x v="1"/>
    <x v="1"/>
    <m/>
    <m/>
    <n v="32.6"/>
    <n v="8.3468975213227214E-2"/>
    <n v="3"/>
    <m/>
    <n v="6.3"/>
    <n v="13"/>
    <n v="6.7"/>
    <n v="2"/>
    <n v="2"/>
    <m/>
    <n v="1"/>
    <m/>
  </r>
  <r>
    <s v="ag.jg.fo.jc"/>
    <s v="29.01.2015"/>
    <s v="C21.P3"/>
    <s v="C21"/>
    <s v="P3"/>
    <s v="BS Semideciduo"/>
    <s v="denso"/>
    <n v="56"/>
    <m/>
    <m/>
    <m/>
    <s v="A3288"/>
    <n v="3"/>
    <n v="14"/>
    <n v="112"/>
    <n v="16.600000000000001"/>
    <n v="55.391251985808672"/>
    <n v="33.781530549295859"/>
    <x v="53"/>
    <x v="0"/>
    <x v="25"/>
    <x v="46"/>
    <m/>
    <m/>
    <n v="10.6"/>
    <n v="8.8247337639337283E-3"/>
    <n v="1"/>
    <m/>
    <n v="1.8"/>
    <n v="11.5"/>
    <n v="9.6999999999999993"/>
    <n v="2"/>
    <n v="2"/>
    <m/>
    <n v="1"/>
    <m/>
  </r>
  <r>
    <s v="ag.jg.fo.jc"/>
    <s v="29.01.2015"/>
    <s v="C21.P3"/>
    <s v="C21"/>
    <s v="P3"/>
    <s v="BS Semideciduo"/>
    <s v="denso"/>
    <n v="57"/>
    <m/>
    <m/>
    <m/>
    <s v="A3289"/>
    <n v="3"/>
    <n v="14"/>
    <n v="82"/>
    <n v="16.600000000000001"/>
    <n v="56.438449941110065"/>
    <n v="42.310273475937088"/>
    <x v="38"/>
    <x v="0"/>
    <x v="5"/>
    <x v="35"/>
    <m/>
    <m/>
    <n v="21.5"/>
    <n v="3.6305030103047045E-2"/>
    <n v="2"/>
    <m/>
    <n v="2.2999999999999998"/>
    <n v="11.1"/>
    <n v="8.8000000000000007"/>
    <n v="2"/>
    <n v="2"/>
    <m/>
    <n v="1"/>
    <m/>
  </r>
  <r>
    <s v="ag.jg.fo.jc"/>
    <s v="29.01.2015"/>
    <s v="C21.P3"/>
    <s v="C21"/>
    <s v="P3"/>
    <s v="BS Semideciduo"/>
    <s v="denso"/>
    <n v="58"/>
    <m/>
    <m/>
    <m/>
    <s v="A3290"/>
    <n v="3"/>
    <n v="14"/>
    <n v="71"/>
    <n v="16.2"/>
    <n v="55.317400924708934"/>
    <n v="45.274204102205942"/>
    <x v="1"/>
    <x v="0"/>
    <x v="1"/>
    <x v="1"/>
    <m/>
    <m/>
    <n v="10.5"/>
    <n v="8.6590147514568668E-3"/>
    <n v="1"/>
    <m/>
    <n v="3.3"/>
    <n v="9.1"/>
    <n v="5.8"/>
    <n v="2"/>
    <n v="2"/>
    <m/>
    <n v="1"/>
    <m/>
  </r>
  <r>
    <s v="ag.jg.fo.jc"/>
    <s v="29.01.2015"/>
    <s v="C21.P3"/>
    <s v="C21"/>
    <s v="P3"/>
    <s v="BS Semideciduo"/>
    <s v="denso"/>
    <n v="59"/>
    <m/>
    <m/>
    <m/>
    <s v="A3291"/>
    <n v="3"/>
    <n v="14"/>
    <n v="86"/>
    <n v="23.2"/>
    <n v="63.143485966027924"/>
    <n v="41.618350190863708"/>
    <x v="53"/>
    <x v="0"/>
    <x v="25"/>
    <x v="46"/>
    <m/>
    <m/>
    <n v="10.5"/>
    <n v="8.6590147514568668E-3"/>
    <n v="1"/>
    <m/>
    <n v="2.5"/>
    <n v="11"/>
    <n v="8.5"/>
    <n v="2"/>
    <n v="2"/>
    <m/>
    <n v="1"/>
    <m/>
  </r>
  <r>
    <s v="ag.jg.fo.jc"/>
    <s v="29.01.2015"/>
    <s v="C21.P3"/>
    <s v="C21"/>
    <s v="P3"/>
    <s v="BS Semideciduo"/>
    <s v="denso"/>
    <n v="60"/>
    <m/>
    <m/>
    <m/>
    <s v="A3292"/>
    <n v="3"/>
    <n v="14"/>
    <n v="45"/>
    <n v="15.5"/>
    <n v="50.96015510839149"/>
    <n v="50.96015510839149"/>
    <x v="6"/>
    <x v="1"/>
    <x v="4"/>
    <x v="6"/>
    <m/>
    <m/>
    <n v="12.5"/>
    <n v="1.2271846303085129E-2"/>
    <n v="1"/>
    <m/>
    <n v="1.3"/>
    <n v="7.6"/>
    <n v="6.3"/>
    <n v="2"/>
    <n v="2"/>
    <m/>
    <n v="1"/>
    <m/>
  </r>
  <r>
    <s v="ag.jg.fo.jc"/>
    <s v="29.01.2015"/>
    <s v="C21.P3"/>
    <s v="C21"/>
    <s v="P3"/>
    <s v="BS Semideciduo"/>
    <s v="denso"/>
    <n v="61"/>
    <m/>
    <m/>
    <m/>
    <s v="A3293"/>
    <n v="3"/>
    <n v="14"/>
    <n v="29"/>
    <n v="15.9"/>
    <n v="47.708472961916762"/>
    <n v="53.90645334351639"/>
    <x v="15"/>
    <x v="0"/>
    <x v="11"/>
    <x v="15"/>
    <s v="Forraje"/>
    <m/>
    <n v="25.5"/>
    <n v="5.1070515574919075E-2"/>
    <n v="2"/>
    <m/>
    <n v="3.4"/>
    <n v="8.6999999999999993"/>
    <n v="5.2999999999999989"/>
    <n v="2"/>
    <n v="2"/>
    <m/>
    <n v="1"/>
    <m/>
  </r>
  <r>
    <s v="ag.jg.fo.jc"/>
    <s v="29.01.2015"/>
    <s v="C21.P3"/>
    <s v="C21"/>
    <s v="P3"/>
    <s v="BS Semideciduo"/>
    <s v="denso"/>
    <n v="62"/>
    <m/>
    <m/>
    <m/>
    <s v="A3294"/>
    <n v="3"/>
    <n v="14"/>
    <n v="24"/>
    <n v="11.4"/>
    <n v="44.636797731064121"/>
    <n v="50.41441821712565"/>
    <x v="1"/>
    <x v="0"/>
    <x v="1"/>
    <x v="1"/>
    <m/>
    <m/>
    <n v="15.1"/>
    <n v="1.7907863523625219E-2"/>
    <n v="1"/>
    <m/>
    <n v="1.7"/>
    <n v="6.5"/>
    <n v="4.8"/>
    <n v="2"/>
    <n v="2"/>
    <m/>
    <n v="1"/>
    <m/>
  </r>
  <r>
    <s v="ag.jg.fo.jc"/>
    <s v="29.01.2015"/>
    <s v="C21.P3"/>
    <s v="C21"/>
    <s v="P3"/>
    <s v="BS Semideciduo"/>
    <s v="denso"/>
    <n v="63"/>
    <m/>
    <m/>
    <m/>
    <s v="A3295"/>
    <n v="3"/>
    <n v="14"/>
    <n v="1"/>
    <n v="11.4"/>
    <n v="40.198957433385033"/>
    <n v="51.398263724782865"/>
    <x v="38"/>
    <x v="0"/>
    <x v="5"/>
    <x v="35"/>
    <m/>
    <m/>
    <n v="12"/>
    <n v="1.1309733552923255E-2"/>
    <n v="1"/>
    <m/>
    <n v="1.3"/>
    <n v="8.1999999999999993"/>
    <n v="6.8999999999999995"/>
    <n v="2"/>
    <n v="2"/>
    <m/>
    <n v="1"/>
    <m/>
  </r>
  <r>
    <s v="ag.jg.fo.jc"/>
    <s v="29.01.2015"/>
    <s v="C21.P3"/>
    <s v="C21"/>
    <s v="P3"/>
    <s v="BS Semideciduo"/>
    <s v="denso"/>
    <n v="64"/>
    <m/>
    <m/>
    <m/>
    <s v="A3296"/>
    <n v="3"/>
    <n v="14"/>
    <n v="2"/>
    <n v="14.7"/>
    <n v="40.513022601526764"/>
    <n v="54.69104515718071"/>
    <x v="38"/>
    <x v="0"/>
    <x v="5"/>
    <x v="35"/>
    <m/>
    <m/>
    <n v="11.5"/>
    <n v="1.0386890710931252E-2"/>
    <n v="1"/>
    <m/>
    <n v="2"/>
    <n v="8"/>
    <n v="6"/>
    <n v="2"/>
    <n v="2"/>
    <m/>
    <n v="1"/>
    <m/>
  </r>
  <r>
    <s v="ag.jg.fo.jc"/>
    <s v="29.01.2015"/>
    <s v="C21.P3"/>
    <s v="C21"/>
    <s v="P3"/>
    <s v="BS Semideciduo"/>
    <s v="denso"/>
    <n v="65"/>
    <m/>
    <m/>
    <m/>
    <s v="A3297"/>
    <n v="3"/>
    <n v="14"/>
    <n v="2"/>
    <n v="18.3"/>
    <n v="40.638660789655766"/>
    <n v="58.288852134449456"/>
    <x v="1"/>
    <x v="0"/>
    <x v="1"/>
    <x v="1"/>
    <m/>
    <m/>
    <n v="11.3"/>
    <n v="1.0028749148422018E-2"/>
    <n v="1"/>
    <m/>
    <n v="1.3"/>
    <n v="6.4"/>
    <n v="5.1000000000000005"/>
    <n v="2"/>
    <n v="2"/>
    <m/>
    <n v="1"/>
    <m/>
  </r>
  <r>
    <s v="ag.jg.fo.jc"/>
    <s v="29.01.2015"/>
    <s v="C21.P3"/>
    <s v="C21"/>
    <s v="P3"/>
    <s v="BS Semideciduo"/>
    <s v="denso"/>
    <n v="66"/>
    <m/>
    <m/>
    <m/>
    <s v="A3298"/>
    <n v="2"/>
    <n v="14"/>
    <n v="355"/>
    <n v="17.899999999999999"/>
    <n v="38.439912204816913"/>
    <n v="57.831885095842239"/>
    <x v="1"/>
    <x v="0"/>
    <x v="1"/>
    <x v="1"/>
    <m/>
    <m/>
    <n v="16.5"/>
    <n v="2.138246499849553E-2"/>
    <n v="1"/>
    <m/>
    <n v="2.2999999999999998"/>
    <n v="8.4"/>
    <n v="6.1000000000000005"/>
    <n v="2"/>
    <n v="2"/>
    <m/>
    <n v="1"/>
    <m/>
  </r>
  <r>
    <s v="ag.jg.fo.jc"/>
    <s v="29.01.2015"/>
    <s v="C21.P3"/>
    <s v="C21"/>
    <s v="P3"/>
    <s v="BS Semideciduo"/>
    <s v="denso"/>
    <n v="67"/>
    <m/>
    <m/>
    <m/>
    <s v="A3299"/>
    <n v="2"/>
    <n v="14"/>
    <n v="352"/>
    <n v="15.9"/>
    <n v="37.787147694734955"/>
    <n v="55.745262292990965"/>
    <x v="38"/>
    <x v="0"/>
    <x v="5"/>
    <x v="35"/>
    <m/>
    <m/>
    <n v="15.1"/>
    <n v="1.7907863523625219E-2"/>
    <n v="1"/>
    <m/>
    <n v="2.2999999999999998"/>
    <n v="6.9"/>
    <n v="4.6000000000000005"/>
    <n v="2"/>
    <n v="2"/>
    <m/>
    <n v="1"/>
    <m/>
  </r>
  <r>
    <s v="ag.jg.fo.jc"/>
    <s v="29.01.2015"/>
    <s v="C21.P3"/>
    <s v="C21"/>
    <s v="P3"/>
    <s v="BS Semideciduo"/>
    <s v="denso"/>
    <n v="68"/>
    <m/>
    <m/>
    <m/>
    <s v="A3300"/>
    <n v="2"/>
    <n v="14"/>
    <n v="329"/>
    <n v="16.7"/>
    <n v="31.39886414900209"/>
    <n v="54.314693921725272"/>
    <x v="38"/>
    <x v="0"/>
    <x v="5"/>
    <x v="35"/>
    <m/>
    <m/>
    <n v="15"/>
    <n v="1.7671458676442587E-2"/>
    <n v="1"/>
    <m/>
    <n v="2.1"/>
    <n v="10.5"/>
    <n v="8.4"/>
    <n v="2"/>
    <n v="2"/>
    <m/>
    <n v="1"/>
    <m/>
  </r>
  <r>
    <s v="ag.jg.fo.jc"/>
    <s v="29.01.2015"/>
    <s v="C21.P3"/>
    <s v="C21"/>
    <s v="P3"/>
    <s v="BS Semideciduo"/>
    <s v="denso"/>
    <n v="69"/>
    <m/>
    <m/>
    <m/>
    <s v="A3301"/>
    <n v="2"/>
    <n v="14"/>
    <n v="318"/>
    <n v="19.2"/>
    <n v="27.152692357909924"/>
    <n v="54.268380649165969"/>
    <x v="29"/>
    <x v="4"/>
    <x v="7"/>
    <x v="24"/>
    <m/>
    <m/>
    <n v="25.8"/>
    <n v="5.2279243348387752E-2"/>
    <n v="2"/>
    <m/>
    <n v="6"/>
    <n v="8.5"/>
    <n v="2.5"/>
    <n v="2"/>
    <n v="2"/>
    <m/>
    <n v="1"/>
    <m/>
  </r>
  <r>
    <s v="ag.jg.fo.jc"/>
    <s v="29.01.2015"/>
    <s v="C21.P3"/>
    <s v="C21"/>
    <s v="P3"/>
    <s v="BS Semideciduo"/>
    <s v="denso"/>
    <n v="70"/>
    <m/>
    <m/>
    <m/>
    <s v="A3302"/>
    <n v="2"/>
    <n v="14"/>
    <n v="315"/>
    <n v="27.2"/>
    <n v="20.766695551725903"/>
    <n v="59.233304448274083"/>
    <x v="1"/>
    <x v="0"/>
    <x v="1"/>
    <x v="1"/>
    <m/>
    <m/>
    <n v="21.5"/>
    <n v="3.6305030103047045E-2"/>
    <n v="2"/>
    <m/>
    <n v="1.9"/>
    <n v="9.8000000000000007"/>
    <n v="7.9"/>
    <n v="2"/>
    <n v="2"/>
    <m/>
    <n v="1"/>
    <m/>
  </r>
  <r>
    <s v="ag.jg.fo.jc"/>
    <s v="29.01.2015"/>
    <s v="C21.P3"/>
    <s v="C21"/>
    <s v="P3"/>
    <s v="BS Semideciduo"/>
    <s v="denso"/>
    <n v="71"/>
    <m/>
    <m/>
    <m/>
    <s v="A3303"/>
    <n v="2"/>
    <n v="14"/>
    <n v="316"/>
    <n v="14.5"/>
    <n v="29.927453628344537"/>
    <n v="50.430427104910436"/>
    <x v="6"/>
    <x v="1"/>
    <x v="4"/>
    <x v="6"/>
    <m/>
    <m/>
    <n v="17.399999999999999"/>
    <n v="2.3778714795021139E-2"/>
    <n v="1"/>
    <m/>
    <n v="3.8"/>
    <n v="9.4"/>
    <n v="5.6000000000000005"/>
    <n v="2"/>
    <n v="2"/>
    <m/>
    <n v="1"/>
    <m/>
  </r>
  <r>
    <s v="ag.jg.fo.jc"/>
    <s v="29.01.2015"/>
    <s v="C21.P3"/>
    <s v="C21"/>
    <s v="P3"/>
    <s v="BS Semideciduo"/>
    <s v="denso"/>
    <n v="72"/>
    <m/>
    <m/>
    <m/>
    <s v="A3304"/>
    <n v="2"/>
    <n v="14"/>
    <n v="321"/>
    <n v="11.6"/>
    <n v="32.699883463821884"/>
    <n v="49.014893152900861"/>
    <x v="1"/>
    <x v="0"/>
    <x v="1"/>
    <x v="1"/>
    <m/>
    <m/>
    <n v="21.5"/>
    <n v="3.6305030103047045E-2"/>
    <n v="2"/>
    <m/>
    <n v="3.4"/>
    <n v="10.1"/>
    <n v="6.6999999999999993"/>
    <n v="2"/>
    <n v="2"/>
    <m/>
    <n v="1"/>
    <m/>
  </r>
  <r>
    <s v="ag.jg.fo.jc"/>
    <s v="29.01.2015"/>
    <s v="C21.P3"/>
    <s v="C21"/>
    <s v="P3"/>
    <s v="BS Semideciduo"/>
    <s v="denso"/>
    <n v="73"/>
    <m/>
    <m/>
    <m/>
    <s v="A3305"/>
    <n v="2"/>
    <n v="14"/>
    <n v="311"/>
    <n v="10"/>
    <n v="32.452904197772277"/>
    <n v="46.560590289905072"/>
    <x v="38"/>
    <x v="0"/>
    <x v="5"/>
    <x v="35"/>
    <m/>
    <m/>
    <n v="13.8"/>
    <n v="1.4957122623741007E-2"/>
    <n v="1"/>
    <m/>
    <n v="4.4000000000000004"/>
    <n v="9.1"/>
    <n v="4.6999999999999993"/>
    <n v="2"/>
    <n v="2"/>
    <m/>
    <n v="1"/>
    <m/>
  </r>
  <r>
    <s v="ag.jg.fo.jc"/>
    <s v="29.01.2015"/>
    <s v="C21.P3"/>
    <s v="C21"/>
    <s v="P3"/>
    <s v="BS Semideciduo"/>
    <s v="denso"/>
    <n v="74"/>
    <m/>
    <m/>
    <m/>
    <s v="A3306"/>
    <n v="2"/>
    <n v="14"/>
    <n v="273"/>
    <n v="11.5"/>
    <n v="28.515760350322402"/>
    <n v="40.601863496793854"/>
    <x v="38"/>
    <x v="0"/>
    <x v="5"/>
    <x v="35"/>
    <m/>
    <m/>
    <n v="10.5"/>
    <n v="8.6590147514568668E-3"/>
    <n v="1"/>
    <m/>
    <n v="1.5"/>
    <n v="8"/>
    <n v="6.5"/>
    <n v="2"/>
    <n v="2"/>
    <m/>
    <n v="1"/>
    <m/>
  </r>
  <r>
    <s v="ag.jg.fo.jc"/>
    <s v="29.01.2015"/>
    <s v="C21.P3"/>
    <s v="C21"/>
    <s v="P3"/>
    <s v="BS Semideciduo"/>
    <s v="denso"/>
    <n v="75"/>
    <m/>
    <m/>
    <m/>
    <s v="A3307"/>
    <n v="2"/>
    <n v="16"/>
    <n v="7"/>
    <n v="8.6999999999999993"/>
    <n v="21.060263287624782"/>
    <n v="48.635151519279503"/>
    <x v="29"/>
    <x v="4"/>
    <x v="7"/>
    <x v="24"/>
    <m/>
    <m/>
    <n v="10.8"/>
    <n v="9.1608841778678379E-3"/>
    <n v="1"/>
    <m/>
    <n v="4"/>
    <n v="7.7"/>
    <n v="3.7"/>
    <n v="2"/>
    <n v="2"/>
    <m/>
    <n v="1"/>
    <m/>
  </r>
  <r>
    <s v="ag.jg.fo.jc"/>
    <s v="29.01.2015"/>
    <s v="C21.P3"/>
    <s v="C21"/>
    <s v="P3"/>
    <s v="BS Semideciduo"/>
    <s v="denso"/>
    <n v="76"/>
    <m/>
    <m/>
    <m/>
    <s v="A3308"/>
    <n v="2"/>
    <n v="16"/>
    <n v="59"/>
    <n v="10.3"/>
    <n v="28.828823197231756"/>
    <n v="45.304892171573556"/>
    <x v="29"/>
    <x v="4"/>
    <x v="7"/>
    <x v="24"/>
    <m/>
    <m/>
    <n v="40.700000000000003"/>
    <n v="0.13010042036862393"/>
    <n v="4"/>
    <m/>
    <n v="7.6"/>
    <n v="13.7"/>
    <n v="6.1"/>
    <n v="2"/>
    <n v="2"/>
    <m/>
    <n v="1"/>
    <m/>
  </r>
  <r>
    <s v="ag.jg.fo.jc"/>
    <s v="29.01.2015"/>
    <s v="C21.P3"/>
    <s v="C21"/>
    <s v="P3"/>
    <s v="BS Semideciduo"/>
    <s v="denso"/>
    <n v="77"/>
    <m/>
    <m/>
    <m/>
    <s v="A3309"/>
    <n v="1"/>
    <n v="16"/>
    <n v="348"/>
    <n v="13.4"/>
    <n v="17.213983343042017"/>
    <n v="53.107177849832993"/>
    <x v="29"/>
    <x v="4"/>
    <x v="7"/>
    <x v="24"/>
    <m/>
    <m/>
    <n v="10"/>
    <n v="7.8539816339744835E-3"/>
    <n v="1"/>
    <m/>
    <n v="2.1"/>
    <n v="6.7"/>
    <n v="4.5999999999999996"/>
    <n v="2"/>
    <n v="2"/>
    <m/>
    <n v="1"/>
    <m/>
  </r>
  <r>
    <s v="ag.jg.fo.jc"/>
    <s v="29.01.2015"/>
    <s v="C21.P3"/>
    <s v="C21"/>
    <s v="P3"/>
    <s v="BS Semideciduo"/>
    <s v="denso"/>
    <n v="78"/>
    <m/>
    <m/>
    <m/>
    <s v="A3310"/>
    <n v="1"/>
    <n v="16"/>
    <n v="357"/>
    <n v="14.3"/>
    <n v="19.251595825725897"/>
    <n v="54.280402346990407"/>
    <x v="29"/>
    <x v="4"/>
    <x v="7"/>
    <x v="24"/>
    <m/>
    <m/>
    <n v="17.3"/>
    <n v="2.350618163232223E-2"/>
    <n v="1"/>
    <m/>
    <n v="5.2"/>
    <n v="8.1999999999999993"/>
    <n v="2.9999999999999991"/>
    <n v="2"/>
    <n v="2"/>
    <m/>
    <n v="1"/>
    <m/>
  </r>
  <r>
    <s v="ag.jg.fo.jc"/>
    <s v="29.01.2015"/>
    <s v="C21.P3"/>
    <s v="C21"/>
    <s v="P3"/>
    <s v="BS Semideciduo"/>
    <s v="denso"/>
    <n v="79"/>
    <m/>
    <m/>
    <m/>
    <s v="A3311"/>
    <n v="1"/>
    <n v="16"/>
    <n v="350"/>
    <n v="14.9"/>
    <n v="17.412642152762736"/>
    <n v="54.673635519881898"/>
    <x v="1"/>
    <x v="0"/>
    <x v="1"/>
    <x v="1"/>
    <m/>
    <m/>
    <n v="22"/>
    <n v="3.8013271108436497E-2"/>
    <n v="2"/>
    <m/>
    <n v="2.4"/>
    <n v="7.9"/>
    <n v="5.5"/>
    <n v="2"/>
    <n v="2"/>
    <m/>
    <n v="1"/>
    <m/>
  </r>
  <r>
    <s v="ag.jg.fo.jc"/>
    <s v="29.01.2015"/>
    <s v="C21.P3"/>
    <s v="C21"/>
    <s v="P3"/>
    <s v="BS Semideciduo"/>
    <s v="denso"/>
    <n v="80"/>
    <m/>
    <m/>
    <m/>
    <s v="A3312"/>
    <n v="1"/>
    <n v="16"/>
    <n v="350"/>
    <n v="16.100000000000001"/>
    <n v="17.204264339562421"/>
    <n v="55.855404823496549"/>
    <x v="29"/>
    <x v="4"/>
    <x v="7"/>
    <x v="24"/>
    <m/>
    <m/>
    <n v="12"/>
    <n v="1.1309733552923255E-2"/>
    <n v="1"/>
    <m/>
    <n v="2.1"/>
    <n v="3.8"/>
    <n v="1.6999999999999997"/>
    <n v="2"/>
    <n v="2"/>
    <m/>
    <n v="1"/>
    <m/>
  </r>
  <r>
    <s v="ag.jg.fo.jc"/>
    <s v="29.01.2015"/>
    <s v="C21.P3"/>
    <s v="C21"/>
    <s v="P3"/>
    <s v="BS Semideciduo"/>
    <s v="denso"/>
    <n v="81"/>
    <m/>
    <m/>
    <m/>
    <s v="A3313"/>
    <n v="1"/>
    <n v="16"/>
    <n v="334"/>
    <n v="15.7"/>
    <n v="13.117572995411479"/>
    <n v="54.11106652689692"/>
    <x v="29"/>
    <x v="4"/>
    <x v="7"/>
    <x v="24"/>
    <m/>
    <m/>
    <n v="15.3"/>
    <n v="1.838538560697087E-2"/>
    <n v="1"/>
    <m/>
    <n v="3.1"/>
    <n v="7.8"/>
    <n v="4.6999999999999993"/>
    <n v="2"/>
    <n v="2"/>
    <m/>
    <n v="1"/>
    <m/>
  </r>
  <r>
    <s v="ag.jg.fo.jc"/>
    <s v="29.01.2015"/>
    <s v="C21.P3"/>
    <s v="C21"/>
    <s v="P3"/>
    <s v="BS Semideciduo"/>
    <s v="denso"/>
    <n v="82"/>
    <m/>
    <m/>
    <m/>
    <s v="A3314"/>
    <n v="1"/>
    <n v="16"/>
    <n v="320"/>
    <n v="22.5"/>
    <n v="5.5372787820528586"/>
    <n v="57.235999970177005"/>
    <x v="1"/>
    <x v="0"/>
    <x v="1"/>
    <x v="1"/>
    <m/>
    <m/>
    <n v="15.8"/>
    <n v="1.9606679751053901E-2"/>
    <n v="1"/>
    <m/>
    <n v="2.1"/>
    <n v="8.1"/>
    <n v="6"/>
    <n v="2"/>
    <n v="2"/>
    <m/>
    <n v="1"/>
    <m/>
  </r>
  <r>
    <s v="ag.jg.fo.jc"/>
    <s v="29.01.2015"/>
    <s v="C21.P3"/>
    <s v="C21"/>
    <s v="P3"/>
    <s v="BS Semideciduo"/>
    <s v="denso"/>
    <n v="83"/>
    <m/>
    <m/>
    <m/>
    <s v="A3315"/>
    <n v="1"/>
    <n v="16"/>
    <n v="318"/>
    <n v="21.3"/>
    <n v="5.7475180845563223"/>
    <n v="55.828984782668499"/>
    <x v="96"/>
    <x v="0"/>
    <x v="30"/>
    <x v="77"/>
    <m/>
    <m/>
    <n v="22.8"/>
    <n v="4.0828138126052953E-2"/>
    <n v="2"/>
    <m/>
    <n v="4.2"/>
    <n v="9.6"/>
    <n v="5.3999999999999995"/>
    <n v="2"/>
    <n v="2"/>
    <m/>
    <n v="1"/>
    <m/>
  </r>
  <r>
    <s v="ag.jg.fo.jc"/>
    <s v="29.01.2015"/>
    <s v="C21.P3"/>
    <s v="C21"/>
    <s v="P3"/>
    <s v="BS Semideciduo"/>
    <s v="denso"/>
    <n v="84"/>
    <m/>
    <m/>
    <m/>
    <s v="A3316"/>
    <n v="1"/>
    <n v="16"/>
    <n v="316"/>
    <n v="19.3"/>
    <n v="6.5930934501413461"/>
    <n v="53.883258146535965"/>
    <x v="62"/>
    <x v="0"/>
    <x v="16"/>
    <x v="23"/>
    <m/>
    <m/>
    <n v="15"/>
    <n v="1.7671458676442587E-2"/>
    <n v="1"/>
    <m/>
    <n v="1.2"/>
    <n v="7.3"/>
    <n v="6.1"/>
    <n v="2"/>
    <n v="2"/>
    <m/>
    <n v="1"/>
    <m/>
  </r>
  <r>
    <s v="ag.jg.fo.jc"/>
    <s v="29.01.2015"/>
    <s v="C21.P3"/>
    <s v="C21"/>
    <s v="P3"/>
    <s v="BS Semideciduo"/>
    <s v="denso"/>
    <n v="85"/>
    <m/>
    <m/>
    <m/>
    <s v="A3317"/>
    <n v="1"/>
    <n v="16"/>
    <n v="314"/>
    <n v="20.399999999999999"/>
    <n v="5.3254680730915176"/>
    <n v="54.171030757363539"/>
    <x v="96"/>
    <x v="0"/>
    <x v="30"/>
    <x v="77"/>
    <m/>
    <m/>
    <n v="17"/>
    <n v="2.2698006922186254E-2"/>
    <n v="1"/>
    <m/>
    <n v="2.7"/>
    <n v="6.2"/>
    <n v="3.5"/>
    <n v="2"/>
    <n v="2"/>
    <m/>
    <n v="1"/>
    <m/>
  </r>
  <r>
    <s v="ag.jg.fo.jc"/>
    <s v="29.01.2015"/>
    <s v="C21.P3"/>
    <s v="C21"/>
    <s v="P3"/>
    <s v="BS Semideciduo"/>
    <s v="denso"/>
    <n v="86"/>
    <m/>
    <m/>
    <m/>
    <s v="A3318"/>
    <n v="1"/>
    <n v="16"/>
    <n v="311"/>
    <n v="19.3"/>
    <n v="5.4341051017004958"/>
    <n v="52.661939259516785"/>
    <x v="14"/>
    <x v="0"/>
    <x v="7"/>
    <x v="14"/>
    <m/>
    <m/>
    <n v="20.3"/>
    <n v="3.2365472915445455E-2"/>
    <n v="2"/>
    <m/>
    <n v="2.5"/>
    <n v="9"/>
    <n v="6.5"/>
    <n v="2"/>
    <n v="2"/>
    <m/>
    <n v="1"/>
    <m/>
  </r>
  <r>
    <s v="ag.jg.fo.jc"/>
    <s v="29.01.2015"/>
    <s v="C21.P3"/>
    <s v="C21"/>
    <s v="P3"/>
    <s v="BS Semideciduo"/>
    <s v="denso"/>
    <n v="87"/>
    <m/>
    <m/>
    <m/>
    <s v="A3319"/>
    <n v="1"/>
    <n v="16"/>
    <n v="316"/>
    <n v="20.6"/>
    <n v="5.690037568544648"/>
    <n v="54.818399886976209"/>
    <x v="96"/>
    <x v="0"/>
    <x v="30"/>
    <x v="77"/>
    <m/>
    <m/>
    <n v="19.899999999999999"/>
    <n v="3.1102552668702346E-2"/>
    <n v="1"/>
    <m/>
    <n v="2.8"/>
    <n v="11"/>
    <n v="8.1999999999999993"/>
    <n v="2"/>
    <n v="2"/>
    <m/>
    <n v="1"/>
    <m/>
  </r>
  <r>
    <s v="ag.jg.fo.jc"/>
    <s v="29.01.2015"/>
    <s v="C21.P3"/>
    <s v="C21"/>
    <s v="P3"/>
    <s v="BS Semideciduo"/>
    <s v="denso"/>
    <n v="88"/>
    <m/>
    <m/>
    <m/>
    <s v="A3320"/>
    <n v="1"/>
    <n v="16"/>
    <n v="325"/>
    <n v="16"/>
    <n v="10.822777018383256"/>
    <n v="53.106432708623863"/>
    <x v="53"/>
    <x v="0"/>
    <x v="25"/>
    <x v="46"/>
    <m/>
    <m/>
    <n v="10.9"/>
    <n v="9.3313155793250824E-3"/>
    <n v="1"/>
    <m/>
    <n v="1.5"/>
    <n v="5.4"/>
    <n v="3.9000000000000004"/>
    <n v="2"/>
    <n v="2"/>
    <m/>
    <n v="1"/>
    <m/>
  </r>
  <r>
    <s v="ag.jg.fo.jc"/>
    <s v="29.01.2015"/>
    <s v="C21.P3"/>
    <s v="C21"/>
    <s v="P3"/>
    <s v="BS Semideciduo"/>
    <s v="denso"/>
    <n v="89"/>
    <m/>
    <m/>
    <m/>
    <s v="A3321"/>
    <n v="1"/>
    <n v="16"/>
    <n v="228"/>
    <n v="12.7"/>
    <n v="10.562060716437092"/>
    <n v="31.502041299242503"/>
    <x v="10"/>
    <x v="0"/>
    <x v="7"/>
    <x v="10"/>
    <m/>
    <m/>
    <n v="44.5"/>
    <n v="0.15552847130677969"/>
    <n v="4"/>
    <m/>
    <n v="6.1"/>
    <n v="11.2"/>
    <n v="5.0999999999999996"/>
    <n v="2"/>
    <n v="2"/>
    <m/>
    <n v="1"/>
    <m/>
  </r>
  <r>
    <s v="ag.jg.fo.jc"/>
    <s v="29.01.2015"/>
    <s v="C21.P3"/>
    <s v="C21"/>
    <s v="P3"/>
    <s v="BS Semideciduo"/>
    <s v="denso"/>
    <n v="90"/>
    <m/>
    <m/>
    <m/>
    <s v="A3322"/>
    <n v="1"/>
    <n v="16"/>
    <n v="318"/>
    <n v="13.5"/>
    <n v="10.966736814155416"/>
    <n v="50.032455143944823"/>
    <x v="29"/>
    <x v="4"/>
    <x v="7"/>
    <x v="24"/>
    <m/>
    <m/>
    <n v="42.8"/>
    <n v="0.14387237716379814"/>
    <n v="4"/>
    <m/>
    <n v="6.5"/>
    <n v="9.5"/>
    <n v="3"/>
    <n v="2"/>
    <n v="2"/>
    <m/>
    <n v="1"/>
    <m/>
  </r>
  <r>
    <s v="ag.jg.fo.jc"/>
    <s v="29.01.2015"/>
    <s v="C21.P3"/>
    <s v="C21"/>
    <s v="P3"/>
    <s v="BS Semideciduo"/>
    <s v="denso"/>
    <n v="91"/>
    <m/>
    <m/>
    <m/>
    <s v="A3323"/>
    <n v="1"/>
    <n v="16"/>
    <n v="322"/>
    <n v="7.9"/>
    <n v="15.136274344927301"/>
    <n v="46.225284953493102"/>
    <x v="29"/>
    <x v="4"/>
    <x v="7"/>
    <x v="24"/>
    <m/>
    <m/>
    <n v="34"/>
    <n v="9.0792027688745017E-2"/>
    <n v="3"/>
    <m/>
    <n v="8.5"/>
    <n v="12.8"/>
    <n v="4.3000000000000007"/>
    <n v="2"/>
    <n v="2"/>
    <m/>
    <n v="1"/>
    <m/>
  </r>
  <r>
    <s v="ag.jg.fo.jc"/>
    <s v="29.01.2015"/>
    <s v="C21.P3"/>
    <s v="C21"/>
    <s v="P3"/>
    <s v="BS Semideciduo"/>
    <s v="denso"/>
    <n v="92"/>
    <m/>
    <m/>
    <m/>
    <s v="A3324"/>
    <n v="1"/>
    <n v="16"/>
    <n v="332"/>
    <n v="5.6"/>
    <n v="17.370959248399011"/>
    <n v="44.944506520009988"/>
    <x v="29"/>
    <x v="4"/>
    <x v="7"/>
    <x v="24"/>
    <m/>
    <m/>
    <n v="17"/>
    <n v="2.2698006922186254E-2"/>
    <n v="1"/>
    <m/>
    <n v="4.3"/>
    <n v="8.9"/>
    <n v="4.6000000000000005"/>
    <n v="2"/>
    <n v="2"/>
    <m/>
    <n v="1"/>
    <m/>
  </r>
  <r>
    <s v="ag.jg.fo.jc"/>
    <s v="29.01.2015"/>
    <s v="C21.P3"/>
    <s v="C21"/>
    <s v="P3"/>
    <s v="BS Semideciduo"/>
    <s v="denso"/>
    <n v="93"/>
    <m/>
    <m/>
    <m/>
    <s v="A3325"/>
    <n v="1"/>
    <n v="16"/>
    <n v="309"/>
    <n v="7.5"/>
    <n v="14.17140528907272"/>
    <n v="44.719902932873779"/>
    <x v="96"/>
    <x v="0"/>
    <x v="30"/>
    <x v="77"/>
    <m/>
    <m/>
    <n v="18.2"/>
    <n v="2.6015528764377075E-2"/>
    <n v="1"/>
    <m/>
    <n v="5.5"/>
    <n v="10.8"/>
    <n v="5.3000000000000007"/>
    <n v="2"/>
    <n v="2"/>
    <m/>
    <n v="1"/>
    <m/>
  </r>
  <r>
    <s v="ag.jg.fo.jc"/>
    <s v="29.01.2015"/>
    <s v="C21.P3"/>
    <s v="C21"/>
    <s v="P3"/>
    <s v="BS Semideciduo"/>
    <s v="denso"/>
    <n v="94"/>
    <m/>
    <m/>
    <m/>
    <s v="A3326"/>
    <n v="1"/>
    <n v="16"/>
    <n v="304"/>
    <n v="12.5"/>
    <n v="9.6370303430619799"/>
    <n v="46.989911293384338"/>
    <x v="29"/>
    <x v="4"/>
    <x v="7"/>
    <x v="24"/>
    <m/>
    <m/>
    <n v="17.2"/>
    <n v="2.3235219265950107E-2"/>
    <n v="1"/>
    <m/>
    <n v="3.3"/>
    <n v="6.4"/>
    <n v="3.1000000000000005"/>
    <n v="2"/>
    <n v="2"/>
    <m/>
    <n v="1"/>
    <m/>
  </r>
  <r>
    <s v="ag.jg.fo.jc"/>
    <s v="29.01.2015"/>
    <s v="C21.P3"/>
    <s v="C21"/>
    <s v="P3"/>
    <s v="BS Semideciduo"/>
    <s v="denso"/>
    <n v="95"/>
    <m/>
    <m/>
    <m/>
    <s v="A3327"/>
    <n v="1"/>
    <n v="16"/>
    <n v="299"/>
    <n v="13.5"/>
    <n v="8.1926339536181594"/>
    <n v="46.54492987332555"/>
    <x v="96"/>
    <x v="0"/>
    <x v="30"/>
    <x v="77"/>
    <m/>
    <m/>
    <n v="21"/>
    <n v="3.4636059005827467E-2"/>
    <n v="2"/>
    <m/>
    <n v="2.2999999999999998"/>
    <n v="8"/>
    <n v="5.7"/>
    <n v="2"/>
    <n v="2"/>
    <m/>
    <n v="1"/>
    <m/>
  </r>
  <r>
    <s v="ag.jg.fo.jc"/>
    <s v="29.01.2015"/>
    <s v="C21.P3"/>
    <s v="C21"/>
    <s v="P3"/>
    <s v="BS Semideciduo"/>
    <s v="denso"/>
    <n v="96"/>
    <m/>
    <m/>
    <m/>
    <s v="A3328"/>
    <n v="1"/>
    <n v="16"/>
    <n v="304"/>
    <n v="14.4"/>
    <n v="8.0618589552074003"/>
    <n v="48.052377809978758"/>
    <x v="14"/>
    <x v="0"/>
    <x v="7"/>
    <x v="14"/>
    <m/>
    <m/>
    <n v="10.7"/>
    <n v="8.9920235727373836E-3"/>
    <n v="1"/>
    <m/>
    <n v="5.6"/>
    <n v="9.8000000000000007"/>
    <n v="4.2000000000000011"/>
    <n v="2"/>
    <n v="2"/>
    <m/>
    <n v="1"/>
    <m/>
  </r>
  <r>
    <s v="ag.jg.fo.jc"/>
    <s v="29.01.2015"/>
    <s v="C21.P3"/>
    <s v="C21"/>
    <s v="P3"/>
    <s v="BS Semideciduo"/>
    <s v="denso"/>
    <n v="97"/>
    <m/>
    <m/>
    <m/>
    <s v="A3329"/>
    <n v="1"/>
    <n v="16"/>
    <n v="304"/>
    <n v="15.4"/>
    <n v="7.2328213826523591"/>
    <n v="48.611570713449503"/>
    <x v="96"/>
    <x v="0"/>
    <x v="30"/>
    <x v="77"/>
    <m/>
    <m/>
    <n v="34.200000000000003"/>
    <n v="9.1863310783619145E-2"/>
    <n v="3"/>
    <m/>
    <n v="3.6"/>
    <n v="10.9"/>
    <n v="7.3000000000000007"/>
    <n v="2"/>
    <n v="2"/>
    <m/>
    <n v="1"/>
    <m/>
  </r>
  <r>
    <s v="ag.jg.fo.jc"/>
    <s v="29.01.2015"/>
    <s v="C21.P3"/>
    <s v="C21"/>
    <s v="P3"/>
    <s v="BS Semideciduo"/>
    <s v="denso"/>
    <n v="98"/>
    <m/>
    <m/>
    <m/>
    <s v="A3330"/>
    <n v="1"/>
    <n v="16"/>
    <n v="310"/>
    <n v="16.100000000000001"/>
    <n v="7.6666844657844511"/>
    <n v="50.348880515953283"/>
    <x v="96"/>
    <x v="0"/>
    <x v="30"/>
    <x v="77"/>
    <m/>
    <m/>
    <n v="14.4"/>
    <n v="1.628601631620949E-2"/>
    <n v="1"/>
    <m/>
    <n v="1.7"/>
    <n v="9.1"/>
    <n v="7.3999999999999995"/>
    <n v="2"/>
    <n v="2"/>
    <m/>
    <n v="1"/>
    <m/>
  </r>
  <r>
    <s v="ag.jg.fo.jc"/>
    <s v="29.01.2015"/>
    <s v="C21.P3"/>
    <s v="C21"/>
    <s v="P3"/>
    <s v="BS Semideciduo"/>
    <s v="denso"/>
    <n v="99"/>
    <m/>
    <m/>
    <m/>
    <s v="A3331"/>
    <n v="1"/>
    <n v="16"/>
    <n v="304"/>
    <n v="16.399999999999999"/>
    <n v="6.4037838100973179"/>
    <n v="49.170763616920254"/>
    <x v="38"/>
    <x v="0"/>
    <x v="5"/>
    <x v="35"/>
    <m/>
    <m/>
    <n v="10.8"/>
    <n v="9.1608841778678379E-3"/>
    <n v="1"/>
    <m/>
    <n v="2.2000000000000002"/>
    <n v="9.5"/>
    <n v="7.3"/>
    <n v="2"/>
    <n v="2"/>
    <m/>
    <n v="1"/>
    <m/>
  </r>
  <r>
    <s v="ag.jg.fo.jc"/>
    <s v="29.01.2015"/>
    <s v="C21.P3"/>
    <s v="C21"/>
    <s v="P3"/>
    <s v="BS Semideciduo"/>
    <s v="denso"/>
    <n v="100"/>
    <m/>
    <m/>
    <m/>
    <s v="A3332"/>
    <n v="1"/>
    <n v="16"/>
    <n v="299"/>
    <n v="17.899999999999999"/>
    <n v="4.3443072422048203"/>
    <n v="48.678092202409438"/>
    <x v="96"/>
    <x v="0"/>
    <x v="30"/>
    <x v="77"/>
    <m/>
    <m/>
    <n v="16.7"/>
    <n v="2.1903969378991434E-2"/>
    <n v="1"/>
    <m/>
    <n v="4.3"/>
    <n v="8.6"/>
    <n v="4.3"/>
    <n v="2"/>
    <n v="2"/>
    <m/>
    <n v="1"/>
    <m/>
  </r>
  <r>
    <s v="ag.jg.fo.jc"/>
    <s v="29.01.2015"/>
    <s v="C21.P3"/>
    <s v="C21"/>
    <s v="P3"/>
    <s v="BS Semideciduo"/>
    <s v="denso"/>
    <n v="101"/>
    <m/>
    <m/>
    <m/>
    <s v="A3333"/>
    <n v="1"/>
    <n v="16"/>
    <n v="285"/>
    <n v="17.7"/>
    <n v="2.9031128746834902"/>
    <n v="44.581097098314608"/>
    <x v="94"/>
    <x v="0"/>
    <x v="28"/>
    <x v="76"/>
    <m/>
    <m/>
    <n v="13.2"/>
    <n v="1.3684777599037136E-2"/>
    <n v="1"/>
    <m/>
    <n v="1.4"/>
    <n v="8.4"/>
    <n v="7"/>
    <n v="2"/>
    <n v="2"/>
    <m/>
    <n v="1"/>
    <m/>
  </r>
  <r>
    <s v="ag.jg.fo.jc"/>
    <s v="29.01.2015"/>
    <s v="C21.P3"/>
    <s v="C21"/>
    <s v="P3"/>
    <s v="BS Semideciduo"/>
    <s v="denso"/>
    <n v="102"/>
    <m/>
    <m/>
    <m/>
    <s v="A3334"/>
    <n v="1"/>
    <n v="16"/>
    <n v="273"/>
    <n v="18.100000000000001"/>
    <n v="1.9248054209422136"/>
    <n v="40.947280807997288"/>
    <x v="38"/>
    <x v="0"/>
    <x v="5"/>
    <x v="35"/>
    <m/>
    <m/>
    <n v="15.7"/>
    <n v="1.9359279329583701E-2"/>
    <n v="1"/>
    <m/>
    <n v="4"/>
    <n v="12.3"/>
    <n v="8.3000000000000007"/>
    <n v="2"/>
    <n v="4"/>
    <m/>
    <n v="2"/>
    <m/>
  </r>
  <r>
    <s v="ag.jg.fo.jc"/>
    <s v="29.01.2015"/>
    <s v="C21.P3"/>
    <s v="C21"/>
    <s v="P3"/>
    <s v="BS Semideciduo"/>
    <s v="denso"/>
    <n v="103"/>
    <m/>
    <m/>
    <m/>
    <s v="A3334"/>
    <n v="1"/>
    <n v="16"/>
    <n v="273"/>
    <n v="18.7"/>
    <n v="1.3256277000894698"/>
    <n v="40.978682381743049"/>
    <x v="38"/>
    <x v="0"/>
    <x v="5"/>
    <x v="35"/>
    <m/>
    <m/>
    <n v="15.8"/>
    <n v="1.9606679751053901E-2"/>
    <n v="1"/>
    <m/>
    <n v="4"/>
    <n v="12.3"/>
    <n v="8.3000000000000007"/>
    <n v="2"/>
    <n v="4"/>
    <m/>
    <n v="2"/>
    <m/>
  </r>
  <r>
    <s v="ag.jg.fo.jc"/>
    <s v="29.01.2015"/>
    <s v="C21.P3"/>
    <s v="C21"/>
    <s v="P3"/>
    <s v="BS Semideciduo"/>
    <s v="denso"/>
    <n v="103"/>
    <m/>
    <m/>
    <m/>
    <s v="A3334"/>
    <n v="1"/>
    <n v="16"/>
    <n v="273"/>
    <n v="18.7"/>
    <n v="1.3256277000894698"/>
    <n v="40.978682381743049"/>
    <x v="38"/>
    <x v="0"/>
    <x v="5"/>
    <x v="35"/>
    <m/>
    <m/>
    <n v="11.2"/>
    <n v="9.8520345616575893E-3"/>
    <n v="1"/>
    <m/>
    <n v="4"/>
    <n v="12.3"/>
    <n v="8.3000000000000007"/>
    <n v="2"/>
    <n v="4"/>
    <m/>
    <n v="2"/>
    <m/>
  </r>
  <r>
    <s v="ag.jg.fo.jc"/>
    <s v="29.01.2015"/>
    <s v="C21.P3"/>
    <s v="C21"/>
    <s v="P3"/>
    <s v="BS Semideciduo"/>
    <s v="denso"/>
    <n v="103"/>
    <m/>
    <m/>
    <m/>
    <s v="A3334"/>
    <n v="1"/>
    <n v="16"/>
    <n v="273"/>
    <n v="18.7"/>
    <n v="1.3256277000894698"/>
    <n v="40.978682381743049"/>
    <x v="38"/>
    <x v="0"/>
    <x v="5"/>
    <x v="35"/>
    <m/>
    <m/>
    <n v="16.600000000000001"/>
    <n v="2.1642431790580091E-2"/>
    <n v="1"/>
    <m/>
    <n v="4"/>
    <n v="12.3"/>
    <n v="8.3000000000000007"/>
    <n v="2"/>
    <n v="4"/>
    <m/>
    <n v="2"/>
    <m/>
  </r>
  <r>
    <s v="ag.jg.fo.jc"/>
    <s v="29.01.2015"/>
    <s v="C21.P3"/>
    <s v="C21"/>
    <s v="P3"/>
    <s v="BS Semideciduo"/>
    <s v="denso"/>
    <n v="104"/>
    <m/>
    <m/>
    <m/>
    <s v="A3335"/>
    <n v="1"/>
    <n v="16"/>
    <n v="267"/>
    <n v="18.2"/>
    <n v="1.8249424674667587"/>
    <n v="39.047485596378415"/>
    <x v="14"/>
    <x v="0"/>
    <x v="7"/>
    <x v="14"/>
    <m/>
    <m/>
    <n v="33.799999999999997"/>
    <n v="8.972702777917807E-2"/>
    <n v="3"/>
    <m/>
    <n v="7.7"/>
    <n v="15.5"/>
    <n v="7.8"/>
    <n v="2"/>
    <n v="2"/>
    <m/>
    <n v="1"/>
    <m/>
  </r>
  <r>
    <s v="ag.jg.fo.jc"/>
    <s v="29.01.2015"/>
    <s v="C21.P3"/>
    <s v="C21"/>
    <s v="P3"/>
    <s v="BS Semideciduo"/>
    <s v="denso"/>
    <n v="105"/>
    <m/>
    <m/>
    <m/>
    <s v="A3336"/>
    <n v="1"/>
    <n v="16"/>
    <n v="261"/>
    <n v="16.600000000000001"/>
    <n v="3.604373546120712"/>
    <n v="37.403187880332162"/>
    <x v="47"/>
    <x v="0"/>
    <x v="3"/>
    <x v="41"/>
    <m/>
    <m/>
    <n v="11.6"/>
    <n v="1.0568317686676064E-2"/>
    <n v="1"/>
    <m/>
    <n v="0"/>
    <n v="7.7"/>
    <n v="7.7"/>
    <n v="2"/>
    <n v="2"/>
    <m/>
    <n v="1"/>
    <m/>
  </r>
  <r>
    <s v="ag.jg.fo.jc"/>
    <s v="29.01.2015"/>
    <s v="C21.P3"/>
    <s v="C21"/>
    <s v="P3"/>
    <s v="BS Semideciduo"/>
    <s v="denso"/>
    <n v="106"/>
    <m/>
    <m/>
    <m/>
    <s v="A3337"/>
    <n v="1"/>
    <n v="16"/>
    <n v="246"/>
    <n v="18.399999999999999"/>
    <n v="3.1907635793761422"/>
    <n v="32.516045767405281"/>
    <x v="14"/>
    <x v="0"/>
    <x v="7"/>
    <x v="14"/>
    <m/>
    <m/>
    <n v="21.7"/>
    <n v="3.6983614116222439E-2"/>
    <n v="2"/>
    <m/>
    <n v="5.5"/>
    <n v="8.1"/>
    <n v="2.5999999999999996"/>
    <n v="2"/>
    <n v="2"/>
    <m/>
    <n v="1"/>
    <m/>
  </r>
  <r>
    <s v="ag.jg.fo.jc"/>
    <s v="29.01.2015"/>
    <s v="C21.P3"/>
    <s v="C21"/>
    <s v="P3"/>
    <s v="BS Semideciduo"/>
    <s v="denso"/>
    <n v="107"/>
    <m/>
    <m/>
    <m/>
    <s v="A3338"/>
    <n v="1"/>
    <n v="16"/>
    <n v="234"/>
    <n v="16.600000000000001"/>
    <n v="6.5703178933758721"/>
    <n v="30.242764811944944"/>
    <x v="96"/>
    <x v="0"/>
    <x v="30"/>
    <x v="77"/>
    <m/>
    <m/>
    <n v="36.5"/>
    <n v="0.10463467031862506"/>
    <n v="3"/>
    <m/>
    <n v="2.7"/>
    <n v="12.3"/>
    <n v="9.6000000000000014"/>
    <n v="2"/>
    <n v="2"/>
    <m/>
    <n v="1"/>
    <m/>
  </r>
  <r>
    <s v="ag.jg.fo.jc"/>
    <s v="29.01.2015"/>
    <s v="C21.P3"/>
    <s v="C21"/>
    <s v="P3"/>
    <s v="BS Semideciduo"/>
    <s v="denso"/>
    <n v="108"/>
    <m/>
    <m/>
    <m/>
    <s v="A3339"/>
    <n v="1"/>
    <n v="16"/>
    <n v="219"/>
    <n v="15.4"/>
    <n v="10.308465977832501"/>
    <n v="28.031952193562649"/>
    <x v="1"/>
    <x v="0"/>
    <x v="1"/>
    <x v="1"/>
    <m/>
    <m/>
    <n v="36"/>
    <n v="0.10178760197630929"/>
    <n v="3"/>
    <m/>
    <n v="3.3"/>
    <n v="11.1"/>
    <n v="7.8"/>
    <n v="2"/>
    <n v="2"/>
    <m/>
    <n v="1"/>
    <m/>
  </r>
  <r>
    <s v="ag.jg.fo.jc"/>
    <s v="29.01.2015"/>
    <s v="C21.P3"/>
    <s v="C21"/>
    <s v="P3"/>
    <s v="BS Semideciduo"/>
    <s v="denso"/>
    <n v="109"/>
    <m/>
    <m/>
    <m/>
    <s v="A3340"/>
    <n v="1"/>
    <n v="16"/>
    <n v="217"/>
    <n v="18.100000000000001"/>
    <n v="9.1071480809479226"/>
    <n v="25.544697268143999"/>
    <x v="29"/>
    <x v="4"/>
    <x v="7"/>
    <x v="24"/>
    <m/>
    <m/>
    <n v="14.1"/>
    <n v="1.561450088650467E-2"/>
    <n v="1"/>
    <m/>
    <n v="3.2"/>
    <n v="7.8"/>
    <n v="4.5999999999999996"/>
    <n v="2"/>
    <n v="2"/>
    <m/>
    <n v="1"/>
    <m/>
  </r>
  <r>
    <s v="ag.jg.fo.jc"/>
    <s v="29.01.2015"/>
    <s v="C21.P3"/>
    <s v="C21"/>
    <s v="P3"/>
    <s v="BS Semideciduo"/>
    <s v="denso"/>
    <n v="110"/>
    <m/>
    <m/>
    <m/>
    <s v="A3341"/>
    <n v="1"/>
    <n v="16"/>
    <n v="235"/>
    <n v="11.2"/>
    <n v="10.825497103963295"/>
    <n v="33.575943912868283"/>
    <x v="29"/>
    <x v="4"/>
    <x v="7"/>
    <x v="24"/>
    <m/>
    <m/>
    <n v="44.5"/>
    <n v="0.15552847130677969"/>
    <n v="4"/>
    <m/>
    <n v="4.0999999999999996"/>
    <n v="13"/>
    <n v="8.9"/>
    <n v="2"/>
    <n v="2"/>
    <m/>
    <n v="1"/>
    <m/>
  </r>
  <r>
    <s v="ag.jg.fo.jc"/>
    <s v="29.01.2015"/>
    <s v="C21.P3"/>
    <s v="C21"/>
    <s v="P3"/>
    <s v="BS Semideciduo"/>
    <s v="denso"/>
    <n v="111"/>
    <m/>
    <m/>
    <m/>
    <s v="A3342"/>
    <n v="1"/>
    <n v="16"/>
    <n v="211"/>
    <n v="7.5"/>
    <n v="16.137214438174595"/>
    <n v="33.571245244734158"/>
    <x v="1"/>
    <x v="0"/>
    <x v="1"/>
    <x v="1"/>
    <m/>
    <m/>
    <n v="16.600000000000001"/>
    <n v="2.1642431790580091E-2"/>
    <n v="1"/>
    <m/>
    <n v="3.5"/>
    <n v="6.3"/>
    <n v="2.8"/>
    <n v="2"/>
    <n v="2"/>
    <m/>
    <n v="1"/>
    <m/>
  </r>
  <r>
    <s v="ag.jg.fo.jc"/>
    <s v="29.01.2015"/>
    <s v="C21.P3"/>
    <s v="C21"/>
    <s v="P3"/>
    <s v="BS Semideciduo"/>
    <s v="denso"/>
    <n v="112"/>
    <m/>
    <m/>
    <m/>
    <s v="A3343"/>
    <n v="1"/>
    <n v="16"/>
    <n v="1"/>
    <n v="12"/>
    <n v="20.209428877247401"/>
    <n v="51.998172341876696"/>
    <x v="0"/>
    <x v="0"/>
    <x v="0"/>
    <x v="0"/>
    <m/>
    <m/>
    <n v="17.8"/>
    <n v="2.4884555409084755E-2"/>
    <n v="1"/>
    <m/>
    <n v="0.6"/>
    <n v="9.6999999999999993"/>
    <n v="9.1"/>
    <n v="2"/>
    <n v="2"/>
    <m/>
    <n v="1"/>
    <m/>
  </r>
  <r>
    <s v="ag.jg.fo.jc"/>
    <s v="29.01.2015"/>
    <s v="C21.P3"/>
    <s v="C21"/>
    <s v="P3"/>
    <s v="BS Semideciduo"/>
    <s v="denso"/>
    <n v="112"/>
    <m/>
    <m/>
    <m/>
    <s v="A3343"/>
    <n v="1"/>
    <n v="16"/>
    <n v="1"/>
    <n v="12"/>
    <n v="20.209428877247401"/>
    <n v="51.998172341876696"/>
    <x v="0"/>
    <x v="0"/>
    <x v="0"/>
    <x v="0"/>
    <m/>
    <m/>
    <n v="15.8"/>
    <n v="1.9606679751053901E-2"/>
    <n v="1"/>
    <m/>
    <n v="0.6"/>
    <n v="9.6999999999999993"/>
    <n v="9.1"/>
    <n v="2"/>
    <n v="2"/>
    <m/>
    <n v="1"/>
    <m/>
  </r>
  <r>
    <s v="ag.jg.fo.jc"/>
    <s v="29.01.2015"/>
    <s v="C21.P3"/>
    <s v="C21"/>
    <s v="P3"/>
    <s v="BS Semideciduo"/>
    <s v="denso"/>
    <n v="112"/>
    <m/>
    <m/>
    <m/>
    <s v="A3343"/>
    <n v="1"/>
    <n v="16"/>
    <n v="1"/>
    <n v="12"/>
    <n v="20.209428877247401"/>
    <n v="51.998172341876696"/>
    <x v="0"/>
    <x v="0"/>
    <x v="0"/>
    <x v="0"/>
    <m/>
    <m/>
    <n v="17.3"/>
    <n v="2.350618163232223E-2"/>
    <n v="1"/>
    <m/>
    <n v="0.6"/>
    <n v="9.6999999999999993"/>
    <n v="9.1"/>
    <n v="2"/>
    <n v="2"/>
    <m/>
    <n v="1"/>
    <m/>
  </r>
  <r>
    <s v="ag.jg.fo.jc"/>
    <s v="29.01.2015"/>
    <s v="C21.P3"/>
    <s v="C21"/>
    <s v="P3"/>
    <s v="BS Semideciduo"/>
    <s v="denso"/>
    <n v="112"/>
    <m/>
    <m/>
    <m/>
    <s v="A3343"/>
    <n v="1"/>
    <n v="16"/>
    <n v="1"/>
    <n v="12"/>
    <n v="20.209428877247401"/>
    <n v="51.998172341876696"/>
    <x v="0"/>
    <x v="0"/>
    <x v="0"/>
    <x v="0"/>
    <m/>
    <m/>
    <n v="10.5"/>
    <n v="8.6590147514568668E-3"/>
    <n v="1"/>
    <m/>
    <n v="0.6"/>
    <n v="9.6999999999999993"/>
    <n v="9.1"/>
    <n v="2"/>
    <n v="2"/>
    <m/>
    <n v="1"/>
    <m/>
  </r>
  <r>
    <s v="ag.jg.fo.jc"/>
    <s v="29.01.2015"/>
    <s v="C21.P3"/>
    <s v="C21"/>
    <s v="P3"/>
    <s v="BS Semideciduo"/>
    <s v="denso"/>
    <n v="113"/>
    <m/>
    <m/>
    <m/>
    <s v="A3344"/>
    <n v="1"/>
    <n v="15"/>
    <n v="337"/>
    <n v="5"/>
    <n v="18.046344357553629"/>
    <n v="24.602524267262201"/>
    <x v="94"/>
    <x v="0"/>
    <x v="28"/>
    <x v="76"/>
    <m/>
    <m/>
    <n v="10.3"/>
    <n v="8.3322891154835304E-3"/>
    <n v="1"/>
    <m/>
    <n v="2.1"/>
    <n v="7.2"/>
    <n v="5.0999999999999996"/>
    <n v="2"/>
    <n v="2"/>
    <m/>
    <n v="1"/>
    <m/>
  </r>
  <r>
    <s v="ag.jg.fo.jc"/>
    <s v="29.01.2015"/>
    <s v="C21.P3"/>
    <s v="C21"/>
    <s v="P3"/>
    <s v="BS Semideciduo"/>
    <s v="denso"/>
    <n v="114"/>
    <m/>
    <m/>
    <m/>
    <s v="A3345"/>
    <n v="1"/>
    <n v="15"/>
    <n v="321"/>
    <n v="3.9"/>
    <n v="17.545650474905631"/>
    <n v="23.030869249682183"/>
    <x v="29"/>
    <x v="4"/>
    <x v="7"/>
    <x v="24"/>
    <m/>
    <m/>
    <n v="12.6"/>
    <n v="1.2468981242097887E-2"/>
    <n v="1"/>
    <m/>
    <n v="1.7"/>
    <n v="5.6"/>
    <n v="3.8999999999999995"/>
    <n v="2"/>
    <n v="2"/>
    <m/>
    <n v="1"/>
    <m/>
  </r>
  <r>
    <s v="ag.jg.fo.jc"/>
    <s v="29.01.2015"/>
    <s v="C21.P3"/>
    <s v="C21"/>
    <s v="P3"/>
    <s v="BS Semideciduo"/>
    <s v="denso"/>
    <n v="114"/>
    <m/>
    <m/>
    <m/>
    <s v="A3345"/>
    <n v="1"/>
    <n v="15"/>
    <n v="321"/>
    <n v="3.9"/>
    <n v="17.545650474905631"/>
    <n v="23.030869249682183"/>
    <x v="29"/>
    <x v="4"/>
    <x v="7"/>
    <x v="24"/>
    <m/>
    <m/>
    <n v="35"/>
    <n v="9.6211275016187411E-2"/>
    <n v="3"/>
    <m/>
    <n v="1.7"/>
    <n v="5.6"/>
    <n v="3.8999999999999995"/>
    <n v="2"/>
    <n v="2"/>
    <m/>
    <n v="1"/>
    <m/>
  </r>
  <r>
    <s v="ag.jg.fo.jc"/>
    <s v="29.01.2015"/>
    <s v="C21.P3"/>
    <s v="C21"/>
    <s v="P3"/>
    <s v="BS Semideciduo"/>
    <s v="denso"/>
    <n v="114"/>
    <m/>
    <m/>
    <m/>
    <s v="A3345"/>
    <n v="1"/>
    <n v="15"/>
    <n v="321"/>
    <n v="3.4"/>
    <n v="17.86031067043055"/>
    <n v="22.6422962689537"/>
    <x v="29"/>
    <x v="4"/>
    <x v="7"/>
    <x v="24"/>
    <m/>
    <m/>
    <n v="20.399999999999999"/>
    <n v="3.2685129967948208E-2"/>
    <n v="2"/>
    <m/>
    <n v="1.7"/>
    <n v="5.6"/>
    <n v="3.8999999999999995"/>
    <n v="2"/>
    <n v="2"/>
    <m/>
    <n v="1"/>
    <m/>
  </r>
  <r>
    <s v="ag.jg.fo.jc"/>
    <s v="29.01.2015"/>
    <s v="C21.P3"/>
    <s v="C21"/>
    <s v="P3"/>
    <s v="BS Semideciduo"/>
    <s v="denso"/>
    <n v="115"/>
    <m/>
    <m/>
    <m/>
    <s v="A3346"/>
    <n v="1"/>
    <n v="15"/>
    <n v="313"/>
    <n v="2.2000000000000002"/>
    <n v="18.391021856437824"/>
    <n v="21.500396392137496"/>
    <x v="29"/>
    <x v="4"/>
    <x v="7"/>
    <x v="24"/>
    <m/>
    <m/>
    <n v="12.3"/>
    <n v="1.1882288814039996E-2"/>
    <n v="1"/>
    <m/>
    <n v="2.2000000000000002"/>
    <n v="6.4"/>
    <n v="4.2"/>
    <n v="2"/>
    <n v="2"/>
    <m/>
    <n v="1"/>
    <m/>
  </r>
  <r>
    <s v="ag.jg.fo.jc"/>
    <s v="29.01.2015"/>
    <s v="C21.P3"/>
    <s v="C21"/>
    <s v="P3"/>
    <s v="BS Semideciduo"/>
    <s v="denso"/>
    <n v="116"/>
    <m/>
    <m/>
    <m/>
    <s v="A3347"/>
    <n v="1"/>
    <n v="15"/>
    <n v="263"/>
    <n v="4.3"/>
    <n v="15.732051547942316"/>
    <n v="19.475961823357867"/>
    <x v="29"/>
    <x v="4"/>
    <x v="7"/>
    <x v="24"/>
    <m/>
    <m/>
    <n v="29.5"/>
    <n v="6.8349275169662937E-2"/>
    <n v="2"/>
    <m/>
    <n v="4.5999999999999996"/>
    <n v="12.9"/>
    <n v="8.3000000000000007"/>
    <n v="2"/>
    <n v="2"/>
    <m/>
    <n v="1"/>
    <m/>
  </r>
  <r>
    <s v="ag.jg.fo.jc"/>
    <s v="29.01.2015"/>
    <s v="C21.P3"/>
    <s v="C21"/>
    <s v="P3"/>
    <s v="BS Semideciduo"/>
    <s v="denso"/>
    <n v="117"/>
    <m/>
    <m/>
    <m/>
    <s v="A3348"/>
    <n v="1"/>
    <n v="15"/>
    <n v="237"/>
    <n v="3.3"/>
    <n v="17.2323871257801"/>
    <n v="18.202691184450412"/>
    <x v="29"/>
    <x v="4"/>
    <x v="7"/>
    <x v="24"/>
    <m/>
    <m/>
    <n v="17.100000000000001"/>
    <n v="2.2965827695904786E-2"/>
    <n v="1"/>
    <m/>
    <n v="3.1"/>
    <n v="8.5"/>
    <n v="5.4"/>
    <n v="2"/>
    <n v="2"/>
    <m/>
    <n v="1"/>
    <m/>
  </r>
  <r>
    <s v="ag.jg.fo.jc"/>
    <s v="29.01.2015"/>
    <s v="C21.P3"/>
    <s v="C21"/>
    <s v="P3"/>
    <s v="BS Semideciduo"/>
    <s v="denso"/>
    <n v="117"/>
    <m/>
    <m/>
    <m/>
    <s v="A3348"/>
    <n v="1"/>
    <n v="15"/>
    <n v="237"/>
    <n v="3.3"/>
    <n v="17.2323871257801"/>
    <n v="18.202691184450412"/>
    <x v="29"/>
    <x v="4"/>
    <x v="7"/>
    <x v="24"/>
    <m/>
    <m/>
    <n v="12.3"/>
    <n v="1.1882288814039996E-2"/>
    <n v="1"/>
    <m/>
    <n v="3.1"/>
    <n v="8.5"/>
    <n v="5.4"/>
    <n v="2"/>
    <n v="2"/>
    <m/>
    <n v="1"/>
    <m/>
  </r>
  <r>
    <s v="ag.jg.fo.jc"/>
    <s v="29.01.2015"/>
    <s v="C21.P3"/>
    <s v="C21"/>
    <s v="P3"/>
    <s v="BS Semideciduo"/>
    <s v="denso"/>
    <n v="118"/>
    <m/>
    <m/>
    <m/>
    <s v="A3349"/>
    <n v="1"/>
    <n v="15"/>
    <n v="201"/>
    <n v="1.7"/>
    <n v="19.39077448577299"/>
    <n v="18.412913274954757"/>
    <x v="62"/>
    <x v="0"/>
    <x v="16"/>
    <x v="23"/>
    <m/>
    <m/>
    <n v="19.600000000000001"/>
    <n v="3.0171855845076378E-2"/>
    <n v="1"/>
    <m/>
    <n v="2.2999999999999998"/>
    <n v="6.8"/>
    <n v="4.5"/>
    <n v="2"/>
    <n v="2"/>
    <m/>
    <n v="1"/>
    <m/>
  </r>
  <r>
    <s v="ag.jg.fo.jc"/>
    <s v="29.01.2015"/>
    <s v="C21.P3"/>
    <s v="C21"/>
    <s v="P3"/>
    <s v="BS Semideciduo"/>
    <s v="denso"/>
    <n v="119"/>
    <m/>
    <m/>
    <m/>
    <s v="A3350"/>
    <n v="1"/>
    <n v="15"/>
    <n v="207"/>
    <n v="6.6"/>
    <n v="17.003662701718991"/>
    <n v="14.119356940356772"/>
    <x v="1"/>
    <x v="0"/>
    <x v="1"/>
    <x v="1"/>
    <m/>
    <m/>
    <n v="21.1"/>
    <n v="3.4966711632617796E-2"/>
    <n v="2"/>
    <m/>
    <n v="5.3"/>
    <n v="12.4"/>
    <n v="7.1000000000000005"/>
    <n v="2"/>
    <n v="2"/>
    <m/>
    <n v="1"/>
    <m/>
  </r>
  <r>
    <s v="ag.jg.fo.jc"/>
    <s v="29.01.2015"/>
    <s v="C21.P3"/>
    <s v="C21"/>
    <s v="P3"/>
    <s v="BS Semideciduo"/>
    <s v="denso"/>
    <n v="120"/>
    <m/>
    <m/>
    <m/>
    <s v="A3351"/>
    <n v="1"/>
    <n v="15"/>
    <n v="257"/>
    <n v="8"/>
    <n v="12.205039481718119"/>
    <n v="18.200391565249078"/>
    <x v="1"/>
    <x v="0"/>
    <x v="1"/>
    <x v="1"/>
    <m/>
    <m/>
    <n v="28.8"/>
    <n v="6.5144065264837958E-2"/>
    <n v="2"/>
    <m/>
    <n v="2"/>
    <n v="7.1"/>
    <n v="5.0999999999999996"/>
    <n v="2"/>
    <n v="2"/>
    <m/>
    <n v="1"/>
    <m/>
  </r>
  <r>
    <s v="ag.jg.fo.jc"/>
    <s v="29.01.2015"/>
    <s v="C21.P3"/>
    <s v="C21"/>
    <s v="P3"/>
    <s v="BS Semideciduo"/>
    <s v="denso"/>
    <n v="121"/>
    <m/>
    <m/>
    <m/>
    <s v="A3352"/>
    <n v="1"/>
    <n v="15"/>
    <n v="289"/>
    <n v="8.3000000000000007"/>
    <n v="12.15219582252567"/>
    <n v="22.702215681994396"/>
    <x v="29"/>
    <x v="4"/>
    <x v="7"/>
    <x v="24"/>
    <m/>
    <m/>
    <n v="14.3"/>
    <n v="1.6060607043314419E-2"/>
    <n v="1"/>
    <m/>
    <n v="4.2"/>
    <n v="7.7"/>
    <n v="3.5"/>
    <n v="2"/>
    <n v="2"/>
    <m/>
    <n v="1"/>
    <m/>
  </r>
  <r>
    <s v="ag.jg.fo.jc"/>
    <s v="29.01.2015"/>
    <s v="C21.P3"/>
    <s v="C21"/>
    <s v="P3"/>
    <s v="BS Semideciduo"/>
    <s v="denso"/>
    <n v="122"/>
    <m/>
    <m/>
    <m/>
    <s v="A3353"/>
    <n v="1"/>
    <n v="15"/>
    <n v="268"/>
    <n v="11.7"/>
    <n v="8.3071273238765801"/>
    <n v="19.591675888580742"/>
    <x v="1"/>
    <x v="0"/>
    <x v="1"/>
    <x v="1"/>
    <m/>
    <m/>
    <n v="14.1"/>
    <n v="1.561450088650467E-2"/>
    <n v="1"/>
    <m/>
    <n v="2.2000000000000002"/>
    <n v="9.8000000000000007"/>
    <n v="7.6000000000000005"/>
    <n v="2"/>
    <n v="2"/>
    <m/>
    <n v="1"/>
    <m/>
  </r>
  <r>
    <s v="ag.jg.fo.jc"/>
    <s v="29.01.2015"/>
    <s v="C21.P3"/>
    <s v="C21"/>
    <s v="P3"/>
    <s v="BS Semideciduo"/>
    <s v="denso"/>
    <n v="123"/>
    <m/>
    <m/>
    <m/>
    <s v="A3354"/>
    <n v="1"/>
    <n v="15"/>
    <n v="273"/>
    <n v="11.9"/>
    <n v="8.1163085364205703"/>
    <n v="20.622797879291031"/>
    <x v="38"/>
    <x v="0"/>
    <x v="5"/>
    <x v="35"/>
    <m/>
    <m/>
    <n v="18.899999999999999"/>
    <n v="2.8055207794720247E-2"/>
    <n v="1"/>
    <m/>
    <n v="1.4"/>
    <n v="7.5"/>
    <n v="6.1"/>
    <n v="2"/>
    <n v="2"/>
    <m/>
    <n v="1"/>
    <m/>
  </r>
  <r>
    <s v="ag.jg.fo.jc"/>
    <s v="29.01.2015"/>
    <s v="C21.P3"/>
    <s v="C21"/>
    <s v="P3"/>
    <s v="BS Semideciduo"/>
    <s v="denso"/>
    <n v="124"/>
    <m/>
    <m/>
    <m/>
    <s v="A3355"/>
    <n v="1"/>
    <n v="15"/>
    <n v="247"/>
    <n v="16.7"/>
    <n v="4.6275689473442476"/>
    <n v="13.474790154229128"/>
    <x v="59"/>
    <x v="0"/>
    <x v="2"/>
    <x v="51"/>
    <m/>
    <m/>
    <n v="13.8"/>
    <n v="1.4957122623741007E-2"/>
    <n v="1"/>
    <m/>
    <n v="1.5"/>
    <n v="4.8"/>
    <n v="3.3"/>
    <n v="2"/>
    <n v="2"/>
    <m/>
    <n v="1"/>
    <m/>
  </r>
  <r>
    <s v="ag.jg.fo.jc"/>
    <s v="29.01.2015"/>
    <s v="C21.P3"/>
    <s v="C21"/>
    <s v="P3"/>
    <s v="BS Semideciduo"/>
    <s v="denso"/>
    <n v="125"/>
    <m/>
    <m/>
    <m/>
    <s v="A3356"/>
    <n v="1"/>
    <n v="15"/>
    <n v="250"/>
    <n v="16.100000000000001"/>
    <n v="4.8709488053468721"/>
    <n v="14.493475692456736"/>
    <x v="96"/>
    <x v="0"/>
    <x v="30"/>
    <x v="77"/>
    <m/>
    <m/>
    <n v="32"/>
    <n v="8.0424771931898703E-2"/>
    <n v="3"/>
    <m/>
    <n v="2.1"/>
    <n v="7.7"/>
    <n v="5.6"/>
    <n v="2"/>
    <n v="2"/>
    <m/>
    <n v="1"/>
    <m/>
  </r>
  <r>
    <s v="ag.jg.fo.jc"/>
    <s v="29.01.2015"/>
    <s v="C21.P3"/>
    <s v="C21"/>
    <s v="P3"/>
    <s v="BS Semideciduo"/>
    <s v="denso"/>
    <n v="126"/>
    <m/>
    <m/>
    <m/>
    <s v="A3357"/>
    <n v="1"/>
    <n v="15"/>
    <n v="243"/>
    <n v="16.899999999999999"/>
    <n v="4.9419897412165863"/>
    <n v="12.327560554401657"/>
    <x v="96"/>
    <x v="0"/>
    <x v="30"/>
    <x v="77"/>
    <m/>
    <m/>
    <n v="11.5"/>
    <n v="1.0386890710931252E-2"/>
    <n v="1"/>
    <m/>
    <n v="4.2"/>
    <n v="10.199999999999999"/>
    <n v="5.9999999999999991"/>
    <n v="2"/>
    <n v="2"/>
    <m/>
    <n v="1"/>
    <m/>
  </r>
  <r>
    <s v="ag.jg.fo.jc"/>
    <s v="29.01.2015"/>
    <s v="C21.P3"/>
    <s v="C21"/>
    <s v="P3"/>
    <s v="BS Semideciduo"/>
    <s v="denso"/>
    <n v="127"/>
    <m/>
    <m/>
    <m/>
    <s v="A3358"/>
    <n v="1"/>
    <n v="15"/>
    <n v="235"/>
    <n v="17.600000000000001"/>
    <n v="5.5829240205137474"/>
    <n v="9.9050547202215835"/>
    <x v="1"/>
    <x v="0"/>
    <x v="1"/>
    <x v="1"/>
    <m/>
    <m/>
    <n v="15.3"/>
    <n v="1.838538560697087E-2"/>
    <n v="1"/>
    <m/>
    <n v="2.4"/>
    <n v="8.3000000000000007"/>
    <n v="5.9"/>
    <n v="2"/>
    <n v="2"/>
    <m/>
    <n v="1"/>
    <m/>
  </r>
  <r>
    <s v="ag.jg.fo.jc"/>
    <s v="29.01.2015"/>
    <s v="C21.P3"/>
    <s v="C21"/>
    <s v="P3"/>
    <s v="BS Semideciduo"/>
    <s v="denso"/>
    <n v="128"/>
    <m/>
    <m/>
    <m/>
    <s v="A3359"/>
    <n v="1"/>
    <n v="15"/>
    <n v="234"/>
    <n v="18.8"/>
    <n v="4.79048050575099"/>
    <n v="8.9496372569015019"/>
    <x v="96"/>
    <x v="0"/>
    <x v="30"/>
    <x v="77"/>
    <m/>
    <m/>
    <n v="10.4"/>
    <n v="8.4948665353068008E-3"/>
    <n v="1"/>
    <m/>
    <n v="2.5"/>
    <n v="11.5"/>
    <n v="9"/>
    <n v="2"/>
    <n v="2"/>
    <m/>
    <n v="1"/>
    <m/>
  </r>
  <r>
    <s v="ag.jg.fo.jc"/>
    <s v="29.01.2015"/>
    <s v="C21.P3"/>
    <s v="C21"/>
    <s v="P3"/>
    <s v="BS Semideciduo"/>
    <s v="denso"/>
    <n v="129"/>
    <m/>
    <m/>
    <m/>
    <s v="A3360"/>
    <n v="1"/>
    <n v="15"/>
    <n v="223"/>
    <n v="22.4"/>
    <n v="4.7232367346000377"/>
    <n v="3.6176770837305803"/>
    <x v="38"/>
    <x v="0"/>
    <x v="5"/>
    <x v="35"/>
    <m/>
    <m/>
    <n v="18.5"/>
    <n v="2.6880252142277669E-2"/>
    <n v="1"/>
    <m/>
    <n v="0"/>
    <n v="8"/>
    <n v="8"/>
    <n v="2"/>
    <n v="2"/>
    <m/>
    <n v="1"/>
    <m/>
  </r>
  <r>
    <s v="ag.jg.fo.jc"/>
    <s v="29.01.2015"/>
    <s v="C21.P3"/>
    <s v="C21"/>
    <s v="P3"/>
    <s v="BS Semideciduo"/>
    <s v="denso"/>
    <n v="130"/>
    <m/>
    <m/>
    <m/>
    <s v="A3361"/>
    <n v="1"/>
    <n v="15"/>
    <n v="228"/>
    <n v="27.4"/>
    <n v="-0.36216821808060473"/>
    <n v="1.6658213857672877"/>
    <x v="1"/>
    <x v="0"/>
    <x v="1"/>
    <x v="1"/>
    <m/>
    <m/>
    <n v="13.5"/>
    <n v="1.4313881527918494E-2"/>
    <n v="1"/>
    <m/>
    <n v="2.4"/>
    <n v="9.6999999999999993"/>
    <n v="7.2999999999999989"/>
    <n v="2"/>
    <n v="2"/>
    <m/>
    <n v="1"/>
    <m/>
  </r>
  <r>
    <s v="ag.jg.fo.jc"/>
    <s v="29.01.2015"/>
    <s v="C21.P3"/>
    <s v="C21"/>
    <s v="P3"/>
    <s v="BS Semideciduo"/>
    <s v="denso"/>
    <n v="131"/>
    <m/>
    <m/>
    <m/>
    <s v="A3362"/>
    <n v="1"/>
    <n v="15"/>
    <n v="220"/>
    <n v="19.5"/>
    <n v="7.4656416111124848"/>
    <n v="5.0621333591799296"/>
    <x v="6"/>
    <x v="1"/>
    <x v="4"/>
    <x v="6"/>
    <m/>
    <m/>
    <n v="12.7"/>
    <n v="1.2667686977437443E-2"/>
    <n v="1"/>
    <m/>
    <n v="1.7"/>
    <n v="8.1999999999999993"/>
    <n v="6.4999999999999991"/>
    <n v="2"/>
    <n v="2"/>
    <m/>
    <n v="1"/>
    <m/>
  </r>
  <r>
    <s v="ag.jg.fo.jc"/>
    <s v="29.01.2015"/>
    <s v="C21.P3"/>
    <s v="C21"/>
    <s v="P3"/>
    <s v="BS Semideciduo"/>
    <s v="denso"/>
    <n v="132"/>
    <m/>
    <m/>
    <m/>
    <s v="A3363"/>
    <n v="1"/>
    <n v="15"/>
    <n v="244"/>
    <n v="11.7"/>
    <n v="9.4841096582997491"/>
    <n v="14.87105758256779"/>
    <x v="14"/>
    <x v="0"/>
    <x v="7"/>
    <x v="14"/>
    <m/>
    <m/>
    <n v="14.5"/>
    <n v="1.6512996385431349E-2"/>
    <n v="1"/>
    <m/>
    <n v="3.6"/>
    <n v="10.7"/>
    <n v="7.1"/>
    <n v="2"/>
    <n v="2"/>
    <m/>
    <n v="1"/>
    <m/>
  </r>
  <r>
    <s v="ag.jg.fo.jc"/>
    <s v="29.01.2015"/>
    <s v="C21.P3"/>
    <s v="C21"/>
    <s v="P3"/>
    <s v="BS Semideciduo"/>
    <s v="denso"/>
    <n v="133"/>
    <m/>
    <m/>
    <m/>
    <s v="A3364"/>
    <n v="1"/>
    <n v="15"/>
    <n v="222"/>
    <n v="12.5"/>
    <n v="11.635867420514272"/>
    <n v="10.710689681532571"/>
    <x v="53"/>
    <x v="0"/>
    <x v="25"/>
    <x v="46"/>
    <m/>
    <m/>
    <n v="12.1"/>
    <n v="1.149901451030204E-2"/>
    <n v="1"/>
    <m/>
    <n v="2.7"/>
    <n v="9.3000000000000007"/>
    <n v="6.6000000000000005"/>
    <n v="2"/>
    <n v="2"/>
    <m/>
    <n v="1"/>
    <m/>
  </r>
  <r>
    <s v="ag.jg.fo.jc"/>
    <s v="29.01.2015"/>
    <s v="C21.P3"/>
    <s v="C21"/>
    <s v="P3"/>
    <s v="BS Semideciduo"/>
    <s v="denso"/>
    <n v="133"/>
    <m/>
    <m/>
    <m/>
    <s v="A3364"/>
    <n v="1"/>
    <n v="15"/>
    <n v="222"/>
    <n v="12.5"/>
    <n v="11.635867420514272"/>
    <n v="10.710689681532571"/>
    <x v="53"/>
    <x v="0"/>
    <x v="25"/>
    <x v="46"/>
    <m/>
    <m/>
    <n v="17.100000000000001"/>
    <n v="2.2965827695904786E-2"/>
    <n v="1"/>
    <m/>
    <n v="2.7"/>
    <n v="9.3000000000000007"/>
    <n v="6.6000000000000005"/>
    <n v="2"/>
    <n v="2"/>
    <m/>
    <n v="1"/>
    <m/>
  </r>
  <r>
    <s v="ag.jg.fo.jc"/>
    <s v="29.01.2015"/>
    <s v="C21.P3"/>
    <s v="C21"/>
    <s v="P3"/>
    <s v="BS Semideciduo"/>
    <s v="denso"/>
    <n v="134"/>
    <m/>
    <m/>
    <m/>
    <s v="A3365"/>
    <n v="1"/>
    <n v="15"/>
    <n v="216"/>
    <n v="11.6"/>
    <n v="13.181691073407313"/>
    <n v="10.615402865250608"/>
    <x v="38"/>
    <x v="0"/>
    <x v="5"/>
    <x v="35"/>
    <m/>
    <m/>
    <n v="12.8"/>
    <n v="1.2867963509103793E-2"/>
    <n v="1"/>
    <m/>
    <n v="1.6"/>
    <n v="10.8"/>
    <n v="9.2000000000000011"/>
    <n v="2"/>
    <n v="2"/>
    <m/>
    <n v="1"/>
    <m/>
  </r>
  <r>
    <s v="ag.jg.fo.jc"/>
    <s v="29.01.2015"/>
    <s v="C21.P3"/>
    <s v="C21"/>
    <s v="P3"/>
    <s v="BS Semideciduo"/>
    <s v="denso"/>
    <n v="134"/>
    <m/>
    <m/>
    <m/>
    <s v="A3365"/>
    <n v="1"/>
    <n v="15"/>
    <n v="216"/>
    <n v="11.6"/>
    <n v="13.181691073407313"/>
    <n v="10.615402865250608"/>
    <x v="38"/>
    <x v="0"/>
    <x v="5"/>
    <x v="35"/>
    <m/>
    <m/>
    <n v="17"/>
    <n v="2.2698006922186254E-2"/>
    <n v="1"/>
    <m/>
    <n v="1.6"/>
    <n v="10.8"/>
    <n v="9.2000000000000011"/>
    <n v="2"/>
    <n v="2"/>
    <m/>
    <n v="1"/>
    <m/>
  </r>
  <r>
    <s v="ag.jg.fo.jc"/>
    <s v="29.01.2015"/>
    <s v="C21.P3"/>
    <s v="C21"/>
    <s v="P3"/>
    <s v="BS Semideciduo"/>
    <s v="denso"/>
    <n v="134"/>
    <m/>
    <m/>
    <m/>
    <s v="A3365"/>
    <n v="1"/>
    <n v="15"/>
    <n v="216"/>
    <n v="11.6"/>
    <n v="13.181691073407313"/>
    <n v="10.615402865250608"/>
    <x v="38"/>
    <x v="0"/>
    <x v="5"/>
    <x v="35"/>
    <m/>
    <m/>
    <n v="12.5"/>
    <n v="1.2271846303085129E-2"/>
    <n v="1"/>
    <m/>
    <n v="1.6"/>
    <n v="10.8"/>
    <n v="9.2000000000000011"/>
    <n v="2"/>
    <n v="2"/>
    <m/>
    <n v="1"/>
    <m/>
  </r>
  <r>
    <s v="ag.jg.fo.jc"/>
    <s v="29.01.2015"/>
    <s v="C21.P3"/>
    <s v="C21"/>
    <s v="P3"/>
    <s v="BS Semideciduo"/>
    <s v="denso"/>
    <n v="134"/>
    <m/>
    <m/>
    <m/>
    <s v="A3365"/>
    <n v="1"/>
    <n v="15"/>
    <n v="216"/>
    <n v="11.6"/>
    <n v="13.181691073407313"/>
    <n v="10.615402865250608"/>
    <x v="38"/>
    <x v="0"/>
    <x v="5"/>
    <x v="35"/>
    <m/>
    <m/>
    <n v="13.2"/>
    <n v="1.3684777599037136E-2"/>
    <n v="1"/>
    <m/>
    <n v="1.6"/>
    <n v="10.8"/>
    <n v="9.2000000000000011"/>
    <n v="2"/>
    <n v="2"/>
    <m/>
    <n v="1"/>
    <m/>
  </r>
  <r>
    <s v="ag.jg.fo.jc"/>
    <s v="29.01.2015"/>
    <s v="C21.P3"/>
    <s v="C21"/>
    <s v="P3"/>
    <s v="BS Semideciduo"/>
    <s v="denso"/>
    <n v="135"/>
    <m/>
    <m/>
    <m/>
    <s v="A3366"/>
    <n v="1"/>
    <n v="15"/>
    <n v="203"/>
    <n v="10.7"/>
    <n v="15.819176925164772"/>
    <n v="10.150598068058889"/>
    <x v="1"/>
    <x v="0"/>
    <x v="1"/>
    <x v="1"/>
    <m/>
    <m/>
    <n v="21.6"/>
    <n v="3.6643536711471351E-2"/>
    <n v="2"/>
    <m/>
    <n v="2.2999999999999998"/>
    <n v="12.4"/>
    <n v="10.100000000000001"/>
    <n v="2"/>
    <n v="2"/>
    <m/>
    <n v="1"/>
    <m/>
  </r>
  <r>
    <s v="ag.jg.fo.jc"/>
    <s v="29.01.2015"/>
    <s v="C21.P3"/>
    <s v="C21"/>
    <s v="P3"/>
    <s v="BS Semideciduo"/>
    <s v="denso"/>
    <n v="135"/>
    <m/>
    <m/>
    <m/>
    <s v="A3366"/>
    <n v="1"/>
    <n v="15"/>
    <n v="203"/>
    <n v="10.7"/>
    <n v="15.819176925164772"/>
    <n v="10.150598068058889"/>
    <x v="1"/>
    <x v="0"/>
    <x v="1"/>
    <x v="1"/>
    <m/>
    <m/>
    <n v="15.3"/>
    <n v="1.838538560697087E-2"/>
    <n v="1"/>
    <m/>
    <n v="2.2999999999999998"/>
    <n v="12.4"/>
    <n v="10.100000000000001"/>
    <n v="2"/>
    <n v="2"/>
    <m/>
    <n v="1"/>
    <m/>
  </r>
  <r>
    <s v="dg.ja"/>
    <s v="29.01.2015"/>
    <s v="C22P1"/>
    <s v="C22"/>
    <s v="P1"/>
    <s v="BS Semideciduo"/>
    <s v="denso"/>
    <n v="1"/>
    <s v="A"/>
    <n v="3497"/>
    <m/>
    <s v="A3497"/>
    <n v="3"/>
    <n v="12"/>
    <n v="205.1"/>
    <n v="7.4"/>
    <n v="56.860924271684112"/>
    <n v="13.298790887317566"/>
    <x v="18"/>
    <x v="0"/>
    <x v="9"/>
    <x v="18"/>
    <m/>
    <m/>
    <n v="15.3"/>
    <n v="1.838538560697087E-2"/>
    <n v="1"/>
    <m/>
    <n v="0"/>
    <n v="5.4"/>
    <n v="5.4"/>
    <n v="3"/>
    <n v="2"/>
    <m/>
    <n v="1"/>
    <m/>
  </r>
  <r>
    <s v="dg.ja"/>
    <s v="29.01.2015"/>
    <s v="C22P1"/>
    <s v="C22"/>
    <s v="P1"/>
    <s v="BS Semideciduo"/>
    <s v="denso"/>
    <n v="2"/>
    <s v="A"/>
    <n v="3498"/>
    <m/>
    <s v="A3498"/>
    <n v="3"/>
    <n v="12"/>
    <n v="245.2"/>
    <n v="2.9"/>
    <n v="57.367445312254567"/>
    <n v="18.783588960906087"/>
    <x v="94"/>
    <x v="0"/>
    <x v="28"/>
    <x v="76"/>
    <m/>
    <m/>
    <n v="16.7"/>
    <n v="2.1903969378991434E-2"/>
    <n v="1"/>
    <m/>
    <n v="3"/>
    <n v="8.6"/>
    <n v="5.6"/>
    <n v="2"/>
    <n v="2"/>
    <m/>
    <n v="1"/>
    <m/>
  </r>
  <r>
    <s v="dg.ja"/>
    <s v="29.01.2015"/>
    <s v="C22P1"/>
    <s v="C22"/>
    <s v="P1"/>
    <s v="BS Semideciduo"/>
    <s v="denso"/>
    <n v="3"/>
    <s v="A"/>
    <n v="3499"/>
    <m/>
    <s v="A3499"/>
    <n v="3"/>
    <n v="12"/>
    <n v="252.4"/>
    <n v="4.3"/>
    <n v="55.901280128490328"/>
    <n v="18.69980946977309"/>
    <x v="94"/>
    <x v="0"/>
    <x v="28"/>
    <x v="76"/>
    <m/>
    <m/>
    <n v="15.7"/>
    <n v="1.9359279329583701E-2"/>
    <n v="1"/>
    <m/>
    <n v="1"/>
    <n v="8"/>
    <n v="7"/>
    <n v="2"/>
    <n v="2"/>
    <m/>
    <n v="1"/>
    <m/>
  </r>
  <r>
    <s v="dg.ja"/>
    <s v="29.01.2015"/>
    <s v="C22P1"/>
    <s v="C22"/>
    <s v="P1"/>
    <s v="BS Semideciduo"/>
    <s v="denso"/>
    <n v="3"/>
    <s v="A"/>
    <n v="3499"/>
    <m/>
    <s v="A3499"/>
    <n v="3"/>
    <n v="12"/>
    <n v="252.4"/>
    <n v="4.3"/>
    <n v="55.901280128490328"/>
    <n v="18.69980946977309"/>
    <x v="94"/>
    <x v="0"/>
    <x v="28"/>
    <x v="76"/>
    <m/>
    <m/>
    <n v="15.5"/>
    <n v="1.8869190875623696E-2"/>
    <n v="1"/>
    <m/>
    <n v="1"/>
    <n v="8"/>
    <n v="7"/>
    <n v="2"/>
    <n v="2"/>
    <m/>
    <n v="1"/>
    <m/>
  </r>
  <r>
    <s v="dg.ja"/>
    <s v="29.01.2015"/>
    <s v="C22P1"/>
    <s v="C22"/>
    <s v="P1"/>
    <s v="BS Semideciduo"/>
    <s v="denso"/>
    <n v="3"/>
    <s v="A"/>
    <n v="3499"/>
    <m/>
    <s v="A3499"/>
    <n v="3"/>
    <n v="12"/>
    <n v="252.4"/>
    <n v="4.3"/>
    <n v="55.901280128490328"/>
    <n v="18.69980946977309"/>
    <x v="94"/>
    <x v="0"/>
    <x v="28"/>
    <x v="76"/>
    <m/>
    <m/>
    <n v="20"/>
    <n v="3.1415926535897934E-2"/>
    <n v="2"/>
    <m/>
    <n v="1"/>
    <n v="8"/>
    <n v="7"/>
    <n v="2"/>
    <n v="2"/>
    <m/>
    <n v="1"/>
    <m/>
  </r>
  <r>
    <s v="dg.ja"/>
    <s v="29.01.2015"/>
    <s v="C22P1"/>
    <s v="C22"/>
    <s v="P1"/>
    <s v="BS Semideciduo"/>
    <s v="denso"/>
    <n v="3"/>
    <s v="A"/>
    <n v="3499"/>
    <m/>
    <s v="A3499"/>
    <n v="3"/>
    <n v="12"/>
    <n v="252.4"/>
    <n v="4.3"/>
    <n v="55.901280128490328"/>
    <n v="18.69980946977309"/>
    <x v="94"/>
    <x v="0"/>
    <x v="28"/>
    <x v="76"/>
    <m/>
    <m/>
    <n v="15.6"/>
    <n v="1.9113449704440299E-2"/>
    <n v="1"/>
    <m/>
    <n v="1"/>
    <n v="8"/>
    <n v="7"/>
    <n v="2"/>
    <n v="2"/>
    <m/>
    <n v="1"/>
    <m/>
  </r>
  <r>
    <s v="dg.ja"/>
    <s v="29.01.2015"/>
    <s v="C22P1"/>
    <s v="C22"/>
    <s v="P1"/>
    <s v="BS Semideciduo"/>
    <s v="denso"/>
    <n v="4"/>
    <s v="A"/>
    <n v="3500"/>
    <m/>
    <s v="A3500"/>
    <n v="3"/>
    <n v="12"/>
    <n v="316.3"/>
    <n v="2.2999999999999998"/>
    <n v="58.410970454523223"/>
    <n v="21.662824435592007"/>
    <x v="94"/>
    <x v="0"/>
    <x v="28"/>
    <x v="76"/>
    <m/>
    <m/>
    <n v="13.5"/>
    <n v="1.4313881527918494E-2"/>
    <n v="1"/>
    <m/>
    <n v="3"/>
    <n v="7.4"/>
    <n v="4.4000000000000004"/>
    <n v="2"/>
    <n v="2"/>
    <m/>
    <n v="1"/>
    <m/>
  </r>
  <r>
    <s v="dg.ja"/>
    <s v="29.01.2015"/>
    <s v="C22P1"/>
    <s v="C22"/>
    <s v="P1"/>
    <s v="BS Semideciduo"/>
    <s v="denso"/>
    <n v="5"/>
    <s v="A"/>
    <n v="3501"/>
    <m/>
    <s v="A3501"/>
    <n v="3"/>
    <n v="12"/>
    <n v="289.10000000000002"/>
    <n v="4.5"/>
    <n v="55.747729895291116"/>
    <n v="21.472480545405968"/>
    <x v="94"/>
    <x v="0"/>
    <x v="28"/>
    <x v="76"/>
    <m/>
    <m/>
    <n v="19.3"/>
    <n v="2.9255296188391556E-2"/>
    <n v="1"/>
    <m/>
    <n v="0"/>
    <n v="5.8"/>
    <n v="5.8"/>
    <n v="2"/>
    <n v="2"/>
    <m/>
    <n v="1"/>
    <m/>
  </r>
  <r>
    <s v="dg.ja"/>
    <s v="29.01.2015"/>
    <s v="C22P1"/>
    <s v="C22"/>
    <s v="P1"/>
    <s v="BS Semideciduo"/>
    <s v="denso"/>
    <n v="6"/>
    <s v="A"/>
    <n v="3502"/>
    <m/>
    <s v="A3502"/>
    <n v="3"/>
    <n v="12"/>
    <n v="320.8"/>
    <n v="7.1"/>
    <n v="55.512591951079557"/>
    <n v="25.502105869799674"/>
    <x v="18"/>
    <x v="0"/>
    <x v="9"/>
    <x v="18"/>
    <m/>
    <m/>
    <n v="10"/>
    <n v="7.8539816339744835E-3"/>
    <n v="1"/>
    <m/>
    <n v="0"/>
    <n v="5.2"/>
    <n v="5.2"/>
    <n v="3"/>
    <n v="2"/>
    <m/>
    <n v="1"/>
    <m/>
  </r>
  <r>
    <s v="dg.ja"/>
    <s v="29.01.2015"/>
    <s v="C22P1"/>
    <s v="C22"/>
    <s v="P1"/>
    <s v="BS Semideciduo"/>
    <s v="denso"/>
    <n v="6"/>
    <s v="A"/>
    <n v="3502"/>
    <m/>
    <s v="A3502"/>
    <n v="3"/>
    <n v="12"/>
    <n v="320.8"/>
    <n v="7.1"/>
    <n v="55.512591951079557"/>
    <n v="25.502105869799674"/>
    <x v="18"/>
    <x v="0"/>
    <x v="9"/>
    <x v="18"/>
    <m/>
    <m/>
    <n v="13"/>
    <n v="1.3273228961416876E-2"/>
    <n v="1"/>
    <m/>
    <n v="0"/>
    <n v="5.2"/>
    <n v="5.2"/>
    <n v="3"/>
    <n v="2"/>
    <m/>
    <n v="1"/>
    <m/>
  </r>
  <r>
    <s v="dg.ja"/>
    <s v="29.01.2015"/>
    <s v="C22P1"/>
    <s v="C22"/>
    <s v="P1"/>
    <s v="BS Semideciduo"/>
    <s v="denso"/>
    <n v="7"/>
    <s v="A"/>
    <n v="3503"/>
    <m/>
    <s v="A3503"/>
    <n v="3"/>
    <n v="12"/>
    <n v="344.3"/>
    <n v="8.8000000000000007"/>
    <n v="57.618716075412401"/>
    <n v="28.471687368553013"/>
    <x v="73"/>
    <x v="0"/>
    <x v="24"/>
    <x v="53"/>
    <m/>
    <m/>
    <n v="12.9"/>
    <n v="1.3069810837096938E-2"/>
    <n v="1"/>
    <m/>
    <n v="2"/>
    <n v="5.9"/>
    <n v="3.9000000000000004"/>
    <n v="2"/>
    <n v="2"/>
    <m/>
    <n v="1"/>
    <m/>
  </r>
  <r>
    <s v="dg.ja"/>
    <s v="29.01.2015"/>
    <s v="C22P1"/>
    <s v="C22"/>
    <s v="P1"/>
    <s v="BS Semideciduo"/>
    <s v="denso"/>
    <n v="8"/>
    <s v="A"/>
    <n v="3504"/>
    <m/>
    <s v="A3504"/>
    <n v="2"/>
    <n v="12"/>
    <n v="281.7"/>
    <n v="10.199999999999999"/>
    <n v="50.011927331657986"/>
    <n v="22.068430412636424"/>
    <x v="31"/>
    <x v="0"/>
    <x v="19"/>
    <x v="29"/>
    <m/>
    <m/>
    <n v="12.4"/>
    <n v="1.2076282160399167E-2"/>
    <n v="1"/>
    <m/>
    <n v="3"/>
    <n v="8.8000000000000007"/>
    <n v="5.8000000000000007"/>
    <n v="2"/>
    <n v="2"/>
    <m/>
    <n v="1"/>
    <m/>
  </r>
  <r>
    <s v="dg.ja"/>
    <s v="29.01.2015"/>
    <s v="C22P1"/>
    <s v="C22"/>
    <s v="P1"/>
    <s v="BS Semideciduo"/>
    <s v="denso"/>
    <n v="9"/>
    <s v="A"/>
    <n v="3505"/>
    <m/>
    <s v="A3505"/>
    <n v="2"/>
    <n v="12"/>
    <n v="280.39999999999998"/>
    <n v="12.2"/>
    <n v="48.000428056076693"/>
    <n v="22.202333572056823"/>
    <x v="94"/>
    <x v="0"/>
    <x v="28"/>
    <x v="76"/>
    <m/>
    <m/>
    <n v="16.399999999999999"/>
    <n v="2.1124069002737767E-2"/>
    <n v="1"/>
    <m/>
    <n v="3"/>
    <n v="7.3"/>
    <n v="4.3"/>
    <n v="2"/>
    <n v="2"/>
    <m/>
    <n v="1"/>
    <m/>
  </r>
  <r>
    <s v="dg.ja"/>
    <s v="29.01.2015"/>
    <s v="C22P1"/>
    <s v="C22"/>
    <s v="P1"/>
    <s v="BS Semideciduo"/>
    <s v="denso"/>
    <n v="10"/>
    <s v="A"/>
    <n v="3506"/>
    <m/>
    <s v="A3506"/>
    <n v="2"/>
    <n v="8"/>
    <n v="35.799999999999997"/>
    <n v="7.7"/>
    <n v="44.50417409740156"/>
    <n v="26.245191406217813"/>
    <x v="94"/>
    <x v="0"/>
    <x v="28"/>
    <x v="76"/>
    <m/>
    <m/>
    <n v="12"/>
    <n v="1.1309733552923255E-2"/>
    <n v="1"/>
    <m/>
    <n v="2"/>
    <n v="7.3"/>
    <n v="5.3"/>
    <n v="2"/>
    <n v="2"/>
    <m/>
    <n v="1"/>
    <m/>
  </r>
  <r>
    <s v="dg.ja"/>
    <s v="29.01.2015"/>
    <s v="C22P1"/>
    <s v="C22"/>
    <s v="P1"/>
    <s v="BS Semideciduo"/>
    <s v="denso"/>
    <n v="11"/>
    <s v="A"/>
    <n v="3507"/>
    <m/>
    <s v="A3507"/>
    <n v="2"/>
    <n v="8"/>
    <n v="312"/>
    <n v="4.2"/>
    <n v="36.878791732994941"/>
    <n v="22.810348546707203"/>
    <x v="93"/>
    <x v="10"/>
    <x v="4"/>
    <x v="44"/>
    <m/>
    <m/>
    <n v="15.2"/>
    <n v="1.8145839167134643E-2"/>
    <n v="1"/>
    <m/>
    <n v="5"/>
    <n v="7.4"/>
    <n v="2.4000000000000004"/>
    <n v="2"/>
    <n v="2"/>
    <m/>
    <n v="1"/>
    <m/>
  </r>
  <r>
    <s v="dg.ja"/>
    <s v="29.01.2015"/>
    <s v="C22P1"/>
    <s v="C22"/>
    <s v="P1"/>
    <s v="BS Semideciduo"/>
    <s v="denso"/>
    <n v="12"/>
    <s v="A"/>
    <n v="3508"/>
    <m/>
    <s v="A3508"/>
    <n v="2"/>
    <n v="8"/>
    <n v="283.60000000000002"/>
    <n v="9.6"/>
    <n v="30.669174394445957"/>
    <n v="22.257364285784867"/>
    <x v="18"/>
    <x v="0"/>
    <x v="9"/>
    <x v="18"/>
    <m/>
    <m/>
    <n v="19.7"/>
    <n v="3.0480517323291569E-2"/>
    <n v="1"/>
    <m/>
    <n v="0"/>
    <n v="6.8"/>
    <n v="6.8"/>
    <n v="3"/>
    <n v="2"/>
    <m/>
    <n v="1"/>
    <m/>
  </r>
  <r>
    <s v="dg.ja"/>
    <s v="29.01.2015"/>
    <s v="C22P1"/>
    <s v="C22"/>
    <s v="P1"/>
    <s v="BS Semideciduo"/>
    <s v="denso"/>
    <n v="13"/>
    <s v="A"/>
    <n v="3509"/>
    <m/>
    <s v="A3509"/>
    <n v="2"/>
    <n v="8"/>
    <n v="255.9"/>
    <n v="8.3000000000000007"/>
    <n v="31.950062273136602"/>
    <n v="17.977995402176013"/>
    <x v="16"/>
    <x v="0"/>
    <x v="0"/>
    <x v="16"/>
    <m/>
    <m/>
    <n v="16.100000000000001"/>
    <n v="2.035830579342526E-2"/>
    <n v="1"/>
    <m/>
    <n v="4"/>
    <n v="8"/>
    <n v="4"/>
    <n v="2"/>
    <n v="2"/>
    <m/>
    <n v="1"/>
    <m/>
  </r>
  <r>
    <s v="dg.ja"/>
    <s v="29.01.2015"/>
    <s v="C22P1"/>
    <s v="C22"/>
    <s v="P1"/>
    <s v="BS Semideciduo"/>
    <s v="denso"/>
    <n v="14"/>
    <s v="A"/>
    <n v="3510"/>
    <m/>
    <s v="A3510"/>
    <n v="2"/>
    <n v="8"/>
    <n v="268.10000000000002"/>
    <n v="7.1"/>
    <n v="32.903903466813524"/>
    <n v="19.764598233441465"/>
    <x v="6"/>
    <x v="1"/>
    <x v="4"/>
    <x v="6"/>
    <m/>
    <m/>
    <n v="14.7"/>
    <n v="1.6971668912855457E-2"/>
    <n v="1"/>
    <m/>
    <n v="3"/>
    <n v="10"/>
    <n v="7"/>
    <n v="2"/>
    <n v="2"/>
    <m/>
    <n v="1"/>
    <m/>
  </r>
  <r>
    <s v="dg.ja"/>
    <s v="29.01.2015"/>
    <s v="C22P1"/>
    <s v="C22"/>
    <s v="P1"/>
    <s v="BS Semideciduo"/>
    <s v="denso"/>
    <n v="15"/>
    <s v="A"/>
    <n v="3511"/>
    <m/>
    <s v="A3511"/>
    <n v="2"/>
    <n v="8"/>
    <n v="235.4"/>
    <n v="7.5"/>
    <n v="33.826477235991689"/>
    <n v="15.741171912101741"/>
    <x v="6"/>
    <x v="1"/>
    <x v="4"/>
    <x v="6"/>
    <m/>
    <m/>
    <n v="14.7"/>
    <n v="1.6971668912855457E-2"/>
    <n v="1"/>
    <m/>
    <n v="4"/>
    <n v="8.8000000000000007"/>
    <n v="4.8000000000000007"/>
    <n v="2"/>
    <n v="2"/>
    <m/>
    <n v="1"/>
    <m/>
  </r>
  <r>
    <s v="dg.ja"/>
    <s v="29.01.2015"/>
    <s v="C22P1"/>
    <s v="C22"/>
    <s v="P1"/>
    <s v="BS Semideciduo"/>
    <s v="denso"/>
    <n v="16"/>
    <s v="A"/>
    <n v="3512"/>
    <m/>
    <s v="A3512"/>
    <n v="2"/>
    <n v="8"/>
    <n v="243.1"/>
    <n v="19.100000000000001"/>
    <n v="22.966667184540412"/>
    <n v="11.358497052144944"/>
    <x v="38"/>
    <x v="0"/>
    <x v="5"/>
    <x v="35"/>
    <m/>
    <m/>
    <n v="17.3"/>
    <n v="2.350618163232223E-2"/>
    <n v="1"/>
    <m/>
    <n v="0"/>
    <n v="5"/>
    <n v="5"/>
    <n v="3"/>
    <n v="2"/>
    <m/>
    <n v="1"/>
    <m/>
  </r>
  <r>
    <s v="dg.ja"/>
    <s v="29.01.2015"/>
    <s v="C22P1"/>
    <s v="C22"/>
    <s v="P1"/>
    <s v="BS Semideciduo"/>
    <s v="denso"/>
    <n v="17"/>
    <s v="A"/>
    <n v="3513"/>
    <m/>
    <s v="A3513"/>
    <n v="2"/>
    <n v="8"/>
    <n v="196.6"/>
    <n v="18"/>
    <n v="34.857609386710479"/>
    <n v="2.7501936596276018"/>
    <x v="38"/>
    <x v="0"/>
    <x v="5"/>
    <x v="35"/>
    <m/>
    <m/>
    <n v="11.3"/>
    <n v="1.0028749148422018E-2"/>
    <n v="1"/>
    <m/>
    <n v="0"/>
    <n v="6"/>
    <n v="6"/>
    <n v="3"/>
    <n v="2"/>
    <m/>
    <n v="1"/>
    <m/>
  </r>
  <r>
    <s v="dg.ja"/>
    <s v="29.01.2015"/>
    <s v="C22P1"/>
    <s v="C22"/>
    <s v="P1"/>
    <s v="BS Semideciduo"/>
    <s v="denso"/>
    <n v="17"/>
    <s v="A"/>
    <n v="3513"/>
    <m/>
    <s v="A3513"/>
    <n v="2"/>
    <n v="8"/>
    <n v="196.6"/>
    <n v="18"/>
    <n v="34.857609386710479"/>
    <n v="2.7501936596276018"/>
    <x v="38"/>
    <x v="0"/>
    <x v="5"/>
    <x v="35"/>
    <m/>
    <m/>
    <n v="11"/>
    <n v="9.5033177771091243E-3"/>
    <n v="1"/>
    <m/>
    <n v="0"/>
    <n v="6"/>
    <n v="6"/>
    <n v="2"/>
    <n v="2"/>
    <m/>
    <n v="1"/>
    <m/>
  </r>
  <r>
    <s v="dg.ja"/>
    <s v="29.01.2015"/>
    <s v="C22P1"/>
    <s v="C22"/>
    <s v="P1"/>
    <s v="BS Semideciduo"/>
    <s v="denso"/>
    <n v="18"/>
    <s v="A"/>
    <n v="3514"/>
    <m/>
    <s v="A3514"/>
    <n v="2"/>
    <n v="15"/>
    <n v="358.8"/>
    <n v="5.4"/>
    <n v="19.886910932629874"/>
    <n v="25.398815690764167"/>
    <x v="2"/>
    <x v="0"/>
    <x v="2"/>
    <x v="2"/>
    <m/>
    <m/>
    <n v="15.8"/>
    <n v="1.9606679751053901E-2"/>
    <n v="1"/>
    <m/>
    <n v="3.5"/>
    <n v="9.9"/>
    <n v="6.4"/>
    <n v="2"/>
    <n v="2"/>
    <m/>
    <n v="1"/>
    <m/>
  </r>
  <r>
    <s v="dg.ja"/>
    <s v="29.01.2015"/>
    <s v="C22P1"/>
    <s v="C22"/>
    <s v="P1"/>
    <s v="BS Semideciduo"/>
    <s v="denso"/>
    <n v="18"/>
    <s v="A"/>
    <n v="3514"/>
    <m/>
    <s v="A3514"/>
    <n v="2"/>
    <n v="15"/>
    <n v="358.8"/>
    <n v="5.4"/>
    <n v="19.886910932629874"/>
    <n v="25.398815690764167"/>
    <x v="2"/>
    <x v="0"/>
    <x v="2"/>
    <x v="2"/>
    <m/>
    <m/>
    <n v="38.4"/>
    <n v="0.11581167158193414"/>
    <n v="3"/>
    <m/>
    <n v="3.5"/>
    <n v="9.9"/>
    <n v="6.4"/>
    <n v="2"/>
    <n v="2"/>
    <m/>
    <n v="1"/>
    <m/>
  </r>
  <r>
    <s v="dg.ja"/>
    <s v="29.01.2015"/>
    <s v="C22P1"/>
    <s v="C22"/>
    <s v="P1"/>
    <s v="BS Semideciduo"/>
    <s v="denso"/>
    <n v="19"/>
    <s v="A"/>
    <n v="3515"/>
    <m/>
    <s v="A3515"/>
    <n v="2"/>
    <n v="15"/>
    <n v="51.6"/>
    <n v="7.9"/>
    <n v="26.191178312874136"/>
    <n v="24.907067464198651"/>
    <x v="93"/>
    <x v="10"/>
    <x v="4"/>
    <x v="44"/>
    <m/>
    <m/>
    <n v="14.7"/>
    <n v="1.6971668912855457E-2"/>
    <n v="1"/>
    <m/>
    <n v="5"/>
    <n v="7.3"/>
    <n v="2.2999999999999998"/>
    <n v="2"/>
    <n v="2"/>
    <m/>
    <n v="1"/>
    <m/>
  </r>
  <r>
    <s v="dg.ja"/>
    <s v="29.01.2015"/>
    <s v="C22P1"/>
    <s v="C22"/>
    <s v="P1"/>
    <s v="BS Semideciduo"/>
    <s v="denso"/>
    <n v="20"/>
    <s v="A"/>
    <n v="3516"/>
    <m/>
    <s v="A3516"/>
    <n v="2"/>
    <n v="15"/>
    <n v="61"/>
    <n v="12.4"/>
    <n v="30.845284368528507"/>
    <n v="26.011639291054578"/>
    <x v="6"/>
    <x v="1"/>
    <x v="4"/>
    <x v="6"/>
    <m/>
    <m/>
    <n v="12.5"/>
    <n v="1.2271846303085129E-2"/>
    <n v="1"/>
    <m/>
    <n v="3"/>
    <n v="9"/>
    <n v="6"/>
    <n v="2"/>
    <n v="2"/>
    <m/>
    <n v="1"/>
    <m/>
  </r>
  <r>
    <s v="dg.ja"/>
    <s v="29.01.2015"/>
    <s v="C22P1"/>
    <s v="C22"/>
    <s v="P1"/>
    <s v="BS Semideciduo"/>
    <s v="denso"/>
    <n v="21"/>
    <s v="A"/>
    <n v="3517"/>
    <m/>
    <s v="A3517"/>
    <n v="2"/>
    <n v="15"/>
    <n v="51.4"/>
    <n v="14.3"/>
    <n v="31.175742755589109"/>
    <n v="28.921478232944224"/>
    <x v="93"/>
    <x v="10"/>
    <x v="4"/>
    <x v="44"/>
    <m/>
    <m/>
    <n v="17"/>
    <n v="2.2698006922186254E-2"/>
    <n v="1"/>
    <m/>
    <n v="3.5"/>
    <n v="9.1"/>
    <n v="5.6"/>
    <n v="3"/>
    <n v="4"/>
    <m/>
    <n v="2"/>
    <m/>
  </r>
  <r>
    <s v="dg.ja"/>
    <s v="29.01.2015"/>
    <s v="C22P1"/>
    <s v="C22"/>
    <s v="P1"/>
    <s v="BS Semideciduo"/>
    <s v="denso"/>
    <n v="22"/>
    <s v="A"/>
    <n v="3518"/>
    <m/>
    <s v="A3518"/>
    <n v="2"/>
    <n v="15"/>
    <n v="57.2"/>
    <n v="15.2"/>
    <n v="32.776612373134398"/>
    <n v="28.233964796297645"/>
    <x v="6"/>
    <x v="1"/>
    <x v="4"/>
    <x v="6"/>
    <m/>
    <m/>
    <n v="17.5"/>
    <n v="2.4052818754046853E-2"/>
    <n v="1"/>
    <m/>
    <n v="5"/>
    <n v="9.6"/>
    <n v="4.5999999999999996"/>
    <n v="2"/>
    <n v="2"/>
    <m/>
    <n v="1"/>
    <m/>
  </r>
  <r>
    <s v="dg.ja"/>
    <s v="29.01.2015"/>
    <s v="C22P1"/>
    <s v="C22"/>
    <s v="P1"/>
    <s v="BS Semideciduo"/>
    <s v="denso"/>
    <n v="23"/>
    <s v="A"/>
    <n v="3519"/>
    <m/>
    <s v="A3519"/>
    <n v="2"/>
    <n v="14"/>
    <n v="93.6"/>
    <n v="13.4"/>
    <n v="53.373558160938842"/>
    <n v="39.158607038307203"/>
    <x v="38"/>
    <x v="0"/>
    <x v="5"/>
    <x v="35"/>
    <m/>
    <m/>
    <n v="11.7"/>
    <n v="1.0751315458747667E-2"/>
    <n v="1"/>
    <m/>
    <n v="2"/>
    <n v="8.8000000000000007"/>
    <n v="6.8000000000000007"/>
    <n v="2"/>
    <n v="2"/>
    <m/>
    <n v="1"/>
    <m/>
  </r>
  <r>
    <s v="dg.ja"/>
    <s v="29.01.2015"/>
    <s v="C22P1"/>
    <s v="C22"/>
    <s v="P1"/>
    <s v="BS Semideciduo"/>
    <s v="denso"/>
    <n v="23"/>
    <s v="A"/>
    <n v="3519"/>
    <m/>
    <s v="A3519"/>
    <n v="2"/>
    <n v="14"/>
    <n v="93.6"/>
    <n v="13.4"/>
    <n v="53.373558160938842"/>
    <n v="39.158607038307203"/>
    <x v="38"/>
    <x v="0"/>
    <x v="5"/>
    <x v="35"/>
    <m/>
    <m/>
    <n v="18.18"/>
    <n v="2.595838319400828E-2"/>
    <n v="1"/>
    <m/>
    <n v="2"/>
    <n v="8.8000000000000007"/>
    <n v="6.8000000000000007"/>
    <n v="2"/>
    <n v="2"/>
    <m/>
    <n v="1"/>
    <m/>
  </r>
  <r>
    <s v="dg.ja"/>
    <s v="29.01.2015"/>
    <s v="C22P1"/>
    <s v="C22"/>
    <s v="P1"/>
    <s v="BS Semideciduo"/>
    <s v="denso"/>
    <n v="24"/>
    <s v="A"/>
    <n v="3520"/>
    <m/>
    <s v="A3520"/>
    <n v="2"/>
    <n v="14"/>
    <n v="90.6"/>
    <n v="16.899999999999999"/>
    <n v="56.89907336227715"/>
    <n v="39.823026848435447"/>
    <x v="38"/>
    <x v="0"/>
    <x v="5"/>
    <x v="35"/>
    <m/>
    <m/>
    <n v="15.3"/>
    <n v="1.838538560697087E-2"/>
    <n v="1"/>
    <m/>
    <n v="7"/>
    <n v="11.3"/>
    <n v="4.3000000000000007"/>
    <n v="2"/>
    <n v="2"/>
    <m/>
    <n v="1"/>
    <m/>
  </r>
  <r>
    <s v="dg.ja"/>
    <s v="29.01.2015"/>
    <s v="C22P1"/>
    <s v="C22"/>
    <s v="P1"/>
    <s v="BS Semideciduo"/>
    <s v="denso"/>
    <n v="25"/>
    <s v="A"/>
    <n v="3521"/>
    <m/>
    <s v="A3521"/>
    <n v="2"/>
    <n v="14"/>
    <n v="93.4"/>
    <n v="19.2"/>
    <n v="59.16620469613629"/>
    <n v="38.861317627341535"/>
    <x v="78"/>
    <x v="0"/>
    <x v="27"/>
    <x v="64"/>
    <m/>
    <m/>
    <n v="19.399999999999999"/>
    <n v="2.9559245277626361E-2"/>
    <n v="1"/>
    <m/>
    <n v="4"/>
    <n v="11.1"/>
    <n v="7.1"/>
    <n v="2"/>
    <n v="2"/>
    <m/>
    <n v="1"/>
    <m/>
  </r>
  <r>
    <s v="dg.ja"/>
    <s v="29.01.2015"/>
    <s v="C22P1"/>
    <s v="C22"/>
    <s v="P1"/>
    <s v="BS Semideciduo"/>
    <s v="denso"/>
    <n v="26"/>
    <s v="A"/>
    <n v="3522"/>
    <m/>
    <s v="A3522"/>
    <n v="2"/>
    <n v="14"/>
    <n v="85.2"/>
    <n v="12.2"/>
    <n v="52.15721288284395"/>
    <n v="41.020869688654251"/>
    <x v="1"/>
    <x v="0"/>
    <x v="1"/>
    <x v="1"/>
    <m/>
    <m/>
    <n v="15.8"/>
    <n v="1.9606679751053901E-2"/>
    <n v="1"/>
    <m/>
    <n v="3"/>
    <n v="8.6"/>
    <n v="5.6"/>
    <n v="2"/>
    <n v="2"/>
    <m/>
    <n v="1"/>
    <m/>
  </r>
  <r>
    <s v="dg.ja"/>
    <s v="29.01.2015"/>
    <s v="C22P1"/>
    <s v="C22"/>
    <s v="P1"/>
    <s v="BS Semideciduo"/>
    <s v="denso"/>
    <n v="27"/>
    <s v="A"/>
    <n v="3523"/>
    <m/>
    <s v="A3523"/>
    <n v="2"/>
    <n v="14"/>
    <n v="108.1"/>
    <n v="7"/>
    <n v="46.653610121394486"/>
    <n v="37.825264992584877"/>
    <x v="1"/>
    <x v="0"/>
    <x v="1"/>
    <x v="1"/>
    <m/>
    <m/>
    <n v="17.2"/>
    <n v="2.3235219265950107E-2"/>
    <n v="1"/>
    <m/>
    <n v="4.9000000000000004"/>
    <n v="15.5"/>
    <n v="10.6"/>
    <n v="2"/>
    <n v="2"/>
    <m/>
    <n v="1"/>
    <m/>
  </r>
  <r>
    <s v="dg.ja"/>
    <s v="29.01.2015"/>
    <s v="C22P1"/>
    <s v="C22"/>
    <s v="P1"/>
    <s v="BS Semideciduo"/>
    <s v="denso"/>
    <n v="28"/>
    <s v="A"/>
    <n v="3524"/>
    <m/>
    <s v="A3524"/>
    <n v="2"/>
    <n v="14"/>
    <n v="139.9"/>
    <n v="3.8"/>
    <n v="42.447669793093269"/>
    <n v="37.09329867650996"/>
    <x v="18"/>
    <x v="0"/>
    <x v="9"/>
    <x v="18"/>
    <m/>
    <m/>
    <n v="13.5"/>
    <n v="1.4313881527918494E-2"/>
    <n v="1"/>
    <m/>
    <n v="0"/>
    <n v="6.3"/>
    <n v="6.3"/>
    <n v="2"/>
    <n v="2"/>
    <m/>
    <n v="1"/>
    <m/>
  </r>
  <r>
    <s v="dg.ja"/>
    <s v="29.01.2015"/>
    <s v="C22P1"/>
    <s v="C22"/>
    <s v="P1"/>
    <s v="BS Semideciduo"/>
    <s v="denso"/>
    <n v="29"/>
    <s v="A"/>
    <n v="3525"/>
    <m/>
    <s v="A3525"/>
    <n v="2"/>
    <n v="14"/>
    <n v="194.3"/>
    <n v="5.4"/>
    <n v="38.666205331297185"/>
    <n v="34.767315050402907"/>
    <x v="78"/>
    <x v="0"/>
    <x v="27"/>
    <x v="64"/>
    <m/>
    <m/>
    <n v="15"/>
    <n v="1.7671458676442587E-2"/>
    <n v="1"/>
    <m/>
    <n v="4.3"/>
    <n v="11.3"/>
    <n v="7.0000000000000009"/>
    <n v="2"/>
    <n v="2"/>
    <m/>
    <n v="1"/>
    <m/>
  </r>
  <r>
    <s v="dg.ja"/>
    <s v="29.01.2015"/>
    <s v="C22P1"/>
    <s v="C22"/>
    <s v="P1"/>
    <s v="BS Semideciduo"/>
    <s v="denso"/>
    <n v="30"/>
    <s v="A"/>
    <n v="3526"/>
    <m/>
    <s v="A3526"/>
    <n v="2"/>
    <n v="14"/>
    <n v="208.8"/>
    <n v="6.4"/>
    <n v="36.916776485749018"/>
    <n v="34.391637247719274"/>
    <x v="6"/>
    <x v="1"/>
    <x v="4"/>
    <x v="6"/>
    <m/>
    <m/>
    <n v="13"/>
    <n v="1.3273228961416876E-2"/>
    <n v="1"/>
    <m/>
    <n v="2"/>
    <n v="9.5"/>
    <n v="7.5"/>
    <n v="2"/>
    <n v="2"/>
    <m/>
    <n v="1"/>
    <m/>
  </r>
  <r>
    <s v="dg.ja"/>
    <s v="29.01.2015"/>
    <s v="C22P1"/>
    <s v="C22"/>
    <s v="P1"/>
    <s v="BS Semideciduo"/>
    <s v="denso"/>
    <n v="31"/>
    <s v="A"/>
    <n v="3527"/>
    <m/>
    <s v="A3527"/>
    <n v="2"/>
    <n v="14"/>
    <n v="231"/>
    <n v="7"/>
    <n v="34.559978269801206"/>
    <n v="35.594757262651136"/>
    <x v="38"/>
    <x v="0"/>
    <x v="5"/>
    <x v="35"/>
    <m/>
    <m/>
    <n v="12.7"/>
    <n v="1.2667686977437443E-2"/>
    <n v="1"/>
    <m/>
    <n v="0"/>
    <n v="10.199999999999999"/>
    <n v="10.199999999999999"/>
    <n v="2"/>
    <n v="2"/>
    <m/>
    <n v="1"/>
    <s v="Guayacan Negro"/>
  </r>
  <r>
    <s v="dg.ja"/>
    <s v="29.01.2015"/>
    <s v="C22P1"/>
    <s v="C22"/>
    <s v="P1"/>
    <s v="BS Semideciduo"/>
    <s v="denso"/>
    <n v="31"/>
    <s v="A"/>
    <n v="3527"/>
    <m/>
    <s v="A3527"/>
    <n v="2"/>
    <n v="14"/>
    <n v="231"/>
    <n v="7"/>
    <n v="34.559978269801206"/>
    <n v="35.594757262651136"/>
    <x v="38"/>
    <x v="0"/>
    <x v="5"/>
    <x v="35"/>
    <m/>
    <m/>
    <n v="12.1"/>
    <n v="1.149901451030204E-2"/>
    <n v="1"/>
    <m/>
    <n v="0"/>
    <n v="10.199999999999999"/>
    <n v="10.199999999999999"/>
    <n v="3"/>
    <n v="2"/>
    <m/>
    <n v="1"/>
    <m/>
  </r>
  <r>
    <s v="dg.ja"/>
    <s v="29.01.2015"/>
    <s v="C22P1"/>
    <s v="C22"/>
    <s v="P1"/>
    <s v="BS Semideciduo"/>
    <s v="denso"/>
    <n v="32"/>
    <s v="A"/>
    <n v="3528"/>
    <m/>
    <s v="A3528"/>
    <n v="2"/>
    <n v="14"/>
    <n v="235.1"/>
    <n v="15.1"/>
    <n v="27.615706674306047"/>
    <n v="31.3605973109727"/>
    <x v="18"/>
    <x v="0"/>
    <x v="9"/>
    <x v="18"/>
    <m/>
    <m/>
    <n v="12"/>
    <n v="1.1309733552923255E-2"/>
    <n v="1"/>
    <m/>
    <n v="0"/>
    <n v="5.9"/>
    <n v="5.9"/>
    <n v="2"/>
    <n v="2"/>
    <m/>
    <n v="1"/>
    <m/>
  </r>
  <r>
    <s v="dg.ja"/>
    <s v="29.01.2015"/>
    <s v="C22P1"/>
    <s v="C22"/>
    <s v="P1"/>
    <s v="BS Semideciduo"/>
    <s v="denso"/>
    <n v="33"/>
    <s v="A"/>
    <n v="3529"/>
    <m/>
    <s v="A3529"/>
    <n v="2"/>
    <n v="14"/>
    <n v="264"/>
    <n v="14.6"/>
    <n v="25.47998032762321"/>
    <n v="38.473884436292259"/>
    <x v="38"/>
    <x v="0"/>
    <x v="5"/>
    <x v="35"/>
    <m/>
    <m/>
    <n v="16.5"/>
    <n v="2.138246499849553E-2"/>
    <n v="1"/>
    <m/>
    <n v="5"/>
    <n v="9.3000000000000007"/>
    <n v="4.3000000000000007"/>
    <n v="2"/>
    <n v="2"/>
    <m/>
    <n v="1"/>
    <m/>
  </r>
  <r>
    <s v="dg.ja"/>
    <s v="29.01.2015"/>
    <s v="C22P1"/>
    <s v="C22"/>
    <s v="P1"/>
    <s v="BS Semideciduo"/>
    <s v="denso"/>
    <n v="34"/>
    <s v="A"/>
    <n v="3530"/>
    <m/>
    <s v="A3530"/>
    <n v="2"/>
    <n v="14"/>
    <n v="248"/>
    <n v="10.5"/>
    <n v="30.264569527048735"/>
    <n v="36.066630769132921"/>
    <x v="38"/>
    <x v="0"/>
    <x v="5"/>
    <x v="35"/>
    <m/>
    <m/>
    <n v="14.7"/>
    <n v="1.6971668912855457E-2"/>
    <n v="1"/>
    <m/>
    <n v="6"/>
    <n v="9"/>
    <n v="3"/>
    <n v="2"/>
    <n v="2"/>
    <m/>
    <n v="1"/>
    <m/>
  </r>
  <r>
    <s v="dg.ja"/>
    <s v="29.01.2015"/>
    <s v="C22P1"/>
    <s v="C22"/>
    <s v="P1"/>
    <s v="BS Semideciduo"/>
    <s v="denso"/>
    <n v="35"/>
    <s v="A"/>
    <n v="3531"/>
    <m/>
    <s v="A3531"/>
    <n v="2"/>
    <n v="14"/>
    <n v="281"/>
    <n v="6"/>
    <n v="34.110236899314017"/>
    <n v="41.14485397225927"/>
    <x v="1"/>
    <x v="0"/>
    <x v="1"/>
    <x v="1"/>
    <m/>
    <m/>
    <n v="14"/>
    <n v="1.5393804002589986E-2"/>
    <n v="1"/>
    <m/>
    <n v="5.5"/>
    <n v="12.7"/>
    <n v="7.1999999999999993"/>
    <n v="2"/>
    <n v="2"/>
    <m/>
    <n v="1"/>
    <m/>
  </r>
  <r>
    <s v="dg.ja"/>
    <s v="29.01.2015"/>
    <s v="C22P1"/>
    <s v="C22"/>
    <s v="P1"/>
    <s v="BS Semideciduo"/>
    <s v="denso"/>
    <n v="35"/>
    <s v="A"/>
    <n v="3531"/>
    <m/>
    <s v="A3531"/>
    <n v="2"/>
    <n v="14"/>
    <n v="281"/>
    <n v="6"/>
    <n v="34.110236899314017"/>
    <n v="41.14485397225927"/>
    <x v="1"/>
    <x v="0"/>
    <x v="1"/>
    <x v="1"/>
    <m/>
    <m/>
    <n v="16"/>
    <n v="2.0106192982974676E-2"/>
    <n v="1"/>
    <m/>
    <n v="5.5"/>
    <n v="12.7"/>
    <n v="7.1999999999999993"/>
    <n v="2"/>
    <n v="2"/>
    <m/>
    <n v="1"/>
    <m/>
  </r>
  <r>
    <s v="dg.ja"/>
    <s v="29.01.2015"/>
    <s v="C22P1"/>
    <s v="C22"/>
    <s v="P1"/>
    <s v="BS Semideciduo"/>
    <s v="denso"/>
    <n v="36"/>
    <s v="A"/>
    <n v="3532"/>
    <m/>
    <s v="A3532"/>
    <n v="2"/>
    <n v="14"/>
    <n v="325"/>
    <n v="4.0999999999999996"/>
    <n v="37.648336610960712"/>
    <n v="43.358523381584867"/>
    <x v="1"/>
    <x v="0"/>
    <x v="1"/>
    <x v="1"/>
    <m/>
    <m/>
    <n v="15.4"/>
    <n v="1.8626502843133885E-2"/>
    <n v="1"/>
    <m/>
    <n v="3"/>
    <n v="5.6"/>
    <n v="2.5999999999999996"/>
    <n v="2"/>
    <n v="2"/>
    <m/>
    <n v="1"/>
    <m/>
  </r>
  <r>
    <s v="dg.ja"/>
    <s v="29.01.2015"/>
    <s v="C22P1"/>
    <s v="C22"/>
    <s v="P1"/>
    <s v="BS Semideciduo"/>
    <s v="denso"/>
    <n v="37"/>
    <s v="A"/>
    <n v="3533"/>
    <m/>
    <s v="A3533"/>
    <n v="3"/>
    <n v="14"/>
    <n v="2.2999999999999998"/>
    <n v="8.6999999999999993"/>
    <n v="40.349146595033268"/>
    <n v="48.692991237495676"/>
    <x v="38"/>
    <x v="0"/>
    <x v="5"/>
    <x v="35"/>
    <m/>
    <m/>
    <n v="15.4"/>
    <n v="1.8626502843133885E-2"/>
    <n v="1"/>
    <m/>
    <n v="3"/>
    <n v="8.6999999999999993"/>
    <n v="5.6999999999999993"/>
    <n v="2"/>
    <n v="2"/>
    <m/>
    <n v="1"/>
    <m/>
  </r>
  <r>
    <s v="dg.ja"/>
    <s v="29.01.2015"/>
    <s v="C22P1"/>
    <s v="C22"/>
    <s v="P1"/>
    <s v="BS Semideciduo"/>
    <s v="denso"/>
    <n v="37"/>
    <s v="A"/>
    <n v="3533"/>
    <m/>
    <s v="A3533"/>
    <n v="3"/>
    <n v="14"/>
    <n v="2.2999999999999998"/>
    <n v="8.6999999999999993"/>
    <n v="40.349146595033268"/>
    <n v="48.692991237495676"/>
    <x v="38"/>
    <x v="0"/>
    <x v="5"/>
    <x v="35"/>
    <m/>
    <m/>
    <n v="13.3"/>
    <n v="1.3892908112337463E-2"/>
    <n v="1"/>
    <m/>
    <n v="3"/>
    <n v="8.6999999999999993"/>
    <n v="5.6999999999999993"/>
    <n v="2"/>
    <n v="2"/>
    <m/>
    <n v="1"/>
    <m/>
  </r>
  <r>
    <s v="dg.ja"/>
    <s v="29.01.2015"/>
    <s v="C22P1"/>
    <s v="C22"/>
    <s v="P1"/>
    <s v="BS Semideciduo"/>
    <s v="denso"/>
    <n v="37"/>
    <s v="A"/>
    <n v="3533"/>
    <m/>
    <s v="A3533"/>
    <n v="3"/>
    <n v="14"/>
    <n v="2.2999999999999998"/>
    <n v="8.6999999999999993"/>
    <n v="40.349146595033268"/>
    <n v="48.692991237495676"/>
    <x v="38"/>
    <x v="0"/>
    <x v="5"/>
    <x v="35"/>
    <m/>
    <m/>
    <n v="18"/>
    <n v="2.5446900494077322E-2"/>
    <n v="1"/>
    <m/>
    <n v="3"/>
    <n v="8.6999999999999993"/>
    <n v="5.6999999999999993"/>
    <n v="2"/>
    <n v="2"/>
    <m/>
    <n v="1"/>
    <m/>
  </r>
  <r>
    <s v="dg.ja"/>
    <s v="29.01.2015"/>
    <s v="C22P1"/>
    <s v="C22"/>
    <s v="P1"/>
    <s v="BS Semideciduo"/>
    <s v="denso"/>
    <n v="38"/>
    <s v="A"/>
    <n v="3534"/>
    <m/>
    <s v="A3534"/>
    <n v="3"/>
    <n v="14"/>
    <n v="22.1"/>
    <n v="8"/>
    <n v="43.009794105114928"/>
    <n v="47.412229046974701"/>
    <x v="18"/>
    <x v="0"/>
    <x v="9"/>
    <x v="18"/>
    <m/>
    <m/>
    <n v="15.7"/>
    <n v="1.9359279329583701E-2"/>
    <n v="1"/>
    <m/>
    <n v="0"/>
    <n v="5.7"/>
    <n v="5.7"/>
    <n v="2"/>
    <n v="2"/>
    <m/>
    <n v="1"/>
    <m/>
  </r>
  <r>
    <s v="dg.ja"/>
    <s v="29.01.2015"/>
    <s v="C22P1"/>
    <s v="C22"/>
    <s v="P1"/>
    <s v="BS Semideciduo"/>
    <s v="denso"/>
    <n v="39"/>
    <s v="A"/>
    <n v="3535"/>
    <m/>
    <s v="A3535"/>
    <n v="3"/>
    <n v="14"/>
    <n v="23.5"/>
    <n v="7.9"/>
    <n v="43.150117644509443"/>
    <n v="47.244774587642482"/>
    <x v="1"/>
    <x v="0"/>
    <x v="1"/>
    <x v="1"/>
    <m/>
    <m/>
    <n v="14.9"/>
    <n v="1.743662462558675E-2"/>
    <n v="1"/>
    <m/>
    <n v="0"/>
    <n v="8.8000000000000007"/>
    <n v="8.8000000000000007"/>
    <n v="2"/>
    <n v="2"/>
    <m/>
    <n v="1"/>
    <m/>
  </r>
  <r>
    <s v="dg.ja"/>
    <s v="29.01.2015"/>
    <s v="C22P1"/>
    <s v="C22"/>
    <s v="P1"/>
    <s v="BS Semideciduo"/>
    <s v="denso"/>
    <n v="40"/>
    <s v="A"/>
    <n v="3536"/>
    <m/>
    <s v="A3536"/>
    <n v="3"/>
    <n v="14"/>
    <n v="40.5"/>
    <n v="12.3"/>
    <n v="47.988210994461262"/>
    <n v="49.352993376880377"/>
    <x v="1"/>
    <x v="0"/>
    <x v="1"/>
    <x v="1"/>
    <m/>
    <m/>
    <n v="11.2"/>
    <n v="9.8520345616575893E-3"/>
    <n v="1"/>
    <m/>
    <n v="5"/>
    <n v="7.7"/>
    <n v="2.7"/>
    <n v="2"/>
    <n v="2"/>
    <m/>
    <n v="1"/>
    <m/>
  </r>
  <r>
    <s v="dg.ja"/>
    <s v="29.01.2015"/>
    <s v="C22P1"/>
    <s v="C22"/>
    <s v="P1"/>
    <s v="BS Semideciduo"/>
    <s v="denso"/>
    <n v="41"/>
    <s v="A"/>
    <n v="3537"/>
    <m/>
    <s v="A3537"/>
    <n v="3"/>
    <n v="14"/>
    <n v="39.1"/>
    <n v="14.1"/>
    <n v="48.892528884781136"/>
    <n v="50.942254339638296"/>
    <x v="38"/>
    <x v="0"/>
    <x v="5"/>
    <x v="35"/>
    <m/>
    <m/>
    <n v="11.2"/>
    <n v="9.8520345616575893E-3"/>
    <n v="1"/>
    <m/>
    <n v="1"/>
    <n v="8.5"/>
    <n v="7.5"/>
    <n v="2"/>
    <n v="2"/>
    <m/>
    <n v="1"/>
    <m/>
  </r>
  <r>
    <s v="dg.ja"/>
    <s v="29.01.2015"/>
    <s v="C22P1"/>
    <s v="C22"/>
    <s v="P1"/>
    <s v="BS Semideciduo"/>
    <s v="denso"/>
    <n v="42"/>
    <s v="A"/>
    <n v="3538"/>
    <m/>
    <s v="A3538"/>
    <n v="3"/>
    <n v="10"/>
    <n v="217.2"/>
    <n v="6.7"/>
    <n v="55.94918593042209"/>
    <n v="54.663249549237882"/>
    <x v="1"/>
    <x v="0"/>
    <x v="1"/>
    <x v="1"/>
    <m/>
    <m/>
    <n v="11.1"/>
    <n v="9.6768907712199599E-3"/>
    <n v="1"/>
    <m/>
    <n v="5"/>
    <n v="7.9"/>
    <n v="2.9000000000000004"/>
    <n v="2"/>
    <n v="2"/>
    <m/>
    <n v="1"/>
    <m/>
  </r>
  <r>
    <s v="dg.ja"/>
    <s v="29.01.2015"/>
    <s v="C22P1"/>
    <s v="C22"/>
    <s v="P1"/>
    <s v="BS Semideciduo"/>
    <s v="denso"/>
    <n v="43"/>
    <s v="A"/>
    <n v="3539"/>
    <m/>
    <s v="A3539"/>
    <n v="3"/>
    <n v="10"/>
    <n v="245.2"/>
    <n v="12.1"/>
    <n v="49.015892509751808"/>
    <n v="54.924629802401256"/>
    <x v="78"/>
    <x v="0"/>
    <x v="27"/>
    <x v="64"/>
    <m/>
    <m/>
    <n v="12.5"/>
    <n v="1.2271846303085129E-2"/>
    <n v="1"/>
    <m/>
    <n v="6"/>
    <n v="9.5"/>
    <n v="3.5"/>
    <n v="2"/>
    <n v="2"/>
    <m/>
    <n v="1"/>
    <m/>
  </r>
  <r>
    <s v="dg.ja"/>
    <s v="29.01.2015"/>
    <s v="C22P1"/>
    <s v="C22"/>
    <s v="P1"/>
    <s v="BS Semideciduo"/>
    <s v="denso"/>
    <n v="44"/>
    <s v="A"/>
    <n v="3540"/>
    <m/>
    <s v="A3540"/>
    <n v="3"/>
    <n v="9"/>
    <n v="184.4"/>
    <n v="2.1"/>
    <n v="39.838890040933684"/>
    <n v="57.906189220323469"/>
    <x v="93"/>
    <x v="10"/>
    <x v="4"/>
    <x v="44"/>
    <m/>
    <m/>
    <n v="13.4"/>
    <n v="1.4102609421964582E-2"/>
    <n v="1"/>
    <m/>
    <n v="4"/>
    <n v="10.6"/>
    <n v="6.6"/>
    <n v="2"/>
    <n v="2"/>
    <m/>
    <n v="1"/>
    <m/>
  </r>
  <r>
    <s v="dg.ja"/>
    <s v="29.01.2015"/>
    <s v="C22P1"/>
    <s v="C22"/>
    <s v="P1"/>
    <s v="BS Semideciduo"/>
    <s v="denso"/>
    <n v="45"/>
    <s v="A"/>
    <n v="3541"/>
    <m/>
    <s v="A3541"/>
    <n v="2"/>
    <n v="9"/>
    <n v="236.6"/>
    <n v="4.3"/>
    <n v="36.41015418796735"/>
    <n v="57.632932817634519"/>
    <x v="1"/>
    <x v="0"/>
    <x v="1"/>
    <x v="1"/>
    <m/>
    <m/>
    <n v="10.6"/>
    <n v="8.8247337639337283E-3"/>
    <n v="1"/>
    <m/>
    <n v="5"/>
    <n v="10.3"/>
    <n v="5.3000000000000007"/>
    <n v="2"/>
    <n v="2"/>
    <m/>
    <n v="1"/>
    <m/>
  </r>
  <r>
    <s v="dg.ja"/>
    <s v="29.01.2015"/>
    <s v="C22P1"/>
    <s v="C22"/>
    <s v="P1"/>
    <s v="BS Semideciduo"/>
    <s v="denso"/>
    <n v="46"/>
    <s v="A"/>
    <n v="3542"/>
    <m/>
    <s v="A3542"/>
    <n v="2"/>
    <n v="9"/>
    <n v="218.4"/>
    <n v="5"/>
    <n v="36.894261098608446"/>
    <n v="56.081532713370798"/>
    <x v="1"/>
    <x v="0"/>
    <x v="1"/>
    <x v="1"/>
    <m/>
    <m/>
    <n v="15.4"/>
    <n v="1.8626502843133885E-2"/>
    <n v="1"/>
    <m/>
    <n v="6"/>
    <n v="11.7"/>
    <n v="5.6999999999999993"/>
    <n v="2"/>
    <n v="2"/>
    <m/>
    <n v="1"/>
    <m/>
  </r>
  <r>
    <s v="dg.ja"/>
    <s v="29.01.2015"/>
    <s v="C22P1"/>
    <s v="C22"/>
    <s v="P1"/>
    <s v="BS Semideciduo"/>
    <s v="denso"/>
    <n v="47"/>
    <s v="A"/>
    <n v="3543"/>
    <m/>
    <s v="A3543"/>
    <n v="2"/>
    <n v="9"/>
    <n v="149"/>
    <n v="9"/>
    <n v="44.63534267419049"/>
    <n v="52.285494293680991"/>
    <x v="1"/>
    <x v="0"/>
    <x v="1"/>
    <x v="1"/>
    <m/>
    <m/>
    <n v="16"/>
    <n v="2.0106192982974676E-2"/>
    <n v="1"/>
    <m/>
    <n v="7"/>
    <n v="13.6"/>
    <n v="6.6"/>
    <n v="2"/>
    <n v="2"/>
    <m/>
    <n v="1"/>
    <m/>
  </r>
  <r>
    <s v="dg.ja"/>
    <s v="29.01.2015"/>
    <s v="C22P1"/>
    <s v="C22"/>
    <s v="P1"/>
    <s v="BS Semideciduo"/>
    <s v="denso"/>
    <n v="48"/>
    <s v="A"/>
    <n v="3544"/>
    <m/>
    <s v="A3544"/>
    <n v="2"/>
    <n v="9"/>
    <n v="172.2"/>
    <n v="9.1999999999999993"/>
    <n v="41.248583266395599"/>
    <n v="50.885119867662723"/>
    <x v="38"/>
    <x v="0"/>
    <x v="5"/>
    <x v="35"/>
    <m/>
    <m/>
    <n v="14"/>
    <n v="1.5393804002589986E-2"/>
    <n v="1"/>
    <m/>
    <n v="6"/>
    <n v="11"/>
    <n v="5"/>
    <n v="2"/>
    <n v="2"/>
    <m/>
    <n v="1"/>
    <m/>
  </r>
  <r>
    <s v="dg.ja"/>
    <s v="29.01.2015"/>
    <s v="C22P1"/>
    <s v="C22"/>
    <s v="P1"/>
    <s v="BS Semideciduo"/>
    <s v="denso"/>
    <n v="49"/>
    <s v="A"/>
    <n v="3545"/>
    <m/>
    <s v="A3545"/>
    <n v="2"/>
    <n v="9"/>
    <n v="175.6"/>
    <n v="11"/>
    <n v="40.843909309395009"/>
    <n v="49.032419725503878"/>
    <x v="55"/>
    <x v="0"/>
    <x v="26"/>
    <x v="47"/>
    <m/>
    <m/>
    <n v="12.7"/>
    <n v="1.2667686977437443E-2"/>
    <n v="1"/>
    <m/>
    <n v="0"/>
    <n v="7.5"/>
    <n v="7.5"/>
    <n v="2"/>
    <n v="2"/>
    <m/>
    <n v="1"/>
    <m/>
  </r>
  <r>
    <s v="dg.ja"/>
    <s v="29.01.2015"/>
    <s v="C22P1"/>
    <s v="C22"/>
    <s v="P1"/>
    <s v="BS Semideciduo"/>
    <s v="denso"/>
    <n v="50"/>
    <s v="A"/>
    <n v="3546"/>
    <m/>
    <s v="A3546"/>
    <n v="2"/>
    <n v="9"/>
    <n v="179"/>
    <n v="10.4"/>
    <n v="40.181505026947747"/>
    <n v="49.601583970373532"/>
    <x v="1"/>
    <x v="0"/>
    <x v="1"/>
    <x v="1"/>
    <m/>
    <m/>
    <n v="26"/>
    <n v="5.3092915845667506E-2"/>
    <n v="2"/>
    <m/>
    <n v="7"/>
    <n v="14.3"/>
    <n v="7.3000000000000007"/>
    <n v="2"/>
    <n v="2"/>
    <m/>
    <n v="1"/>
    <m/>
  </r>
  <r>
    <s v="dg.ja"/>
    <s v="29.01.2015"/>
    <s v="C22P1"/>
    <s v="C22"/>
    <s v="P1"/>
    <s v="BS Semideciduo"/>
    <s v="denso"/>
    <n v="51"/>
    <s v="A"/>
    <n v="3547"/>
    <m/>
    <s v="A3547"/>
    <n v="2"/>
    <n v="9"/>
    <n v="193"/>
    <n v="11.9"/>
    <n v="37.323082453308004"/>
    <n v="48.404996229055698"/>
    <x v="1"/>
    <x v="0"/>
    <x v="1"/>
    <x v="1"/>
    <m/>
    <m/>
    <n v="12.7"/>
    <n v="1.2667686977437443E-2"/>
    <n v="1"/>
    <m/>
    <n v="7"/>
    <n v="11"/>
    <n v="4"/>
    <n v="2"/>
    <n v="2"/>
    <m/>
    <n v="1"/>
    <m/>
  </r>
  <r>
    <s v="dg.ja"/>
    <s v="29.01.2015"/>
    <s v="C22P1"/>
    <s v="C22"/>
    <s v="P1"/>
    <s v="BS Semideciduo"/>
    <s v="denso"/>
    <n v="52"/>
    <s v="A"/>
    <n v="3548"/>
    <m/>
    <s v="A3548"/>
    <n v="2"/>
    <n v="9"/>
    <n v="201.8"/>
    <n v="12.9"/>
    <n v="35.209354921401967"/>
    <n v="48.022532833236212"/>
    <x v="1"/>
    <x v="0"/>
    <x v="1"/>
    <x v="1"/>
    <m/>
    <m/>
    <n v="23.5"/>
    <n v="4.3373613573624084E-2"/>
    <n v="2"/>
    <m/>
    <n v="4.9000000000000004"/>
    <n v="7.1"/>
    <n v="2.1999999999999993"/>
    <n v="2"/>
    <n v="2"/>
    <m/>
    <n v="1"/>
    <m/>
  </r>
  <r>
    <s v="dg.ja"/>
    <s v="29.01.2015"/>
    <s v="C22P1"/>
    <s v="C22"/>
    <s v="P1"/>
    <s v="BS Semideciduo"/>
    <s v="denso"/>
    <n v="53"/>
    <s v="A"/>
    <n v="3549"/>
    <m/>
    <s v="A3549"/>
    <n v="2"/>
    <n v="9"/>
    <n v="206.5"/>
    <n v="13"/>
    <n v="34.199428429572485"/>
    <n v="48.365853299173672"/>
    <x v="94"/>
    <x v="0"/>
    <x v="28"/>
    <x v="76"/>
    <m/>
    <m/>
    <n v="14.3"/>
    <n v="1.6060607043314419E-2"/>
    <n v="1"/>
    <m/>
    <n v="0"/>
    <n v="8.6999999999999993"/>
    <n v="8.6999999999999993"/>
    <n v="3"/>
    <n v="2"/>
    <m/>
    <n v="1"/>
    <m/>
  </r>
  <r>
    <s v="dg.ja"/>
    <s v="29.01.2015"/>
    <s v="C22P1"/>
    <s v="C22"/>
    <s v="P1"/>
    <s v="BS Semideciduo"/>
    <s v="denso"/>
    <n v="53"/>
    <s v="A"/>
    <n v="3549"/>
    <m/>
    <s v="A3549"/>
    <n v="2"/>
    <n v="9"/>
    <n v="206.5"/>
    <n v="13"/>
    <n v="34.199428429572485"/>
    <n v="48.365853299173672"/>
    <x v="94"/>
    <x v="0"/>
    <x v="28"/>
    <x v="76"/>
    <m/>
    <m/>
    <n v="14.4"/>
    <n v="1.628601631620949E-2"/>
    <n v="1"/>
    <m/>
    <n v="0"/>
    <n v="8.6999999999999993"/>
    <n v="8.6999999999999993"/>
    <n v="2"/>
    <n v="2"/>
    <m/>
    <n v="1"/>
    <m/>
  </r>
  <r>
    <s v="dg.ja"/>
    <s v="29.01.2015"/>
    <s v="C22P1"/>
    <s v="C22"/>
    <s v="P1"/>
    <s v="BS Semideciduo"/>
    <s v="denso"/>
    <n v="54"/>
    <s v="A"/>
    <n v="3550"/>
    <m/>
    <s v="A3550"/>
    <n v="2"/>
    <n v="9"/>
    <n v="207"/>
    <n v="14.8"/>
    <n v="33.28094060385471"/>
    <n v="46.813103442012157"/>
    <x v="1"/>
    <x v="0"/>
    <x v="1"/>
    <x v="1"/>
    <m/>
    <m/>
    <n v="11.8"/>
    <n v="1.093588402714607E-2"/>
    <n v="1"/>
    <m/>
    <n v="4"/>
    <n v="8.4"/>
    <n v="4.4000000000000004"/>
    <n v="2"/>
    <n v="2"/>
    <m/>
    <n v="1"/>
    <m/>
  </r>
  <r>
    <s v="dg.ja"/>
    <s v="29.01.2015"/>
    <s v="C22P1"/>
    <s v="C22"/>
    <s v="P1"/>
    <s v="BS Semideciduo"/>
    <s v="denso"/>
    <n v="55"/>
    <s v="A"/>
    <n v="3551"/>
    <m/>
    <s v="A3551"/>
    <n v="2"/>
    <n v="9"/>
    <n v="209.5"/>
    <n v="14.1"/>
    <n v="33.056827802541115"/>
    <n v="47.727984687247414"/>
    <x v="38"/>
    <x v="0"/>
    <x v="5"/>
    <x v="35"/>
    <m/>
    <m/>
    <n v="10.5"/>
    <n v="8.6590147514568668E-3"/>
    <n v="1"/>
    <m/>
    <n v="5"/>
    <n v="8.1999999999999993"/>
    <n v="3.1999999999999993"/>
    <n v="2"/>
    <n v="2"/>
    <m/>
    <n v="1"/>
    <m/>
  </r>
  <r>
    <s v="dg.ja"/>
    <s v="29.01.2015"/>
    <s v="C22P1"/>
    <s v="C22"/>
    <s v="P1"/>
    <s v="BS Semideciduo"/>
    <s v="denso"/>
    <n v="56"/>
    <s v="A"/>
    <n v="3552"/>
    <m/>
    <s v="A3552"/>
    <n v="2"/>
    <n v="9"/>
    <n v="218"/>
    <n v="11.1"/>
    <n v="33.166157623885198"/>
    <n v="51.253080634965386"/>
    <x v="38"/>
    <x v="0"/>
    <x v="5"/>
    <x v="35"/>
    <m/>
    <m/>
    <n v="16.3"/>
    <n v="2.0867243803306804E-2"/>
    <n v="1"/>
    <m/>
    <n v="2.5"/>
    <n v="14.9"/>
    <n v="12.4"/>
    <n v="2"/>
    <n v="2"/>
    <m/>
    <n v="1"/>
    <m/>
  </r>
  <r>
    <s v="dg.ja"/>
    <s v="29.01.2015"/>
    <s v="C22P1"/>
    <s v="C22"/>
    <s v="P1"/>
    <s v="BS Semideciduo"/>
    <s v="denso"/>
    <n v="57"/>
    <s v="A"/>
    <n v="3553"/>
    <m/>
    <s v="A3553"/>
    <n v="2"/>
    <n v="9"/>
    <n v="211.8"/>
    <n v="9.1"/>
    <n v="35.204702260980234"/>
    <n v="52.265976493819537"/>
    <x v="16"/>
    <x v="0"/>
    <x v="0"/>
    <x v="16"/>
    <m/>
    <m/>
    <n v="14.8"/>
    <n v="1.7203361371057709E-2"/>
    <n v="1"/>
    <m/>
    <n v="3.5"/>
    <n v="11.1"/>
    <n v="7.6"/>
    <n v="2"/>
    <n v="2"/>
    <m/>
    <n v="1"/>
    <m/>
  </r>
  <r>
    <s v="dg.ja"/>
    <s v="29.01.2015"/>
    <s v="C22P1"/>
    <s v="C22"/>
    <s v="P1"/>
    <s v="BS Semideciduo"/>
    <s v="denso"/>
    <n v="58"/>
    <s v="A"/>
    <n v="3554"/>
    <m/>
    <s v="A3554"/>
    <n v="2"/>
    <n v="9"/>
    <n v="231.2"/>
    <n v="7"/>
    <n v="34.544634245479685"/>
    <n v="55.613773320448772"/>
    <x v="1"/>
    <x v="0"/>
    <x v="1"/>
    <x v="1"/>
    <m/>
    <m/>
    <n v="15.7"/>
    <n v="1.9359279329583701E-2"/>
    <n v="1"/>
    <m/>
    <n v="2"/>
    <n v="11.5"/>
    <n v="9.5"/>
    <n v="2"/>
    <n v="2"/>
    <m/>
    <n v="1"/>
    <m/>
  </r>
  <r>
    <s v="dg.ja"/>
    <s v="29.01.2015"/>
    <s v="C22P1"/>
    <s v="C22"/>
    <s v="P1"/>
    <s v="BS Semideciduo"/>
    <s v="denso"/>
    <n v="59"/>
    <s v="A"/>
    <n v="3555"/>
    <m/>
    <s v="A3555"/>
    <n v="2"/>
    <n v="9"/>
    <n v="245.2"/>
    <n v="7"/>
    <n v="33.645557650269637"/>
    <n v="57.063835422876764"/>
    <x v="38"/>
    <x v="0"/>
    <x v="5"/>
    <x v="35"/>
    <m/>
    <m/>
    <n v="13"/>
    <n v="1.3273228961416876E-2"/>
    <n v="1"/>
    <m/>
    <n v="5"/>
    <n v="8.8000000000000007"/>
    <n v="3.8000000000000007"/>
    <n v="2"/>
    <n v="2"/>
    <m/>
    <n v="1"/>
    <m/>
  </r>
  <r>
    <s v="dg.ja"/>
    <s v="29.01.2015"/>
    <s v="C22P1"/>
    <s v="C22"/>
    <s v="P1"/>
    <s v="BS Semideciduo"/>
    <s v="denso"/>
    <n v="60"/>
    <s v="A"/>
    <n v="3556"/>
    <m/>
    <s v="A3556"/>
    <n v="2"/>
    <n v="9"/>
    <n v="260"/>
    <n v="7.1"/>
    <n v="33.007864953613321"/>
    <n v="58.767097938564795"/>
    <x v="1"/>
    <x v="0"/>
    <x v="1"/>
    <x v="1"/>
    <m/>
    <m/>
    <n v="14"/>
    <n v="1.5393804002589986E-2"/>
    <n v="1"/>
    <m/>
    <n v="5"/>
    <n v="11.7"/>
    <n v="6.6999999999999993"/>
    <n v="2"/>
    <n v="2"/>
    <m/>
    <n v="1"/>
    <m/>
  </r>
  <r>
    <s v="dg.ja"/>
    <s v="29.01.2015"/>
    <s v="C22P1"/>
    <s v="C22"/>
    <s v="P1"/>
    <s v="BS Semideciduo"/>
    <s v="denso"/>
    <n v="61"/>
    <s v="A"/>
    <n v="3557"/>
    <m/>
    <s v="A3557"/>
    <n v="2"/>
    <n v="9"/>
    <n v="239.5"/>
    <n v="9.8000000000000007"/>
    <n v="31.556034227673045"/>
    <n v="55.026124042985103"/>
    <x v="38"/>
    <x v="0"/>
    <x v="5"/>
    <x v="35"/>
    <m/>
    <m/>
    <n v="12.7"/>
    <n v="1.2667686977437443E-2"/>
    <n v="1"/>
    <m/>
    <n v="6"/>
    <n v="11.9"/>
    <n v="5.9"/>
    <n v="2"/>
    <n v="2"/>
    <m/>
    <n v="1"/>
    <m/>
  </r>
  <r>
    <s v="dg.ja"/>
    <s v="29.01.2015"/>
    <s v="C22P1"/>
    <s v="C22"/>
    <s v="P1"/>
    <s v="BS Semideciduo"/>
    <s v="denso"/>
    <n v="62"/>
    <s v="A"/>
    <n v="3558"/>
    <m/>
    <s v="A3558"/>
    <n v="2"/>
    <n v="9"/>
    <n v="243"/>
    <n v="11.4"/>
    <n v="29.842525624252609"/>
    <n v="54.824508302969164"/>
    <x v="93"/>
    <x v="10"/>
    <x v="4"/>
    <x v="44"/>
    <m/>
    <m/>
    <n v="12.2"/>
    <n v="1.1689866264007618E-2"/>
    <n v="1"/>
    <m/>
    <n v="5"/>
    <n v="9.6999999999999993"/>
    <n v="4.6999999999999993"/>
    <n v="2"/>
    <n v="2"/>
    <m/>
    <n v="1"/>
    <m/>
  </r>
  <r>
    <s v="dg.ja"/>
    <s v="29.01.2015"/>
    <s v="C22P1"/>
    <s v="C22"/>
    <s v="P1"/>
    <s v="BS Semideciduo"/>
    <s v="denso"/>
    <n v="63"/>
    <s v="A"/>
    <n v="3559"/>
    <m/>
    <s v="A3559"/>
    <n v="2"/>
    <n v="9"/>
    <n v="248.9"/>
    <n v="10.3"/>
    <n v="30.390578591297462"/>
    <n v="56.292032876363471"/>
    <x v="38"/>
    <x v="0"/>
    <x v="5"/>
    <x v="35"/>
    <m/>
    <m/>
    <n v="12.6"/>
    <n v="1.2468981242097887E-2"/>
    <n v="1"/>
    <m/>
    <n v="4"/>
    <n v="9.3000000000000007"/>
    <n v="5.3000000000000007"/>
    <n v="2"/>
    <n v="2"/>
    <m/>
    <n v="1"/>
    <m/>
  </r>
  <r>
    <s v="dg.ja"/>
    <s v="29.01.2015"/>
    <s v="C22P1"/>
    <s v="C22"/>
    <s v="P1"/>
    <s v="BS Semideciduo"/>
    <s v="denso"/>
    <n v="64"/>
    <s v="A"/>
    <n v="3560"/>
    <m/>
    <s v="A3560"/>
    <n v="2"/>
    <n v="9"/>
    <n v="251.5"/>
    <n v="12.2"/>
    <n v="28.430451406484369"/>
    <n v="56.128883191857867"/>
    <x v="1"/>
    <x v="0"/>
    <x v="1"/>
    <x v="1"/>
    <m/>
    <m/>
    <n v="13.3"/>
    <n v="1.3892908112337463E-2"/>
    <n v="1"/>
    <m/>
    <n v="3.3"/>
    <n v="11.3"/>
    <n v="8"/>
    <n v="2"/>
    <n v="2"/>
    <m/>
    <n v="1"/>
    <m/>
  </r>
  <r>
    <s v="dg.ja"/>
    <s v="29.01.2015"/>
    <s v="C22P1"/>
    <s v="C22"/>
    <s v="P1"/>
    <s v="BS Semideciduo"/>
    <s v="denso"/>
    <n v="65"/>
    <s v="A"/>
    <n v="3561"/>
    <m/>
    <s v="A3561"/>
    <n v="2"/>
    <n v="5"/>
    <n v="121.1"/>
    <n v="9.9"/>
    <n v="28.477044137543249"/>
    <n v="54.886320044220248"/>
    <x v="1"/>
    <x v="0"/>
    <x v="1"/>
    <x v="1"/>
    <m/>
    <m/>
    <n v="11.1"/>
    <n v="9.6768907712199599E-3"/>
    <n v="1"/>
    <m/>
    <n v="4"/>
    <n v="11.1"/>
    <n v="7.1"/>
    <n v="2"/>
    <n v="2"/>
    <m/>
    <n v="1"/>
    <m/>
  </r>
  <r>
    <s v="dg.ja"/>
    <s v="29.01.2015"/>
    <s v="C22P1"/>
    <s v="C22"/>
    <s v="P1"/>
    <s v="BS Semideciduo"/>
    <s v="denso"/>
    <n v="66"/>
    <s v="A"/>
    <n v="3562"/>
    <m/>
    <s v="A3562"/>
    <n v="2"/>
    <n v="5"/>
    <n v="131.80000000000001"/>
    <n v="7.9"/>
    <n v="25.88926039749461"/>
    <n v="54.734393485029322"/>
    <x v="1"/>
    <x v="0"/>
    <x v="1"/>
    <x v="1"/>
    <m/>
    <m/>
    <n v="20"/>
    <n v="3.1415926535897934E-2"/>
    <n v="2"/>
    <m/>
    <n v="4.9000000000000004"/>
    <n v="14.9"/>
    <n v="10"/>
    <n v="2"/>
    <n v="2"/>
    <m/>
    <n v="1"/>
    <m/>
  </r>
  <r>
    <s v="dg.ja"/>
    <s v="29.01.2015"/>
    <s v="C22P1"/>
    <s v="C22"/>
    <s v="P1"/>
    <s v="BS Semideciduo"/>
    <s v="denso"/>
    <n v="67"/>
    <s v="A"/>
    <n v="3563"/>
    <m/>
    <s v="A3563"/>
    <n v="2"/>
    <n v="5"/>
    <n v="140.30000000000001"/>
    <n v="12"/>
    <n v="27.665213810187169"/>
    <n v="50.767205339437254"/>
    <x v="1"/>
    <x v="0"/>
    <x v="1"/>
    <x v="1"/>
    <m/>
    <m/>
    <n v="18.399999999999999"/>
    <n v="2.6590440219984003E-2"/>
    <n v="1"/>
    <m/>
    <n v="4.5999999999999996"/>
    <n v="11.8"/>
    <n v="7.2000000000000011"/>
    <n v="2"/>
    <n v="2"/>
    <m/>
    <n v="1"/>
    <m/>
  </r>
  <r>
    <s v="dg.ja"/>
    <s v="29.01.2015"/>
    <s v="C22P1"/>
    <s v="C22"/>
    <s v="P1"/>
    <s v="BS Semideciduo"/>
    <s v="denso"/>
    <n v="68"/>
    <s v="A"/>
    <n v="3564"/>
    <m/>
    <s v="A3564"/>
    <n v="2"/>
    <n v="5"/>
    <n v="157.1"/>
    <n v="9"/>
    <n v="23.502115551261856"/>
    <n v="51.70933134990851"/>
    <x v="1"/>
    <x v="0"/>
    <x v="1"/>
    <x v="1"/>
    <m/>
    <m/>
    <n v="11.5"/>
    <n v="1.0386890710931252E-2"/>
    <n v="1"/>
    <m/>
    <n v="5"/>
    <n v="9.4"/>
    <n v="4.4000000000000004"/>
    <n v="2"/>
    <n v="2"/>
    <m/>
    <n v="1"/>
    <m/>
  </r>
  <r>
    <s v="dg.ja"/>
    <s v="29.01.2015"/>
    <s v="C22P1"/>
    <s v="C22"/>
    <s v="P1"/>
    <s v="BS Semideciduo"/>
    <s v="denso"/>
    <n v="69"/>
    <s v="A"/>
    <n v="3565"/>
    <m/>
    <s v="A3565"/>
    <n v="2"/>
    <n v="5"/>
    <n v="165.7"/>
    <n v="5.8"/>
    <n v="21.43259427379191"/>
    <n v="54.379708757840156"/>
    <x v="38"/>
    <x v="0"/>
    <x v="5"/>
    <x v="35"/>
    <m/>
    <m/>
    <n v="11.7"/>
    <n v="1.0751315458747667E-2"/>
    <n v="1"/>
    <m/>
    <n v="6"/>
    <n v="12.1"/>
    <n v="6.1"/>
    <n v="2"/>
    <n v="2"/>
    <m/>
    <n v="1"/>
    <m/>
  </r>
  <r>
    <s v="dg.ja"/>
    <s v="29.01.2015"/>
    <s v="C22P1"/>
    <s v="C22"/>
    <s v="P1"/>
    <s v="BS Semideciduo"/>
    <s v="denso"/>
    <n v="70"/>
    <s v="A"/>
    <n v="3566"/>
    <m/>
    <s v="A3566"/>
    <n v="2"/>
    <n v="5"/>
    <n v="178"/>
    <n v="10"/>
    <n v="20.348994967025011"/>
    <n v="50.006091729809043"/>
    <x v="38"/>
    <x v="0"/>
    <x v="5"/>
    <x v="35"/>
    <m/>
    <m/>
    <n v="11.8"/>
    <n v="1.093588402714607E-2"/>
    <n v="1"/>
    <m/>
    <n v="5"/>
    <n v="8.4"/>
    <n v="3.4000000000000004"/>
    <n v="2"/>
    <n v="2"/>
    <m/>
    <n v="1"/>
    <m/>
  </r>
  <r>
    <s v="dg.ja"/>
    <s v="29.01.2015"/>
    <s v="C22P1"/>
    <s v="C22"/>
    <s v="P1"/>
    <s v="BS Semideciduo"/>
    <s v="denso"/>
    <n v="71"/>
    <s v="A"/>
    <n v="3567"/>
    <m/>
    <s v="A3567"/>
    <n v="1"/>
    <n v="5"/>
    <n v="255.5"/>
    <n v="5"/>
    <n v="15.159261798109462"/>
    <n v="58.74809997972779"/>
    <x v="38"/>
    <x v="0"/>
    <x v="5"/>
    <x v="35"/>
    <m/>
    <m/>
    <n v="11.7"/>
    <n v="1.0751315458747667E-2"/>
    <n v="1"/>
    <m/>
    <n v="4"/>
    <n v="8.1"/>
    <n v="4.0999999999999996"/>
    <n v="2"/>
    <n v="2"/>
    <m/>
    <n v="1"/>
    <m/>
  </r>
  <r>
    <s v="dg.ja"/>
    <s v="29.01.2015"/>
    <s v="C22P1"/>
    <s v="C22"/>
    <s v="P1"/>
    <s v="BS Semideciduo"/>
    <s v="denso"/>
    <n v="72"/>
    <s v="A"/>
    <n v="3568"/>
    <m/>
    <s v="A3568"/>
    <n v="1"/>
    <n v="5"/>
    <n v="236.4"/>
    <n v="8.3000000000000007"/>
    <n v="13.086753702106174"/>
    <n v="55.406850141280245"/>
    <x v="38"/>
    <x v="0"/>
    <x v="5"/>
    <x v="35"/>
    <m/>
    <m/>
    <n v="12.5"/>
    <n v="1.2271846303085129E-2"/>
    <n v="1"/>
    <m/>
    <n v="2"/>
    <n v="8.5"/>
    <n v="6.5"/>
    <n v="2"/>
    <n v="2"/>
    <m/>
    <n v="1"/>
    <m/>
  </r>
  <r>
    <s v="dg.ja"/>
    <s v="29.01.2015"/>
    <s v="C22P1"/>
    <s v="C22"/>
    <s v="P1"/>
    <s v="BS Semideciduo"/>
    <s v="denso"/>
    <n v="73"/>
    <s v="A"/>
    <n v="3569"/>
    <m/>
    <s v="A3569"/>
    <n v="1"/>
    <n v="5"/>
    <n v="218.9"/>
    <n v="8.5"/>
    <n v="14.662314009980626"/>
    <n v="53.38493323752882"/>
    <x v="38"/>
    <x v="0"/>
    <x v="5"/>
    <x v="35"/>
    <m/>
    <m/>
    <n v="11"/>
    <n v="9.5033177771091243E-3"/>
    <n v="1"/>
    <m/>
    <n v="3"/>
    <n v="14"/>
    <n v="11"/>
    <n v="2"/>
    <n v="2"/>
    <m/>
    <n v="1"/>
    <m/>
  </r>
  <r>
    <s v="dg.ja"/>
    <s v="29.01.2015"/>
    <s v="C22P1"/>
    <s v="C22"/>
    <s v="P1"/>
    <s v="BS Semideciduo"/>
    <s v="denso"/>
    <n v="74"/>
    <s v="A"/>
    <n v="3570"/>
    <m/>
    <s v="A3570"/>
    <n v="1"/>
    <n v="5"/>
    <n v="225.5"/>
    <n v="11"/>
    <n v="12.154245059304005"/>
    <n v="52.289998092701637"/>
    <x v="38"/>
    <x v="0"/>
    <x v="5"/>
    <x v="35"/>
    <m/>
    <m/>
    <n v="10.6"/>
    <n v="8.8247337639337283E-3"/>
    <n v="1"/>
    <m/>
    <n v="7"/>
    <n v="15"/>
    <n v="8"/>
    <n v="2"/>
    <n v="2"/>
    <m/>
    <n v="1"/>
    <m/>
  </r>
  <r>
    <s v="dg.ja"/>
    <s v="29.01.2015"/>
    <s v="C22P1"/>
    <s v="C22"/>
    <s v="P1"/>
    <s v="BS Semideciduo"/>
    <s v="denso"/>
    <n v="75"/>
    <s v="A"/>
    <n v="3571"/>
    <m/>
    <s v="A3571"/>
    <n v="1"/>
    <n v="5"/>
    <n v="225.6"/>
    <n v="13"/>
    <n v="10.71185516477356"/>
    <n v="50.904376573326246"/>
    <x v="14"/>
    <x v="0"/>
    <x v="7"/>
    <x v="14"/>
    <m/>
    <m/>
    <n v="95.2"/>
    <n v="0.71180949707976104"/>
    <n v="9"/>
    <m/>
    <n v="10.3"/>
    <n v="18.899999999999999"/>
    <n v="8.5999999999999979"/>
    <n v="2"/>
    <n v="2"/>
    <m/>
    <n v="1"/>
    <m/>
  </r>
  <r>
    <s v="dg.ja"/>
    <s v="29.01.2015"/>
    <s v="C22P1"/>
    <s v="C22"/>
    <s v="P1"/>
    <s v="BS Semideciduo"/>
    <s v="denso"/>
    <n v="76"/>
    <s v="A"/>
    <n v="3572"/>
    <m/>
    <s v="A3572"/>
    <n v="1"/>
    <n v="5"/>
    <n v="264.2"/>
    <n v="12.3"/>
    <n v="7.7629672814059045"/>
    <n v="58.75700754464976"/>
    <x v="38"/>
    <x v="0"/>
    <x v="5"/>
    <x v="35"/>
    <m/>
    <m/>
    <n v="17.3"/>
    <n v="2.350618163232223E-2"/>
    <n v="1"/>
    <m/>
    <n v="5"/>
    <n v="9.6"/>
    <n v="4.5999999999999996"/>
    <n v="2"/>
    <n v="2"/>
    <m/>
    <n v="1"/>
    <m/>
  </r>
  <r>
    <s v="dg.ja"/>
    <s v="29.01.2015"/>
    <s v="C22P1"/>
    <s v="C22"/>
    <s v="P1"/>
    <s v="BS Semideciduo"/>
    <s v="denso"/>
    <n v="77"/>
    <s v="A"/>
    <n v="3573"/>
    <m/>
    <s v="A3573"/>
    <n v="1"/>
    <n v="5"/>
    <n v="266.60000000000002"/>
    <n v="11.8"/>
    <n v="8.220770030499569"/>
    <n v="59.300184791803652"/>
    <x v="94"/>
    <x v="0"/>
    <x v="28"/>
    <x v="76"/>
    <m/>
    <m/>
    <n v="10.199999999999999"/>
    <n v="8.171282491987052E-3"/>
    <n v="1"/>
    <m/>
    <n v="3"/>
    <n v="8.6999999999999993"/>
    <n v="5.6999999999999993"/>
    <n v="2"/>
    <n v="2"/>
    <m/>
    <n v="1"/>
    <m/>
  </r>
  <r>
    <s v="dg.ja"/>
    <s v="29.01.2015"/>
    <s v="C22P1"/>
    <s v="C22"/>
    <s v="P1"/>
    <s v="BS Semideciduo"/>
    <s v="denso"/>
    <n v="78"/>
    <s v="A"/>
    <n v="3574"/>
    <m/>
    <s v="A3574"/>
    <n v="1"/>
    <n v="4"/>
    <n v="113.4"/>
    <n v="1.9"/>
    <n v="1.7437337887995641"/>
    <n v="59.24541900779392"/>
    <x v="22"/>
    <x v="0"/>
    <x v="13"/>
    <x v="19"/>
    <m/>
    <m/>
    <n v="61.5"/>
    <n v="0.29705722035099991"/>
    <n v="6"/>
    <m/>
    <n v="0"/>
    <n v="6.3"/>
    <n v="6.3"/>
    <n v="2"/>
    <n v="2"/>
    <m/>
    <n v="1"/>
    <m/>
  </r>
  <r>
    <s v="dg.ja"/>
    <s v="29.01.2015"/>
    <s v="C22P1"/>
    <s v="C22"/>
    <s v="P1"/>
    <s v="BS Semideciduo"/>
    <s v="denso"/>
    <n v="79"/>
    <s v="A"/>
    <n v="3575"/>
    <m/>
    <s v="A3575"/>
    <n v="1"/>
    <n v="4"/>
    <n v="134.9"/>
    <n v="1.7"/>
    <n v="1.2041777241316989"/>
    <n v="58.800018329846239"/>
    <x v="38"/>
    <x v="0"/>
    <x v="5"/>
    <x v="35"/>
    <m/>
    <m/>
    <n v="17.899999999999999"/>
    <n v="2.5164942553417637E-2"/>
    <n v="1"/>
    <m/>
    <n v="3"/>
    <n v="6.1"/>
    <n v="3.0999999999999996"/>
    <n v="3"/>
    <n v="2"/>
    <m/>
    <n v="1"/>
    <m/>
  </r>
  <r>
    <s v="dg.ja"/>
    <s v="29.01.2015"/>
    <s v="C22P1"/>
    <s v="C22"/>
    <s v="P1"/>
    <s v="BS Semideciduo"/>
    <s v="denso"/>
    <n v="80"/>
    <s v="A"/>
    <n v="3576"/>
    <m/>
    <s v="A3576"/>
    <n v="1"/>
    <n v="4"/>
    <n v="130"/>
    <n v="8.8000000000000007"/>
    <n v="6.7411910994470068"/>
    <n v="54.343469034758456"/>
    <x v="38"/>
    <x v="0"/>
    <x v="5"/>
    <x v="35"/>
    <m/>
    <m/>
    <n v="11.2"/>
    <n v="9.8520345616575893E-3"/>
    <n v="1"/>
    <m/>
    <n v="7"/>
    <n v="11.9"/>
    <n v="4.9000000000000004"/>
    <n v="2"/>
    <n v="2"/>
    <m/>
    <n v="1"/>
    <m/>
  </r>
  <r>
    <s v="dg.ja"/>
    <s v="29.01.2015"/>
    <s v="C22P1"/>
    <s v="C22"/>
    <s v="P1"/>
    <s v="BS Semideciduo"/>
    <s v="denso"/>
    <n v="81"/>
    <s v="A"/>
    <n v="3577"/>
    <m/>
    <s v="A3577"/>
    <n v="1"/>
    <n v="4"/>
    <n v="130.1"/>
    <n v="10.9"/>
    <n v="8.3376432700109078"/>
    <n v="52.979052435600885"/>
    <x v="38"/>
    <x v="0"/>
    <x v="5"/>
    <x v="35"/>
    <m/>
    <m/>
    <n v="10.7"/>
    <n v="8.9920235727373836E-3"/>
    <n v="1"/>
    <m/>
    <n v="8"/>
    <n v="10.1"/>
    <n v="2.0999999999999996"/>
    <n v="2"/>
    <n v="2"/>
    <m/>
    <n v="1"/>
    <m/>
  </r>
  <r>
    <s v="dg.ja"/>
    <s v="29.01.2015"/>
    <s v="C22P1"/>
    <s v="C22"/>
    <s v="P1"/>
    <s v="BS Semideciduo"/>
    <s v="denso"/>
    <n v="82"/>
    <s v="A"/>
    <n v="3578"/>
    <m/>
    <s v="A3578"/>
    <n v="1"/>
    <n v="3"/>
    <n v="29.1"/>
    <n v="9"/>
    <n v="4.3770184238114149"/>
    <n v="47.86395000731919"/>
    <x v="24"/>
    <x v="0"/>
    <x v="16"/>
    <x v="23"/>
    <m/>
    <m/>
    <n v="17.2"/>
    <n v="2.3235219265950107E-2"/>
    <n v="1"/>
    <m/>
    <n v="6"/>
    <n v="8.6"/>
    <n v="2.5999999999999996"/>
    <n v="2"/>
    <n v="2"/>
    <m/>
    <n v="1"/>
    <m/>
  </r>
  <r>
    <s v="dg.ja"/>
    <s v="29.01.2015"/>
    <s v="C22P1"/>
    <s v="C22"/>
    <s v="P1"/>
    <s v="BS Semideciduo"/>
    <s v="denso"/>
    <n v="83"/>
    <s v="A"/>
    <n v="3579"/>
    <m/>
    <s v="A3579"/>
    <n v="1"/>
    <n v="3"/>
    <n v="14.9"/>
    <n v="7.2"/>
    <n v="1.8513561107138128"/>
    <n v="46.957907771113568"/>
    <x v="31"/>
    <x v="0"/>
    <x v="19"/>
    <x v="29"/>
    <m/>
    <m/>
    <n v="20"/>
    <n v="3.1415926535897934E-2"/>
    <n v="2"/>
    <m/>
    <n v="5.3"/>
    <n v="11"/>
    <n v="5.7"/>
    <n v="2"/>
    <n v="2"/>
    <m/>
    <n v="1"/>
    <m/>
  </r>
  <r>
    <s v="dg.ja"/>
    <s v="29.01.2015"/>
    <s v="C22P1"/>
    <s v="C22"/>
    <s v="P1"/>
    <s v="BS Semideciduo"/>
    <s v="denso"/>
    <n v="84"/>
    <s v="A"/>
    <n v="3580"/>
    <m/>
    <s v="A3580"/>
    <n v="1"/>
    <n v="3"/>
    <n v="48.8"/>
    <n v="9.8000000000000007"/>
    <n v="7.3736661071780993"/>
    <n v="46.45515670916307"/>
    <x v="38"/>
    <x v="0"/>
    <x v="5"/>
    <x v="35"/>
    <m/>
    <m/>
    <n v="15.3"/>
    <n v="1.838538560697087E-2"/>
    <n v="1"/>
    <m/>
    <n v="4"/>
    <n v="9.8000000000000007"/>
    <n v="5.8000000000000007"/>
    <n v="2"/>
    <n v="2"/>
    <m/>
    <n v="1"/>
    <m/>
  </r>
  <r>
    <s v="dg.ja"/>
    <s v="29.01.2015"/>
    <s v="C22P1"/>
    <s v="C22"/>
    <s v="P1"/>
    <s v="BS Semideciduo"/>
    <s v="denso"/>
    <n v="85"/>
    <s v="A"/>
    <n v="3581"/>
    <m/>
    <s v="A3581"/>
    <n v="1"/>
    <n v="3"/>
    <n v="66"/>
    <n v="6.5"/>
    <n v="5.9380454746769056"/>
    <n v="42.643788179992704"/>
    <x v="94"/>
    <x v="0"/>
    <x v="28"/>
    <x v="76"/>
    <m/>
    <m/>
    <n v="11"/>
    <n v="9.5033177771091243E-3"/>
    <n v="1"/>
    <m/>
    <n v="3.8"/>
    <n v="9.8000000000000007"/>
    <n v="6.0000000000000009"/>
    <n v="2"/>
    <n v="2"/>
    <m/>
    <n v="1"/>
    <m/>
  </r>
  <r>
    <s v="dg.ja"/>
    <s v="29.01.2015"/>
    <s v="C22P1"/>
    <s v="C22"/>
    <s v="P1"/>
    <s v="BS Semideciduo"/>
    <s v="denso"/>
    <n v="86"/>
    <s v="A"/>
    <n v="3582"/>
    <m/>
    <s v="A3582"/>
    <n v="1"/>
    <n v="3"/>
    <n v="74"/>
    <n v="11.2"/>
    <n v="10.766130994509171"/>
    <n v="43.087138385150389"/>
    <x v="18"/>
    <x v="0"/>
    <x v="9"/>
    <x v="18"/>
    <m/>
    <m/>
    <n v="10"/>
    <n v="7.8539816339744835E-3"/>
    <n v="1"/>
    <m/>
    <n v="3"/>
    <n v="3.9"/>
    <n v="0.89999999999999991"/>
    <n v="2"/>
    <n v="2"/>
    <m/>
    <n v="1"/>
    <m/>
  </r>
  <r>
    <s v="dg.ja"/>
    <s v="29.01.2015"/>
    <s v="C22P1"/>
    <s v="C22"/>
    <s v="P1"/>
    <s v="BS Semideciduo"/>
    <s v="denso"/>
    <n v="87"/>
    <s v="A"/>
    <n v="3583"/>
    <m/>
    <s v="A3583"/>
    <n v="1"/>
    <n v="3"/>
    <n v="78.900000000000006"/>
    <n v="14"/>
    <n v="13.738097295891432"/>
    <n v="42.695307531362701"/>
    <x v="38"/>
    <x v="0"/>
    <x v="5"/>
    <x v="35"/>
    <m/>
    <m/>
    <n v="26.5"/>
    <n v="5.5154586024585811E-2"/>
    <n v="2"/>
    <m/>
    <n v="2"/>
    <n v="10.3"/>
    <n v="8.3000000000000007"/>
    <n v="3"/>
    <n v="2"/>
    <m/>
    <n v="1"/>
    <m/>
  </r>
  <r>
    <s v="dg.ja"/>
    <s v="29.01.2015"/>
    <s v="C22P1"/>
    <s v="C22"/>
    <s v="P1"/>
    <s v="BS Semideciduo"/>
    <s v="denso"/>
    <n v="88"/>
    <s v="A"/>
    <n v="3584"/>
    <m/>
    <s v="A3584"/>
    <n v="1"/>
    <n v="3"/>
    <n v="78.900000000000006"/>
    <n v="14"/>
    <n v="13.738097295891432"/>
    <n v="42.695307531362701"/>
    <x v="22"/>
    <x v="0"/>
    <x v="13"/>
    <x v="19"/>
    <m/>
    <m/>
    <n v="15.3"/>
    <n v="1.838538560697087E-2"/>
    <n v="1"/>
    <m/>
    <n v="2"/>
    <n v="10.3"/>
    <n v="8.3000000000000007"/>
    <n v="3"/>
    <n v="2"/>
    <m/>
    <n v="1"/>
    <m/>
  </r>
  <r>
    <s v="dg.ja"/>
    <s v="29.01.2015"/>
    <s v="C22P1"/>
    <s v="C22"/>
    <s v="P1"/>
    <s v="BS Semideciduo"/>
    <s v="denso"/>
    <n v="89"/>
    <s v="A"/>
    <n v="3585"/>
    <m/>
    <s v="A3585"/>
    <n v="1"/>
    <n v="3"/>
    <n v="120.4"/>
    <n v="10.3"/>
    <n v="8.8838907928347517"/>
    <n v="34.787852229552009"/>
    <x v="97"/>
    <x v="0"/>
    <x v="24"/>
    <x v="53"/>
    <m/>
    <m/>
    <n v="13"/>
    <n v="1.3273228961416876E-2"/>
    <n v="1"/>
    <m/>
    <n v="0"/>
    <n v="3.1"/>
    <n v="3.1"/>
    <n v="3"/>
    <n v="2"/>
    <m/>
    <n v="1"/>
    <m/>
  </r>
  <r>
    <s v="dg.ja"/>
    <s v="29.01.2015"/>
    <s v="C22P1"/>
    <s v="C22"/>
    <s v="P1"/>
    <s v="BS Semideciduo"/>
    <s v="denso"/>
    <n v="89"/>
    <s v="A"/>
    <n v="3586"/>
    <m/>
    <s v="A3586"/>
    <n v="1"/>
    <n v="3"/>
    <n v="136.69999999999999"/>
    <n v="7.8"/>
    <n v="5.3493831528335356"/>
    <n v="34.323372490273762"/>
    <x v="38"/>
    <x v="0"/>
    <x v="5"/>
    <x v="35"/>
    <m/>
    <m/>
    <n v="20.5"/>
    <n v="3.3006357816777764E-2"/>
    <n v="2"/>
    <m/>
    <n v="3"/>
    <n v="7.4"/>
    <n v="4.4000000000000004"/>
    <n v="2"/>
    <n v="2"/>
    <m/>
    <n v="1"/>
    <m/>
  </r>
  <r>
    <s v="dg.ja"/>
    <s v="29.01.2015"/>
    <s v="C22P1"/>
    <s v="C22"/>
    <s v="P1"/>
    <s v="BS Semideciduo"/>
    <s v="denso"/>
    <n v="89"/>
    <s v="A"/>
    <n v="3586"/>
    <m/>
    <s v="A3586"/>
    <n v="1"/>
    <n v="3"/>
    <n v="136.69999999999999"/>
    <n v="7.8"/>
    <n v="5.3493831528335356"/>
    <n v="34.323372490273762"/>
    <x v="38"/>
    <x v="0"/>
    <x v="5"/>
    <x v="35"/>
    <m/>
    <m/>
    <n v="23"/>
    <n v="4.154756284372501E-2"/>
    <n v="2"/>
    <m/>
    <n v="3"/>
    <n v="7.4"/>
    <n v="4.4000000000000004"/>
    <n v="2"/>
    <n v="2"/>
    <m/>
    <n v="1"/>
    <m/>
  </r>
  <r>
    <s v="dg.ja"/>
    <s v="29.01.2015"/>
    <s v="C22P1"/>
    <s v="C22"/>
    <s v="P1"/>
    <s v="BS Semideciduo"/>
    <s v="denso"/>
    <n v="90"/>
    <s v="A"/>
    <n v="3587"/>
    <m/>
    <s v="A3587"/>
    <n v="1"/>
    <n v="3"/>
    <n v="172"/>
    <n v="3.8"/>
    <n v="0.5288577836482482"/>
    <n v="36.23698133878203"/>
    <x v="93"/>
    <x v="10"/>
    <x v="4"/>
    <x v="44"/>
    <m/>
    <m/>
    <n v="13"/>
    <n v="1.3273228961416876E-2"/>
    <n v="1"/>
    <m/>
    <n v="4"/>
    <n v="7.2"/>
    <n v="3.2"/>
    <n v="2"/>
    <n v="2"/>
    <m/>
    <n v="1"/>
    <m/>
  </r>
  <r>
    <s v="dg.ja"/>
    <s v="29.01.2015"/>
    <s v="C22P1"/>
    <s v="C22"/>
    <s v="P1"/>
    <s v="BS Semideciduo"/>
    <s v="denso"/>
    <n v="91"/>
    <s v="A"/>
    <n v="3588"/>
    <m/>
    <s v="A3588"/>
    <n v="1"/>
    <n v="2"/>
    <n v="28.6"/>
    <n v="12"/>
    <n v="5.744302295287282"/>
    <n v="30.535795705135769"/>
    <x v="38"/>
    <x v="0"/>
    <x v="5"/>
    <x v="35"/>
    <m/>
    <m/>
    <n v="23.5"/>
    <n v="4.3373613573624084E-2"/>
    <n v="2"/>
    <m/>
    <n v="5"/>
    <n v="10.1"/>
    <n v="5.0999999999999996"/>
    <n v="2"/>
    <n v="2"/>
    <m/>
    <n v="1"/>
    <m/>
  </r>
  <r>
    <s v="dg.ja"/>
    <s v="29.01.2015"/>
    <s v="C22P1"/>
    <s v="C22"/>
    <s v="P1"/>
    <s v="BS Semideciduo"/>
    <s v="denso"/>
    <n v="91"/>
    <s v="A"/>
    <n v="3588"/>
    <m/>
    <s v="A3588"/>
    <n v="1"/>
    <n v="2"/>
    <n v="28.6"/>
    <n v="12"/>
    <n v="5.744302295287282"/>
    <n v="30.535795705135769"/>
    <x v="38"/>
    <x v="0"/>
    <x v="5"/>
    <x v="35"/>
    <m/>
    <m/>
    <n v="18.5"/>
    <n v="2.6880252142277669E-2"/>
    <n v="1"/>
    <m/>
    <n v="5"/>
    <n v="10.1"/>
    <n v="5.0999999999999996"/>
    <n v="2"/>
    <n v="2"/>
    <m/>
    <n v="1"/>
    <m/>
  </r>
  <r>
    <s v="dg.ja"/>
    <s v="29.01.2015"/>
    <s v="C22P1"/>
    <s v="C22"/>
    <s v="P1"/>
    <s v="BS Semideciduo"/>
    <s v="denso"/>
    <n v="91"/>
    <s v="A"/>
    <n v="3588"/>
    <m/>
    <s v="A3588"/>
    <n v="1"/>
    <n v="2"/>
    <n v="28.6"/>
    <n v="12"/>
    <n v="5.744302295287282"/>
    <n v="30.535795705135769"/>
    <x v="38"/>
    <x v="0"/>
    <x v="5"/>
    <x v="35"/>
    <m/>
    <m/>
    <n v="16"/>
    <n v="2.0106192982974676E-2"/>
    <n v="1"/>
    <m/>
    <n v="5"/>
    <n v="10.1"/>
    <n v="5.0999999999999996"/>
    <n v="2"/>
    <n v="2"/>
    <m/>
    <n v="1"/>
    <m/>
  </r>
  <r>
    <s v="dg.ja"/>
    <s v="29.01.2015"/>
    <s v="C22P1"/>
    <s v="C22"/>
    <s v="P1"/>
    <s v="BS Semideciduo"/>
    <s v="denso"/>
    <n v="92"/>
    <s v="A"/>
    <n v="3589"/>
    <m/>
    <s v="A3589"/>
    <n v="1"/>
    <n v="2"/>
    <n v="27.2"/>
    <n v="14.5"/>
    <n v="6.627919942351066"/>
    <n v="32.896537412723816"/>
    <x v="38"/>
    <x v="0"/>
    <x v="5"/>
    <x v="35"/>
    <m/>
    <m/>
    <n v="16.5"/>
    <n v="2.138246499849553E-2"/>
    <n v="1"/>
    <m/>
    <n v="5"/>
    <n v="10"/>
    <n v="5"/>
    <n v="2"/>
    <n v="2"/>
    <m/>
    <n v="1"/>
    <m/>
  </r>
  <r>
    <s v="dg.ja"/>
    <s v="29.01.2015"/>
    <s v="C22P1"/>
    <s v="C22"/>
    <s v="P1"/>
    <s v="BS Semideciduo"/>
    <s v="denso"/>
    <n v="93"/>
    <s v="A"/>
    <n v="3590"/>
    <m/>
    <s v="A3590"/>
    <n v="1"/>
    <n v="2"/>
    <n v="72.099999999999994"/>
    <n v="16.100000000000001"/>
    <n v="15.320669902458956"/>
    <n v="24.948441546576895"/>
    <x v="53"/>
    <x v="0"/>
    <x v="25"/>
    <x v="46"/>
    <m/>
    <m/>
    <n v="13"/>
    <n v="1.3273228961416876E-2"/>
    <n v="1"/>
    <m/>
    <n v="6"/>
    <n v="10.9"/>
    <n v="4.9000000000000004"/>
    <n v="2"/>
    <n v="2"/>
    <m/>
    <n v="1"/>
    <m/>
  </r>
  <r>
    <s v="dg.ja"/>
    <s v="29.01.2015"/>
    <s v="C22P1"/>
    <s v="C22"/>
    <s v="P1"/>
    <s v="BS Semideciduo"/>
    <s v="denso"/>
    <n v="94"/>
    <s v="A"/>
    <n v="3591"/>
    <m/>
    <s v="A3591"/>
    <n v="1"/>
    <n v="15"/>
    <n v="335.7"/>
    <n v="7"/>
    <n v="17.119399489764234"/>
    <n v="26.379822936448114"/>
    <x v="2"/>
    <x v="0"/>
    <x v="2"/>
    <x v="2"/>
    <m/>
    <m/>
    <n v="14.5"/>
    <n v="1.6512996385431349E-2"/>
    <n v="1"/>
    <m/>
    <n v="5"/>
    <n v="7.6"/>
    <n v="2.5999999999999996"/>
    <n v="2"/>
    <n v="2"/>
    <m/>
    <n v="1"/>
    <m/>
  </r>
  <r>
    <s v="dg.ja"/>
    <s v="29.01.2015"/>
    <s v="C22P1"/>
    <s v="C22"/>
    <s v="P1"/>
    <s v="BS Semideciduo"/>
    <s v="denso"/>
    <n v="95"/>
    <s v="A"/>
    <n v="3592"/>
    <m/>
    <s v="A3592"/>
    <n v="1"/>
    <n v="15"/>
    <n v="332.7"/>
    <n v="7.4"/>
    <n v="16.60599329681607"/>
    <n v="26.575767521646622"/>
    <x v="2"/>
    <x v="0"/>
    <x v="2"/>
    <x v="2"/>
    <m/>
    <m/>
    <n v="12"/>
    <n v="1.1309733552923255E-2"/>
    <n v="1"/>
    <m/>
    <n v="6"/>
    <n v="5.9"/>
    <n v="-9.9999999999999645E-2"/>
    <n v="2"/>
    <n v="2"/>
    <m/>
    <n v="1"/>
    <m/>
  </r>
  <r>
    <s v="dg.ja"/>
    <s v="29.01.2015"/>
    <s v="C22P1"/>
    <s v="C22"/>
    <s v="P1"/>
    <s v="BS Semideciduo"/>
    <s v="denso"/>
    <n v="96"/>
    <s v="A"/>
    <n v="3593"/>
    <m/>
    <s v="A3593"/>
    <n v="1"/>
    <n v="15"/>
    <n v="313.8"/>
    <n v="1.1000000000000001"/>
    <n v="19.2060637490918"/>
    <n v="20.761357491257449"/>
    <x v="93"/>
    <x v="10"/>
    <x v="4"/>
    <x v="44"/>
    <m/>
    <m/>
    <n v="12"/>
    <n v="1.1309733552923255E-2"/>
    <n v="1"/>
    <m/>
    <n v="4"/>
    <n v="9"/>
    <n v="5"/>
    <n v="2"/>
    <n v="2"/>
    <m/>
    <n v="1"/>
    <m/>
  </r>
  <r>
    <s v="dg.ja"/>
    <s v="29.01.2015"/>
    <s v="C22P1"/>
    <s v="C22"/>
    <s v="P1"/>
    <s v="BS Semideciduo"/>
    <s v="denso"/>
    <n v="97"/>
    <s v="A"/>
    <n v="3594"/>
    <m/>
    <s v="A3594"/>
    <n v="1"/>
    <n v="15"/>
    <n v="266.89999999999998"/>
    <n v="6.1"/>
    <n v="13.908926311010109"/>
    <n v="19.670119240792868"/>
    <x v="38"/>
    <x v="0"/>
    <x v="5"/>
    <x v="35"/>
    <m/>
    <m/>
    <n v="11.5"/>
    <n v="1.0386890710931252E-2"/>
    <n v="1"/>
    <m/>
    <n v="3"/>
    <n v="6.9"/>
    <n v="3.9000000000000004"/>
    <n v="2"/>
    <n v="2"/>
    <m/>
    <n v="1"/>
    <m/>
  </r>
  <r>
    <s v="dg.ja"/>
    <s v="29.01.2015"/>
    <s v="C22P1"/>
    <s v="C22"/>
    <s v="P1"/>
    <s v="BS Semideciduo"/>
    <s v="denso"/>
    <n v="98"/>
    <s v="A"/>
    <n v="3595"/>
    <m/>
    <s v="A3595"/>
    <n v="1"/>
    <n v="15"/>
    <n v="280.60000000000002"/>
    <n v="9.6"/>
    <n v="10.563820648164281"/>
    <n v="21.765932965882122"/>
    <x v="38"/>
    <x v="0"/>
    <x v="5"/>
    <x v="35"/>
    <m/>
    <m/>
    <n v="27.7"/>
    <n v="6.0262815679322811E-2"/>
    <n v="2"/>
    <m/>
    <n v="4"/>
    <n v="9.1"/>
    <n v="5.0999999999999996"/>
    <n v="2"/>
    <n v="2"/>
    <m/>
    <n v="1"/>
    <m/>
  </r>
  <r>
    <s v="dg.ja"/>
    <s v="29.01.2015"/>
    <s v="C22P1"/>
    <s v="C22"/>
    <s v="P1"/>
    <s v="BS Semideciduo"/>
    <s v="denso"/>
    <n v="99"/>
    <s v="A"/>
    <n v="3596"/>
    <m/>
    <s v="A3596"/>
    <n v="1"/>
    <n v="2"/>
    <n v="75.5"/>
    <n v="6.1"/>
    <n v="5.905700606306457"/>
    <n v="21.527318024732093"/>
    <x v="38"/>
    <x v="0"/>
    <x v="5"/>
    <x v="35"/>
    <m/>
    <m/>
    <n v="12.2"/>
    <n v="1.1689866264007618E-2"/>
    <n v="1"/>
    <m/>
    <n v="3"/>
    <n v="6.3"/>
    <n v="3.3"/>
    <n v="2"/>
    <n v="2"/>
    <m/>
    <n v="1"/>
    <m/>
  </r>
  <r>
    <s v="dg.ja"/>
    <s v="29.01.2015"/>
    <s v="C22P1"/>
    <s v="C22"/>
    <s v="P1"/>
    <s v="BS Semideciduo"/>
    <s v="denso"/>
    <n v="100"/>
    <s v="A"/>
    <n v="3597"/>
    <m/>
    <s v="A3597"/>
    <n v="1"/>
    <n v="2"/>
    <n v="100.6"/>
    <n v="4.8"/>
    <n v="4.7180896759178603"/>
    <n v="19.117033517058942"/>
    <x v="38"/>
    <x v="0"/>
    <x v="5"/>
    <x v="35"/>
    <m/>
    <m/>
    <n v="17.3"/>
    <n v="2.350618163232223E-2"/>
    <n v="1"/>
    <m/>
    <n v="3.9"/>
    <n v="9.1999999999999993"/>
    <n v="5.2999999999999989"/>
    <n v="2"/>
    <n v="2"/>
    <m/>
    <n v="1"/>
    <m/>
  </r>
  <r>
    <s v="dg.ja"/>
    <s v="29.01.2015"/>
    <s v="C22P1"/>
    <s v="C22"/>
    <s v="P1"/>
    <s v="BS Semideciduo"/>
    <s v="denso"/>
    <n v="101"/>
    <s v="A"/>
    <n v="3598"/>
    <m/>
    <s v="A3598"/>
    <n v="1"/>
    <n v="2"/>
    <n v="111.8"/>
    <n v="7"/>
    <n v="6.4994007881663949"/>
    <n v="17.400425151148355"/>
    <x v="38"/>
    <x v="0"/>
    <x v="5"/>
    <x v="35"/>
    <m/>
    <m/>
    <n v="16"/>
    <n v="2.0106192982974676E-2"/>
    <n v="1"/>
    <m/>
    <n v="1"/>
    <n v="8.5"/>
    <n v="7.5"/>
    <n v="2"/>
    <n v="2"/>
    <m/>
    <n v="1"/>
    <m/>
  </r>
  <r>
    <s v="dg.ja"/>
    <s v="29.01.2015"/>
    <s v="C22P1"/>
    <s v="C22"/>
    <s v="P1"/>
    <s v="BS Semideciduo"/>
    <s v="denso"/>
    <n v="102"/>
    <s v="A"/>
    <n v="3599"/>
    <m/>
    <s v="A3599"/>
    <n v="1"/>
    <n v="2"/>
    <n v="118.6"/>
    <n v="8.9"/>
    <n v="7.814048481309027"/>
    <n v="15.7396424643286"/>
    <x v="38"/>
    <x v="0"/>
    <x v="5"/>
    <x v="35"/>
    <m/>
    <m/>
    <n v="10.199999999999999"/>
    <n v="8.171282491987052E-3"/>
    <n v="1"/>
    <m/>
    <n v="3"/>
    <n v="6.2"/>
    <n v="3.2"/>
    <n v="2"/>
    <n v="2"/>
    <m/>
    <n v="1"/>
    <m/>
  </r>
  <r>
    <s v="dg.ja"/>
    <s v="29.01.2015"/>
    <s v="C22P1"/>
    <s v="C22"/>
    <s v="P1"/>
    <s v="BS Semideciduo"/>
    <s v="denso"/>
    <n v="103"/>
    <s v="A"/>
    <n v="3600"/>
    <m/>
    <s v="A3600"/>
    <n v="1"/>
    <n v="2"/>
    <n v="135.30000000000001"/>
    <n v="7"/>
    <n v="4.9237629196735266"/>
    <n v="15.024403682889051"/>
    <x v="38"/>
    <x v="0"/>
    <x v="5"/>
    <x v="35"/>
    <m/>
    <m/>
    <n v="10.3"/>
    <n v="8.3322891154835304E-3"/>
    <n v="1"/>
    <m/>
    <n v="5"/>
    <n v="7.6"/>
    <n v="2.5999999999999996"/>
    <n v="2"/>
    <n v="2"/>
    <m/>
    <n v="1"/>
    <m/>
  </r>
  <r>
    <s v="dg.ja"/>
    <s v="29.01.2015"/>
    <s v="C22P1"/>
    <s v="C22"/>
    <s v="P1"/>
    <s v="BS Semideciduo"/>
    <s v="denso"/>
    <n v="104"/>
    <s v="A"/>
    <n v="3601"/>
    <m/>
    <s v="A3601"/>
    <n v="1"/>
    <n v="2"/>
    <n v="138"/>
    <n v="2.9"/>
    <n v="1.9404787584406891"/>
    <n v="17.844880006115556"/>
    <x v="94"/>
    <x v="0"/>
    <x v="28"/>
    <x v="76"/>
    <m/>
    <m/>
    <n v="11.8"/>
    <n v="1.093588402714607E-2"/>
    <n v="1"/>
    <m/>
    <n v="2.9"/>
    <n v="7.3"/>
    <n v="4.4000000000000004"/>
    <n v="2"/>
    <n v="2"/>
    <m/>
    <n v="1"/>
    <m/>
  </r>
  <r>
    <s v="dg.ja"/>
    <s v="29.01.2015"/>
    <s v="C22P1"/>
    <s v="C22"/>
    <s v="P1"/>
    <s v="BS Semideciduo"/>
    <s v="denso"/>
    <n v="104"/>
    <s v="A"/>
    <n v="3601"/>
    <m/>
    <s v="A3601"/>
    <n v="1"/>
    <n v="2"/>
    <n v="138"/>
    <n v="2.9"/>
    <n v="1.9404787584406891"/>
    <n v="17.844880006115556"/>
    <x v="94"/>
    <x v="0"/>
    <x v="28"/>
    <x v="76"/>
    <m/>
    <m/>
    <n v="11.3"/>
    <n v="1.0028749148422018E-2"/>
    <n v="1"/>
    <m/>
    <n v="2.9"/>
    <n v="7.3"/>
    <n v="4.4000000000000004"/>
    <n v="2"/>
    <n v="2"/>
    <m/>
    <n v="1"/>
    <m/>
  </r>
  <r>
    <s v="dg.ja"/>
    <s v="29.01.2015"/>
    <s v="C22P1"/>
    <s v="C22"/>
    <s v="P1"/>
    <s v="BS Semideciduo"/>
    <s v="denso"/>
    <n v="105"/>
    <s v="A"/>
    <n v="3602"/>
    <m/>
    <s v="A3602"/>
    <n v="1"/>
    <n v="2"/>
    <n v="165.5"/>
    <n v="12.4"/>
    <n v="3.1047120502750727"/>
    <n v="7.9949692593114641"/>
    <x v="94"/>
    <x v="0"/>
    <x v="28"/>
    <x v="76"/>
    <m/>
    <m/>
    <n v="12.2"/>
    <n v="1.1689866264007618E-2"/>
    <n v="1"/>
    <m/>
    <n v="3"/>
    <n v="7.8"/>
    <n v="4.8"/>
    <n v="2"/>
    <n v="2"/>
    <m/>
    <n v="1"/>
    <m/>
  </r>
  <r>
    <s v="dg.ja"/>
    <s v="29.01.2015"/>
    <s v="C22P1"/>
    <s v="C22"/>
    <s v="P1"/>
    <s v="BS Semideciduo"/>
    <s v="denso"/>
    <n v="105"/>
    <s v="A"/>
    <n v="3602"/>
    <m/>
    <s v="A3602"/>
    <n v="1"/>
    <n v="2"/>
    <n v="165.5"/>
    <n v="12.4"/>
    <n v="3.1047120502750727"/>
    <n v="7.9949692593114641"/>
    <x v="94"/>
    <x v="0"/>
    <x v="28"/>
    <x v="76"/>
    <m/>
    <m/>
    <n v="14.2"/>
    <n v="1.5836768566746148E-2"/>
    <n v="1"/>
    <m/>
    <n v="3"/>
    <n v="7.8"/>
    <n v="4.8"/>
    <n v="2"/>
    <n v="2"/>
    <m/>
    <n v="1"/>
    <m/>
  </r>
  <r>
    <s v="dg.ja"/>
    <s v="29.01.2015"/>
    <s v="C22P1"/>
    <s v="C22"/>
    <s v="P1"/>
    <s v="BS Semideciduo"/>
    <s v="denso"/>
    <n v="106"/>
    <s v="A"/>
    <n v="3603"/>
    <m/>
    <s v="A3603"/>
    <n v="1"/>
    <n v="1"/>
    <n v="46.4"/>
    <n v="14.1"/>
    <n v="10.210823246268291"/>
    <n v="9.7236355666729448"/>
    <x v="94"/>
    <x v="0"/>
    <x v="28"/>
    <x v="76"/>
    <m/>
    <m/>
    <n v="11"/>
    <n v="9.5033177771091243E-3"/>
    <n v="1"/>
    <m/>
    <n v="0"/>
    <n v="4.5999999999999996"/>
    <n v="4.5999999999999996"/>
    <n v="2"/>
    <n v="2"/>
    <m/>
    <n v="1"/>
    <m/>
  </r>
  <r>
    <s v="dg.ja"/>
    <s v="29.01.2015"/>
    <s v="C22P1"/>
    <s v="C22"/>
    <s v="P1"/>
    <s v="BS Semideciduo"/>
    <s v="denso"/>
    <n v="107"/>
    <s v="A"/>
    <n v="3604"/>
    <m/>
    <s v="A3604"/>
    <n v="1"/>
    <n v="1"/>
    <n v="47.5"/>
    <n v="14.9"/>
    <n v="10.985432318470849"/>
    <n v="10.066294093473338"/>
    <x v="16"/>
    <x v="0"/>
    <x v="0"/>
    <x v="16"/>
    <m/>
    <m/>
    <n v="10"/>
    <n v="7.8539816339744835E-3"/>
    <n v="1"/>
    <m/>
    <n v="2.2999999999999998"/>
    <n v="6.4"/>
    <n v="4.1000000000000005"/>
    <n v="2"/>
    <n v="2"/>
    <m/>
    <n v="1"/>
    <m/>
  </r>
  <r>
    <s v="dg.ja"/>
    <s v="29.01.2015"/>
    <s v="C22P1"/>
    <s v="C22"/>
    <s v="P1"/>
    <s v="BS Semideciduo"/>
    <s v="denso"/>
    <n v="108"/>
    <s v="A"/>
    <n v="3605"/>
    <m/>
    <s v="A3605"/>
    <n v="1"/>
    <n v="1"/>
    <n v="49.6"/>
    <n v="18.600000000000001"/>
    <n v="14.164612520183303"/>
    <n v="12.055030159774235"/>
    <x v="94"/>
    <x v="0"/>
    <x v="28"/>
    <x v="76"/>
    <m/>
    <m/>
    <n v="12.5"/>
    <n v="1.2271846303085129E-2"/>
    <n v="1"/>
    <m/>
    <n v="0.9"/>
    <n v="7.9"/>
    <n v="7"/>
    <n v="2"/>
    <n v="2"/>
    <m/>
    <n v="1"/>
    <m/>
  </r>
  <r>
    <s v="dg.ja"/>
    <s v="29.01.2015"/>
    <s v="C22P1"/>
    <s v="C22"/>
    <s v="P1"/>
    <s v="BS Semideciduo"/>
    <s v="denso"/>
    <n v="109"/>
    <s v="A"/>
    <n v="3606"/>
    <m/>
    <s v="A3606"/>
    <n v="1"/>
    <n v="1"/>
    <n v="55"/>
    <n v="19.8"/>
    <n v="16.219210476922036"/>
    <n v="11.356813439750715"/>
    <x v="16"/>
    <x v="0"/>
    <x v="24"/>
    <x v="73"/>
    <m/>
    <m/>
    <n v="13.3"/>
    <n v="1.3892908112337463E-2"/>
    <n v="1"/>
    <m/>
    <n v="3"/>
    <n v="6.8"/>
    <n v="3.8"/>
    <n v="2"/>
    <n v="2"/>
    <m/>
    <n v="1"/>
    <m/>
  </r>
  <r>
    <s v="dg.ja"/>
    <s v="29.01.2015"/>
    <s v="C22P1"/>
    <s v="C22"/>
    <s v="P1"/>
    <s v="BS Semideciduo"/>
    <s v="denso"/>
    <n v="110"/>
    <s v="A"/>
    <n v="3607"/>
    <m/>
    <s v="A3607"/>
    <n v="1"/>
    <n v="1"/>
    <n v="75.8"/>
    <n v="18.600000000000001"/>
    <n v="18.031683508049586"/>
    <n v="4.5627173773457317"/>
    <x v="94"/>
    <x v="0"/>
    <x v="28"/>
    <x v="76"/>
    <m/>
    <m/>
    <n v="10.5"/>
    <n v="8.6590147514568668E-3"/>
    <n v="1"/>
    <m/>
    <n v="2"/>
    <n v="7.1"/>
    <n v="5.0999999999999996"/>
    <n v="2"/>
    <n v="2"/>
    <m/>
    <n v="1"/>
    <m/>
  </r>
  <r>
    <s v="dg.ja"/>
    <s v="29.01.2015"/>
    <s v="C22P1"/>
    <s v="C22"/>
    <s v="P1"/>
    <s v="BS Semideciduo"/>
    <s v="denso"/>
    <n v="110"/>
    <s v="A"/>
    <n v="3607"/>
    <m/>
    <s v="A3607"/>
    <n v="1"/>
    <n v="1"/>
    <n v="75.8"/>
    <n v="18.600000000000001"/>
    <n v="18.031683508049586"/>
    <n v="4.5627173773457317"/>
    <x v="94"/>
    <x v="0"/>
    <x v="28"/>
    <x v="76"/>
    <m/>
    <m/>
    <n v="12.5"/>
    <n v="1.2271846303085129E-2"/>
    <n v="1"/>
    <m/>
    <n v="2"/>
    <n v="7.1"/>
    <n v="5.0999999999999996"/>
    <n v="2"/>
    <n v="2"/>
    <m/>
    <n v="1"/>
    <m/>
  </r>
  <r>
    <s v="dg.ja"/>
    <s v="29.01.2015"/>
    <s v="C22P1"/>
    <s v="C22"/>
    <s v="P1"/>
    <s v="BS Semideciduo"/>
    <s v="denso"/>
    <n v="110"/>
    <s v="A"/>
    <n v="3607"/>
    <m/>
    <s v="A3607"/>
    <n v="1"/>
    <n v="1"/>
    <n v="75.8"/>
    <n v="18.600000000000001"/>
    <n v="18.031683508049586"/>
    <n v="4.5627173773457317"/>
    <x v="94"/>
    <x v="0"/>
    <x v="28"/>
    <x v="76"/>
    <m/>
    <m/>
    <n v="13.7"/>
    <n v="1.4741138128806704E-2"/>
    <n v="1"/>
    <m/>
    <n v="2"/>
    <n v="7.1"/>
    <n v="5.0999999999999996"/>
    <n v="2"/>
    <n v="2"/>
    <m/>
    <n v="1"/>
    <m/>
  </r>
  <r>
    <s v="dg.ja"/>
    <s v="29.01.2015"/>
    <s v="C22P1"/>
    <s v="C22"/>
    <s v="P1"/>
    <s v="BS Semideciduo"/>
    <s v="denso"/>
    <n v="111"/>
    <s v="A"/>
    <n v="3608"/>
    <m/>
    <s v="A3608"/>
    <n v="1"/>
    <n v="1"/>
    <n v="78.8"/>
    <n v="14"/>
    <n v="13.733372174888682"/>
    <n v="2.7192809170796095"/>
    <x v="8"/>
    <x v="0"/>
    <x v="4"/>
    <x v="8"/>
    <m/>
    <m/>
    <n v="12.2"/>
    <n v="1.1689866264007618E-2"/>
    <n v="1"/>
    <m/>
    <n v="4"/>
    <n v="7.3"/>
    <n v="3.3"/>
    <n v="2"/>
    <n v="2"/>
    <m/>
    <n v="1"/>
    <m/>
  </r>
  <r>
    <s v="dg.ja"/>
    <s v="29.01.2015"/>
    <s v="C22P1"/>
    <s v="C22"/>
    <s v="P1"/>
    <s v="BS Semideciduo"/>
    <s v="denso"/>
    <n v="112"/>
    <s v="A"/>
    <n v="3609"/>
    <m/>
    <s v="A3609"/>
    <n v="1"/>
    <n v="1"/>
    <n v="81.599999999999994"/>
    <n v="6.1"/>
    <n v="6.0345612310742283"/>
    <n v="0.89110647423071099"/>
    <x v="4"/>
    <x v="0"/>
    <x v="0"/>
    <x v="4"/>
    <m/>
    <m/>
    <n v="18"/>
    <n v="2.5446900494077322E-2"/>
    <n v="1"/>
    <m/>
    <n v="7"/>
    <n v="10.8"/>
    <n v="3.8000000000000007"/>
    <n v="2"/>
    <n v="2"/>
    <m/>
    <n v="1"/>
    <m/>
  </r>
  <r>
    <s v="dg.ja.mi.jc"/>
    <s v="29.01.2015"/>
    <s v="C22.P2"/>
    <s v="C22"/>
    <s v="P2"/>
    <s v="BS Semideciduo"/>
    <s v="denso"/>
    <n v="1"/>
    <s v="A"/>
    <n v="2855"/>
    <m/>
    <s v="A2855"/>
    <n v="3"/>
    <n v="12"/>
    <n v="209.14"/>
    <n v="16.100000000000001"/>
    <n v="52.160181153883279"/>
    <n v="5.937737007861319"/>
    <x v="55"/>
    <x v="0"/>
    <x v="26"/>
    <x v="47"/>
    <m/>
    <m/>
    <n v="47.5"/>
    <n v="0.17720546061654927"/>
    <n v="4"/>
    <m/>
    <n v="0"/>
    <n v="11.2"/>
    <n v="11.2"/>
    <n v="2"/>
    <n v="2"/>
    <m/>
    <n v="1"/>
    <m/>
  </r>
  <r>
    <s v="dg.ja.mi.jc"/>
    <s v="29.01.2015"/>
    <s v="C22.P2"/>
    <s v="C22"/>
    <s v="P2"/>
    <s v="BS Semideciduo"/>
    <s v="denso"/>
    <n v="2"/>
    <s v="A"/>
    <n v="2856"/>
    <m/>
    <s v="A2856"/>
    <n v="3"/>
    <n v="12"/>
    <n v="210"/>
    <n v="21.1"/>
    <n v="49.449999999999996"/>
    <n v="1.7268639801483445"/>
    <x v="38"/>
    <x v="0"/>
    <x v="5"/>
    <x v="35"/>
    <m/>
    <m/>
    <n v="14.3"/>
    <n v="1.6060607043314419E-2"/>
    <n v="1"/>
    <m/>
    <n v="4"/>
    <n v="7.7"/>
    <n v="3.7"/>
    <n v="2"/>
    <n v="2"/>
    <m/>
    <n v="1"/>
    <m/>
  </r>
  <r>
    <s v="dg.ja.mi.jc"/>
    <s v="29.01.2015"/>
    <s v="C22.P2"/>
    <s v="C22"/>
    <s v="P2"/>
    <s v="BS Semideciduo"/>
    <s v="denso"/>
    <n v="3"/>
    <s v="A"/>
    <n v="2858"/>
    <m/>
    <s v="A2858"/>
    <n v="3"/>
    <n v="13"/>
    <n v="280.39999999999998"/>
    <n v="17.3"/>
    <n v="42.984213554928417"/>
    <n v="3.1229812128346737"/>
    <x v="1"/>
    <x v="0"/>
    <x v="1"/>
    <x v="1"/>
    <m/>
    <m/>
    <n v="16.5"/>
    <n v="2.138246499849553E-2"/>
    <n v="1"/>
    <m/>
    <n v="3"/>
    <n v="6.5"/>
    <n v="3.5"/>
    <n v="2"/>
    <n v="2"/>
    <m/>
    <n v="1"/>
    <m/>
  </r>
  <r>
    <s v="dg.ja.mi.jc"/>
    <s v="29.01.2015"/>
    <s v="C22.P2"/>
    <s v="C22"/>
    <s v="P2"/>
    <s v="BS Semideciduo"/>
    <s v="denso"/>
    <n v="4"/>
    <s v="A"/>
    <n v="2859"/>
    <m/>
    <s v="A2859"/>
    <n v="3"/>
    <n v="13"/>
    <n v="277.5"/>
    <n v="20.100000000000001"/>
    <n v="40.071958286386405"/>
    <n v="2.6235764636230305"/>
    <x v="14"/>
    <x v="0"/>
    <x v="7"/>
    <x v="14"/>
    <m/>
    <m/>
    <n v="36"/>
    <n v="0.10178760197630929"/>
    <n v="3"/>
    <m/>
    <n v="3"/>
    <n v="6.6"/>
    <n v="3.5999999999999996"/>
    <n v="2"/>
    <n v="2"/>
    <m/>
    <n v="1"/>
    <m/>
  </r>
  <r>
    <s v="dg.ja.mi.jc"/>
    <s v="29.01.2015"/>
    <s v="C22.P2"/>
    <s v="C22"/>
    <s v="P2"/>
    <s v="BS Semideciduo"/>
    <s v="denso"/>
    <n v="5"/>
    <s v="A"/>
    <n v="2860"/>
    <m/>
    <s v="A2860"/>
    <n v="3"/>
    <n v="13"/>
    <n v="298.10000000000002"/>
    <n v="19.100000000000001"/>
    <n v="43.151376859062552"/>
    <n v="8.9963269312907386"/>
    <x v="1"/>
    <x v="0"/>
    <x v="1"/>
    <x v="1"/>
    <m/>
    <m/>
    <n v="19.5"/>
    <n v="2.9864765163187968E-2"/>
    <n v="1"/>
    <m/>
    <n v="2.9"/>
    <n v="7.6"/>
    <n v="4.6999999999999993"/>
    <n v="2"/>
    <n v="2"/>
    <m/>
    <n v="1"/>
    <m/>
  </r>
  <r>
    <s v="dg.ja.mi.jc"/>
    <s v="29.01.2015"/>
    <s v="C22.P2"/>
    <s v="C22"/>
    <s v="P2"/>
    <s v="BS Semideciduo"/>
    <s v="denso"/>
    <n v="6"/>
    <s v="A"/>
    <n v="2861"/>
    <m/>
    <s v="A2861"/>
    <n v="3"/>
    <n v="13"/>
    <n v="285"/>
    <n v="20.100000000000001"/>
    <n v="40.584890891589723"/>
    <n v="5.2022628065606584"/>
    <x v="1"/>
    <x v="0"/>
    <x v="1"/>
    <x v="1"/>
    <m/>
    <m/>
    <n v="15.7"/>
    <n v="1.9359279329583701E-2"/>
    <n v="1"/>
    <m/>
    <n v="3"/>
    <n v="5.7"/>
    <n v="2.7"/>
    <n v="2"/>
    <n v="2"/>
    <m/>
    <n v="1"/>
    <m/>
  </r>
  <r>
    <s v="dg.ja.mi.jc"/>
    <s v="29.01.2015"/>
    <s v="C22.P2"/>
    <s v="C22"/>
    <s v="P2"/>
    <s v="BS Semideciduo"/>
    <s v="denso"/>
    <n v="6"/>
    <s v="A"/>
    <n v="2861"/>
    <m/>
    <s v="A2861"/>
    <n v="3"/>
    <n v="13"/>
    <n v="285"/>
    <n v="20.100000000000001"/>
    <n v="40.584890891589723"/>
    <n v="5.2022628065606584"/>
    <x v="1"/>
    <x v="0"/>
    <x v="1"/>
    <x v="1"/>
    <m/>
    <m/>
    <n v="10"/>
    <n v="7.8539816339744835E-3"/>
    <n v="1"/>
    <m/>
    <n v="3"/>
    <n v="5.7"/>
    <n v="2.7"/>
    <n v="2"/>
    <n v="2"/>
    <m/>
    <n v="1"/>
    <m/>
  </r>
  <r>
    <s v="dg.ja.mi.jc"/>
    <s v="29.01.2015"/>
    <s v="C22.P2"/>
    <s v="C22"/>
    <s v="P2"/>
    <s v="BS Semideciduo"/>
    <s v="denso"/>
    <n v="7"/>
    <s v="A"/>
    <n v="2862"/>
    <m/>
    <s v="A2862"/>
    <n v="3"/>
    <n v="13"/>
    <n v="310.39999999999998"/>
    <n v="18"/>
    <n v="46.292310464338733"/>
    <n v="11.666158219136348"/>
    <x v="55"/>
    <x v="0"/>
    <x v="26"/>
    <x v="47"/>
    <m/>
    <m/>
    <n v="22"/>
    <n v="3.8013271108436497E-2"/>
    <n v="2"/>
    <m/>
    <n v="0"/>
    <n v="9"/>
    <n v="9"/>
    <n v="2"/>
    <n v="2"/>
    <m/>
    <n v="1"/>
    <m/>
  </r>
  <r>
    <s v="dg.ja.mi.jc"/>
    <s v="29.01.2015"/>
    <s v="C22.P2"/>
    <s v="C22"/>
    <s v="P2"/>
    <s v="BS Semideciduo"/>
    <s v="denso"/>
    <n v="8"/>
    <s v="A"/>
    <n v="2863"/>
    <m/>
    <s v="A2863"/>
    <n v="3"/>
    <n v="13"/>
    <n v="308.7"/>
    <n v="18.600000000000001"/>
    <n v="45.483994423507056"/>
    <n v="11.62951340784411"/>
    <x v="1"/>
    <x v="0"/>
    <x v="1"/>
    <x v="1"/>
    <m/>
    <m/>
    <n v="13.4"/>
    <n v="1.4102609421964582E-2"/>
    <n v="1"/>
    <m/>
    <n v="6"/>
    <n v="8.6"/>
    <n v="2.5999999999999996"/>
    <n v="2"/>
    <n v="2"/>
    <m/>
    <n v="1"/>
    <m/>
  </r>
  <r>
    <s v="dg.ja.mi.jc"/>
    <s v="29.01.2015"/>
    <s v="C22.P2"/>
    <s v="C22"/>
    <s v="P2"/>
    <s v="BS Semideciduo"/>
    <s v="denso"/>
    <n v="9"/>
    <s v="A"/>
    <n v="2864"/>
    <m/>
    <s v="A2864"/>
    <n v="3"/>
    <n v="13"/>
    <n v="313.7"/>
    <n v="16.899999999999999"/>
    <n v="47.781855234128294"/>
    <n v="11.675912747198899"/>
    <x v="8"/>
    <x v="0"/>
    <x v="4"/>
    <x v="8"/>
    <m/>
    <m/>
    <n v="13"/>
    <n v="1.3273228961416876E-2"/>
    <n v="1"/>
    <m/>
    <n v="5"/>
    <n v="9.4"/>
    <n v="4.4000000000000004"/>
    <n v="2"/>
    <n v="2"/>
    <m/>
    <n v="1"/>
    <m/>
  </r>
  <r>
    <s v="dg.ja.mi.jc"/>
    <s v="29.01.2015"/>
    <s v="C22.P2"/>
    <s v="C22"/>
    <s v="P2"/>
    <s v="BS Semideciduo"/>
    <s v="denso"/>
    <n v="10"/>
    <s v="A"/>
    <n v="2865"/>
    <m/>
    <s v="A2865"/>
    <n v="3"/>
    <n v="13"/>
    <n v="310.8"/>
    <n v="14.5"/>
    <n v="49.023571693049533"/>
    <n v="9.4745987578565281"/>
    <x v="1"/>
    <x v="0"/>
    <x v="1"/>
    <x v="1"/>
    <m/>
    <m/>
    <n v="15.7"/>
    <n v="1.9359279329583701E-2"/>
    <n v="1"/>
    <m/>
    <n v="6"/>
    <n v="7.8"/>
    <n v="1.7999999999999998"/>
    <n v="2"/>
    <n v="2"/>
    <m/>
    <n v="1"/>
    <m/>
  </r>
  <r>
    <s v="dg.ja.mi.jc"/>
    <s v="29.01.2015"/>
    <s v="C22.P2"/>
    <s v="C22"/>
    <s v="P2"/>
    <s v="BS Semideciduo"/>
    <s v="denso"/>
    <n v="11"/>
    <s v="A"/>
    <n v="2866"/>
    <m/>
    <s v="A2866"/>
    <n v="3"/>
    <n v="13"/>
    <n v="322.39999999999998"/>
    <n v="14"/>
    <n v="51.457967705382252"/>
    <n v="11.092055006972668"/>
    <x v="1"/>
    <x v="0"/>
    <x v="1"/>
    <x v="1"/>
    <m/>
    <m/>
    <n v="22.5"/>
    <n v="3.9760782021995816E-2"/>
    <n v="2"/>
    <m/>
    <n v="3"/>
    <n v="8.1999999999999993"/>
    <n v="5.1999999999999993"/>
    <n v="2"/>
    <n v="2"/>
    <m/>
    <n v="1"/>
    <m/>
  </r>
  <r>
    <s v="dg.ja.mi.jc"/>
    <s v="29.01.2015"/>
    <s v="C22.P2"/>
    <s v="C22"/>
    <s v="P2"/>
    <s v="BS Semideciduo"/>
    <s v="denso"/>
    <n v="12"/>
    <s v="A"/>
    <n v="2867"/>
    <m/>
    <s v="A2867"/>
    <n v="3"/>
    <n v="13"/>
    <n v="330.8"/>
    <n v="10.3"/>
    <n v="54.975045510871055"/>
    <n v="8.9910973958790414"/>
    <x v="1"/>
    <x v="0"/>
    <x v="1"/>
    <x v="1"/>
    <m/>
    <m/>
    <n v="17.8"/>
    <n v="2.4884555409084755E-2"/>
    <n v="1"/>
    <m/>
    <n v="4"/>
    <n v="9.6999999999999993"/>
    <n v="5.6999999999999993"/>
    <n v="2"/>
    <n v="2"/>
    <m/>
    <n v="1"/>
    <m/>
  </r>
  <r>
    <s v="dg.ja.mi.jc"/>
    <s v="29.01.2015"/>
    <s v="C22.P2"/>
    <s v="C22"/>
    <s v="P2"/>
    <s v="BS Semideciduo"/>
    <s v="denso"/>
    <n v="13"/>
    <s v="A"/>
    <n v="2868"/>
    <m/>
    <s v="A2868"/>
    <n v="3"/>
    <n v="12"/>
    <n v="217.4"/>
    <n v="6.3"/>
    <n v="56.173532209743293"/>
    <n v="14.995187890626866"/>
    <x v="1"/>
    <x v="0"/>
    <x v="1"/>
    <x v="1"/>
    <m/>
    <m/>
    <n v="12.5"/>
    <n v="1.2271846303085129E-2"/>
    <n v="1"/>
    <m/>
    <n v="4"/>
    <n v="7.1"/>
    <n v="3.0999999999999996"/>
    <n v="2"/>
    <n v="2"/>
    <m/>
    <n v="1"/>
    <m/>
  </r>
  <r>
    <s v="dg.ja.mi.jc"/>
    <s v="29.01.2015"/>
    <s v="C22.P2"/>
    <s v="C22"/>
    <s v="P2"/>
    <s v="BS Semideciduo"/>
    <s v="denso"/>
    <n v="14"/>
    <s v="A"/>
    <n v="2869"/>
    <m/>
    <s v="A2869"/>
    <n v="3"/>
    <n v="12"/>
    <n v="259.60000000000002"/>
    <n v="7"/>
    <n v="53.1149997043063"/>
    <n v="18.736365983246085"/>
    <x v="14"/>
    <x v="0"/>
    <x v="7"/>
    <x v="14"/>
    <m/>
    <m/>
    <n v="38.700000000000003"/>
    <n v="0.11762829753387245"/>
    <n v="3"/>
    <m/>
    <n v="7.8"/>
    <n v="12.8"/>
    <n v="5.0000000000000009"/>
    <n v="2"/>
    <n v="2"/>
    <m/>
    <n v="1"/>
    <m/>
  </r>
  <r>
    <s v="dg.ja.mi.jc"/>
    <s v="29.01.2015"/>
    <s v="C22.P2"/>
    <s v="C22"/>
    <s v="P2"/>
    <s v="BS Semideciduo"/>
    <s v="denso"/>
    <n v="15"/>
    <s v="A"/>
    <n v="2870"/>
    <m/>
    <s v="A2870"/>
    <n v="3"/>
    <n v="12"/>
    <n v="285.89999999999998"/>
    <n v="3.5"/>
    <n v="56.633905416577761"/>
    <n v="20.958857265423511"/>
    <x v="38"/>
    <x v="0"/>
    <x v="5"/>
    <x v="35"/>
    <m/>
    <m/>
    <n v="12.7"/>
    <n v="1.2667686977437443E-2"/>
    <n v="1"/>
    <m/>
    <n v="5"/>
    <n v="8"/>
    <n v="3"/>
    <n v="2"/>
    <n v="2"/>
    <m/>
    <n v="1"/>
    <m/>
  </r>
  <r>
    <s v="dg.ja.mi.jc"/>
    <s v="29.01.2015"/>
    <s v="C22.P2"/>
    <s v="C22"/>
    <s v="P2"/>
    <s v="BS Semideciduo"/>
    <s v="denso"/>
    <n v="16"/>
    <s v="A"/>
    <n v="2871"/>
    <m/>
    <s v="A2871"/>
    <n v="3"/>
    <n v="12"/>
    <n v="259.7"/>
    <n v="7.6"/>
    <n v="52.522473711705082"/>
    <n v="18.641103165115737"/>
    <x v="1"/>
    <x v="0"/>
    <x v="1"/>
    <x v="1"/>
    <m/>
    <m/>
    <n v="11.4"/>
    <n v="1.0207034531513238E-2"/>
    <n v="1"/>
    <m/>
    <n v="6"/>
    <n v="9.4"/>
    <n v="3.4000000000000004"/>
    <n v="2"/>
    <n v="2"/>
    <m/>
    <n v="1"/>
    <m/>
  </r>
  <r>
    <s v="dg.ja.mi.jc"/>
    <s v="29.01.2015"/>
    <s v="C22.P2"/>
    <s v="C22"/>
    <s v="P2"/>
    <s v="BS Semideciduo"/>
    <s v="denso"/>
    <n v="17"/>
    <s v="A"/>
    <n v="2872"/>
    <m/>
    <s v="A2872"/>
    <n v="3"/>
    <n v="12"/>
    <n v="253.8"/>
    <n v="10.9"/>
    <n v="49.532798826121322"/>
    <n v="16.958996944172405"/>
    <x v="38"/>
    <x v="0"/>
    <x v="5"/>
    <x v="35"/>
    <m/>
    <m/>
    <n v="11"/>
    <n v="9.5033177771091243E-3"/>
    <n v="1"/>
    <m/>
    <n v="4"/>
    <n v="10.6"/>
    <n v="6.6"/>
    <n v="2"/>
    <n v="2"/>
    <m/>
    <n v="1"/>
    <m/>
  </r>
  <r>
    <s v="dg.ja.mi.jc"/>
    <s v="29.01.2015"/>
    <s v="C22.P2"/>
    <s v="C22"/>
    <s v="P2"/>
    <s v="BS Semideciduo"/>
    <s v="denso"/>
    <n v="18"/>
    <s v="A"/>
    <n v="2873"/>
    <m/>
    <s v="A2873"/>
    <n v="3"/>
    <n v="12"/>
    <n v="255.4"/>
    <n v="14"/>
    <n v="46.4520716132524"/>
    <n v="16.471028984596405"/>
    <x v="14"/>
    <x v="0"/>
    <x v="7"/>
    <x v="14"/>
    <m/>
    <m/>
    <n v="35.5"/>
    <n v="9.8979803542163416E-2"/>
    <n v="3"/>
    <m/>
    <n v="4.5999999999999996"/>
    <n v="11.7"/>
    <n v="7.1"/>
    <n v="2"/>
    <n v="2"/>
    <m/>
    <n v="1"/>
    <m/>
  </r>
  <r>
    <s v="dg.ja.mi.jc"/>
    <s v="29.01.2015"/>
    <s v="C22.P2"/>
    <s v="C22"/>
    <s v="P2"/>
    <s v="BS Semideciduo"/>
    <s v="denso"/>
    <n v="19"/>
    <s v="A"/>
    <n v="2874"/>
    <m/>
    <s v="A2874"/>
    <n v="3"/>
    <n v="12"/>
    <n v="250.5"/>
    <n v="16.5"/>
    <n v="44.446415396979056"/>
    <n v="14.492186822642775"/>
    <x v="1"/>
    <x v="0"/>
    <x v="1"/>
    <x v="1"/>
    <m/>
    <m/>
    <n v="27"/>
    <n v="5.7255526111673977E-2"/>
    <n v="2"/>
    <m/>
    <n v="0"/>
    <n v="7.2"/>
    <n v="7.2"/>
    <n v="2"/>
    <n v="2"/>
    <m/>
    <n v="1"/>
    <m/>
  </r>
  <r>
    <s v="dg.ja.mi.jc"/>
    <s v="29.01.2015"/>
    <s v="C22.P2"/>
    <s v="C22"/>
    <s v="P2"/>
    <s v="BS Semideciduo"/>
    <s v="denso"/>
    <n v="19"/>
    <s v="A"/>
    <n v="2874"/>
    <m/>
    <s v="A2874"/>
    <n v="3"/>
    <n v="12"/>
    <n v="250.5"/>
    <n v="16.5"/>
    <n v="44.446415396979056"/>
    <n v="14.492186822642775"/>
    <x v="1"/>
    <x v="0"/>
    <x v="1"/>
    <x v="1"/>
    <m/>
    <m/>
    <n v="17.5"/>
    <n v="2.4052818754046853E-2"/>
    <n v="1"/>
    <m/>
    <n v="0"/>
    <n v="7.2"/>
    <n v="7.2"/>
    <n v="2"/>
    <n v="2"/>
    <m/>
    <n v="1"/>
    <m/>
  </r>
  <r>
    <s v="dg.ja.mi.jc"/>
    <s v="29.01.2015"/>
    <s v="C22.P2"/>
    <s v="C22"/>
    <s v="P2"/>
    <s v="BS Semideciduo"/>
    <s v="denso"/>
    <n v="20"/>
    <s v="A"/>
    <n v="2875"/>
    <m/>
    <s v="A2875"/>
    <n v="3"/>
    <n v="12"/>
    <n v="259.8"/>
    <n v="20"/>
    <n v="40.316087840615161"/>
    <n v="16.458305193608339"/>
    <x v="38"/>
    <x v="0"/>
    <x v="5"/>
    <x v="35"/>
    <m/>
    <m/>
    <n v="10.5"/>
    <n v="8.6590147514568668E-3"/>
    <n v="1"/>
    <m/>
    <n v="2"/>
    <n v="9.4"/>
    <n v="7.4"/>
    <n v="3"/>
    <n v="2"/>
    <m/>
    <n v="1"/>
    <m/>
  </r>
  <r>
    <s v="dg.ja.mi.jc"/>
    <s v="29.01.2015"/>
    <s v="C22.P2"/>
    <s v="C22"/>
    <s v="P2"/>
    <s v="BS Semideciduo"/>
    <s v="denso"/>
    <n v="20"/>
    <s v="A"/>
    <n v="2875"/>
    <m/>
    <s v="A2875"/>
    <n v="3"/>
    <n v="12"/>
    <n v="259.8"/>
    <n v="20"/>
    <n v="40.316087840615161"/>
    <n v="16.458305193608339"/>
    <x v="38"/>
    <x v="0"/>
    <x v="5"/>
    <x v="35"/>
    <m/>
    <m/>
    <n v="18.5"/>
    <n v="2.6880252142277669E-2"/>
    <n v="1"/>
    <m/>
    <n v="2"/>
    <n v="9.4"/>
    <n v="7.4"/>
    <n v="3"/>
    <n v="2"/>
    <m/>
    <n v="1"/>
    <m/>
  </r>
  <r>
    <s v="dg.ja.mi.jc"/>
    <s v="29.01.2015"/>
    <s v="C22.P2"/>
    <s v="C22"/>
    <s v="P2"/>
    <s v="BS Semideciduo"/>
    <s v="denso"/>
    <n v="21"/>
    <s v="A"/>
    <n v="2876"/>
    <m/>
    <s v="A2876"/>
    <n v="3"/>
    <n v="12"/>
    <n v="268.2"/>
    <n v="13.2"/>
    <n v="46.806513403172346"/>
    <n v="19.585377980168708"/>
    <x v="98"/>
    <x v="0"/>
    <x v="7"/>
    <x v="14"/>
    <m/>
    <m/>
    <n v="25.5"/>
    <n v="5.1070515574919075E-2"/>
    <n v="2"/>
    <m/>
    <n v="6"/>
    <n v="12.2"/>
    <n v="6.1999999999999993"/>
    <n v="2"/>
    <n v="2"/>
    <m/>
    <n v="1"/>
    <m/>
  </r>
  <r>
    <s v="dg.ja.mi.jc"/>
    <s v="29.01.2015"/>
    <s v="C22.P2"/>
    <s v="C22"/>
    <s v="P2"/>
    <s v="BS Semideciduo"/>
    <s v="denso"/>
    <n v="22"/>
    <s v="A"/>
    <n v="2877"/>
    <m/>
    <s v="A2877"/>
    <n v="3"/>
    <n v="12"/>
    <n v="277.3"/>
    <n v="12.9"/>
    <n v="47.204561690588619"/>
    <n v="21.63913345095742"/>
    <x v="38"/>
    <x v="0"/>
    <x v="5"/>
    <x v="35"/>
    <m/>
    <m/>
    <n v="15"/>
    <n v="1.7671458676442587E-2"/>
    <n v="1"/>
    <m/>
    <n v="3"/>
    <n v="8.1999999999999993"/>
    <n v="5.1999999999999993"/>
    <n v="2"/>
    <n v="2"/>
    <m/>
    <n v="1"/>
    <m/>
  </r>
  <r>
    <s v="dg.ja.mi.jc"/>
    <s v="29.01.2015"/>
    <s v="C22.P2"/>
    <s v="C22"/>
    <s v="P2"/>
    <s v="BS Semideciduo"/>
    <s v="denso"/>
    <n v="23"/>
    <s v="A"/>
    <n v="2878"/>
    <m/>
    <s v="A2878"/>
    <n v="3"/>
    <n v="12"/>
    <n v="268"/>
    <n v="10.8"/>
    <n v="49.206579068193761"/>
    <n v="19.623085435612992"/>
    <x v="1"/>
    <x v="0"/>
    <x v="1"/>
    <x v="1"/>
    <m/>
    <m/>
    <n v="23.5"/>
    <n v="4.3373613573624084E-2"/>
    <n v="2"/>
    <m/>
    <n v="2.5"/>
    <n v="10.3"/>
    <n v="7.8000000000000007"/>
    <n v="2"/>
    <n v="2"/>
    <m/>
    <n v="1"/>
    <m/>
  </r>
  <r>
    <s v="dg.ja.mi.jc"/>
    <s v="29.01.2015"/>
    <s v="C22.P2"/>
    <s v="C22"/>
    <s v="P2"/>
    <s v="BS Semideciduo"/>
    <s v="denso"/>
    <n v="24"/>
    <s v="A"/>
    <n v="2879"/>
    <m/>
    <s v="A2879"/>
    <n v="3"/>
    <n v="12"/>
    <n v="303.3"/>
    <n v="12.9"/>
    <n v="49.218085038349315"/>
    <n v="27.0823943521759"/>
    <x v="38"/>
    <x v="0"/>
    <x v="5"/>
    <x v="35"/>
    <m/>
    <m/>
    <n v="12.5"/>
    <n v="1.2271846303085129E-2"/>
    <n v="1"/>
    <m/>
    <n v="3"/>
    <n v="10.199999999999999"/>
    <n v="7.1999999999999993"/>
    <n v="2"/>
    <n v="2"/>
    <m/>
    <n v="1"/>
    <m/>
  </r>
  <r>
    <s v="dg.ja.mi.jc"/>
    <s v="29.01.2015"/>
    <s v="C22.P2"/>
    <s v="C22"/>
    <s v="P2"/>
    <s v="BS Semideciduo"/>
    <s v="denso"/>
    <n v="25"/>
    <s v="A"/>
    <n v="2880"/>
    <m/>
    <s v="A2880"/>
    <n v="3"/>
    <n v="12"/>
    <n v="296.8"/>
    <n v="17.399999999999999"/>
    <n v="44.46900675893302"/>
    <n v="27.845269207996093"/>
    <x v="40"/>
    <x v="0"/>
    <x v="16"/>
    <x v="23"/>
    <m/>
    <m/>
    <n v="18"/>
    <n v="2.5446900494077322E-2"/>
    <n v="1"/>
    <m/>
    <n v="1.5"/>
    <n v="7.4"/>
    <n v="5.9"/>
    <n v="3"/>
    <n v="2"/>
    <m/>
    <n v="1"/>
    <m/>
  </r>
  <r>
    <s v="dg.ja.mi.jc"/>
    <s v="29.01.2015"/>
    <s v="C22.P2"/>
    <s v="C22"/>
    <s v="P2"/>
    <s v="BS Semideciduo"/>
    <s v="denso"/>
    <n v="26"/>
    <s v="A"/>
    <n v="2881"/>
    <m/>
    <s v="A2881"/>
    <n v="3"/>
    <n v="12"/>
    <n v="298.3"/>
    <n v="19.899999999999999"/>
    <n v="42.47850066516768"/>
    <n v="29.434355360037614"/>
    <x v="31"/>
    <x v="0"/>
    <x v="19"/>
    <x v="29"/>
    <m/>
    <m/>
    <n v="25.6"/>
    <n v="5.1471854036415174E-2"/>
    <n v="2"/>
    <m/>
    <n v="7"/>
    <n v="14.5"/>
    <n v="7.5"/>
    <n v="3"/>
    <n v="2"/>
    <m/>
    <n v="1"/>
    <m/>
  </r>
  <r>
    <s v="dg.ja.mi.jc"/>
    <s v="29.01.2015"/>
    <s v="C22.P2"/>
    <s v="C22"/>
    <s v="P2"/>
    <s v="BS Semideciduo"/>
    <s v="denso"/>
    <n v="27"/>
    <s v="A"/>
    <n v="2882"/>
    <m/>
    <s v="A2882"/>
    <n v="3"/>
    <n v="12"/>
    <n v="286.2"/>
    <n v="18"/>
    <n v="42.714713657815025"/>
    <n v="25.021839908706127"/>
    <x v="94"/>
    <x v="0"/>
    <x v="28"/>
    <x v="76"/>
    <m/>
    <m/>
    <n v="10.6"/>
    <n v="8.8247337639337283E-3"/>
    <n v="1"/>
    <m/>
    <n v="4.7"/>
    <n v="13.7"/>
    <n v="9"/>
    <n v="2"/>
    <n v="2"/>
    <m/>
    <n v="1"/>
    <m/>
  </r>
  <r>
    <s v="dg.ja.mi.jc"/>
    <s v="29.01.2015"/>
    <s v="C22.P2"/>
    <s v="C22"/>
    <s v="P2"/>
    <s v="BS Semideciduo"/>
    <s v="denso"/>
    <n v="28"/>
    <s v="A"/>
    <n v="2883"/>
    <m/>
    <s v="A2883"/>
    <n v="3"/>
    <n v="12"/>
    <n v="285.3"/>
    <n v="20"/>
    <n v="40.708851630844038"/>
    <n v="25.277460999307458"/>
    <x v="31"/>
    <x v="0"/>
    <x v="19"/>
    <x v="29"/>
    <m/>
    <m/>
    <n v="34"/>
    <n v="9.0792027688745017E-2"/>
    <n v="3"/>
    <m/>
    <n v="4.9000000000000004"/>
    <n v="12.7"/>
    <n v="7.7999999999999989"/>
    <n v="2"/>
    <n v="2"/>
    <m/>
    <n v="1"/>
    <m/>
  </r>
  <r>
    <s v="dg.ja.mi.jc"/>
    <s v="29.01.2015"/>
    <s v="C22.P2"/>
    <s v="C22"/>
    <s v="P2"/>
    <s v="BS Semideciduo"/>
    <s v="denso"/>
    <n v="29"/>
    <s v="A"/>
    <n v="2884"/>
    <m/>
    <s v="A2884"/>
    <n v="3"/>
    <n v="12"/>
    <n v="279.89999999999998"/>
    <n v="18"/>
    <n v="42.268032129214063"/>
    <n v="23.094723805029368"/>
    <x v="38"/>
    <x v="0"/>
    <x v="5"/>
    <x v="35"/>
    <m/>
    <m/>
    <n v="12"/>
    <n v="1.1309733552923255E-2"/>
    <n v="1"/>
    <m/>
    <n v="5.6"/>
    <n v="7"/>
    <n v="1.4000000000000004"/>
    <n v="2"/>
    <n v="2"/>
    <m/>
    <n v="1"/>
    <m/>
  </r>
  <r>
    <s v="dg.ja.mi.jc"/>
    <s v="29.01.2015"/>
    <s v="C22.P2"/>
    <s v="C22"/>
    <s v="P2"/>
    <s v="BS Semideciduo"/>
    <s v="denso"/>
    <n v="29"/>
    <s v="A"/>
    <n v="2884"/>
    <m/>
    <s v="A2884"/>
    <n v="3"/>
    <n v="12"/>
    <n v="279.89999999999998"/>
    <n v="18"/>
    <n v="42.268032129214063"/>
    <n v="23.094723805029368"/>
    <x v="38"/>
    <x v="0"/>
    <x v="5"/>
    <x v="35"/>
    <m/>
    <m/>
    <n v="10.6"/>
    <n v="8.8247337639337283E-3"/>
    <n v="1"/>
    <m/>
    <n v="5.6"/>
    <n v="7"/>
    <n v="1.4000000000000004"/>
    <n v="2"/>
    <n v="2"/>
    <m/>
    <n v="1"/>
    <m/>
  </r>
  <r>
    <s v="dg.ja.mi.jc"/>
    <s v="29.01.2015"/>
    <s v="C22.P2"/>
    <s v="C22"/>
    <s v="P2"/>
    <s v="BS Semideciduo"/>
    <s v="denso"/>
    <n v="30"/>
    <s v="A"/>
    <n v="2885"/>
    <m/>
    <s v="A2885"/>
    <n v="3"/>
    <n v="12"/>
    <n v="278.3"/>
    <n v="19"/>
    <n v="41.19901000768958"/>
    <n v="22.742767819018486"/>
    <x v="1"/>
    <x v="0"/>
    <x v="1"/>
    <x v="1"/>
    <m/>
    <m/>
    <n v="13"/>
    <n v="1.3273228961416876E-2"/>
    <n v="1"/>
    <m/>
    <n v="3"/>
    <n v="9"/>
    <n v="6"/>
    <n v="2"/>
    <n v="2"/>
    <m/>
    <n v="1"/>
    <m/>
  </r>
  <r>
    <s v="dg.ja.mi.jc"/>
    <s v="29.01.2015"/>
    <s v="C22.P2"/>
    <s v="C22"/>
    <s v="P2"/>
    <s v="BS Semideciduo"/>
    <s v="denso"/>
    <n v="31"/>
    <s v="A"/>
    <n v="2886"/>
    <m/>
    <s v="A2886"/>
    <n v="3"/>
    <n v="12"/>
    <n v="293.10000000000002"/>
    <n v="23"/>
    <n v="38.844105561600038"/>
    <n v="29.023753681881924"/>
    <x v="1"/>
    <x v="0"/>
    <x v="1"/>
    <x v="1"/>
    <m/>
    <m/>
    <n v="13.4"/>
    <n v="1.4102609421964582E-2"/>
    <n v="1"/>
    <m/>
    <n v="0"/>
    <n v="8.4"/>
    <n v="8.4"/>
    <n v="3"/>
    <n v="2"/>
    <m/>
    <n v="1"/>
    <m/>
  </r>
  <r>
    <s v="dg.ja.mi.jc"/>
    <s v="29.01.2015"/>
    <s v="C22.P2"/>
    <s v="C22"/>
    <s v="P2"/>
    <s v="BS Semideciduo"/>
    <s v="denso"/>
    <n v="32"/>
    <s v="A"/>
    <n v="2887"/>
    <m/>
    <s v="A2887"/>
    <n v="3"/>
    <n v="12"/>
    <n v="309.5"/>
    <n v="21"/>
    <n v="43.795883748857875"/>
    <n v="33.357642625833037"/>
    <x v="1"/>
    <x v="0"/>
    <x v="1"/>
    <x v="1"/>
    <m/>
    <m/>
    <n v="11"/>
    <n v="9.5033177771091243E-3"/>
    <n v="1"/>
    <m/>
    <n v="0"/>
    <n v="6"/>
    <n v="6"/>
    <n v="2"/>
    <n v="2"/>
    <m/>
    <n v="1"/>
    <m/>
  </r>
  <r>
    <s v="dg.ja.mi.jc"/>
    <s v="29.01.2015"/>
    <s v="C22.P2"/>
    <s v="C22"/>
    <s v="P2"/>
    <s v="BS Semideciduo"/>
    <s v="denso"/>
    <n v="33"/>
    <s v="A"/>
    <n v="2888"/>
    <m/>
    <s v="A2888"/>
    <n v="3"/>
    <n v="12"/>
    <n v="334.6"/>
    <n v="17"/>
    <n v="52.708102732146529"/>
    <n v="35.356699978676119"/>
    <x v="1"/>
    <x v="0"/>
    <x v="1"/>
    <x v="1"/>
    <m/>
    <m/>
    <n v="16.2"/>
    <n v="2.0611989400202632E-2"/>
    <n v="1"/>
    <m/>
    <n v="4"/>
    <n v="8.9"/>
    <n v="4.9000000000000004"/>
    <n v="2"/>
    <n v="2"/>
    <m/>
    <n v="1"/>
    <m/>
  </r>
  <r>
    <s v="dg.ja.mi.jc"/>
    <s v="29.01.2015"/>
    <s v="C22.P2"/>
    <s v="C22"/>
    <s v="P2"/>
    <s v="BS Semideciduo"/>
    <s v="denso"/>
    <n v="33"/>
    <s v="A"/>
    <n v="2888"/>
    <m/>
    <s v="A2888"/>
    <n v="3"/>
    <n v="12"/>
    <n v="334.6"/>
    <n v="17"/>
    <n v="52.708102732146529"/>
    <n v="35.356699978676119"/>
    <x v="1"/>
    <x v="0"/>
    <x v="1"/>
    <x v="1"/>
    <m/>
    <m/>
    <n v="23.4"/>
    <n v="4.300526183499067E-2"/>
    <n v="2"/>
    <m/>
    <n v="4"/>
    <n v="8.9"/>
    <n v="4.9000000000000004"/>
    <n v="2"/>
    <n v="2"/>
    <m/>
    <n v="1"/>
    <m/>
  </r>
  <r>
    <s v="dg.ja.mi.jc"/>
    <s v="29.01.2015"/>
    <s v="C22.P2"/>
    <s v="C22"/>
    <s v="P2"/>
    <s v="BS Semideciduo"/>
    <s v="denso"/>
    <n v="34"/>
    <s v="A"/>
    <n v="2889"/>
    <m/>
    <s v="A2889"/>
    <n v="3"/>
    <n v="12"/>
    <n v="331.9"/>
    <n v="14.4"/>
    <n v="53.217428910440489"/>
    <n v="32.702626870654413"/>
    <x v="1"/>
    <x v="0"/>
    <x v="1"/>
    <x v="1"/>
    <m/>
    <m/>
    <n v="11.6"/>
    <n v="1.0568317686676064E-2"/>
    <n v="1"/>
    <m/>
    <n v="2"/>
    <n v="6.2"/>
    <n v="4.2"/>
    <n v="2"/>
    <n v="2"/>
    <m/>
    <n v="1"/>
    <m/>
  </r>
  <r>
    <s v="dg.ja.mi.jc"/>
    <s v="29.01.2015"/>
    <s v="C22.P2"/>
    <s v="C22"/>
    <s v="P2"/>
    <s v="BS Semideciduo"/>
    <s v="denso"/>
    <n v="35"/>
    <s v="A"/>
    <n v="2890"/>
    <m/>
    <s v="A2890"/>
    <n v="3"/>
    <n v="12"/>
    <n v="324.8"/>
    <n v="14"/>
    <n v="51.92994757362289"/>
    <n v="31.440028576691798"/>
    <x v="38"/>
    <x v="0"/>
    <x v="5"/>
    <x v="35"/>
    <m/>
    <m/>
    <n v="11.5"/>
    <n v="1.0386890710931252E-2"/>
    <n v="1"/>
    <m/>
    <n v="3"/>
    <n v="7.4"/>
    <n v="4.4000000000000004"/>
    <n v="2"/>
    <n v="2"/>
    <m/>
    <n v="1"/>
    <m/>
  </r>
  <r>
    <s v="dg.ja.mi.jc"/>
    <s v="29.01.2015"/>
    <s v="C22.P2"/>
    <s v="C22"/>
    <s v="P2"/>
    <s v="BS Semideciduo"/>
    <s v="denso"/>
    <n v="36"/>
    <s v="A"/>
    <n v="2891"/>
    <m/>
    <s v="A2891"/>
    <n v="3"/>
    <n v="12"/>
    <n v="338"/>
    <n v="7"/>
    <n v="57.377753846088616"/>
    <n v="26.490286981967511"/>
    <x v="1"/>
    <x v="0"/>
    <x v="1"/>
    <x v="1"/>
    <m/>
    <m/>
    <n v="25.4"/>
    <n v="5.0670747909749771E-2"/>
    <n v="2"/>
    <m/>
    <n v="5.2"/>
    <n v="9.3000000000000007"/>
    <n v="4.1000000000000005"/>
    <n v="2"/>
    <n v="2"/>
    <m/>
    <n v="1"/>
    <m/>
  </r>
  <r>
    <s v="dg.ja.mi.jc"/>
    <s v="29.01.2015"/>
    <s v="C22.P2"/>
    <s v="C22"/>
    <s v="P2"/>
    <s v="BS Semideciduo"/>
    <s v="denso"/>
    <n v="37"/>
    <s v="A"/>
    <n v="2892"/>
    <m/>
    <s v="A2892"/>
    <n v="3"/>
    <n v="12"/>
    <n v="1.6"/>
    <n v="8.1999999999999993"/>
    <n v="60.228957437533268"/>
    <n v="28.196802943330905"/>
    <x v="38"/>
    <x v="0"/>
    <x v="5"/>
    <x v="35"/>
    <m/>
    <m/>
    <n v="15.4"/>
    <n v="1.8626502843133885E-2"/>
    <n v="1"/>
    <m/>
    <n v="2.8"/>
    <n v="9.3000000000000007"/>
    <n v="6.5000000000000009"/>
    <n v="2"/>
    <n v="2"/>
    <m/>
    <n v="1"/>
    <m/>
  </r>
  <r>
    <s v="dg.ja.mi.jc"/>
    <s v="29.01.2015"/>
    <s v="C22.P2"/>
    <s v="C22"/>
    <s v="P2"/>
    <s v="BS Semideciduo"/>
    <s v="denso"/>
    <n v="38"/>
    <s v="A"/>
    <n v="2893"/>
    <m/>
    <s v="A2893"/>
    <n v="3"/>
    <n v="12"/>
    <n v="349.5"/>
    <n v="11.8"/>
    <n v="57.849620799192657"/>
    <n v="31.602407909254666"/>
    <x v="1"/>
    <x v="0"/>
    <x v="1"/>
    <x v="1"/>
    <m/>
    <m/>
    <n v="13.5"/>
    <n v="1.4313881527918494E-2"/>
    <n v="1"/>
    <m/>
    <n v="2"/>
    <n v="7.5"/>
    <n v="5.5"/>
    <n v="2"/>
    <n v="2"/>
    <m/>
    <n v="1"/>
    <m/>
  </r>
  <r>
    <s v="dg.ja.mi.jc"/>
    <s v="29.01.2015"/>
    <s v="C22.P2"/>
    <s v="C22"/>
    <s v="P2"/>
    <s v="BS Semideciduo"/>
    <s v="denso"/>
    <n v="39"/>
    <s v="A"/>
    <n v="2894"/>
    <m/>
    <s v="A2894"/>
    <n v="3"/>
    <n v="12"/>
    <n v="345"/>
    <n v="11.4"/>
    <n v="57.049462885831261"/>
    <n v="31.011554419695379"/>
    <x v="38"/>
    <x v="0"/>
    <x v="5"/>
    <x v="35"/>
    <m/>
    <m/>
    <n v="26.3"/>
    <n v="5.4325205564038109E-2"/>
    <n v="2"/>
    <m/>
    <n v="4"/>
    <n v="8.4"/>
    <n v="4.4000000000000004"/>
    <n v="3"/>
    <n v="2"/>
    <m/>
    <n v="1"/>
    <m/>
  </r>
  <r>
    <s v="dg.ja.mi.jc"/>
    <s v="29.01.2015"/>
    <s v="C22.P2"/>
    <s v="C22"/>
    <s v="P2"/>
    <s v="BS Semideciduo"/>
    <s v="denso"/>
    <n v="40"/>
    <s v="A"/>
    <n v="2895"/>
    <m/>
    <s v="A2895"/>
    <n v="3"/>
    <n v="11"/>
    <n v="195.3"/>
    <n v="1.2"/>
    <n v="59.683352340041552"/>
    <n v="38.842531097850639"/>
    <x v="38"/>
    <x v="0"/>
    <x v="5"/>
    <x v="35"/>
    <m/>
    <m/>
    <n v="20.3"/>
    <n v="3.2365472915445455E-2"/>
    <n v="2"/>
    <m/>
    <n v="4"/>
    <n v="9.3000000000000007"/>
    <n v="5.3000000000000007"/>
    <n v="2"/>
    <n v="2"/>
    <m/>
    <n v="1"/>
    <m/>
  </r>
  <r>
    <s v="dg.ja.mi.jc"/>
    <s v="29.01.2015"/>
    <s v="C22.P2"/>
    <s v="C22"/>
    <s v="P2"/>
    <s v="BS Semideciduo"/>
    <s v="denso"/>
    <n v="41"/>
    <s v="A"/>
    <n v="2896"/>
    <m/>
    <s v="A2896"/>
    <n v="3"/>
    <n v="11"/>
    <n v="348.5"/>
    <n v="8.3000000000000007"/>
    <n v="58.34524614433726"/>
    <n v="48.133375048352889"/>
    <x v="1"/>
    <x v="0"/>
    <x v="1"/>
    <x v="1"/>
    <m/>
    <m/>
    <n v="13.3"/>
    <n v="1.3892908112337463E-2"/>
    <n v="1"/>
    <m/>
    <n v="3.7"/>
    <n v="8.6999999999999993"/>
    <n v="4.9999999999999991"/>
    <n v="2"/>
    <n v="2"/>
    <m/>
    <n v="1"/>
    <m/>
  </r>
  <r>
    <s v="dg.ja.mi.jc"/>
    <s v="29.01.2015"/>
    <s v="C22.P2"/>
    <s v="C22"/>
    <s v="P2"/>
    <s v="BS Semideciduo"/>
    <s v="denso"/>
    <n v="42"/>
    <s v="A"/>
    <n v="2897"/>
    <m/>
    <s v="A2897"/>
    <n v="3"/>
    <n v="11"/>
    <n v="83.3"/>
    <n v="7"/>
    <n v="66.952194546769405"/>
    <n v="40.816695159695335"/>
    <x v="94"/>
    <x v="0"/>
    <x v="28"/>
    <x v="76"/>
    <m/>
    <m/>
    <n v="10.3"/>
    <n v="8.3322891154835304E-3"/>
    <n v="1"/>
    <m/>
    <n v="2"/>
    <n v="7.7"/>
    <n v="5.7"/>
    <n v="2"/>
    <n v="2"/>
    <m/>
    <n v="1"/>
    <m/>
  </r>
  <r>
    <s v="dg.ja.mi.jc"/>
    <s v="29.01.2015"/>
    <s v="C22.P2"/>
    <s v="C22"/>
    <s v="P2"/>
    <s v="BS Semideciduo"/>
    <s v="denso"/>
    <n v="43"/>
    <s v="A"/>
    <n v="2898"/>
    <m/>
    <s v="A2898"/>
    <n v="3"/>
    <n v="11"/>
    <n v="280.2"/>
    <n v="8.6999999999999993"/>
    <n v="51.437498210667599"/>
    <n v="41.54063724078037"/>
    <x v="1"/>
    <x v="0"/>
    <x v="1"/>
    <x v="1"/>
    <m/>
    <m/>
    <n v="14"/>
    <n v="1.5393804002589986E-2"/>
    <n v="1"/>
    <m/>
    <n v="0"/>
    <n v="7.5"/>
    <n v="7.5"/>
    <n v="2"/>
    <n v="2"/>
    <m/>
    <n v="1"/>
    <m/>
  </r>
  <r>
    <s v="dg.ja.mi.jc"/>
    <s v="29.01.2015"/>
    <s v="C22.P2"/>
    <s v="C22"/>
    <s v="P2"/>
    <s v="BS Semideciduo"/>
    <s v="denso"/>
    <n v="44"/>
    <s v="A"/>
    <n v="2899"/>
    <m/>
    <s v="A2899"/>
    <n v="3"/>
    <n v="11"/>
    <n v="286"/>
    <n v="11.1"/>
    <n v="49.329995175084662"/>
    <n v="43.059574649568695"/>
    <x v="38"/>
    <x v="0"/>
    <x v="5"/>
    <x v="35"/>
    <m/>
    <m/>
    <n v="12.8"/>
    <n v="1.2867963509103793E-2"/>
    <n v="1"/>
    <m/>
    <n v="0"/>
    <n v="8.1999999999999993"/>
    <n v="8.1999999999999993"/>
    <n v="3"/>
    <n v="2"/>
    <m/>
    <n v="1"/>
    <m/>
  </r>
  <r>
    <s v="dg.ja.mi.jc"/>
    <s v="29.01.2015"/>
    <s v="C22.P2"/>
    <s v="C22"/>
    <s v="P2"/>
    <s v="BS Semideciduo"/>
    <s v="denso"/>
    <n v="45"/>
    <s v="A"/>
    <n v="2900"/>
    <m/>
    <s v="A2900"/>
    <n v="3"/>
    <n v="11"/>
    <n v="279.60000000000002"/>
    <n v="14.3"/>
    <n v="45.900256669891782"/>
    <n v="42.384793078040261"/>
    <x v="1"/>
    <x v="0"/>
    <x v="1"/>
    <x v="1"/>
    <m/>
    <m/>
    <n v="18"/>
    <n v="2.5446900494077322E-2"/>
    <n v="1"/>
    <m/>
    <n v="6"/>
    <n v="10.6"/>
    <n v="4.5999999999999996"/>
    <n v="2"/>
    <n v="2"/>
    <m/>
    <n v="1"/>
    <m/>
  </r>
  <r>
    <s v="dg.ja.mi.jc"/>
    <s v="29.01.2015"/>
    <s v="C22.P2"/>
    <s v="C22"/>
    <s v="P2"/>
    <s v="BS Semideciduo"/>
    <s v="denso"/>
    <n v="45"/>
    <s v="A"/>
    <n v="2900"/>
    <m/>
    <s v="A2900"/>
    <n v="3"/>
    <n v="11"/>
    <n v="279.60000000000002"/>
    <n v="14.3"/>
    <n v="45.900256669891782"/>
    <n v="42.384793078040261"/>
    <x v="1"/>
    <x v="0"/>
    <x v="1"/>
    <x v="1"/>
    <m/>
    <m/>
    <n v="21"/>
    <n v="3.4636059005827467E-2"/>
    <n v="2"/>
    <m/>
    <n v="6"/>
    <n v="10.6"/>
    <n v="4.5999999999999996"/>
    <n v="2"/>
    <n v="2"/>
    <m/>
    <n v="1"/>
    <m/>
  </r>
  <r>
    <s v="dg.ja.mi.jc"/>
    <s v="29.01.2015"/>
    <s v="C22.P2"/>
    <s v="C22"/>
    <s v="P2"/>
    <s v="BS Semideciduo"/>
    <s v="denso"/>
    <n v="46"/>
    <s v="A"/>
    <n v="3400"/>
    <m/>
    <s v="A3400"/>
    <n v="3"/>
    <n v="14"/>
    <n v="32.9"/>
    <n v="4.3"/>
    <n v="42.335650134787883"/>
    <n v="43.610365417497974"/>
    <x v="55"/>
    <x v="0"/>
    <x v="26"/>
    <x v="47"/>
    <m/>
    <m/>
    <n v="15.6"/>
    <n v="1.9113449704440299E-2"/>
    <n v="1"/>
    <m/>
    <n v="5"/>
    <n v="7.5"/>
    <n v="2.5"/>
    <n v="2"/>
    <n v="2"/>
    <m/>
    <n v="1"/>
    <m/>
  </r>
  <r>
    <s v="dg.ja.mi.jc"/>
    <s v="29.01.2015"/>
    <s v="C22.P2"/>
    <s v="C22"/>
    <s v="P2"/>
    <s v="BS Semideciduo"/>
    <s v="denso"/>
    <n v="47"/>
    <s v="A"/>
    <n v="3401"/>
    <m/>
    <s v="A3401"/>
    <n v="3"/>
    <n v="14"/>
    <n v="39.700000000000003"/>
    <n v="10.4"/>
    <n v="46.643185302162216"/>
    <n v="48.001755372487708"/>
    <x v="1"/>
    <x v="0"/>
    <x v="1"/>
    <x v="1"/>
    <m/>
    <m/>
    <n v="15.8"/>
    <n v="1.9606679751053901E-2"/>
    <n v="1"/>
    <m/>
    <n v="7"/>
    <n v="11.5"/>
    <n v="4.5"/>
    <n v="2"/>
    <n v="2"/>
    <m/>
    <n v="1"/>
    <m/>
  </r>
  <r>
    <s v="dg.ja.mi.jc"/>
    <s v="29.01.2015"/>
    <s v="C22.P2"/>
    <s v="C22"/>
    <s v="P2"/>
    <s v="BS Semideciduo"/>
    <s v="denso"/>
    <n v="48"/>
    <s v="A"/>
    <n v="3402"/>
    <m/>
    <s v="A3402"/>
    <n v="3"/>
    <n v="14"/>
    <n v="73.3"/>
    <n v="2.2000000000000002"/>
    <n v="42.107209488659691"/>
    <n v="40.632193143669369"/>
    <x v="6"/>
    <x v="1"/>
    <x v="4"/>
    <x v="6"/>
    <m/>
    <m/>
    <n v="10.5"/>
    <n v="8.6590147514568668E-3"/>
    <n v="1"/>
    <m/>
    <n v="3"/>
    <n v="5.4"/>
    <n v="2.4000000000000004"/>
    <n v="2"/>
    <n v="2"/>
    <m/>
    <n v="1"/>
    <m/>
  </r>
  <r>
    <s v="dg.ja.mi.jc"/>
    <s v="29.01.2015"/>
    <s v="C22.P2"/>
    <s v="C22"/>
    <s v="P2"/>
    <s v="BS Semideciduo"/>
    <s v="denso"/>
    <n v="49"/>
    <s v="A"/>
    <n v="3403"/>
    <m/>
    <s v="A3403"/>
    <n v="3"/>
    <n v="14"/>
    <n v="40.700000000000003"/>
    <n v="12.6"/>
    <n v="48.21643988826294"/>
    <n v="49.55249263609042"/>
    <x v="1"/>
    <x v="0"/>
    <x v="1"/>
    <x v="1"/>
    <m/>
    <m/>
    <n v="14"/>
    <n v="1.5393804002589986E-2"/>
    <n v="1"/>
    <m/>
    <n v="6"/>
    <n v="13.1"/>
    <n v="7.1"/>
    <n v="2"/>
    <n v="2"/>
    <m/>
    <n v="1"/>
    <m/>
  </r>
  <r>
    <s v="dg.ja.mi.jc"/>
    <s v="29.01.2015"/>
    <s v="C22.P2"/>
    <s v="C22"/>
    <s v="P2"/>
    <s v="BS Semideciduo"/>
    <s v="denso"/>
    <n v="50"/>
    <s v="A"/>
    <n v="3404"/>
    <m/>
    <s v="A3404"/>
    <n v="3"/>
    <n v="10"/>
    <n v="202.5"/>
    <n v="11.1"/>
    <n v="55.752213900747506"/>
    <n v="49.744937189124713"/>
    <x v="38"/>
    <x v="0"/>
    <x v="5"/>
    <x v="35"/>
    <m/>
    <m/>
    <n v="11"/>
    <n v="9.5033177771091243E-3"/>
    <n v="1"/>
    <m/>
    <n v="0"/>
    <n v="7.7"/>
    <n v="7.7"/>
    <n v="2"/>
    <n v="2"/>
    <m/>
    <n v="1"/>
    <m/>
  </r>
  <r>
    <s v="dg.ja.mi.jc"/>
    <s v="29.01.2015"/>
    <s v="C22.P2"/>
    <s v="C22"/>
    <s v="P2"/>
    <s v="BS Semideciduo"/>
    <s v="denso"/>
    <n v="51"/>
    <s v="A"/>
    <n v="3405"/>
    <m/>
    <s v="A3405"/>
    <n v="3"/>
    <n v="10"/>
    <n v="215.5"/>
    <n v="7.6"/>
    <n v="55.58665753659686"/>
    <n v="53.812722060491971"/>
    <x v="1"/>
    <x v="0"/>
    <x v="1"/>
    <x v="1"/>
    <m/>
    <m/>
    <n v="20.8"/>
    <n v="3.3979466141227203E-2"/>
    <n v="2"/>
    <m/>
    <n v="2"/>
    <n v="5.7"/>
    <n v="3.7"/>
    <n v="2"/>
    <n v="2"/>
    <m/>
    <n v="1"/>
    <m/>
  </r>
  <r>
    <s v="dg.ja.mi.jc"/>
    <s v="29.01.2015"/>
    <s v="C22.P2"/>
    <s v="C22"/>
    <s v="P2"/>
    <s v="BS Semideciduo"/>
    <s v="denso"/>
    <n v="52"/>
    <s v="A"/>
    <n v="3406"/>
    <m/>
    <s v="A3406"/>
    <n v="3"/>
    <n v="10"/>
    <n v="207.4"/>
    <n v="4.9000000000000004"/>
    <n v="57.745021054559125"/>
    <n v="55.649704612831634"/>
    <x v="1"/>
    <x v="0"/>
    <x v="1"/>
    <x v="1"/>
    <m/>
    <m/>
    <n v="11"/>
    <n v="9.5033177771091243E-3"/>
    <n v="1"/>
    <m/>
    <n v="2.7"/>
    <n v="8.8000000000000007"/>
    <n v="6.1000000000000005"/>
    <n v="2"/>
    <n v="2"/>
    <m/>
    <n v="1"/>
    <m/>
  </r>
  <r>
    <s v="dg.ja.mi.jc"/>
    <s v="29.01.2015"/>
    <s v="C22.P2"/>
    <s v="C22"/>
    <s v="P2"/>
    <s v="BS Semideciduo"/>
    <s v="denso"/>
    <n v="53"/>
    <s v="A"/>
    <n v="3407"/>
    <m/>
    <s v="A3407"/>
    <n v="3"/>
    <n v="10"/>
    <n v="237.6"/>
    <n v="2.5"/>
    <n v="57.889180186244964"/>
    <n v="58.66043301255251"/>
    <x v="1"/>
    <x v="0"/>
    <x v="1"/>
    <x v="1"/>
    <m/>
    <m/>
    <n v="13.5"/>
    <n v="1.4313881527918494E-2"/>
    <n v="1"/>
    <m/>
    <n v="2.2000000000000002"/>
    <n v="5.2"/>
    <n v="3"/>
    <n v="2"/>
    <n v="2"/>
    <m/>
    <n v="1"/>
    <m/>
  </r>
  <r>
    <s v="dg.ja.mi.jc"/>
    <s v="29.01.2015"/>
    <s v="C22.P2"/>
    <s v="C22"/>
    <s v="P2"/>
    <s v="BS Semideciduo"/>
    <s v="denso"/>
    <n v="54"/>
    <s v="A"/>
    <n v="3408"/>
    <m/>
    <s v="A3408"/>
    <n v="3"/>
    <n v="10"/>
    <n v="236.1"/>
    <n v="2.9"/>
    <n v="57.592964373223431"/>
    <n v="58.382539183958897"/>
    <x v="1"/>
    <x v="0"/>
    <x v="1"/>
    <x v="1"/>
    <m/>
    <m/>
    <n v="12.1"/>
    <n v="1.149901451030204E-2"/>
    <n v="1"/>
    <m/>
    <n v="2.2000000000000002"/>
    <n v="6.1"/>
    <n v="3.8999999999999995"/>
    <n v="2"/>
    <n v="2"/>
    <m/>
    <n v="1"/>
    <m/>
  </r>
  <r>
    <s v="dg.ja.mi.jc"/>
    <s v="29.01.2015"/>
    <s v="C22.P2"/>
    <s v="C22"/>
    <s v="P2"/>
    <s v="BS Semideciduo"/>
    <s v="denso"/>
    <n v="55"/>
    <s v="A"/>
    <n v="3409"/>
    <m/>
    <s v="A3409"/>
    <n v="3"/>
    <n v="10"/>
    <n v="235.8"/>
    <n v="16.5"/>
    <n v="46.353170524469725"/>
    <n v="50.725624265439855"/>
    <x v="1"/>
    <x v="0"/>
    <x v="1"/>
    <x v="1"/>
    <m/>
    <m/>
    <n v="23.5"/>
    <n v="4.3373613573624084E-2"/>
    <n v="2"/>
    <m/>
    <n v="8"/>
    <n v="11.1"/>
    <n v="3.0999999999999996"/>
    <n v="2"/>
    <n v="2"/>
    <m/>
    <n v="1"/>
    <m/>
  </r>
  <r>
    <s v="dg.ja.mi.jc"/>
    <s v="29.01.2015"/>
    <s v="C22.P2"/>
    <s v="C22"/>
    <s v="P2"/>
    <s v="BS Semideciduo"/>
    <s v="denso"/>
    <n v="56"/>
    <s v="A"/>
    <n v="3410"/>
    <m/>
    <s v="A3410"/>
    <n v="3"/>
    <n v="9"/>
    <n v="124.6"/>
    <n v="6.6"/>
    <n v="45.432700032327318"/>
    <n v="56.252231282649532"/>
    <x v="38"/>
    <x v="0"/>
    <x v="5"/>
    <x v="35"/>
    <m/>
    <m/>
    <n v="16"/>
    <n v="2.0106192982974676E-2"/>
    <n v="1"/>
    <m/>
    <n v="8"/>
    <n v="12.5"/>
    <n v="4.5"/>
    <n v="2"/>
    <n v="2"/>
    <m/>
    <n v="1"/>
    <m/>
  </r>
  <r>
    <s v="dg.ja.mi.jc"/>
    <s v="29.01.2015"/>
    <s v="C22.P2"/>
    <s v="C22"/>
    <s v="P2"/>
    <s v="BS Semideciduo"/>
    <s v="denso"/>
    <n v="57"/>
    <s v="A"/>
    <n v="3411"/>
    <m/>
    <s v="A3411"/>
    <n v="3"/>
    <n v="9"/>
    <n v="110.6"/>
    <n v="1.5"/>
    <n v="41.404089303608458"/>
    <n v="59.472237527392949"/>
    <x v="94"/>
    <x v="0"/>
    <x v="28"/>
    <x v="76"/>
    <m/>
    <m/>
    <n v="11.2"/>
    <n v="9.8520345616575893E-3"/>
    <n v="1"/>
    <m/>
    <n v="7.6"/>
    <n v="9.8000000000000007"/>
    <n v="2.2000000000000011"/>
    <n v="2"/>
    <n v="2"/>
    <m/>
    <n v="1"/>
    <m/>
  </r>
  <r>
    <s v="dg.ja.mi.jc"/>
    <s v="29.01.2015"/>
    <s v="C22.P2"/>
    <s v="C22"/>
    <s v="P2"/>
    <s v="BS Semideciduo"/>
    <s v="denso"/>
    <n v="57"/>
    <s v="A"/>
    <n v="3411"/>
    <m/>
    <s v="A3411"/>
    <n v="3"/>
    <n v="9"/>
    <n v="110.6"/>
    <n v="1.5"/>
    <n v="41.404089303608458"/>
    <n v="59.472237527392949"/>
    <x v="94"/>
    <x v="0"/>
    <x v="28"/>
    <x v="76"/>
    <m/>
    <m/>
    <n v="11.8"/>
    <n v="1.093588402714607E-2"/>
    <n v="1"/>
    <m/>
    <n v="7.6"/>
    <n v="9.8000000000000007"/>
    <n v="2.2000000000000011"/>
    <n v="2"/>
    <n v="2"/>
    <m/>
    <n v="1"/>
    <m/>
  </r>
  <r>
    <s v="dg.ja.mi.jc"/>
    <s v="29.01.2015"/>
    <s v="C22.P2"/>
    <s v="C22"/>
    <s v="P2"/>
    <s v="BS Semideciduo"/>
    <s v="denso"/>
    <n v="58"/>
    <s v="A"/>
    <n v="3412"/>
    <m/>
    <s v="A3412"/>
    <n v="2"/>
    <n v="9"/>
    <n v="197.3"/>
    <n v="3.6"/>
    <n v="38.929450453319973"/>
    <n v="56.562861121789929"/>
    <x v="14"/>
    <x v="0"/>
    <x v="7"/>
    <x v="14"/>
    <m/>
    <m/>
    <n v="48.8"/>
    <n v="0.18703786022412189"/>
    <n v="4"/>
    <m/>
    <n v="8"/>
    <n v="16.100000000000001"/>
    <n v="8.1000000000000014"/>
    <n v="2"/>
    <n v="2"/>
    <m/>
    <n v="1"/>
    <m/>
  </r>
  <r>
    <s v="dg.ja.mi.jc"/>
    <s v="29.01.2015"/>
    <s v="C22.P2"/>
    <s v="C22"/>
    <s v="P2"/>
    <s v="BS Semideciduo"/>
    <s v="denso"/>
    <n v="59"/>
    <s v="A"/>
    <n v="3413"/>
    <m/>
    <s v="A3413"/>
    <n v="2"/>
    <n v="9"/>
    <n v="205.4"/>
    <n v="5.0999999999999996"/>
    <n v="37.812430819643957"/>
    <n v="55.392990006397163"/>
    <x v="1"/>
    <x v="0"/>
    <x v="1"/>
    <x v="1"/>
    <m/>
    <m/>
    <n v="13.5"/>
    <n v="1.4313881527918494E-2"/>
    <n v="1"/>
    <m/>
    <n v="3"/>
    <n v="7"/>
    <n v="4"/>
    <n v="2"/>
    <n v="2"/>
    <m/>
    <n v="1"/>
    <m/>
  </r>
  <r>
    <s v="dg.ja.mi.jc"/>
    <s v="29.01.2015"/>
    <s v="C22.P2"/>
    <s v="C22"/>
    <s v="P2"/>
    <s v="BS Semideciduo"/>
    <s v="denso"/>
    <n v="60"/>
    <s v="A"/>
    <n v="3414"/>
    <m/>
    <s v="A3414"/>
    <n v="2"/>
    <n v="9"/>
    <n v="214.2"/>
    <n v="7.2"/>
    <n v="35.952999679464661"/>
    <n v="54.045019865223153"/>
    <x v="14"/>
    <x v="0"/>
    <x v="7"/>
    <x v="14"/>
    <m/>
    <m/>
    <n v="54.5"/>
    <n v="0.23328288948312706"/>
    <n v="5"/>
    <m/>
    <n v="6.2"/>
    <n v="9.9"/>
    <n v="3.7"/>
    <n v="2"/>
    <n v="2"/>
    <m/>
    <n v="1"/>
    <m/>
  </r>
  <r>
    <s v="dg.ja.mi.jc"/>
    <s v="29.01.2015"/>
    <s v="C22.P2"/>
    <s v="C22"/>
    <s v="P2"/>
    <s v="BS Semideciduo"/>
    <s v="denso"/>
    <n v="61"/>
    <s v="A"/>
    <n v="3415"/>
    <m/>
    <s v="A3415"/>
    <n v="2"/>
    <n v="9"/>
    <n v="198"/>
    <n v="17.600000000000001"/>
    <n v="34.561300899000926"/>
    <n v="43.261405313205294"/>
    <x v="53"/>
    <x v="0"/>
    <x v="25"/>
    <x v="46"/>
    <m/>
    <m/>
    <n v="27"/>
    <n v="5.7255526111673977E-2"/>
    <n v="2"/>
    <m/>
    <n v="3"/>
    <n v="12.5"/>
    <n v="9.5"/>
    <n v="3"/>
    <n v="2"/>
    <m/>
    <n v="1"/>
    <m/>
  </r>
  <r>
    <s v="dg.ja.mi.jc"/>
    <s v="29.01.2015"/>
    <s v="C22.P2"/>
    <s v="C22"/>
    <s v="P2"/>
    <s v="BS Semideciduo"/>
    <s v="denso"/>
    <n v="62"/>
    <s v="A"/>
    <n v="3416"/>
    <m/>
    <s v="A3416"/>
    <n v="2"/>
    <n v="14"/>
    <n v="245"/>
    <n v="7"/>
    <n v="33.655845490743452"/>
    <n v="37.041672167815108"/>
    <x v="1"/>
    <x v="0"/>
    <x v="1"/>
    <x v="1"/>
    <m/>
    <m/>
    <n v="30.6"/>
    <n v="7.354154242788348E-2"/>
    <n v="3"/>
    <m/>
    <n v="4"/>
    <n v="8.3000000000000007"/>
    <n v="4.3000000000000007"/>
    <n v="2"/>
    <n v="2"/>
    <m/>
    <n v="1"/>
    <m/>
  </r>
  <r>
    <s v="dg.ja.mi.jc"/>
    <s v="29.01.2015"/>
    <s v="C22.P2"/>
    <s v="C22"/>
    <s v="P2"/>
    <s v="BS Semideciduo"/>
    <s v="denso"/>
    <n v="63"/>
    <s v="A"/>
    <n v="3417"/>
    <m/>
    <s v="A3417"/>
    <n v="2"/>
    <n v="14"/>
    <n v="229.2"/>
    <n v="12.3"/>
    <n v="30.688960815483398"/>
    <n v="31.962926570921702"/>
    <x v="1"/>
    <x v="0"/>
    <x v="1"/>
    <x v="1"/>
    <m/>
    <m/>
    <n v="42"/>
    <n v="0.13854423602330987"/>
    <n v="4"/>
    <m/>
    <n v="3.3"/>
    <n v="11.9"/>
    <n v="8.6000000000000014"/>
    <n v="2"/>
    <n v="2"/>
    <m/>
    <n v="1"/>
    <m/>
  </r>
  <r>
    <s v="dg.ja.mi.jc"/>
    <s v="29.01.2015"/>
    <s v="C22.P2"/>
    <s v="C22"/>
    <s v="P2"/>
    <s v="BS Semideciduo"/>
    <s v="denso"/>
    <n v="64"/>
    <s v="A"/>
    <n v="3418"/>
    <m/>
    <s v="A3418"/>
    <n v="2"/>
    <n v="14"/>
    <n v="235.7"/>
    <n v="13"/>
    <n v="29.26072217155507"/>
    <n v="32.674161363811571"/>
    <x v="38"/>
    <x v="0"/>
    <x v="5"/>
    <x v="35"/>
    <m/>
    <m/>
    <n v="15.4"/>
    <n v="1.8626502843133885E-2"/>
    <n v="1"/>
    <m/>
    <n v="0"/>
    <n v="5.5"/>
    <n v="5.5"/>
    <n v="2"/>
    <n v="2"/>
    <m/>
    <n v="1"/>
    <m/>
  </r>
  <r>
    <s v="dg.ja.mi.jc"/>
    <s v="29.01.2015"/>
    <s v="C22.P2"/>
    <s v="C22"/>
    <s v="P2"/>
    <s v="BS Semideciduo"/>
    <s v="denso"/>
    <n v="65"/>
    <s v="A"/>
    <n v="3419"/>
    <m/>
    <s v="A3419"/>
    <n v="2"/>
    <n v="14"/>
    <n v="249.7"/>
    <n v="12.7"/>
    <n v="28.088810530428901"/>
    <n v="35.593917225019645"/>
    <x v="14"/>
    <x v="0"/>
    <x v="7"/>
    <x v="14"/>
    <m/>
    <m/>
    <n v="37.5"/>
    <n v="0.11044661672776618"/>
    <n v="3"/>
    <m/>
    <n v="2"/>
    <n v="7.4"/>
    <n v="5.4"/>
    <n v="2"/>
    <n v="2"/>
    <m/>
    <n v="1"/>
    <m/>
  </r>
  <r>
    <s v="dg.ja.mi.jc"/>
    <s v="29.01.2015"/>
    <s v="C22.P2"/>
    <s v="C22"/>
    <s v="P2"/>
    <s v="BS Semideciduo"/>
    <s v="denso"/>
    <n v="66"/>
    <s v="A"/>
    <n v="3420"/>
    <m/>
    <s v="A3420"/>
    <n v="2"/>
    <n v="16"/>
    <n v="93.6"/>
    <n v="3.9"/>
    <n v="23.89230424087026"/>
    <n v="39.755116973835676"/>
    <x v="1"/>
    <x v="0"/>
    <x v="1"/>
    <x v="1"/>
    <m/>
    <m/>
    <n v="13.8"/>
    <n v="1.4957122623741007E-2"/>
    <n v="1"/>
    <m/>
    <n v="5.2"/>
    <n v="9"/>
    <n v="3.8"/>
    <n v="2"/>
    <n v="2"/>
    <m/>
    <n v="1"/>
    <m/>
  </r>
  <r>
    <s v="dg.ja.mi.jc"/>
    <s v="29.01.2015"/>
    <s v="C22.P2"/>
    <s v="C22"/>
    <s v="P2"/>
    <s v="BS Semideciduo"/>
    <s v="denso"/>
    <n v="67"/>
    <s v="A"/>
    <n v="3421"/>
    <m/>
    <s v="A3421"/>
    <n v="2"/>
    <n v="16"/>
    <n v="65.400000000000006"/>
    <n v="9.6"/>
    <n v="28.728666646851856"/>
    <n v="43.996295605699849"/>
    <x v="18"/>
    <x v="0"/>
    <x v="9"/>
    <x v="18"/>
    <m/>
    <m/>
    <n v="16.399999999999999"/>
    <n v="2.1124069002737767E-2"/>
    <n v="1"/>
    <m/>
    <n v="0"/>
    <n v="6.6"/>
    <n v="6.6"/>
    <n v="3"/>
    <n v="2"/>
    <m/>
    <n v="1"/>
    <m/>
  </r>
  <r>
    <s v="dg.ja.mi.jc"/>
    <s v="29.01.2015"/>
    <s v="C22.P2"/>
    <s v="C22"/>
    <s v="P2"/>
    <s v="BS Semideciduo"/>
    <s v="denso"/>
    <n v="67"/>
    <s v="A"/>
    <n v="3421"/>
    <m/>
    <s v="A3421"/>
    <n v="2"/>
    <n v="16"/>
    <n v="65.400000000000006"/>
    <n v="9.6"/>
    <n v="28.728666646851856"/>
    <n v="43.996295605699849"/>
    <x v="18"/>
    <x v="0"/>
    <x v="9"/>
    <x v="18"/>
    <m/>
    <m/>
    <n v="11.6"/>
    <n v="1.0568317686676064E-2"/>
    <n v="1"/>
    <m/>
    <n v="0"/>
    <n v="6.6"/>
    <n v="6.6"/>
    <n v="3"/>
    <n v="2"/>
    <m/>
    <n v="1"/>
    <m/>
  </r>
  <r>
    <s v="dg.ja.mi.jc"/>
    <s v="29.01.2015"/>
    <s v="C22.P2"/>
    <s v="C22"/>
    <s v="P2"/>
    <s v="BS Semideciduo"/>
    <s v="denso"/>
    <n v="68"/>
    <s v="A"/>
    <n v="3422"/>
    <m/>
    <s v="A3422"/>
    <n v="2"/>
    <n v="5"/>
    <n v="117"/>
    <n v="12.3"/>
    <n v="30.959380247516926"/>
    <n v="54.415916853203576"/>
    <x v="99"/>
    <x v="0"/>
    <x v="31"/>
    <x v="78"/>
    <m/>
    <m/>
    <n v="14.3"/>
    <n v="1.6060607043314419E-2"/>
    <n v="1"/>
    <m/>
    <n v="7"/>
    <n v="11.4"/>
    <n v="4.4000000000000004"/>
    <n v="3"/>
    <n v="4"/>
    <m/>
    <n v="2"/>
    <m/>
  </r>
  <r>
    <s v="dg.ja.mi.jc"/>
    <s v="29.01.2015"/>
    <s v="C22.P2"/>
    <s v="C22"/>
    <s v="P2"/>
    <s v="BS Semideciduo"/>
    <s v="denso"/>
    <n v="69"/>
    <s v="A"/>
    <n v="3423"/>
    <m/>
    <s v="A3423"/>
    <n v="2"/>
    <n v="5"/>
    <n v="139.9"/>
    <n v="12.1"/>
    <n v="27.793895920112778"/>
    <n v="50.744451048886972"/>
    <x v="94"/>
    <x v="0"/>
    <x v="28"/>
    <x v="76"/>
    <m/>
    <m/>
    <n v="43.1"/>
    <n v="0.14589634823087341"/>
    <n v="4"/>
    <m/>
    <n v="0"/>
    <n v="5.2"/>
    <n v="5.2"/>
    <n v="3"/>
    <n v="2"/>
    <m/>
    <n v="1"/>
    <m/>
  </r>
  <r>
    <s v="dg.ja.mi.jc"/>
    <s v="29.01.2015"/>
    <s v="C22.P2"/>
    <s v="C22"/>
    <s v="P2"/>
    <s v="BS Semideciduo"/>
    <s v="denso"/>
    <n v="70"/>
    <s v="A"/>
    <n v="3424"/>
    <m/>
    <s v="A3424"/>
    <n v="2"/>
    <n v="5"/>
    <n v="143.1"/>
    <n v="12.1"/>
    <n v="27.265084726443195"/>
    <n v="50.323815632306207"/>
    <x v="94"/>
    <x v="0"/>
    <x v="28"/>
    <x v="76"/>
    <m/>
    <m/>
    <n v="11.6"/>
    <n v="1.0568317686676064E-2"/>
    <n v="1"/>
    <m/>
    <n v="1"/>
    <n v="7"/>
    <n v="6"/>
    <n v="3"/>
    <n v="2"/>
    <m/>
    <n v="1"/>
    <m/>
  </r>
  <r>
    <s v="dg.ja.mi.jc"/>
    <s v="29.01.2015"/>
    <s v="C22.P2"/>
    <s v="C22"/>
    <s v="P2"/>
    <s v="BS Semideciduo"/>
    <s v="denso"/>
    <n v="71"/>
    <s v="A"/>
    <n v="3425"/>
    <m/>
    <s v="A3425"/>
    <n v="2"/>
    <n v="5"/>
    <n v="105.7"/>
    <n v="9"/>
    <n v="28.66422571783831"/>
    <n v="57.564595986217228"/>
    <x v="38"/>
    <x v="0"/>
    <x v="5"/>
    <x v="35"/>
    <m/>
    <m/>
    <n v="16"/>
    <n v="2.0106192982974676E-2"/>
    <n v="1"/>
    <m/>
    <n v="3"/>
    <n v="10.5"/>
    <n v="7.5"/>
    <n v="2"/>
    <n v="2"/>
    <m/>
    <n v="1"/>
    <m/>
  </r>
  <r>
    <s v="dg.ja.mi.jc"/>
    <s v="29.01.2015"/>
    <s v="C22.P2"/>
    <s v="C22"/>
    <s v="P2"/>
    <s v="BS Semideciduo"/>
    <s v="denso"/>
    <n v="71"/>
    <s v="A"/>
    <n v="3425"/>
    <m/>
    <s v="A3425"/>
    <n v="2"/>
    <n v="5"/>
    <n v="105.7"/>
    <n v="9"/>
    <n v="28.66422571783831"/>
    <n v="57.564595986217228"/>
    <x v="38"/>
    <x v="0"/>
    <x v="5"/>
    <x v="35"/>
    <m/>
    <m/>
    <n v="15"/>
    <n v="1.7671458676442587E-2"/>
    <n v="1"/>
    <m/>
    <n v="3"/>
    <n v="10.5"/>
    <n v="7.5"/>
    <n v="2"/>
    <n v="2"/>
    <m/>
    <n v="1"/>
    <m/>
  </r>
  <r>
    <s v="dg.ja.mi.jc"/>
    <s v="29.01.2015"/>
    <s v="C22.P2"/>
    <s v="C22"/>
    <s v="P2"/>
    <s v="BS Semideciduo"/>
    <s v="denso"/>
    <n v="72"/>
    <s v="A"/>
    <n v="3426"/>
    <m/>
    <s v="A3426"/>
    <n v="2"/>
    <n v="5"/>
    <n v="159.4"/>
    <n v="12.1"/>
    <n v="24.257283945696891"/>
    <n v="48.67367961755842"/>
    <x v="73"/>
    <x v="0"/>
    <x v="24"/>
    <x v="53"/>
    <m/>
    <m/>
    <n v="10.8"/>
    <n v="9.1608841778678379E-3"/>
    <n v="1"/>
    <m/>
    <n v="2"/>
    <n v="6.7"/>
    <n v="4.7"/>
    <n v="2"/>
    <n v="2"/>
    <m/>
    <n v="1"/>
    <m/>
  </r>
  <r>
    <s v="dg.ja.mi.jc"/>
    <s v="29.01.2015"/>
    <s v="C22.P2"/>
    <s v="C22"/>
    <s v="P2"/>
    <s v="BS Semideciduo"/>
    <s v="denso"/>
    <n v="73"/>
    <s v="A"/>
    <n v="3427"/>
    <m/>
    <s v="A3427"/>
    <n v="2"/>
    <n v="5"/>
    <n v="181"/>
    <n v="15"/>
    <n v="19.738213903440744"/>
    <n v="45.002284572654133"/>
    <x v="1"/>
    <x v="0"/>
    <x v="1"/>
    <x v="1"/>
    <m/>
    <m/>
    <n v="17.3"/>
    <n v="2.350618163232223E-2"/>
    <n v="1"/>
    <m/>
    <n v="7"/>
    <n v="11.6"/>
    <n v="4.5999999999999996"/>
    <n v="2"/>
    <n v="2"/>
    <m/>
    <n v="1"/>
    <m/>
  </r>
  <r>
    <s v="dg.ja.mi.jc"/>
    <s v="29.01.2015"/>
    <s v="C22.P2"/>
    <s v="C22"/>
    <s v="P2"/>
    <s v="BS Semideciduo"/>
    <s v="denso"/>
    <n v="73"/>
    <s v="A"/>
    <n v="3427"/>
    <m/>
    <s v="A3427"/>
    <n v="2"/>
    <n v="5"/>
    <n v="181"/>
    <n v="15"/>
    <n v="19.738213903440744"/>
    <n v="45.002284572654133"/>
    <x v="1"/>
    <x v="0"/>
    <x v="1"/>
    <x v="1"/>
    <m/>
    <m/>
    <n v="15.3"/>
    <n v="1.838538560697087E-2"/>
    <n v="1"/>
    <m/>
    <n v="7"/>
    <n v="11.6"/>
    <n v="4.5999999999999996"/>
    <n v="2"/>
    <n v="2"/>
    <m/>
    <n v="1"/>
    <m/>
  </r>
  <r>
    <s v="dg.ja.mi.jc"/>
    <s v="29.01.2015"/>
    <s v="C22.P2"/>
    <s v="C22"/>
    <s v="P2"/>
    <s v="BS Semideciduo"/>
    <s v="denso"/>
    <n v="74"/>
    <s v="A"/>
    <n v="3428"/>
    <m/>
    <s v="A3428"/>
    <n v="2"/>
    <n v="5"/>
    <n v="202.8"/>
    <n v="12.5"/>
    <n v="15.156055169348713"/>
    <n v="48.476710605143744"/>
    <x v="94"/>
    <x v="0"/>
    <x v="28"/>
    <x v="76"/>
    <m/>
    <m/>
    <n v="11.2"/>
    <n v="9.8520345616575893E-3"/>
    <n v="1"/>
    <m/>
    <n v="0"/>
    <n v="6.3"/>
    <n v="6.3"/>
    <n v="3"/>
    <n v="2"/>
    <m/>
    <n v="1"/>
    <m/>
  </r>
  <r>
    <s v="dg.ja.mi.jc"/>
    <s v="29.01.2015"/>
    <s v="C22.P2"/>
    <s v="C22"/>
    <s v="P2"/>
    <s v="BS Semideciduo"/>
    <s v="denso"/>
    <n v="75"/>
    <s v="A"/>
    <n v="3429"/>
    <m/>
    <s v="A3429"/>
    <n v="3"/>
    <n v="5"/>
    <n v="205.1"/>
    <n v="11.1"/>
    <n v="15.291386407526172"/>
    <n v="49.948186330976348"/>
    <x v="73"/>
    <x v="0"/>
    <x v="24"/>
    <x v="53"/>
    <m/>
    <m/>
    <n v="22.5"/>
    <n v="3.9760782021995816E-2"/>
    <n v="2"/>
    <m/>
    <n v="3.8"/>
    <n v="10.7"/>
    <n v="6.8999999999999995"/>
    <n v="2"/>
    <n v="2"/>
    <m/>
    <n v="1"/>
    <m/>
  </r>
  <r>
    <s v="dg.ja.mi.jc"/>
    <s v="29.01.2015"/>
    <s v="C22.P2"/>
    <s v="C22"/>
    <s v="P2"/>
    <s v="BS Semideciduo"/>
    <s v="denso"/>
    <n v="76"/>
    <s v="A"/>
    <n v="3430"/>
    <m/>
    <s v="A3430"/>
    <n v="3"/>
    <n v="5"/>
    <n v="187"/>
    <n v="10.4"/>
    <n v="18.73255882858647"/>
    <n v="49.677520022930253"/>
    <x v="73"/>
    <x v="0"/>
    <x v="24"/>
    <x v="53"/>
    <m/>
    <m/>
    <n v="14"/>
    <n v="1.5393804002589986E-2"/>
    <n v="1"/>
    <m/>
    <n v="3"/>
    <n v="8.1999999999999993"/>
    <n v="5.1999999999999993"/>
    <n v="2"/>
    <n v="2"/>
    <m/>
    <n v="1"/>
    <m/>
  </r>
  <r>
    <s v="dg.ja.mi.jc"/>
    <s v="29.01.2015"/>
    <s v="C22.P2"/>
    <s v="C22"/>
    <s v="P2"/>
    <s v="BS Semideciduo"/>
    <s v="denso"/>
    <n v="77"/>
    <s v="A"/>
    <n v="3431"/>
    <m/>
    <s v="A3431"/>
    <n v="3"/>
    <n v="5"/>
    <n v="187"/>
    <n v="10.7"/>
    <n v="18.695998025564926"/>
    <n v="49.379756177437855"/>
    <x v="38"/>
    <x v="0"/>
    <x v="5"/>
    <x v="35"/>
    <m/>
    <m/>
    <n v="11.7"/>
    <n v="1.0751315458747667E-2"/>
    <n v="1"/>
    <m/>
    <n v="1"/>
    <n v="6.4"/>
    <n v="5.4"/>
    <n v="3"/>
    <n v="2"/>
    <m/>
    <n v="1"/>
    <m/>
  </r>
  <r>
    <s v="dg.ja.mi.jc"/>
    <s v="29.01.2015"/>
    <s v="C22.P2"/>
    <s v="C22"/>
    <s v="P2"/>
    <s v="BS Semideciduo"/>
    <s v="denso"/>
    <n v="77"/>
    <s v="A"/>
    <n v="3431"/>
    <m/>
    <s v="A3431"/>
    <n v="3"/>
    <n v="5"/>
    <n v="187"/>
    <n v="10.7"/>
    <n v="18.695998025564926"/>
    <n v="49.379756177437855"/>
    <x v="38"/>
    <x v="0"/>
    <x v="5"/>
    <x v="35"/>
    <m/>
    <m/>
    <n v="14.4"/>
    <n v="1.628601631620949E-2"/>
    <n v="1"/>
    <m/>
    <n v="1"/>
    <n v="6.4"/>
    <n v="5.4"/>
    <n v="3"/>
    <n v="2"/>
    <m/>
    <n v="1"/>
    <m/>
  </r>
  <r>
    <s v="dg.ja.mi.jc"/>
    <s v="29.01.2015"/>
    <s v="C22.P2"/>
    <s v="C22"/>
    <s v="P2"/>
    <s v="BS Semideciduo"/>
    <s v="denso"/>
    <n v="78"/>
    <s v="A"/>
    <n v="3432"/>
    <m/>
    <s v="A3432"/>
    <n v="3"/>
    <n v="5"/>
    <n v="126.5"/>
    <n v="2.8"/>
    <n v="22.250799209728207"/>
    <n v="58.334496197096243"/>
    <x v="24"/>
    <x v="0"/>
    <x v="16"/>
    <x v="23"/>
    <m/>
    <m/>
    <n v="10"/>
    <n v="7.8539816339744835E-3"/>
    <n v="1"/>
    <m/>
    <n v="2"/>
    <n v="7.5"/>
    <n v="5.5"/>
    <n v="2"/>
    <n v="2"/>
    <m/>
    <n v="1"/>
    <m/>
  </r>
  <r>
    <s v="dg.ja.mi.jc"/>
    <s v="29.01.2015"/>
    <s v="C22.P2"/>
    <s v="C22"/>
    <s v="P2"/>
    <s v="BS Semideciduo"/>
    <s v="denso"/>
    <n v="79"/>
    <s v="A"/>
    <n v="3433"/>
    <m/>
    <s v="A3433"/>
    <n v="3"/>
    <n v="5"/>
    <n v="174"/>
    <n v="3.2"/>
    <n v="20.334491082456491"/>
    <n v="56.817529934821522"/>
    <x v="38"/>
    <x v="0"/>
    <x v="5"/>
    <x v="35"/>
    <m/>
    <m/>
    <n v="20.8"/>
    <n v="3.3979466141227203E-2"/>
    <n v="2"/>
    <m/>
    <n v="5"/>
    <n v="9.1"/>
    <n v="4.0999999999999996"/>
    <n v="3"/>
    <n v="2"/>
    <m/>
    <n v="1"/>
    <m/>
  </r>
  <r>
    <s v="dg.ja.mi.jc"/>
    <s v="29.01.2015"/>
    <s v="C22.P2"/>
    <s v="C22"/>
    <s v="P2"/>
    <s v="BS Semideciduo"/>
    <s v="denso"/>
    <n v="79"/>
    <s v="A"/>
    <n v="3433"/>
    <m/>
    <s v="A3433"/>
    <n v="3"/>
    <n v="5"/>
    <n v="174"/>
    <n v="3.2"/>
    <n v="20.334491082456491"/>
    <n v="56.817529934821522"/>
    <x v="38"/>
    <x v="0"/>
    <x v="5"/>
    <x v="35"/>
    <m/>
    <m/>
    <n v="10"/>
    <n v="7.8539816339744835E-3"/>
    <n v="1"/>
    <m/>
    <n v="5"/>
    <n v="9.1"/>
    <n v="4.0999999999999996"/>
    <n v="3"/>
    <n v="2"/>
    <m/>
    <n v="1"/>
    <m/>
  </r>
  <r>
    <s v="dg.ja.mi.jc"/>
    <s v="29.01.2015"/>
    <s v="C22.P2"/>
    <s v="C22"/>
    <s v="P2"/>
    <s v="BS Semideciduo"/>
    <s v="denso"/>
    <n v="80"/>
    <s v="A"/>
    <n v="3434"/>
    <m/>
    <s v="A3434"/>
    <n v="3"/>
    <n v="5"/>
    <n v="203"/>
    <n v="4"/>
    <n v="18.437075486042907"/>
    <n v="56.317980586190238"/>
    <x v="100"/>
    <x v="11"/>
    <x v="4"/>
    <x v="62"/>
    <m/>
    <m/>
    <n v="12.8"/>
    <n v="1.2867963509103793E-2"/>
    <n v="1"/>
    <m/>
    <n v="6"/>
    <n v="13.4"/>
    <n v="7.4"/>
    <n v="2"/>
    <n v="2"/>
    <m/>
    <n v="1"/>
    <m/>
  </r>
  <r>
    <s v="dg.ja.mi.jc"/>
    <s v="29.01.2015"/>
    <s v="C22.P2"/>
    <s v="C22"/>
    <s v="P2"/>
    <s v="BS Semideciduo"/>
    <s v="denso"/>
    <n v="81"/>
    <s v="A"/>
    <n v="3435"/>
    <m/>
    <s v="A3435"/>
    <n v="3"/>
    <n v="5"/>
    <n v="255.2"/>
    <n v="3"/>
    <n v="17.099529834186622"/>
    <n v="59.233662726192627"/>
    <x v="10"/>
    <x v="0"/>
    <x v="7"/>
    <x v="10"/>
    <m/>
    <m/>
    <n v="73.5"/>
    <n v="0.4242917228213865"/>
    <n v="7"/>
    <m/>
    <n v="10.6"/>
    <n v="18.2"/>
    <n v="7.6"/>
    <n v="2"/>
    <n v="2"/>
    <m/>
    <n v="1"/>
    <m/>
  </r>
  <r>
    <s v="dg.ja.mi.jc"/>
    <s v="29.01.2015"/>
    <s v="C22.P2"/>
    <s v="C22"/>
    <s v="P2"/>
    <s v="BS Semideciduo"/>
    <s v="denso"/>
    <n v="82"/>
    <s v="A"/>
    <n v="3436"/>
    <m/>
    <s v="A3436"/>
    <n v="3"/>
    <n v="5"/>
    <n v="226.7"/>
    <n v="11.1"/>
    <n v="11.921722390004966"/>
    <n v="52.387416282506123"/>
    <x v="14"/>
    <x v="0"/>
    <x v="7"/>
    <x v="14"/>
    <m/>
    <m/>
    <n v="63.8"/>
    <n v="0.3196916100219509"/>
    <n v="6"/>
    <m/>
    <n v="7.5"/>
    <n v="18.899999999999999"/>
    <n v="11.399999999999999"/>
    <n v="2"/>
    <n v="2"/>
    <m/>
    <n v="1"/>
    <m/>
  </r>
  <r>
    <s v="dg.ja.mi.jc"/>
    <s v="29.01.2015"/>
    <s v="C22.P2"/>
    <s v="C22"/>
    <s v="P2"/>
    <s v="BS Semideciduo"/>
    <s v="denso"/>
    <n v="83"/>
    <s v="A"/>
    <n v="3437"/>
    <m/>
    <s v="A3437"/>
    <n v="3"/>
    <n v="5"/>
    <n v="220"/>
    <n v="13.5"/>
    <n v="11.322367269231719"/>
    <n v="49.658400017893797"/>
    <x v="38"/>
    <x v="0"/>
    <x v="5"/>
    <x v="35"/>
    <m/>
    <m/>
    <n v="14.1"/>
    <n v="1.561450088650467E-2"/>
    <n v="1"/>
    <m/>
    <n v="7"/>
    <n v="8"/>
    <n v="1"/>
    <n v="2"/>
    <n v="2"/>
    <m/>
    <n v="1"/>
    <m/>
  </r>
  <r>
    <s v="dg.ja.mi.jc"/>
    <s v="29.01.2015"/>
    <s v="C22.P2"/>
    <s v="C22"/>
    <s v="P2"/>
    <s v="BS Semideciduo"/>
    <s v="denso"/>
    <n v="84"/>
    <s v="A"/>
    <n v="3438"/>
    <m/>
    <s v="A3438"/>
    <n v="3"/>
    <n v="5"/>
    <n v="235.9"/>
    <n v="14.1"/>
    <n v="8.3243492818228262"/>
    <n v="52.0949901766583"/>
    <x v="1"/>
    <x v="0"/>
    <x v="1"/>
    <x v="1"/>
    <m/>
    <m/>
    <n v="15.2"/>
    <n v="1.8145839167134643E-2"/>
    <n v="1"/>
    <m/>
    <n v="4"/>
    <n v="10.3"/>
    <n v="6.3000000000000007"/>
    <n v="2"/>
    <n v="2"/>
    <m/>
    <n v="1"/>
    <m/>
  </r>
  <r>
    <s v="dg.ja.mi.jc"/>
    <s v="29.01.2015"/>
    <s v="C22.P2"/>
    <s v="C22"/>
    <s v="P2"/>
    <s v="BS Semideciduo"/>
    <s v="denso"/>
    <n v="85"/>
    <s v="A"/>
    <n v="3439"/>
    <m/>
    <s v="A3439"/>
    <n v="3"/>
    <n v="5"/>
    <n v="250.2"/>
    <n v="14.2"/>
    <n v="6.6394930808499986"/>
    <n v="55.189921532516863"/>
    <x v="101"/>
    <x v="0"/>
    <x v="32"/>
    <x v="79"/>
    <m/>
    <m/>
    <n v="10"/>
    <n v="7.8539816339744835E-3"/>
    <n v="1"/>
    <m/>
    <n v="2"/>
    <n v="7.6"/>
    <n v="5.6"/>
    <n v="2"/>
    <n v="2"/>
    <m/>
    <n v="1"/>
    <m/>
  </r>
  <r>
    <s v="dg.ja.mi.jc"/>
    <s v="29.01.2015"/>
    <s v="C22.P2"/>
    <s v="C22"/>
    <s v="P2"/>
    <s v="BS Semideciduo"/>
    <s v="denso"/>
    <n v="86"/>
    <s v="A"/>
    <n v="3440"/>
    <m/>
    <s v="A3440"/>
    <n v="3"/>
    <n v="4"/>
    <n v="120.4"/>
    <n v="5.8"/>
    <n v="5.0025792814020926"/>
    <n v="57.065004168097246"/>
    <x v="94"/>
    <x v="0"/>
    <x v="28"/>
    <x v="76"/>
    <m/>
    <m/>
    <n v="10.9"/>
    <n v="9.3313155793250824E-3"/>
    <n v="1"/>
    <m/>
    <n v="1"/>
    <n v="7.4"/>
    <n v="6.4"/>
    <n v="2"/>
    <n v="2"/>
    <m/>
    <n v="1"/>
    <m/>
  </r>
  <r>
    <s v="dg.ja.mi.jc"/>
    <s v="29.01.2015"/>
    <s v="C22.P2"/>
    <s v="C22"/>
    <s v="P2"/>
    <s v="BS Semideciduo"/>
    <s v="denso"/>
    <n v="87"/>
    <s v="A"/>
    <n v="3441"/>
    <m/>
    <s v="A3441"/>
    <n v="3"/>
    <n v="4"/>
    <n v="102.1"/>
    <n v="1.4"/>
    <n v="1.3688965314620487"/>
    <n v="59.70653401193465"/>
    <x v="94"/>
    <x v="0"/>
    <x v="28"/>
    <x v="76"/>
    <m/>
    <m/>
    <n v="13.2"/>
    <n v="1.3684777599037136E-2"/>
    <n v="1"/>
    <m/>
    <n v="0"/>
    <n v="10.3"/>
    <n v="10.3"/>
    <n v="2"/>
    <n v="2"/>
    <m/>
    <n v="1"/>
    <m/>
  </r>
  <r>
    <s v="dg.ja.mi.jc"/>
    <s v="29.01.2015"/>
    <s v="C22.P2"/>
    <s v="C22"/>
    <s v="P2"/>
    <s v="BS Semideciduo"/>
    <s v="denso"/>
    <n v="87"/>
    <s v="A"/>
    <n v="3441"/>
    <m/>
    <s v="A3441"/>
    <n v="3"/>
    <n v="4"/>
    <n v="102.1"/>
    <n v="1.4"/>
    <n v="1.3688965314620487"/>
    <n v="59.70653401193465"/>
    <x v="94"/>
    <x v="0"/>
    <x v="28"/>
    <x v="76"/>
    <m/>
    <m/>
    <n v="6.3"/>
    <n v="3.1172453105244718E-3"/>
    <n v="1"/>
    <m/>
    <n v="0"/>
    <n v="10.3"/>
    <n v="10.3"/>
    <n v="2"/>
    <n v="2"/>
    <m/>
    <n v="1"/>
    <m/>
  </r>
  <r>
    <s v="dg.ja.mi.jc"/>
    <s v="29.01.2015"/>
    <s v="C22.P2"/>
    <s v="C22"/>
    <s v="P2"/>
    <s v="BS Semideciduo"/>
    <s v="denso"/>
    <n v="88"/>
    <s v="A"/>
    <n v="3442"/>
    <m/>
    <s v="A3442"/>
    <n v="3"/>
    <n v="4"/>
    <n v="88"/>
    <n v="2.1"/>
    <n v="2.0987207367401011"/>
    <n v="60.073288943075255"/>
    <x v="38"/>
    <x v="0"/>
    <x v="5"/>
    <x v="35"/>
    <m/>
    <m/>
    <n v="14.5"/>
    <n v="1.6512996385431349E-2"/>
    <n v="1"/>
    <m/>
    <n v="3"/>
    <n v="6.7"/>
    <n v="3.7"/>
    <n v="2"/>
    <n v="2"/>
    <m/>
    <n v="1"/>
    <m/>
  </r>
  <r>
    <s v="dg.ja.mi.jc"/>
    <s v="29.01.2015"/>
    <s v="C22.P2"/>
    <s v="C22"/>
    <s v="P2"/>
    <s v="BS Semideciduo"/>
    <s v="denso"/>
    <n v="89"/>
    <s v="A"/>
    <n v="3443"/>
    <m/>
    <s v="A3443"/>
    <n v="3"/>
    <n v="4"/>
    <n v="164.2"/>
    <n v="10.8"/>
    <n v="2.940626668038206"/>
    <n v="49.608045669883722"/>
    <x v="78"/>
    <x v="0"/>
    <x v="27"/>
    <x v="64"/>
    <m/>
    <m/>
    <n v="10.5"/>
    <n v="8.6590147514568668E-3"/>
    <n v="1"/>
    <m/>
    <n v="1"/>
    <n v="7.5"/>
    <n v="6.5"/>
    <n v="2"/>
    <n v="2"/>
    <m/>
    <n v="1"/>
    <m/>
  </r>
  <r>
    <s v="dg.ja.mi.jc"/>
    <s v="29.01.2015"/>
    <s v="C22.P2"/>
    <s v="C22"/>
    <s v="P2"/>
    <s v="BS Semideciduo"/>
    <s v="denso"/>
    <n v="90"/>
    <s v="A"/>
    <n v="3444"/>
    <m/>
    <s v="A3444"/>
    <n v="3"/>
    <n v="4"/>
    <n v="163.5"/>
    <n v="14.2"/>
    <n v="4.0330178947957007"/>
    <n v="46.38475976487166"/>
    <x v="1"/>
    <x v="0"/>
    <x v="1"/>
    <x v="1"/>
    <m/>
    <m/>
    <n v="33.9"/>
    <n v="9.0258742335798142E-2"/>
    <n v="3"/>
    <m/>
    <n v="6"/>
    <n v="13.9"/>
    <n v="7.9"/>
    <n v="2"/>
    <n v="2"/>
    <m/>
    <n v="1"/>
    <m/>
  </r>
  <r>
    <s v="dg.ja.mi.jc"/>
    <s v="29.01.2015"/>
    <s v="C22.P2"/>
    <s v="C22"/>
    <s v="P2"/>
    <s v="BS Semideciduo"/>
    <s v="denso"/>
    <n v="91"/>
    <s v="A"/>
    <n v="3445"/>
    <m/>
    <s v="A3445"/>
    <n v="3"/>
    <n v="3"/>
    <n v="102.6"/>
    <n v="2.2999999999999998"/>
    <n v="2.2446085524591188"/>
    <n v="39.49827054478795"/>
    <x v="1"/>
    <x v="0"/>
    <x v="1"/>
    <x v="1"/>
    <m/>
    <m/>
    <n v="33.6"/>
    <n v="8.866831105491832E-2"/>
    <n v="3"/>
    <m/>
    <n v="5"/>
    <n v="9"/>
    <n v="4"/>
    <n v="2"/>
    <n v="2"/>
    <m/>
    <n v="1"/>
    <m/>
  </r>
  <r>
    <s v="dg.ja.mi.jc"/>
    <s v="29.01.2015"/>
    <s v="C22.P2"/>
    <s v="C22"/>
    <s v="P2"/>
    <s v="BS Semideciduo"/>
    <s v="denso"/>
    <n v="92"/>
    <s v="A"/>
    <n v="3446"/>
    <m/>
    <s v="A3446"/>
    <n v="3"/>
    <n v="3"/>
    <n v="104.4"/>
    <n v="5.5"/>
    <n v="5.3272073862074709"/>
    <n v="38.632205620593297"/>
    <x v="101"/>
    <x v="0"/>
    <x v="32"/>
    <x v="79"/>
    <m/>
    <m/>
    <n v="11.9"/>
    <n v="1.1122023391871266E-2"/>
    <n v="1"/>
    <m/>
    <n v="2"/>
    <n v="10.1"/>
    <n v="8.1"/>
    <n v="2"/>
    <n v="2"/>
    <m/>
    <n v="1"/>
    <m/>
  </r>
  <r>
    <s v="dg.ja.mi.jc"/>
    <s v="29.01.2015"/>
    <s v="C22.P2"/>
    <s v="C22"/>
    <s v="P2"/>
    <s v="BS Semideciduo"/>
    <s v="denso"/>
    <n v="92"/>
    <s v="A"/>
    <n v="3446"/>
    <m/>
    <s v="A3446"/>
    <n v="3"/>
    <n v="3"/>
    <n v="104.4"/>
    <n v="5.5"/>
    <n v="5.3272073862074709"/>
    <n v="38.632205620593297"/>
    <x v="101"/>
    <x v="0"/>
    <x v="32"/>
    <x v="79"/>
    <m/>
    <m/>
    <n v="13.7"/>
    <n v="1.4741138128806704E-2"/>
    <n v="1"/>
    <m/>
    <n v="2"/>
    <n v="10.1"/>
    <n v="8.1"/>
    <n v="2"/>
    <n v="2"/>
    <m/>
    <n v="1"/>
    <m/>
  </r>
  <r>
    <s v="dg.ja.mi.jc"/>
    <s v="29.01.2015"/>
    <s v="C22.P2"/>
    <s v="C22"/>
    <s v="P2"/>
    <s v="BS Semideciduo"/>
    <s v="denso"/>
    <n v="93"/>
    <s v="A"/>
    <n v="3447"/>
    <m/>
    <s v="A3447"/>
    <n v="3"/>
    <n v="3"/>
    <n v="109.6"/>
    <n v="8.6"/>
    <n v="8.1016940939707514"/>
    <n v="37.115116500147806"/>
    <x v="98"/>
    <x v="0"/>
    <x v="7"/>
    <x v="14"/>
    <m/>
    <m/>
    <n v="35.5"/>
    <n v="9.8979803542163416E-2"/>
    <n v="3"/>
    <m/>
    <n v="9.4"/>
    <n v="13.1"/>
    <n v="3.6999999999999993"/>
    <n v="2"/>
    <n v="2"/>
    <m/>
    <n v="1"/>
    <m/>
  </r>
  <r>
    <s v="dg.ja.mi.jc"/>
    <s v="29.01.2015"/>
    <s v="C22.P2"/>
    <s v="C22"/>
    <s v="P2"/>
    <s v="BS Semideciduo"/>
    <s v="denso"/>
    <n v="94"/>
    <s v="A"/>
    <n v="3448"/>
    <m/>
    <s v="A3448"/>
    <n v="3"/>
    <n v="3"/>
    <n v="147.30000000000001"/>
    <n v="14"/>
    <n v="7.563364486687167"/>
    <n v="28.218849052765712"/>
    <x v="98"/>
    <x v="0"/>
    <x v="7"/>
    <x v="14"/>
    <m/>
    <m/>
    <n v="35.200000000000003"/>
    <n v="9.731397403759745E-2"/>
    <n v="3"/>
    <m/>
    <n v="8"/>
    <n v="15.8"/>
    <n v="7.8000000000000007"/>
    <n v="2"/>
    <n v="2"/>
    <m/>
    <n v="1"/>
    <m/>
  </r>
  <r>
    <s v="dg.ja.mi.jc"/>
    <s v="29.01.2015"/>
    <s v="C22.P2"/>
    <s v="C22"/>
    <s v="P2"/>
    <s v="BS Semideciduo"/>
    <s v="denso"/>
    <n v="95"/>
    <s v="A"/>
    <n v="3453"/>
    <m/>
    <s v="A3453"/>
    <n v="3"/>
    <n v="3"/>
    <n v="126.3"/>
    <n v="14.5"/>
    <n v="11.685960092603478"/>
    <n v="31.415808907411318"/>
    <x v="1"/>
    <x v="0"/>
    <x v="1"/>
    <x v="1"/>
    <m/>
    <m/>
    <n v="248"/>
    <n v="4.8305128641596662"/>
    <n v="10"/>
    <m/>
    <n v="6"/>
    <n v="16.2"/>
    <n v="10.199999999999999"/>
    <n v="2"/>
    <n v="2"/>
    <m/>
    <n v="1"/>
    <m/>
  </r>
  <r>
    <s v="dg.ja.mi.jc"/>
    <s v="29.01.2015"/>
    <s v="C22.P2"/>
    <s v="C22"/>
    <s v="P2"/>
    <s v="BS Semideciduo"/>
    <s v="denso"/>
    <n v="96"/>
    <s v="A"/>
    <n v="3454"/>
    <m/>
    <s v="A3454"/>
    <n v="3"/>
    <n v="15"/>
    <n v="335"/>
    <n v="12.6"/>
    <n v="14.67500990206719"/>
    <n v="31.419478116661793"/>
    <x v="38"/>
    <x v="0"/>
    <x v="5"/>
    <x v="35"/>
    <m/>
    <m/>
    <n v="14.5"/>
    <n v="1.6512996385431349E-2"/>
    <n v="1"/>
    <m/>
    <n v="2"/>
    <n v="9.4"/>
    <n v="7.4"/>
    <n v="2"/>
    <n v="2"/>
    <m/>
    <n v="1"/>
    <m/>
  </r>
  <r>
    <s v="dg.ja.mi.jc"/>
    <s v="29.01.2015"/>
    <s v="C22.P2"/>
    <s v="C22"/>
    <s v="P2"/>
    <s v="BS Semideciduo"/>
    <s v="denso"/>
    <n v="97"/>
    <s v="A"/>
    <n v="3455"/>
    <m/>
    <s v="A3455"/>
    <n v="3"/>
    <n v="15"/>
    <n v="320.89999999999998"/>
    <n v="8.8000000000000007"/>
    <n v="14.450052894604678"/>
    <n v="26.829208382185602"/>
    <x v="31"/>
    <x v="0"/>
    <x v="19"/>
    <x v="29"/>
    <m/>
    <m/>
    <n v="15.8"/>
    <n v="1.9606679751053901E-2"/>
    <n v="1"/>
    <m/>
    <n v="3.2"/>
    <n v="10.5"/>
    <n v="7.3"/>
    <n v="2"/>
    <n v="2"/>
    <m/>
    <n v="1"/>
    <m/>
  </r>
  <r>
    <s v="dg.ja.mi.jc"/>
    <s v="29.01.2015"/>
    <s v="C22.P2"/>
    <s v="C22"/>
    <s v="P2"/>
    <s v="BS Semideciduo"/>
    <s v="denso"/>
    <n v="98"/>
    <s v="A"/>
    <n v="3456"/>
    <m/>
    <s v="A3456"/>
    <n v="3"/>
    <n v="15"/>
    <n v="296.3"/>
    <n v="9.6999999999999993"/>
    <n v="11.304081625280626"/>
    <n v="24.297790550994542"/>
    <x v="29"/>
    <x v="4"/>
    <x v="7"/>
    <x v="24"/>
    <m/>
    <m/>
    <n v="25.1"/>
    <n v="4.9480869692202646E-2"/>
    <n v="2"/>
    <m/>
    <n v="4"/>
    <n v="8.6999999999999993"/>
    <n v="4.6999999999999993"/>
    <n v="2"/>
    <n v="2"/>
    <m/>
    <n v="1"/>
    <m/>
  </r>
  <r>
    <s v="dg.ja.mi.jc"/>
    <s v="29.01.2015"/>
    <s v="C22.P2"/>
    <s v="C22"/>
    <s v="P2"/>
    <s v="BS Semideciduo"/>
    <s v="denso"/>
    <n v="99"/>
    <s v="A"/>
    <n v="3457"/>
    <m/>
    <s v="A3457"/>
    <n v="3"/>
    <n v="15"/>
    <n v="279.8"/>
    <n v="11.4"/>
    <n v="8.7663499572882113"/>
    <n v="21.94038829049277"/>
    <x v="14"/>
    <x v="0"/>
    <x v="7"/>
    <x v="14"/>
    <m/>
    <m/>
    <n v="12"/>
    <n v="1.1309733552923255E-2"/>
    <n v="1"/>
    <m/>
    <n v="5"/>
    <n v="9.4"/>
    <n v="4.4000000000000004"/>
    <n v="2"/>
    <n v="2"/>
    <m/>
    <n v="1"/>
    <m/>
  </r>
  <r>
    <s v="dg.ja.mi.jc"/>
    <s v="29.01.2015"/>
    <s v="C22.P2"/>
    <s v="C22"/>
    <s v="P2"/>
    <s v="BS Semideciduo"/>
    <s v="denso"/>
    <n v="100"/>
    <s v="A"/>
    <n v="3458"/>
    <m/>
    <s v="A3458"/>
    <n v="3"/>
    <n v="15"/>
    <n v="275.8"/>
    <n v="10.3"/>
    <n v="9.7527286990634803"/>
    <n v="21.040879860984344"/>
    <x v="10"/>
    <x v="0"/>
    <x v="7"/>
    <x v="10"/>
    <m/>
    <m/>
    <n v="29.5"/>
    <n v="6.8349275169662937E-2"/>
    <n v="2"/>
    <m/>
    <n v="3"/>
    <n v="10"/>
    <n v="7"/>
    <n v="2"/>
    <n v="2"/>
    <m/>
    <n v="1"/>
    <m/>
  </r>
  <r>
    <s v="dg.ja.mi.jc"/>
    <s v="29.01.2015"/>
    <s v="C22.P2"/>
    <s v="C22"/>
    <s v="P2"/>
    <s v="BS Semideciduo"/>
    <s v="denso"/>
    <n v="101"/>
    <s v="A"/>
    <n v="3459"/>
    <m/>
    <s v="A3459"/>
    <n v="3"/>
    <n v="15"/>
    <n v="267.8"/>
    <n v="13.8"/>
    <n v="6.2101717535334267"/>
    <n v="19.47024823459223"/>
    <x v="14"/>
    <x v="0"/>
    <x v="7"/>
    <x v="14"/>
    <m/>
    <m/>
    <n v="12.2"/>
    <n v="1.1689866264007618E-2"/>
    <n v="1"/>
    <m/>
    <n v="3"/>
    <n v="7"/>
    <n v="4"/>
    <n v="2"/>
    <n v="2"/>
    <m/>
    <n v="1"/>
    <m/>
  </r>
  <r>
    <s v="dg.ja.mi.jc"/>
    <s v="29.01.2015"/>
    <s v="C22.P2"/>
    <s v="C22"/>
    <s v="P2"/>
    <s v="BS Semideciduo"/>
    <s v="denso"/>
    <n v="102"/>
    <s v="A"/>
    <n v="3460"/>
    <m/>
    <s v="A3460"/>
    <n v="3"/>
    <n v="15"/>
    <n v="250.4"/>
    <n v="13.8"/>
    <n v="6.9996071515353044"/>
    <n v="15.370768337446478"/>
    <x v="93"/>
    <x v="10"/>
    <x v="4"/>
    <x v="44"/>
    <m/>
    <m/>
    <n v="10"/>
    <n v="7.8539816339744835E-3"/>
    <n v="1"/>
    <m/>
    <n v="3"/>
    <n v="7.9"/>
    <n v="4.9000000000000004"/>
    <n v="2"/>
    <n v="2"/>
    <m/>
    <n v="1"/>
    <m/>
  </r>
  <r>
    <s v="dg.ja.mi.jc"/>
    <s v="29.01.2015"/>
    <s v="C22.P2"/>
    <s v="C22"/>
    <s v="P2"/>
    <s v="BS Semideciduo"/>
    <s v="denso"/>
    <n v="103"/>
    <s v="A"/>
    <n v="3461"/>
    <m/>
    <s v="A3461"/>
    <n v="3"/>
    <n v="15"/>
    <n v="245.2"/>
    <n v="14.4"/>
    <n v="6.9280043091261145"/>
    <n v="13.959890012775052"/>
    <x v="29"/>
    <x v="4"/>
    <x v="7"/>
    <x v="24"/>
    <m/>
    <m/>
    <n v="21.5"/>
    <n v="3.6305030103047045E-2"/>
    <n v="2"/>
    <m/>
    <n v="5"/>
    <n v="8.1"/>
    <n v="3.0999999999999996"/>
    <n v="2"/>
    <n v="2"/>
    <m/>
    <n v="1"/>
    <m/>
  </r>
  <r>
    <s v="dg.ja.mi.jc"/>
    <s v="29.01.2015"/>
    <s v="C22.P2"/>
    <s v="C22"/>
    <s v="P2"/>
    <s v="BS Semideciduo"/>
    <s v="denso"/>
    <n v="104"/>
    <s v="A"/>
    <n v="3462"/>
    <m/>
    <s v="A3462"/>
    <n v="3"/>
    <n v="6"/>
    <n v="277.10000000000002"/>
    <n v="16"/>
    <n v="4.1226889938321811"/>
    <n v="1.9776236278478849"/>
    <x v="1"/>
    <x v="0"/>
    <x v="1"/>
    <x v="1"/>
    <m/>
    <m/>
    <n v="11.8"/>
    <n v="1.093588402714607E-2"/>
    <n v="1"/>
    <m/>
    <n v="3"/>
    <n v="9"/>
    <n v="6"/>
    <n v="2"/>
    <n v="2"/>
    <m/>
    <n v="1"/>
    <m/>
  </r>
  <r>
    <s v="dg.ja.mi.jc"/>
    <s v="29.01.2015"/>
    <s v="C22.P2"/>
    <s v="C22"/>
    <s v="P2"/>
    <s v="BS Semideciduo"/>
    <s v="denso"/>
    <n v="105"/>
    <s v="A"/>
    <n v="3463"/>
    <m/>
    <s v="A3463"/>
    <n v="3"/>
    <n v="6"/>
    <n v="282.60000000000002"/>
    <n v="15.4"/>
    <n v="4.9708818661432908"/>
    <n v="3.3594059175067605"/>
    <x v="40"/>
    <x v="0"/>
    <x v="16"/>
    <x v="23"/>
    <m/>
    <m/>
    <n v="17"/>
    <n v="2.2698006922186254E-2"/>
    <n v="1"/>
    <m/>
    <n v="6"/>
    <n v="10"/>
    <n v="4"/>
    <n v="2"/>
    <n v="2"/>
    <m/>
    <n v="1"/>
    <m/>
  </r>
  <r>
    <s v="dg.ja.mi.jc"/>
    <s v="29.01.2015"/>
    <s v="C22.P2"/>
    <s v="C22"/>
    <s v="P2"/>
    <s v="BS Semideciduo"/>
    <s v="denso"/>
    <n v="106"/>
    <s v="A"/>
    <n v="3464"/>
    <m/>
    <s v="A3464"/>
    <n v="3"/>
    <n v="6"/>
    <n v="274.89999999999998"/>
    <n v="14"/>
    <n v="6.0511658533273103"/>
    <n v="1.1958369239231421"/>
    <x v="1"/>
    <x v="0"/>
    <x v="1"/>
    <x v="1"/>
    <m/>
    <m/>
    <n v="10.6"/>
    <n v="8.8247337639337283E-3"/>
    <n v="1"/>
    <m/>
    <n v="5"/>
    <n v="8"/>
    <n v="3"/>
    <n v="2"/>
    <n v="2"/>
    <m/>
    <n v="1"/>
    <m/>
  </r>
  <r>
    <s v="dg.ja.mi.jc"/>
    <s v="29.01.2015"/>
    <s v="C22.P2"/>
    <s v="C22"/>
    <s v="P2"/>
    <s v="BS Semideciduo"/>
    <s v="denso"/>
    <n v="106"/>
    <s v="A"/>
    <n v="3464"/>
    <m/>
    <s v="A3464"/>
    <n v="3"/>
    <n v="6"/>
    <n v="274.89999999999998"/>
    <n v="14"/>
    <n v="6.0511658533273103"/>
    <n v="1.1958369239231421"/>
    <x v="1"/>
    <x v="0"/>
    <x v="1"/>
    <x v="1"/>
    <m/>
    <m/>
    <n v="11.9"/>
    <n v="1.1122023391871266E-2"/>
    <n v="1"/>
    <m/>
    <n v="5"/>
    <n v="8"/>
    <n v="3"/>
    <n v="2"/>
    <n v="2"/>
    <m/>
    <n v="1"/>
    <m/>
  </r>
  <r>
    <s v="dg.ja.mi.jc"/>
    <s v="29.01.2015"/>
    <s v="C22.P2"/>
    <s v="C22"/>
    <s v="P2"/>
    <s v="BS Semideciduo"/>
    <s v="denso"/>
    <n v="107"/>
    <s v="A"/>
    <n v="3465"/>
    <m/>
    <s v="A3465"/>
    <n v="3"/>
    <n v="6"/>
    <n v="280.5"/>
    <n v="10.7"/>
    <n v="9.4791724890656859"/>
    <n v="1.9499201227659773"/>
    <x v="38"/>
    <x v="0"/>
    <x v="5"/>
    <x v="35"/>
    <m/>
    <m/>
    <n v="18.7"/>
    <n v="2.746458837584537E-2"/>
    <n v="1"/>
    <m/>
    <n v="2"/>
    <n v="8.3000000000000007"/>
    <n v="6.3000000000000007"/>
    <n v="3"/>
    <n v="2"/>
    <m/>
    <n v="1"/>
    <m/>
  </r>
  <r>
    <s v="dg.ja.mi.jc"/>
    <s v="29.01.2015"/>
    <s v="C22.P2"/>
    <s v="C22"/>
    <s v="P2"/>
    <s v="BS Semideciduo"/>
    <s v="denso"/>
    <n v="107"/>
    <s v="A"/>
    <n v="3465"/>
    <m/>
    <s v="A3465"/>
    <n v="3"/>
    <n v="6"/>
    <n v="280.5"/>
    <n v="10.7"/>
    <n v="9.4791724890656859"/>
    <n v="1.9499201227659773"/>
    <x v="38"/>
    <x v="0"/>
    <x v="5"/>
    <x v="35"/>
    <m/>
    <m/>
    <n v="26.2"/>
    <n v="5.3912871528254434E-2"/>
    <n v="2"/>
    <m/>
    <n v="2"/>
    <n v="8.3000000000000007"/>
    <n v="6.3000000000000007"/>
    <n v="3"/>
    <n v="2"/>
    <m/>
    <n v="1"/>
    <m/>
  </r>
  <r>
    <s v="dg.ja.mi.jc"/>
    <s v="29.01.2015"/>
    <s v="C22.P2"/>
    <s v="C22"/>
    <s v="P2"/>
    <s v="BS Semideciduo"/>
    <s v="denso"/>
    <n v="108"/>
    <s v="A"/>
    <n v="3466"/>
    <m/>
    <s v="A3466"/>
    <n v="3"/>
    <n v="6"/>
    <n v="314.5"/>
    <n v="16.2"/>
    <n v="8.4453427237022627"/>
    <n v="11.354730081657587"/>
    <x v="98"/>
    <x v="0"/>
    <x v="7"/>
    <x v="14"/>
    <m/>
    <m/>
    <n v="53"/>
    <n v="0.22061834409834324"/>
    <n v="5"/>
    <m/>
    <n v="7.5"/>
    <n v="11.1"/>
    <n v="3.5999999999999996"/>
    <n v="2"/>
    <n v="2"/>
    <m/>
    <n v="1"/>
    <m/>
  </r>
  <r>
    <s v="dg.ja.mi.jc"/>
    <s v="29.01.2015"/>
    <s v="C22.P2"/>
    <s v="C22"/>
    <s v="P2"/>
    <s v="BS Semideciduo"/>
    <s v="denso"/>
    <n v="109"/>
    <s v="A"/>
    <n v="3467"/>
    <m/>
    <s v="A3467"/>
    <n v="3"/>
    <n v="6"/>
    <n v="321.5"/>
    <n v="17.600000000000001"/>
    <n v="9.0437423951778939"/>
    <n v="13.773903560602484"/>
    <x v="38"/>
    <x v="0"/>
    <x v="5"/>
    <x v="35"/>
    <m/>
    <m/>
    <n v="12.5"/>
    <n v="1.2271846303085129E-2"/>
    <n v="1"/>
    <m/>
    <n v="0"/>
    <n v="8.4"/>
    <n v="8.4"/>
    <n v="2"/>
    <n v="2"/>
    <m/>
    <n v="1"/>
    <m/>
  </r>
  <r>
    <s v="dg.ja.mi.jc"/>
    <s v="29.01.2015"/>
    <s v="C22.P2"/>
    <s v="C22"/>
    <s v="P2"/>
    <s v="BS Semideciduo"/>
    <s v="denso"/>
    <n v="110"/>
    <s v="A"/>
    <n v="3468"/>
    <m/>
    <s v="A3468"/>
    <n v="3"/>
    <n v="6"/>
    <n v="321.5"/>
    <n v="17.899999999999999"/>
    <n v="8.8569880041866096"/>
    <n v="14.008686007658206"/>
    <x v="1"/>
    <x v="0"/>
    <x v="1"/>
    <x v="1"/>
    <m/>
    <m/>
    <n v="11.3"/>
    <n v="1.0028749148422018E-2"/>
    <n v="1"/>
    <m/>
    <n v="2"/>
    <n v="6.3"/>
    <n v="4.3"/>
    <n v="2"/>
    <n v="2"/>
    <m/>
    <n v="1"/>
    <m/>
  </r>
  <r>
    <s v="dg.ja.mi.jc"/>
    <s v="29.01.2015"/>
    <s v="C22.P2"/>
    <s v="C22"/>
    <s v="P2"/>
    <s v="BS Semideciduo"/>
    <s v="denso"/>
    <n v="111"/>
    <s v="A"/>
    <n v="3469"/>
    <m/>
    <s v="A3469"/>
    <n v="3"/>
    <n v="15"/>
    <n v="233.3"/>
    <n v="6.2"/>
    <n v="15.028991005688727"/>
    <n v="16.294724088751767"/>
    <x v="31"/>
    <x v="0"/>
    <x v="19"/>
    <x v="29"/>
    <m/>
    <m/>
    <n v="12.7"/>
    <n v="1.2667686977437443E-2"/>
    <n v="1"/>
    <m/>
    <n v="3"/>
    <n v="6"/>
    <n v="3"/>
    <n v="2"/>
    <n v="2"/>
    <m/>
    <n v="1"/>
    <m/>
  </r>
  <r>
    <s v="dg.ja.mi.jc"/>
    <s v="29.01.2015"/>
    <s v="C22.P2"/>
    <s v="C22"/>
    <s v="P2"/>
    <s v="BS Semideciduo"/>
    <s v="denso"/>
    <n v="112"/>
    <s v="A"/>
    <n v="3470"/>
    <m/>
    <s v="A3470"/>
    <n v="3"/>
    <n v="15"/>
    <n v="234.2"/>
    <n v="4.8"/>
    <n v="16.106893668851235"/>
    <n v="17.192203160061364"/>
    <x v="1"/>
    <x v="0"/>
    <x v="1"/>
    <x v="1"/>
    <m/>
    <m/>
    <n v="12.7"/>
    <n v="1.2667686977437443E-2"/>
    <n v="1"/>
    <m/>
    <n v="3"/>
    <n v="4.3"/>
    <n v="1.2999999999999998"/>
    <n v="2"/>
    <n v="2"/>
    <m/>
    <n v="1"/>
    <m/>
  </r>
  <r>
    <s v="dg.ja.mi.jc"/>
    <s v="29.01.2015"/>
    <s v="C22.P2"/>
    <s v="C22"/>
    <s v="P2"/>
    <s v="BS Semideciduo"/>
    <s v="denso"/>
    <n v="113"/>
    <s v="A"/>
    <n v="3471"/>
    <m/>
    <s v="A3471"/>
    <n v="3"/>
    <n v="15"/>
    <n v="340"/>
    <n v="6.4"/>
    <n v="17.811071082715721"/>
    <n v="26.014032773029815"/>
    <x v="64"/>
    <x v="0"/>
    <x v="23"/>
    <x v="40"/>
    <m/>
    <m/>
    <n v="38.4"/>
    <n v="0.11581167158193414"/>
    <n v="3"/>
    <m/>
    <n v="4"/>
    <n v="8.4"/>
    <n v="4.4000000000000004"/>
    <n v="2"/>
    <n v="2"/>
    <m/>
    <n v="1"/>
    <m/>
  </r>
  <r>
    <s v="dg.ja.mi.jc"/>
    <s v="29.01.2015"/>
    <s v="C22.P2"/>
    <s v="C22"/>
    <s v="P2"/>
    <s v="BS Semideciduo"/>
    <s v="denso"/>
    <n v="114"/>
    <s v="A"/>
    <n v="3472"/>
    <m/>
    <s v="A3472"/>
    <n v="2"/>
    <n v="15"/>
    <n v="46.1"/>
    <n v="2.1"/>
    <n v="21.513157334528692"/>
    <n v="21.456143839379209"/>
    <x v="93"/>
    <x v="10"/>
    <x v="4"/>
    <x v="44"/>
    <m/>
    <m/>
    <n v="14.2"/>
    <n v="1.5836768566746148E-2"/>
    <n v="1"/>
    <m/>
    <n v="3"/>
    <n v="7.4"/>
    <n v="4.4000000000000004"/>
    <n v="2"/>
    <n v="2"/>
    <m/>
    <n v="1"/>
    <m/>
  </r>
  <r>
    <s v="dg.ja.mi.jc"/>
    <s v="29.01.2015"/>
    <s v="C22.P2"/>
    <s v="C22"/>
    <s v="P2"/>
    <s v="BS Semideciduo"/>
    <s v="denso"/>
    <n v="115"/>
    <s v="A"/>
    <n v="3473"/>
    <m/>
    <s v="A3473"/>
    <n v="2"/>
    <n v="15"/>
    <n v="188.4"/>
    <n v="1.1000000000000001"/>
    <n v="19.839308668581346"/>
    <n v="18.911800433740712"/>
    <x v="31"/>
    <x v="0"/>
    <x v="19"/>
    <x v="29"/>
    <m/>
    <m/>
    <n v="15"/>
    <n v="1.7671458676442587E-2"/>
    <n v="1"/>
    <m/>
    <n v="4.2"/>
    <n v="9.1"/>
    <n v="4.8999999999999995"/>
    <n v="2"/>
    <n v="2"/>
    <m/>
    <n v="1"/>
    <m/>
  </r>
  <r>
    <s v="dg.ja.mi.jc"/>
    <s v="29.01.2015"/>
    <s v="C22.P2"/>
    <s v="C22"/>
    <s v="P2"/>
    <s v="BS Semideciduo"/>
    <s v="denso"/>
    <n v="116"/>
    <s v="A"/>
    <n v="3474"/>
    <m/>
    <s v="A3474"/>
    <n v="2"/>
    <n v="15"/>
    <n v="80.900000000000006"/>
    <n v="4.5"/>
    <n v="24.4433621303791"/>
    <n v="20.711711302645178"/>
    <x v="94"/>
    <x v="0"/>
    <x v="28"/>
    <x v="76"/>
    <m/>
    <m/>
    <n v="10"/>
    <n v="7.8539816339744835E-3"/>
    <n v="1"/>
    <m/>
    <n v="3"/>
    <n v="8.6999999999999993"/>
    <n v="5.6999999999999993"/>
    <n v="2"/>
    <n v="2"/>
    <m/>
    <n v="1"/>
    <m/>
  </r>
  <r>
    <s v="dg.ja.mi.jc"/>
    <s v="29.01.2015"/>
    <s v="C22.P2"/>
    <s v="C22"/>
    <s v="P2"/>
    <s v="BS Semideciduo"/>
    <s v="denso"/>
    <n v="116"/>
    <s v="A"/>
    <n v="3474"/>
    <m/>
    <s v="A3474"/>
    <n v="2"/>
    <n v="15"/>
    <n v="80.900000000000006"/>
    <n v="4.5"/>
    <n v="24.4433621303791"/>
    <n v="20.711711302645178"/>
    <x v="94"/>
    <x v="0"/>
    <x v="28"/>
    <x v="76"/>
    <m/>
    <m/>
    <n v="11.9"/>
    <n v="1.1122023391871266E-2"/>
    <n v="1"/>
    <m/>
    <n v="3"/>
    <n v="8.6999999999999993"/>
    <n v="5.6999999999999993"/>
    <n v="2"/>
    <n v="2"/>
    <m/>
    <n v="1"/>
    <m/>
  </r>
  <r>
    <s v="dg.ja.mi.jc"/>
    <s v="29.01.2015"/>
    <s v="C22.P2"/>
    <s v="C22"/>
    <s v="P2"/>
    <s v="BS Semideciduo"/>
    <s v="denso"/>
    <n v="117"/>
    <s v="A"/>
    <n v="3475"/>
    <m/>
    <s v="A3475"/>
    <n v="2"/>
    <n v="15"/>
    <n v="103.6"/>
    <n v="5.2"/>
    <n v="25.054197203008442"/>
    <n v="18.777261011866532"/>
    <x v="93"/>
    <x v="10"/>
    <x v="4"/>
    <x v="44"/>
    <m/>
    <m/>
    <n v="17"/>
    <n v="2.2698006922186254E-2"/>
    <n v="1"/>
    <m/>
    <n v="4"/>
    <n v="11.7"/>
    <n v="7.6999999999999993"/>
    <n v="2"/>
    <n v="2"/>
    <m/>
    <n v="1"/>
    <m/>
  </r>
  <r>
    <s v="dg.ja.mi.jc"/>
    <s v="29.01.2015"/>
    <s v="C22.P2"/>
    <s v="C22"/>
    <s v="P2"/>
    <s v="BS Semideciduo"/>
    <s v="denso"/>
    <n v="118"/>
    <s v="A"/>
    <n v="3476"/>
    <m/>
    <s v="A3476"/>
    <n v="2"/>
    <n v="8"/>
    <n v="2825"/>
    <n v="9"/>
    <n v="32.627631601399059"/>
    <n v="25.162187927159394"/>
    <x v="31"/>
    <x v="0"/>
    <x v="19"/>
    <x v="29"/>
    <m/>
    <m/>
    <n v="36.4"/>
    <n v="0.1040621150575083"/>
    <n v="3"/>
    <m/>
    <n v="4.0999999999999996"/>
    <n v="9.8000000000000007"/>
    <n v="5.7000000000000011"/>
    <n v="2"/>
    <n v="2"/>
    <m/>
    <n v="1"/>
    <m/>
  </r>
  <r>
    <s v="dg.ja.mi.jc"/>
    <s v="29.01.2015"/>
    <s v="C22.P2"/>
    <s v="C22"/>
    <s v="P2"/>
    <s v="BS Semideciduo"/>
    <s v="denso"/>
    <n v="119"/>
    <s v="A"/>
    <n v="3477"/>
    <m/>
    <s v="A3477"/>
    <n v="2"/>
    <n v="8"/>
    <n v="348.9"/>
    <n v="5.3"/>
    <n v="38.979633577412685"/>
    <n v="25.200851119158898"/>
    <x v="38"/>
    <x v="0"/>
    <x v="5"/>
    <x v="35"/>
    <m/>
    <m/>
    <n v="14.7"/>
    <n v="1.6971668912855457E-2"/>
    <n v="1"/>
    <m/>
    <n v="0"/>
    <n v="5.9"/>
    <n v="5.9"/>
    <n v="3"/>
    <n v="2"/>
    <m/>
    <n v="1"/>
    <m/>
  </r>
  <r>
    <s v="dg.ja.mi.jc"/>
    <s v="29.01.2015"/>
    <s v="C22.P2"/>
    <s v="C22"/>
    <s v="P2"/>
    <s v="BS Semideciduo"/>
    <s v="denso"/>
    <n v="119"/>
    <s v="A"/>
    <n v="3477"/>
    <m/>
    <s v="A3477"/>
    <n v="2"/>
    <n v="8"/>
    <n v="348.9"/>
    <n v="5.3"/>
    <n v="38.979633577412685"/>
    <n v="25.200851119158898"/>
    <x v="38"/>
    <x v="0"/>
    <x v="5"/>
    <x v="35"/>
    <m/>
    <m/>
    <n v="12.9"/>
    <n v="1.3069810837096938E-2"/>
    <n v="1"/>
    <m/>
    <n v="0"/>
    <n v="5.9"/>
    <n v="5.9"/>
    <n v="3"/>
    <n v="2"/>
    <m/>
    <n v="1"/>
    <m/>
  </r>
  <r>
    <s v="dg.ja.mi.jc"/>
    <s v="29.01.2015"/>
    <s v="C22.P2"/>
    <s v="C22"/>
    <s v="P2"/>
    <s v="BS Semideciduo"/>
    <s v="denso"/>
    <n v="120"/>
    <s v="A"/>
    <n v="3478"/>
    <m/>
    <s v="A3478"/>
    <n v="2"/>
    <n v="18"/>
    <n v="198"/>
    <n v="5.3"/>
    <n v="-1.6377900701872206"/>
    <n v="-5.0405995363643141"/>
    <x v="1"/>
    <x v="0"/>
    <x v="1"/>
    <x v="1"/>
    <m/>
    <m/>
    <n v="16.600000000000001"/>
    <n v="2.1642431790580091E-2"/>
    <n v="1"/>
    <m/>
    <n v="0"/>
    <n v="6.5"/>
    <n v="6.5"/>
    <n v="2"/>
    <n v="2"/>
    <m/>
    <n v="1"/>
    <m/>
  </r>
  <r>
    <s v="dg.ja.mi.jc"/>
    <s v="29.01.2015"/>
    <s v="C22.P2"/>
    <s v="C22"/>
    <s v="P2"/>
    <s v="BS Semideciduo"/>
    <s v="denso"/>
    <n v="121"/>
    <s v="A"/>
    <n v="3479"/>
    <m/>
    <s v="A3479"/>
    <n v="2"/>
    <n v="8"/>
    <n v="216.5"/>
    <n v="8.5"/>
    <n v="34.944006312613602"/>
    <n v="13.167216684753651"/>
    <x v="38"/>
    <x v="0"/>
    <x v="5"/>
    <x v="35"/>
    <m/>
    <m/>
    <n v="10.5"/>
    <n v="8.6590147514568668E-3"/>
    <n v="1"/>
    <m/>
    <n v="4"/>
    <n v="7.3"/>
    <n v="3.3"/>
    <n v="2"/>
    <n v="2"/>
    <m/>
    <n v="1"/>
    <m/>
  </r>
  <r>
    <s v="dg.ja.mi.jc"/>
    <s v="29.01.2015"/>
    <s v="C22.P2"/>
    <s v="C22"/>
    <s v="P2"/>
    <s v="BS Semideciduo"/>
    <s v="denso"/>
    <n v="122"/>
    <s v="A"/>
    <n v="3480"/>
    <m/>
    <s v="A3480"/>
    <n v="2"/>
    <n v="8"/>
    <n v="236.8"/>
    <n v="7.3"/>
    <n v="33.891620511749579"/>
    <n v="16.002788468504384"/>
    <x v="1"/>
    <x v="0"/>
    <x v="1"/>
    <x v="1"/>
    <m/>
    <m/>
    <n v="10"/>
    <n v="7.8539816339744835E-3"/>
    <n v="1"/>
    <m/>
    <n v="0"/>
    <n v="5.6"/>
    <n v="5.6"/>
    <n v="2"/>
    <n v="2"/>
    <m/>
    <n v="1"/>
    <m/>
  </r>
  <r>
    <s v="dg.ja.mi.jc"/>
    <s v="29.01.2015"/>
    <s v="C22.P2"/>
    <s v="C22"/>
    <s v="P2"/>
    <s v="BS Semideciduo"/>
    <s v="denso"/>
    <n v="123"/>
    <s v="A"/>
    <n v="3481"/>
    <m/>
    <s v="A3481"/>
    <n v="2"/>
    <n v="8"/>
    <n v="256.60000000000002"/>
    <n v="10"/>
    <n v="30.272241217906036"/>
    <n v="17.68252096505843"/>
    <x v="1"/>
    <x v="0"/>
    <x v="1"/>
    <x v="1"/>
    <m/>
    <m/>
    <n v="15.3"/>
    <n v="1.838538560697087E-2"/>
    <n v="1"/>
    <m/>
    <n v="4.2"/>
    <n v="8.8000000000000007"/>
    <n v="4.6000000000000005"/>
    <n v="2"/>
    <n v="2"/>
    <m/>
    <n v="1"/>
    <m/>
  </r>
  <r>
    <s v="dg.ja.mi.jc"/>
    <s v="29.01.2015"/>
    <s v="C22.P2"/>
    <s v="C22"/>
    <s v="P2"/>
    <s v="BS Semideciduo"/>
    <s v="denso"/>
    <n v="124"/>
    <s v="A"/>
    <n v="3482"/>
    <m/>
    <s v="A3482"/>
    <n v="2"/>
    <n v="8"/>
    <n v="221.4"/>
    <n v="12.7"/>
    <n v="31.601339310389619"/>
    <n v="10.473589415693166"/>
    <x v="55"/>
    <x v="0"/>
    <x v="26"/>
    <x v="47"/>
    <m/>
    <m/>
    <n v="14.2"/>
    <n v="1.5836768566746148E-2"/>
    <n v="1"/>
    <m/>
    <n v="0"/>
    <n v="7.8"/>
    <n v="7.8"/>
    <n v="2"/>
    <n v="2"/>
    <m/>
    <n v="1"/>
    <m/>
  </r>
  <r>
    <s v="dg.ja.mi.jc"/>
    <s v="29.01.2015"/>
    <s v="C22.P2"/>
    <s v="C22"/>
    <s v="P2"/>
    <s v="BS Semideciduo"/>
    <s v="denso"/>
    <n v="125"/>
    <s v="A"/>
    <n v="3483"/>
    <m/>
    <s v="A3483"/>
    <n v="2"/>
    <n v="8"/>
    <n v="218.7"/>
    <n v="14.5"/>
    <n v="30.933981483132278"/>
    <n v="8.6837590935942153"/>
    <x v="31"/>
    <x v="0"/>
    <x v="19"/>
    <x v="29"/>
    <m/>
    <m/>
    <n v="29.4"/>
    <n v="6.7886675651421827E-2"/>
    <n v="2"/>
    <m/>
    <n v="7"/>
    <n v="9.9"/>
    <n v="2.9000000000000004"/>
    <n v="2"/>
    <n v="2"/>
    <m/>
    <n v="1"/>
    <m/>
  </r>
  <r>
    <s v="dg.ja.mi.jc"/>
    <s v="29.01.2015"/>
    <s v="C22.P2"/>
    <s v="C22"/>
    <s v="P2"/>
    <s v="BS Semideciduo"/>
    <s v="denso"/>
    <n v="126"/>
    <s v="A"/>
    <n v="3484"/>
    <m/>
    <s v="A3484"/>
    <n v="2"/>
    <n v="8"/>
    <n v="227.1"/>
    <n v="15.3"/>
    <n v="28.792093648553106"/>
    <n v="9.5849707049285549"/>
    <x v="38"/>
    <x v="0"/>
    <x v="5"/>
    <x v="35"/>
    <m/>
    <m/>
    <n v="13.5"/>
    <n v="1.4313881527918494E-2"/>
    <n v="1"/>
    <m/>
    <n v="4"/>
    <n v="8.4"/>
    <n v="4.4000000000000004"/>
    <n v="2"/>
    <n v="2"/>
    <m/>
    <n v="1"/>
    <m/>
  </r>
  <r>
    <s v="dg.ja.mi.jc"/>
    <s v="29.01.2015"/>
    <s v="C22.P2"/>
    <s v="C22"/>
    <s v="P2"/>
    <s v="BS Semideciduo"/>
    <s v="denso"/>
    <n v="127"/>
    <s v="A"/>
    <n v="3485"/>
    <m/>
    <s v="A3485"/>
    <n v="2"/>
    <n v="6"/>
    <n v="1.4"/>
    <n v="10.5"/>
    <n v="20.256537870602859"/>
    <n v="10.496865642702423"/>
    <x v="1"/>
    <x v="0"/>
    <x v="1"/>
    <x v="1"/>
    <m/>
    <m/>
    <n v="26.4"/>
    <n v="5.4739110396148545E-2"/>
    <n v="2"/>
    <m/>
    <n v="5.3"/>
    <n v="9"/>
    <n v="3.7"/>
    <n v="2"/>
    <n v="2"/>
    <m/>
    <n v="1"/>
    <m/>
  </r>
  <r>
    <s v="dg.ja.mi.jc"/>
    <s v="29.01.2015"/>
    <s v="C22.P2"/>
    <s v="C22"/>
    <s v="P2"/>
    <s v="BS Semideciduo"/>
    <s v="denso"/>
    <n v="128"/>
    <s v="A"/>
    <n v="3486"/>
    <m/>
    <s v="A3486"/>
    <n v="2"/>
    <n v="6"/>
    <n v="0.2"/>
    <n v="14.2"/>
    <n v="20.049567250096178"/>
    <n v="14.199913488740624"/>
    <x v="22"/>
    <x v="0"/>
    <x v="13"/>
    <x v="19"/>
    <m/>
    <m/>
    <n v="29"/>
    <n v="6.6051985541725394E-2"/>
    <n v="2"/>
    <m/>
    <n v="0"/>
    <n v="8"/>
    <n v="8"/>
    <n v="3"/>
    <n v="2"/>
    <m/>
    <n v="1"/>
    <m/>
  </r>
  <r>
    <s v="dg.ja.mi.jc"/>
    <s v="29.01.2015"/>
    <s v="C22.P2"/>
    <s v="C22"/>
    <s v="P2"/>
    <s v="BS Semideciduo"/>
    <s v="denso"/>
    <n v="129"/>
    <s v="A"/>
    <n v="3487"/>
    <m/>
    <s v="A3487"/>
    <n v="3"/>
    <n v="6"/>
    <n v="347.6"/>
    <n v="6.2"/>
    <n v="18.668640971564209"/>
    <n v="6.0553681256718415"/>
    <x v="38"/>
    <x v="0"/>
    <x v="5"/>
    <x v="35"/>
    <m/>
    <m/>
    <n v="14.5"/>
    <n v="1.6512996385431349E-2"/>
    <n v="1"/>
    <m/>
    <n v="4.8"/>
    <n v="9.8000000000000007"/>
    <n v="5.0000000000000009"/>
    <n v="3"/>
    <n v="2"/>
    <m/>
    <n v="1"/>
    <m/>
  </r>
  <r>
    <s v="dg.ja.mi.jc"/>
    <s v="29.01.2015"/>
    <s v="C22.P2"/>
    <s v="C22"/>
    <s v="P2"/>
    <s v="BS Semideciduo"/>
    <s v="denso"/>
    <n v="129"/>
    <s v="A"/>
    <n v="3487"/>
    <m/>
    <s v="A3487"/>
    <n v="3"/>
    <n v="6"/>
    <n v="347.6"/>
    <n v="6.2"/>
    <n v="18.668640971564209"/>
    <n v="6.0553681256718415"/>
    <x v="38"/>
    <x v="0"/>
    <x v="5"/>
    <x v="35"/>
    <m/>
    <m/>
    <n v="14.3"/>
    <n v="1.6060607043314419E-2"/>
    <n v="1"/>
    <m/>
    <n v="4.8"/>
    <n v="9.8000000000000007"/>
    <n v="5.0000000000000009"/>
    <n v="3"/>
    <n v="2"/>
    <m/>
    <n v="1"/>
    <m/>
  </r>
  <r>
    <s v="dg.ja.mi.jc"/>
    <s v="29.01.2015"/>
    <s v="C22.P2"/>
    <s v="C22"/>
    <s v="P2"/>
    <s v="BS Semideciduo"/>
    <s v="denso"/>
    <n v="129"/>
    <s v="A"/>
    <n v="3487"/>
    <m/>
    <s v="A3487"/>
    <n v="3"/>
    <n v="6"/>
    <n v="347.6"/>
    <n v="6.2"/>
    <n v="18.668640971564209"/>
    <n v="6.0553681256718415"/>
    <x v="38"/>
    <x v="0"/>
    <x v="5"/>
    <x v="35"/>
    <m/>
    <m/>
    <n v="18.5"/>
    <n v="2.6880252142277669E-2"/>
    <n v="1"/>
    <m/>
    <n v="4.8"/>
    <n v="9.8000000000000007"/>
    <n v="5.0000000000000009"/>
    <n v="3"/>
    <n v="2"/>
    <m/>
    <n v="1"/>
    <m/>
  </r>
  <r>
    <s v="dg.ja.mi.jc"/>
    <s v="29.01.2015"/>
    <s v="C22.P2"/>
    <s v="C22"/>
    <s v="P2"/>
    <s v="BS Semideciduo"/>
    <s v="denso"/>
    <n v="129"/>
    <s v="A"/>
    <n v="3487"/>
    <m/>
    <s v="A3487"/>
    <n v="3"/>
    <n v="6"/>
    <n v="347.6"/>
    <n v="6.2"/>
    <n v="18.668640971564209"/>
    <n v="6.0553681256718415"/>
    <x v="38"/>
    <x v="0"/>
    <x v="5"/>
    <x v="35"/>
    <m/>
    <m/>
    <n v="16"/>
    <n v="2.0106192982974676E-2"/>
    <n v="1"/>
    <m/>
    <n v="4.8"/>
    <n v="9.8000000000000007"/>
    <n v="5.0000000000000009"/>
    <n v="3"/>
    <n v="2"/>
    <m/>
    <n v="1"/>
    <m/>
  </r>
  <r>
    <s v="dg.ja.mi.jc"/>
    <s v="29.01.2015"/>
    <s v="C22.P2"/>
    <s v="C22"/>
    <s v="P2"/>
    <s v="BS Semideciduo"/>
    <s v="denso"/>
    <n v="130"/>
    <s v="A"/>
    <n v="3488"/>
    <m/>
    <s v="A3488"/>
    <n v="2"/>
    <n v="6"/>
    <n v="69.400000000000006"/>
    <n v="7.9"/>
    <n v="27.394870332337888"/>
    <n v="2.7795490223971435"/>
    <x v="22"/>
    <x v="0"/>
    <x v="13"/>
    <x v="19"/>
    <m/>
    <m/>
    <n v="28.9"/>
    <n v="6.5597240005118268E-2"/>
    <n v="2"/>
    <m/>
    <n v="0"/>
    <n v="8.3000000000000007"/>
    <n v="8.3000000000000007"/>
    <n v="3"/>
    <n v="2"/>
    <m/>
    <n v="1"/>
    <m/>
  </r>
  <r>
    <s v="dg.ja.mi.jc"/>
    <s v="29.01.2015"/>
    <s v="C22.P2"/>
    <s v="C22"/>
    <s v="P2"/>
    <s v="BS Semideciduo"/>
    <s v="denso"/>
    <n v="131"/>
    <s v="A"/>
    <n v="3489"/>
    <m/>
    <s v="A3489"/>
    <n v="2"/>
    <n v="6"/>
    <n v="48.4"/>
    <n v="9.6"/>
    <n v="27.178861668785906"/>
    <n v="6.3736916414615195"/>
    <x v="1"/>
    <x v="0"/>
    <x v="1"/>
    <x v="1"/>
    <m/>
    <m/>
    <n v="19.8"/>
    <n v="3.0790749597833563E-2"/>
    <n v="1"/>
    <m/>
    <n v="3"/>
    <n v="8.8000000000000007"/>
    <n v="5.8000000000000007"/>
    <n v="2"/>
    <n v="2"/>
    <m/>
    <n v="1"/>
    <m/>
  </r>
  <r>
    <s v="dg.ja.mi.jc"/>
    <s v="29.01.2015"/>
    <s v="C22.P2"/>
    <s v="C22"/>
    <s v="P2"/>
    <s v="BS Semideciduo"/>
    <s v="denso"/>
    <n v="132"/>
    <s v="A"/>
    <n v="3490"/>
    <m/>
    <s v="A3490"/>
    <n v="2"/>
    <n v="6"/>
    <n v="49.8"/>
    <n v="12.1"/>
    <n v="29.24193194647917"/>
    <n v="7.8100380214598024"/>
    <x v="1"/>
    <x v="0"/>
    <x v="1"/>
    <x v="1"/>
    <m/>
    <m/>
    <n v="31.3"/>
    <n v="7.6944672669884626E-2"/>
    <n v="3"/>
    <m/>
    <n v="6"/>
    <n v="10.5"/>
    <n v="4.5"/>
    <n v="2"/>
    <n v="2"/>
    <m/>
    <n v="1"/>
    <m/>
  </r>
  <r>
    <s v="dg.ja.mi.jc"/>
    <s v="29.01.2015"/>
    <s v="C22.P2"/>
    <s v="C22"/>
    <s v="P2"/>
    <s v="BS Semideciduo"/>
    <s v="denso"/>
    <n v="133"/>
    <s v="A"/>
    <n v="3491"/>
    <m/>
    <s v="A3491"/>
    <n v="2"/>
    <n v="6"/>
    <n v="54.4"/>
    <n v="14.8"/>
    <n v="32.03389126349601"/>
    <n v="8.6154199583278839"/>
    <x v="55"/>
    <x v="0"/>
    <x v="26"/>
    <x v="47"/>
    <m/>
    <m/>
    <n v="18.5"/>
    <n v="2.6880252142277669E-2"/>
    <n v="1"/>
    <m/>
    <n v="0"/>
    <n v="9.9"/>
    <n v="9.9"/>
    <n v="2"/>
    <n v="2"/>
    <m/>
    <n v="1"/>
    <m/>
  </r>
  <r>
    <s v="dg.ja.mi.jc"/>
    <s v="29.01.2015"/>
    <s v="C22.P2"/>
    <s v="C22"/>
    <s v="P2"/>
    <s v="BS Semideciduo"/>
    <s v="denso"/>
    <n v="134"/>
    <s v="A"/>
    <n v="3492"/>
    <m/>
    <s v="A3492"/>
    <n v="2"/>
    <n v="7"/>
    <n v="348.2"/>
    <n v="11.8"/>
    <n v="37.586946588266876"/>
    <n v="11.550635187387885"/>
    <x v="38"/>
    <x v="0"/>
    <x v="5"/>
    <x v="35"/>
    <m/>
    <m/>
    <n v="11.5"/>
    <n v="1.0386890710931252E-2"/>
    <n v="1"/>
    <m/>
    <n v="0"/>
    <n v="9.3000000000000007"/>
    <n v="9.3000000000000007"/>
    <n v="2"/>
    <n v="2"/>
    <m/>
    <n v="1"/>
    <m/>
  </r>
  <r>
    <s v="dg.ja.mi.jc"/>
    <s v="29.01.2015"/>
    <s v="C22.P2"/>
    <s v="C22"/>
    <s v="P2"/>
    <s v="BS Semideciduo"/>
    <s v="denso"/>
    <n v="134"/>
    <s v="A"/>
    <n v="3492"/>
    <m/>
    <s v="A3492"/>
    <n v="2"/>
    <n v="7"/>
    <n v="348.2"/>
    <n v="11.8"/>
    <n v="37.586946588266876"/>
    <n v="11.550635187387885"/>
    <x v="38"/>
    <x v="0"/>
    <x v="5"/>
    <x v="35"/>
    <m/>
    <m/>
    <n v="12.4"/>
    <n v="1.2076282160399167E-2"/>
    <n v="1"/>
    <m/>
    <n v="0"/>
    <n v="9.3000000000000007"/>
    <n v="9.3000000000000007"/>
    <n v="2"/>
    <n v="2"/>
    <m/>
    <n v="1"/>
    <m/>
  </r>
  <r>
    <s v="dg.ja.mi.jc"/>
    <s v="29.01.2015"/>
    <s v="C22.P2"/>
    <s v="C22"/>
    <s v="P2"/>
    <s v="BS Semideciduo"/>
    <s v="denso"/>
    <n v="135"/>
    <s v="A"/>
    <n v="3493"/>
    <m/>
    <s v="A3493"/>
    <n v="2"/>
    <n v="7"/>
    <n v="353.4"/>
    <n v="13.5"/>
    <n v="38.448348468346296"/>
    <n v="13.410532335605351"/>
    <x v="94"/>
    <x v="0"/>
    <x v="28"/>
    <x v="76"/>
    <m/>
    <m/>
    <n v="10"/>
    <n v="7.8539816339744835E-3"/>
    <n v="1"/>
    <m/>
    <n v="4"/>
    <n v="7.7"/>
    <n v="3.7"/>
    <n v="2"/>
    <n v="2"/>
    <m/>
    <n v="1"/>
    <m/>
  </r>
  <r>
    <s v="dg.ja.mi.jc"/>
    <s v="29.01.2015"/>
    <s v="C22.P2"/>
    <s v="C22"/>
    <s v="P2"/>
    <s v="BS Semideciduo"/>
    <s v="denso"/>
    <n v="136"/>
    <s v="A"/>
    <n v="3494"/>
    <m/>
    <s v="A3494"/>
    <n v="2"/>
    <n v="7"/>
    <n v="1"/>
    <n v="9.6999999999999993"/>
    <n v="40.169288342441654"/>
    <n v="9.6985226430169948"/>
    <x v="31"/>
    <x v="0"/>
    <x v="19"/>
    <x v="29"/>
    <m/>
    <m/>
    <n v="14.7"/>
    <n v="1.6971668912855457E-2"/>
    <n v="1"/>
    <m/>
    <n v="2"/>
    <n v="8.4"/>
    <n v="6.4"/>
    <n v="2"/>
    <n v="2"/>
    <m/>
    <n v="1"/>
    <m/>
  </r>
  <r>
    <s v="dg.ja.mi.jc"/>
    <s v="29.01.2015"/>
    <s v="C22.P2"/>
    <s v="C22"/>
    <s v="P2"/>
    <s v="BS Semideciduo"/>
    <s v="denso"/>
    <n v="137"/>
    <s v="A"/>
    <n v="3495"/>
    <m/>
    <s v="A3495"/>
    <n v="2"/>
    <n v="7"/>
    <n v="343.3"/>
    <n v="4.2"/>
    <n v="38.793085816631212"/>
    <n v="4.0228544783503226"/>
    <x v="38"/>
    <x v="0"/>
    <x v="5"/>
    <x v="35"/>
    <m/>
    <m/>
    <n v="12.1"/>
    <n v="1.149901451030204E-2"/>
    <n v="1"/>
    <m/>
    <n v="5.4"/>
    <n v="6.3"/>
    <n v="0.89999999999999947"/>
    <n v="2"/>
    <n v="2"/>
    <m/>
    <n v="1"/>
    <m/>
  </r>
  <r>
    <s v="dg.ja.mi.jc"/>
    <s v="29.01.2015"/>
    <s v="C22.P2"/>
    <s v="C22"/>
    <s v="P2"/>
    <s v="BS Semideciduo"/>
    <s v="denso"/>
    <n v="138"/>
    <s v="A"/>
    <n v="3496"/>
    <m/>
    <s v="A3496"/>
    <n v="2"/>
    <n v="7"/>
    <n v="319"/>
    <n v="2.6"/>
    <n v="38.294246524624683"/>
    <n v="1.9622449085792071"/>
    <x v="1"/>
    <x v="0"/>
    <x v="1"/>
    <x v="1"/>
    <m/>
    <m/>
    <n v="12.2"/>
    <n v="1.1689866264007618E-2"/>
    <n v="1"/>
    <m/>
    <n v="0"/>
    <n v="6.7"/>
    <n v="6.7"/>
    <n v="2"/>
    <n v="2"/>
    <m/>
    <n v="1"/>
    <m/>
  </r>
  <r>
    <s v="dg.ja.jc.mi."/>
    <s v="28.01.2015"/>
    <s v="C22.P3"/>
    <s v="C22"/>
    <s v="P3"/>
    <s v="BS Semideciduo"/>
    <s v="denso"/>
    <n v="1"/>
    <s v="A"/>
    <n v="2679"/>
    <m/>
    <s v="A2679"/>
    <n v="1"/>
    <n v="7"/>
    <n v="108.4"/>
    <n v="0.5"/>
    <n v="40.47443800582225"/>
    <n v="-0.15782451847355131"/>
    <x v="53"/>
    <x v="0"/>
    <x v="25"/>
    <x v="46"/>
    <m/>
    <m/>
    <n v="19.5"/>
    <n v="2.9864765163187968E-2"/>
    <n v="1"/>
    <m/>
    <n v="4.4000000000000004"/>
    <n v="7.1"/>
    <n v="2.6999999999999993"/>
    <n v="2"/>
    <n v="2"/>
    <m/>
    <n v="1"/>
    <m/>
  </r>
  <r>
    <s v="dg.ja.jc.mi."/>
    <s v="28.01.2015"/>
    <s v="C22.P3"/>
    <s v="C22"/>
    <s v="P3"/>
    <s v="BS Semideciduo"/>
    <s v="denso"/>
    <n v="1"/>
    <s v="A"/>
    <n v="2679"/>
    <m/>
    <s v="A2679"/>
    <n v="1"/>
    <n v="7"/>
    <n v="108.4"/>
    <n v="0.5"/>
    <n v="40.47443800582225"/>
    <n v="-0.15782451847355131"/>
    <x v="53"/>
    <x v="0"/>
    <x v="25"/>
    <x v="46"/>
    <m/>
    <m/>
    <n v="10.199999999999999"/>
    <n v="8.171282491987052E-3"/>
    <n v="1"/>
    <m/>
    <n v="4.4000000000000004"/>
    <n v="7.1"/>
    <n v="2.6999999999999993"/>
    <n v="2"/>
    <n v="2"/>
    <m/>
    <n v="1"/>
    <m/>
  </r>
  <r>
    <s v="dg.ja.jc.mi."/>
    <s v="28.01.2015"/>
    <s v="C22.P3"/>
    <s v="C22"/>
    <s v="P3"/>
    <s v="BS Semideciduo"/>
    <s v="denso"/>
    <n v="2"/>
    <s v="A"/>
    <n v="2680"/>
    <m/>
    <s v="A2680"/>
    <n v="2"/>
    <n v="7"/>
    <n v="320.8"/>
    <n v="2.5"/>
    <n v="38.419926743337875"/>
    <n v="1.9373612217604486"/>
    <x v="2"/>
    <x v="0"/>
    <x v="2"/>
    <x v="2"/>
    <m/>
    <m/>
    <n v="13.7"/>
    <n v="1.4741138128806704E-2"/>
    <n v="1"/>
    <m/>
    <n v="4.8"/>
    <n v="8.1"/>
    <n v="3.3"/>
    <n v="2"/>
    <n v="2"/>
    <m/>
    <n v="1"/>
    <m/>
  </r>
  <r>
    <s v="dg.ja.jc.mi."/>
    <s v="28.01.2015"/>
    <s v="C22.P3"/>
    <s v="C22"/>
    <s v="P3"/>
    <s v="BS Semideciduo"/>
    <s v="denso"/>
    <n v="3"/>
    <s v="A"/>
    <n v="2681"/>
    <m/>
    <s v="A2681"/>
    <n v="2"/>
    <n v="7"/>
    <n v="308.2"/>
    <n v="7.9"/>
    <n v="33.791730543914326"/>
    <n v="4.8854263233246789"/>
    <x v="1"/>
    <x v="0"/>
    <x v="1"/>
    <x v="1"/>
    <m/>
    <m/>
    <n v="13.8"/>
    <n v="1.4957122623741007E-2"/>
    <n v="1"/>
    <m/>
    <n v="0"/>
    <n v="7.3"/>
    <n v="7.3"/>
    <n v="2"/>
    <n v="2"/>
    <m/>
    <n v="1"/>
    <m/>
  </r>
  <r>
    <s v="dg.ja.jc.mi."/>
    <s v="28.01.2015"/>
    <s v="C22.P3"/>
    <s v="C22"/>
    <s v="P3"/>
    <s v="BS Semideciduo"/>
    <s v="denso"/>
    <n v="4"/>
    <s v="A"/>
    <n v="2682"/>
    <m/>
    <s v="A2682"/>
    <n v="2"/>
    <n v="7"/>
    <n v="310"/>
    <n v="9.9"/>
    <n v="32.416160013122116"/>
    <n v="6.3635973358967393"/>
    <x v="14"/>
    <x v="0"/>
    <x v="7"/>
    <x v="14"/>
    <m/>
    <m/>
    <n v="41.1"/>
    <n v="0.13267024315926038"/>
    <n v="4"/>
    <m/>
    <n v="4.0999999999999996"/>
    <n v="12.5"/>
    <n v="8.4"/>
    <n v="2"/>
    <n v="2"/>
    <m/>
    <n v="1"/>
    <m/>
  </r>
  <r>
    <s v="dg.ja.jc.mi."/>
    <s v="28.01.2015"/>
    <s v="C22.P3"/>
    <s v="C22"/>
    <s v="P3"/>
    <s v="BS Semideciduo"/>
    <s v="denso"/>
    <n v="5"/>
    <s v="A"/>
    <n v="2683"/>
    <m/>
    <s v="A2683"/>
    <n v="2"/>
    <n v="7"/>
    <n v="291.8"/>
    <n v="10.7"/>
    <n v="30.065201652374228"/>
    <n v="3.9736358403875136"/>
    <x v="1"/>
    <x v="0"/>
    <x v="1"/>
    <x v="1"/>
    <m/>
    <m/>
    <n v="21.1"/>
    <n v="3.4966711632617796E-2"/>
    <n v="2"/>
    <m/>
    <n v="2"/>
    <n v="10.9"/>
    <n v="8.9"/>
    <n v="2"/>
    <n v="2"/>
    <m/>
    <n v="1"/>
    <m/>
  </r>
  <r>
    <s v="dg.ja.jc.mi."/>
    <s v="28.01.2015"/>
    <s v="C22.P3"/>
    <s v="C22"/>
    <s v="P3"/>
    <s v="BS Semideciduo"/>
    <s v="denso"/>
    <n v="6"/>
    <s v="A"/>
    <n v="2684"/>
    <m/>
    <s v="A2684"/>
    <n v="2"/>
    <n v="7"/>
    <n v="284.89999999999998"/>
    <n v="14"/>
    <n v="26.470734889501387"/>
    <n v="3.5998591041657417"/>
    <x v="14"/>
    <x v="0"/>
    <x v="7"/>
    <x v="14"/>
    <m/>
    <m/>
    <n v="50.2"/>
    <n v="0.19792347876881058"/>
    <n v="5"/>
    <m/>
    <n v="4.4000000000000004"/>
    <n v="15.1"/>
    <n v="10.7"/>
    <n v="2"/>
    <n v="2"/>
    <m/>
    <n v="1"/>
    <m/>
  </r>
  <r>
    <s v="dg.ja.jc.mi."/>
    <s v="28.01.2015"/>
    <s v="C22.P3"/>
    <s v="C22"/>
    <s v="P3"/>
    <s v="BS Semideciduo"/>
    <s v="denso"/>
    <n v="7"/>
    <s v="A"/>
    <n v="2685"/>
    <m/>
    <s v="A2685"/>
    <n v="2"/>
    <n v="7"/>
    <n v="294.8"/>
    <n v="19.399999999999999"/>
    <n v="22.389116916461578"/>
    <n v="8.1373703994558433"/>
    <x v="1"/>
    <x v="0"/>
    <x v="1"/>
    <x v="1"/>
    <m/>
    <m/>
    <n v="24"/>
    <n v="4.5238934211693019E-2"/>
    <n v="2"/>
    <m/>
    <n v="5"/>
    <n v="7.4"/>
    <n v="2.4000000000000004"/>
    <n v="2"/>
    <n v="2"/>
    <m/>
    <n v="1"/>
    <m/>
  </r>
  <r>
    <s v="dg.ja.jc.mi."/>
    <s v="28.01.2015"/>
    <s v="C22.P3"/>
    <s v="C22"/>
    <s v="P3"/>
    <s v="BS Semideciduo"/>
    <s v="denso"/>
    <n v="8"/>
    <s v="A"/>
    <n v="2686"/>
    <m/>
    <s v="A2686"/>
    <n v="2"/>
    <n v="7"/>
    <n v="276"/>
    <n v="18.600000000000001"/>
    <n v="21.501892746150112"/>
    <n v="1.9442294167783456"/>
    <x v="1"/>
    <x v="0"/>
    <x v="1"/>
    <x v="1"/>
    <m/>
    <m/>
    <n v="18.5"/>
    <n v="2.6880252142277669E-2"/>
    <n v="1"/>
    <m/>
    <n v="9.6"/>
    <n v="12.2"/>
    <n v="2.5999999999999996"/>
    <n v="2"/>
    <n v="2"/>
    <m/>
    <n v="1"/>
    <m/>
  </r>
  <r>
    <s v="dg.ja.jc.mi."/>
    <s v="28.01.2015"/>
    <s v="C22.P3"/>
    <s v="C22"/>
    <s v="P3"/>
    <s v="BS Semideciduo"/>
    <s v="denso"/>
    <n v="9"/>
    <s v="A"/>
    <n v="2687"/>
    <m/>
    <s v="A2687"/>
    <n v="2"/>
    <n v="7"/>
    <n v="276.60000000000002"/>
    <n v="20"/>
    <n v="20.132544687992073"/>
    <n v="2.2987430098573451"/>
    <x v="14"/>
    <x v="0"/>
    <x v="7"/>
    <x v="14"/>
    <m/>
    <m/>
    <n v="18.5"/>
    <n v="2.6880252142277669E-2"/>
    <n v="1"/>
    <m/>
    <n v="9.1999999999999993"/>
    <n v="17.2"/>
    <n v="8"/>
    <n v="2"/>
    <n v="2"/>
    <m/>
    <n v="1"/>
    <m/>
  </r>
  <r>
    <s v="dg.ja.jc.mi."/>
    <s v="28.01.2015"/>
    <s v="C22.P3"/>
    <s v="C22"/>
    <s v="P3"/>
    <s v="BS Semideciduo"/>
    <s v="denso"/>
    <n v="10"/>
    <s v="A"/>
    <n v="2688"/>
    <m/>
    <s v="A2688"/>
    <n v="2"/>
    <n v="7"/>
    <n v="166.6"/>
    <n v="20.8"/>
    <n v="44.820356392678477"/>
    <n v="-20.233738266755449"/>
    <x v="14"/>
    <x v="0"/>
    <x v="7"/>
    <x v="14"/>
    <m/>
    <m/>
    <n v="47.4"/>
    <n v="0.17646011775948506"/>
    <n v="4"/>
    <m/>
    <n v="0"/>
    <n v="10.8"/>
    <n v="10.8"/>
    <n v="2"/>
    <n v="2"/>
    <m/>
    <n v="1"/>
    <m/>
  </r>
  <r>
    <s v="dg.ja.jc.mi."/>
    <s v="28.01.2015"/>
    <s v="C22.P3"/>
    <s v="C22"/>
    <s v="P3"/>
    <s v="BS Semideciduo"/>
    <s v="denso"/>
    <n v="11"/>
    <s v="A"/>
    <n v="2689"/>
    <m/>
    <s v="A2689"/>
    <n v="2"/>
    <n v="7"/>
    <n v="344.7"/>
    <n v="10.6"/>
    <n v="37.202945670367043"/>
    <n v="10.224308635652658"/>
    <x v="1"/>
    <x v="0"/>
    <x v="1"/>
    <x v="1"/>
    <m/>
    <m/>
    <n v="17.5"/>
    <n v="2.4052818754046853E-2"/>
    <n v="1"/>
    <m/>
    <n v="7.6"/>
    <n v="12.8"/>
    <n v="5.2000000000000011"/>
    <n v="2"/>
    <n v="2"/>
    <m/>
    <n v="1"/>
    <m/>
  </r>
  <r>
    <s v="dg.ja.jc.mi."/>
    <s v="28.01.2015"/>
    <s v="C22.P3"/>
    <s v="C22"/>
    <s v="P3"/>
    <s v="BS Semideciduo"/>
    <s v="denso"/>
    <n v="12"/>
    <s v="A"/>
    <n v="2690"/>
    <m/>
    <s v="A2690"/>
    <n v="1"/>
    <n v="7"/>
    <n v="57.6"/>
    <n v="9.4"/>
    <n v="47.936682499718941"/>
    <n v="5.0367718728025679"/>
    <x v="40"/>
    <x v="0"/>
    <x v="16"/>
    <x v="23"/>
    <m/>
    <m/>
    <n v="37.200000000000003"/>
    <n v="0.10868653944359248"/>
    <n v="3"/>
    <m/>
    <n v="3.5"/>
    <n v="11.1"/>
    <n v="7.6"/>
    <n v="2"/>
    <n v="2"/>
    <m/>
    <n v="1"/>
    <m/>
  </r>
  <r>
    <s v="dg.ja.jc.mi."/>
    <s v="28.01.2015"/>
    <s v="C22.P3"/>
    <s v="C22"/>
    <s v="P3"/>
    <s v="BS Semideciduo"/>
    <s v="denso"/>
    <n v="13"/>
    <s v="A"/>
    <n v="2691"/>
    <m/>
    <s v="A2691"/>
    <n v="1"/>
    <n v="7"/>
    <n v="69.099999999999994"/>
    <n v="13"/>
    <n v="52.144658166173386"/>
    <n v="4.6375939911551303"/>
    <x v="1"/>
    <x v="0"/>
    <x v="1"/>
    <x v="1"/>
    <m/>
    <m/>
    <n v="19.2"/>
    <n v="2.8952917895483536E-2"/>
    <n v="1"/>
    <m/>
    <n v="2.6"/>
    <n v="9.5"/>
    <n v="6.9"/>
    <n v="2"/>
    <n v="2"/>
    <m/>
    <n v="1"/>
    <m/>
  </r>
  <r>
    <s v="dg.ja.jc.mi."/>
    <s v="28.01.2015"/>
    <s v="C22.P3"/>
    <s v="C22"/>
    <s v="P3"/>
    <s v="BS Semideciduo"/>
    <s v="denso"/>
    <n v="14"/>
    <s v="A"/>
    <n v="2692"/>
    <m/>
    <s v="A2692"/>
    <n v="1"/>
    <n v="7"/>
    <n v="62"/>
    <n v="18"/>
    <n v="55.893056671460684"/>
    <n v="8.4504881301460362"/>
    <x v="1"/>
    <x v="0"/>
    <x v="1"/>
    <x v="1"/>
    <m/>
    <m/>
    <n v="42.5"/>
    <n v="0.1418625432636641"/>
    <n v="4"/>
    <m/>
    <n v="7"/>
    <n v="13.4"/>
    <n v="6.4"/>
    <n v="2"/>
    <n v="2"/>
    <m/>
    <n v="1"/>
    <m/>
  </r>
  <r>
    <s v="dg.ja.jc.mi."/>
    <s v="28.01.2015"/>
    <s v="C22.P3"/>
    <s v="C22"/>
    <s v="P3"/>
    <s v="BS Semideciduo"/>
    <s v="denso"/>
    <n v="15"/>
    <s v="A"/>
    <n v="2693"/>
    <m/>
    <s v="A2693"/>
    <n v="1"/>
    <n v="7"/>
    <n v="66.400000000000006"/>
    <n v="17.600000000000001"/>
    <n v="56.127984040295416"/>
    <n v="7.0461429730013512"/>
    <x v="14"/>
    <x v="0"/>
    <x v="7"/>
    <x v="14"/>
    <m/>
    <m/>
    <n v="23.9"/>
    <n v="4.4862728491425641E-2"/>
    <n v="2"/>
    <m/>
    <n v="3"/>
    <n v="11.6"/>
    <n v="8.6"/>
    <n v="2"/>
    <n v="2"/>
    <m/>
    <n v="1"/>
    <m/>
  </r>
  <r>
    <s v="dg.ja.jc.mi."/>
    <s v="28.01.2015"/>
    <s v="C22.P3"/>
    <s v="C22"/>
    <s v="P3"/>
    <s v="BS Semideciduo"/>
    <s v="denso"/>
    <n v="16"/>
    <s v="A"/>
    <n v="2694"/>
    <m/>
    <s v="A2694"/>
    <n v="1"/>
    <n v="8"/>
    <n v="120.4"/>
    <n v="19.5"/>
    <n v="56.819016549541516"/>
    <n v="10.132341599637302"/>
    <x v="30"/>
    <x v="0"/>
    <x v="18"/>
    <x v="28"/>
    <m/>
    <m/>
    <n v="19.8"/>
    <n v="3.0790749597833563E-2"/>
    <n v="1"/>
    <m/>
    <n v="0"/>
    <n v="6.2"/>
    <n v="6.2"/>
    <n v="2"/>
    <n v="2"/>
    <m/>
    <n v="1"/>
    <m/>
  </r>
  <r>
    <s v="dg.ja.jc.mi."/>
    <s v="28.01.2015"/>
    <s v="C22.P3"/>
    <s v="C22"/>
    <s v="P3"/>
    <s v="BS Semideciduo"/>
    <s v="denso"/>
    <n v="17"/>
    <s v="A"/>
    <n v="2695"/>
    <m/>
    <s v="A2695"/>
    <n v="1"/>
    <n v="8"/>
    <n v="115.1"/>
    <n v="19.899999999999999"/>
    <n v="58.020819100321681"/>
    <n v="11.55843148736674"/>
    <x v="46"/>
    <x v="5"/>
    <x v="23"/>
    <x v="40"/>
    <m/>
    <m/>
    <n v="33.700000000000003"/>
    <n v="8.9196884018884828E-2"/>
    <n v="3"/>
    <m/>
    <n v="0"/>
    <n v="6"/>
    <n v="6"/>
    <n v="2"/>
    <n v="2"/>
    <m/>
    <n v="1"/>
    <m/>
  </r>
  <r>
    <s v="dg.ja.jc.mi."/>
    <s v="28.01.2015"/>
    <s v="C22.P3"/>
    <s v="C22"/>
    <s v="P3"/>
    <s v="BS Semideciduo"/>
    <s v="denso"/>
    <n v="18"/>
    <s v="A"/>
    <n v="2696"/>
    <m/>
    <s v="A2696"/>
    <n v="1"/>
    <n v="8"/>
    <n v="107"/>
    <n v="23.2"/>
    <n v="62.186270338342425"/>
    <n v="13.21697645043251"/>
    <x v="46"/>
    <x v="5"/>
    <x v="23"/>
    <x v="40"/>
    <m/>
    <m/>
    <n v="26.9"/>
    <n v="5.683219650160274E-2"/>
    <n v="2"/>
    <m/>
    <n v="5"/>
    <n v="8"/>
    <n v="3"/>
    <n v="2"/>
    <n v="2"/>
    <m/>
    <n v="1"/>
    <m/>
  </r>
  <r>
    <s v="dg.ja.jc.mi."/>
    <s v="28.01.2015"/>
    <s v="C22.P3"/>
    <s v="C22"/>
    <s v="P3"/>
    <s v="BS Semideciduo"/>
    <s v="denso"/>
    <n v="19"/>
    <s v="A"/>
    <n v="2697"/>
    <m/>
    <s v="A2697"/>
    <n v="1"/>
    <n v="8"/>
    <n v="107"/>
    <n v="24.2"/>
    <n v="63.142575094305457"/>
    <n v="12.924604745709773"/>
    <x v="14"/>
    <x v="0"/>
    <x v="7"/>
    <x v="14"/>
    <m/>
    <m/>
    <n v="24"/>
    <n v="4.5238934211693019E-2"/>
    <n v="2"/>
    <m/>
    <n v="0"/>
    <n v="9"/>
    <n v="9"/>
    <n v="2"/>
    <n v="2"/>
    <m/>
    <n v="1"/>
    <m/>
  </r>
  <r>
    <s v="dg.ja.jc.mi."/>
    <s v="28.01.2015"/>
    <s v="C22.P3"/>
    <s v="C22"/>
    <s v="P3"/>
    <s v="BS Semideciduo"/>
    <s v="denso"/>
    <n v="20"/>
    <s v="A"/>
    <n v="2698"/>
    <m/>
    <s v="A2698"/>
    <n v="1"/>
    <n v="8"/>
    <n v="116"/>
    <n v="9.9"/>
    <n v="48.898061058361755"/>
    <n v="15.660125646788131"/>
    <x v="17"/>
    <x v="0"/>
    <x v="12"/>
    <x v="17"/>
    <m/>
    <m/>
    <n v="26.3"/>
    <n v="5.4325205564038109E-2"/>
    <n v="2"/>
    <m/>
    <n v="6.8"/>
    <n v="15.8"/>
    <n v="9"/>
    <n v="2"/>
    <n v="2"/>
    <m/>
    <n v="1"/>
    <m/>
  </r>
  <r>
    <s v="dg.ja.jc.mi."/>
    <s v="28.01.2015"/>
    <s v="C22.P3"/>
    <s v="C22"/>
    <s v="P3"/>
    <s v="BS Semideciduo"/>
    <s v="denso"/>
    <n v="21"/>
    <s v="A"/>
    <n v="2699"/>
    <m/>
    <s v="A2699"/>
    <n v="1"/>
    <n v="8"/>
    <n v="118"/>
    <n v="8.9"/>
    <n v="47.858233576444448"/>
    <n v="15.821703091205571"/>
    <x v="14"/>
    <x v="0"/>
    <x v="7"/>
    <x v="14"/>
    <m/>
    <m/>
    <n v="48.1"/>
    <n v="0.18171050448179704"/>
    <n v="4"/>
    <m/>
    <n v="3.2"/>
    <n v="14.5"/>
    <n v="11.3"/>
    <n v="2"/>
    <n v="2"/>
    <m/>
    <n v="1"/>
    <m/>
  </r>
  <r>
    <s v="dg.ja.jc.mi."/>
    <s v="28.01.2015"/>
    <s v="C22.P3"/>
    <s v="C22"/>
    <s v="P3"/>
    <s v="BS Semideciduo"/>
    <s v="denso"/>
    <n v="22"/>
    <s v="A"/>
    <n v="2700"/>
    <m/>
    <s v="A2700"/>
    <n v="1"/>
    <n v="8"/>
    <n v="138.6"/>
    <n v="7.5"/>
    <n v="44.959838989927391"/>
    <n v="14.374166977771553"/>
    <x v="24"/>
    <x v="0"/>
    <x v="16"/>
    <x v="23"/>
    <m/>
    <m/>
    <n v="18.100000000000001"/>
    <n v="2.5730429231063806E-2"/>
    <n v="1"/>
    <m/>
    <n v="1.7"/>
    <n v="8.8000000000000007"/>
    <n v="7.1000000000000005"/>
    <n v="2"/>
    <n v="2"/>
    <m/>
    <n v="1"/>
    <m/>
  </r>
  <r>
    <s v="dg.ja.jc.mi."/>
    <s v="28.01.2015"/>
    <s v="C22.P3"/>
    <s v="C22"/>
    <s v="P3"/>
    <s v="BS Semideciduo"/>
    <s v="denso"/>
    <n v="23"/>
    <s v="A"/>
    <n v="2701"/>
    <m/>
    <s v="A2701"/>
    <n v="1"/>
    <n v="8"/>
    <n v="134.5"/>
    <n v="7.8"/>
    <n v="45.563353503402617"/>
    <n v="14.532907738461162"/>
    <x v="1"/>
    <x v="0"/>
    <x v="1"/>
    <x v="1"/>
    <m/>
    <m/>
    <n v="25.3"/>
    <n v="5.0272551040907269E-2"/>
    <n v="2"/>
    <m/>
    <n v="2"/>
    <n v="11.2"/>
    <n v="9.1999999999999993"/>
    <n v="2"/>
    <n v="4"/>
    <m/>
    <n v="2"/>
    <m/>
  </r>
  <r>
    <s v="dg.ja.jc.mi."/>
    <s v="28.01.2015"/>
    <s v="C22.P3"/>
    <s v="C22"/>
    <s v="P3"/>
    <s v="BS Semideciduo"/>
    <s v="denso"/>
    <n v="23"/>
    <s v="A"/>
    <n v="2701"/>
    <m/>
    <s v="A2701"/>
    <n v="1"/>
    <n v="8"/>
    <n v="134.5"/>
    <n v="7.8"/>
    <n v="45.563353503402617"/>
    <n v="14.532907738461162"/>
    <x v="1"/>
    <x v="0"/>
    <x v="1"/>
    <x v="1"/>
    <m/>
    <m/>
    <n v="24.6"/>
    <n v="4.7529155256159986E-2"/>
    <n v="2"/>
    <m/>
    <n v="2"/>
    <n v="11.2"/>
    <n v="9.1999999999999993"/>
    <n v="2"/>
    <n v="4"/>
    <m/>
    <n v="2"/>
    <m/>
  </r>
  <r>
    <s v="dg.ja.jc.mi."/>
    <s v="28.01.2015"/>
    <s v="C22.P3"/>
    <s v="C22"/>
    <s v="P3"/>
    <s v="BS Semideciduo"/>
    <s v="denso"/>
    <n v="24"/>
    <s v="A"/>
    <n v="2702"/>
    <m/>
    <s v="A2702"/>
    <n v="2"/>
    <n v="8"/>
    <n v="202"/>
    <n v="2.2999999999999998"/>
    <n v="39.138404835143405"/>
    <n v="17.86747713449639"/>
    <x v="1"/>
    <x v="0"/>
    <x v="1"/>
    <x v="1"/>
    <m/>
    <m/>
    <n v="41.5"/>
    <n v="0.13526519869112552"/>
    <n v="4"/>
    <m/>
    <n v="0"/>
    <n v="8"/>
    <n v="8"/>
    <n v="3"/>
    <n v="4"/>
    <m/>
    <n v="2"/>
    <m/>
  </r>
  <r>
    <s v="dg.ja.jc.mi."/>
    <s v="28.01.2015"/>
    <s v="C22.P3"/>
    <s v="C22"/>
    <s v="P3"/>
    <s v="BS Semideciduo"/>
    <s v="denso"/>
    <n v="25"/>
    <s v="A"/>
    <n v="2703"/>
    <m/>
    <s v="A2703"/>
    <n v="2"/>
    <n v="8"/>
    <n v="263"/>
    <n v="4.0999999999999996"/>
    <n v="35.930560778270582"/>
    <n v="19.500335692038895"/>
    <x v="40"/>
    <x v="0"/>
    <x v="16"/>
    <x v="23"/>
    <m/>
    <m/>
    <n v="14.5"/>
    <n v="1.6512996385431349E-2"/>
    <n v="1"/>
    <m/>
    <n v="0"/>
    <n v="8"/>
    <n v="8"/>
    <n v="2"/>
    <n v="2"/>
    <m/>
    <n v="1"/>
    <m/>
  </r>
  <r>
    <s v="dg.ja.jc.mi."/>
    <s v="28.01.2015"/>
    <s v="C22.P3"/>
    <s v="C22"/>
    <s v="P3"/>
    <s v="BS Semideciduo"/>
    <s v="denso"/>
    <n v="26"/>
    <s v="A"/>
    <n v="2704"/>
    <m/>
    <s v="A2704"/>
    <n v="2"/>
    <n v="8"/>
    <n v="247.7"/>
    <n v="7.1"/>
    <n v="33.431010999460945"/>
    <n v="17.305861267344063"/>
    <x v="40"/>
    <x v="0"/>
    <x v="16"/>
    <x v="23"/>
    <m/>
    <m/>
    <n v="22.5"/>
    <n v="3.9760782021995816E-2"/>
    <n v="2"/>
    <m/>
    <n v="2.7"/>
    <n v="11.3"/>
    <n v="8.6000000000000014"/>
    <n v="2"/>
    <n v="2"/>
    <m/>
    <n v="1"/>
    <m/>
  </r>
  <r>
    <s v="dg.ja.jc.mi."/>
    <s v="28.01.2015"/>
    <s v="C22.P3"/>
    <s v="C22"/>
    <s v="P3"/>
    <s v="BS Semideciduo"/>
    <s v="denso"/>
    <n v="27"/>
    <s v="A"/>
    <n v="2705"/>
    <m/>
    <s v="A2705"/>
    <n v="2"/>
    <n v="8"/>
    <n v="234.1"/>
    <n v="12"/>
    <n v="30.279500314650448"/>
    <n v="12.963531719170525"/>
    <x v="31"/>
    <x v="0"/>
    <x v="19"/>
    <x v="29"/>
    <m/>
    <m/>
    <n v="29"/>
    <n v="6.6051985541725394E-2"/>
    <n v="2"/>
    <m/>
    <n v="0"/>
    <n v="6.2"/>
    <n v="6.2"/>
    <n v="2"/>
    <n v="2"/>
    <m/>
    <n v="1"/>
    <m/>
  </r>
  <r>
    <s v="dg.ja.jc.mi."/>
    <s v="28.01.2015"/>
    <s v="C22.P3"/>
    <s v="C22"/>
    <s v="P3"/>
    <s v="BS Semideciduo"/>
    <s v="denso"/>
    <n v="28"/>
    <s v="A"/>
    <n v="2706"/>
    <m/>
    <s v="A2706"/>
    <n v="2"/>
    <n v="8"/>
    <n v="228.6"/>
    <n v="13"/>
    <n v="30.248556094804027"/>
    <n v="11.402945750792524"/>
    <x v="30"/>
    <x v="0"/>
    <x v="18"/>
    <x v="28"/>
    <m/>
    <m/>
    <n v="10"/>
    <n v="7.8539816339744835E-3"/>
    <n v="1"/>
    <m/>
    <n v="2.2000000000000002"/>
    <n v="8.5"/>
    <n v="6.3"/>
    <n v="2"/>
    <n v="2"/>
    <m/>
    <n v="1"/>
    <m/>
  </r>
  <r>
    <s v="dg.ja.jc.mi."/>
    <s v="28.01.2015"/>
    <s v="C22.P3"/>
    <s v="C22"/>
    <s v="P3"/>
    <s v="BS Semideciduo"/>
    <s v="denso"/>
    <n v="29"/>
    <s v="A"/>
    <n v="2707"/>
    <m/>
    <s v="A2707"/>
    <n v="2"/>
    <n v="8"/>
    <n v="241"/>
    <n v="14"/>
    <n v="27.755324100048455"/>
    <n v="13.212665316551284"/>
    <x v="14"/>
    <x v="0"/>
    <x v="7"/>
    <x v="14"/>
    <m/>
    <m/>
    <n v="48"/>
    <n v="0.18095573684677208"/>
    <n v="4"/>
    <m/>
    <n v="6.4"/>
    <n v="14.1"/>
    <n v="7.6999999999999993"/>
    <n v="2"/>
    <n v="2"/>
    <m/>
    <n v="1"/>
    <m/>
  </r>
  <r>
    <s v="dg.ja.jc.mi."/>
    <s v="28.01.2015"/>
    <s v="C22.P3"/>
    <s v="C22"/>
    <s v="P3"/>
    <s v="BS Semideciduo"/>
    <s v="denso"/>
    <n v="30"/>
    <s v="A"/>
    <n v="2708"/>
    <m/>
    <s v="A2708"/>
    <n v="2"/>
    <n v="8"/>
    <n v="289.3"/>
    <n v="14"/>
    <n v="26.78678667783479"/>
    <n v="24.627201497985126"/>
    <x v="94"/>
    <x v="0"/>
    <x v="28"/>
    <x v="76"/>
    <m/>
    <m/>
    <n v="12.8"/>
    <n v="1.2867963509103793E-2"/>
    <n v="1"/>
    <m/>
    <n v="0"/>
    <n v="6.3"/>
    <n v="6.3"/>
    <n v="2"/>
    <n v="2"/>
    <m/>
    <n v="1"/>
    <m/>
  </r>
  <r>
    <s v="dg.ja.jc.mi."/>
    <s v="28.01.2015"/>
    <s v="C22.P3"/>
    <s v="C22"/>
    <s v="P3"/>
    <s v="BS Semideciduo"/>
    <s v="denso"/>
    <n v="30"/>
    <s v="A"/>
    <n v="2708"/>
    <m/>
    <s v="A2708"/>
    <n v="2"/>
    <n v="8"/>
    <n v="289.3"/>
    <n v="14"/>
    <n v="26.78678667783479"/>
    <n v="24.627201497985126"/>
    <x v="94"/>
    <x v="0"/>
    <x v="28"/>
    <x v="76"/>
    <m/>
    <m/>
    <n v="10.7"/>
    <n v="8.9920235727373836E-3"/>
    <n v="1"/>
    <m/>
    <n v="0"/>
    <n v="6.3"/>
    <n v="6.3"/>
    <n v="2"/>
    <n v="2"/>
    <m/>
    <n v="1"/>
    <m/>
  </r>
  <r>
    <s v="dg.ja.jc.mi."/>
    <s v="28.01.2015"/>
    <s v="C22.P3"/>
    <s v="C22"/>
    <s v="P3"/>
    <s v="BS Semideciduo"/>
    <s v="denso"/>
    <n v="31"/>
    <s v="A"/>
    <n v="2709"/>
    <m/>
    <s v="A2709"/>
    <n v="2"/>
    <n v="8"/>
    <n v="286.2"/>
    <n v="15.9"/>
    <n v="24.731330397736606"/>
    <n v="24.435958586023744"/>
    <x v="18"/>
    <x v="0"/>
    <x v="9"/>
    <x v="18"/>
    <m/>
    <m/>
    <n v="10"/>
    <n v="7.8539816339744835E-3"/>
    <n v="1"/>
    <m/>
    <n v="0"/>
    <n v="6.3"/>
    <n v="6.3"/>
    <n v="2"/>
    <n v="2"/>
    <m/>
    <n v="1"/>
    <m/>
  </r>
  <r>
    <s v="dg.ja.jc.mi."/>
    <s v="28.01.2015"/>
    <s v="C22.P3"/>
    <s v="C22"/>
    <s v="P3"/>
    <s v="BS Semideciduo"/>
    <s v="denso"/>
    <n v="32"/>
    <s v="A"/>
    <n v="2710"/>
    <m/>
    <s v="A2710"/>
    <n v="2"/>
    <n v="8"/>
    <n v="294.10000000000002"/>
    <n v="12.3"/>
    <n v="28.772139620033574"/>
    <n v="25.022464662691036"/>
    <x v="1"/>
    <x v="0"/>
    <x v="1"/>
    <x v="1"/>
    <m/>
    <m/>
    <n v="18"/>
    <n v="2.5446900494077322E-2"/>
    <n v="1"/>
    <m/>
    <n v="2"/>
    <n v="11.2"/>
    <n v="9.1999999999999993"/>
    <n v="2"/>
    <n v="2"/>
    <m/>
    <n v="1"/>
    <m/>
  </r>
  <r>
    <s v="dg.ja.jc.mi."/>
    <s v="28.01.2015"/>
    <s v="C22.P3"/>
    <s v="C22"/>
    <s v="P3"/>
    <s v="BS Semideciduo"/>
    <s v="denso"/>
    <n v="33"/>
    <s v="A"/>
    <n v="2711"/>
    <m/>
    <s v="A2711"/>
    <n v="2"/>
    <n v="8"/>
    <n v="299.89999999999998"/>
    <n v="19"/>
    <n v="23.528961770223543"/>
    <n v="29.471267055322766"/>
    <x v="40"/>
    <x v="0"/>
    <x v="16"/>
    <x v="23"/>
    <m/>
    <m/>
    <n v="17"/>
    <n v="2.2698006922186254E-2"/>
    <n v="1"/>
    <m/>
    <n v="0"/>
    <n v="8.4"/>
    <n v="8.4"/>
    <n v="2"/>
    <n v="2"/>
    <m/>
    <n v="1"/>
    <m/>
  </r>
  <r>
    <s v="dg.ja.jc.mi."/>
    <s v="28.01.2015"/>
    <s v="C22.P3"/>
    <s v="C22"/>
    <s v="P3"/>
    <s v="BS Semideciduo"/>
    <s v="denso"/>
    <n v="34"/>
    <s v="A"/>
    <n v="2712"/>
    <m/>
    <s v="A2712"/>
    <n v="2"/>
    <n v="8"/>
    <n v="304.2"/>
    <n v="20.2"/>
    <n v="23.292972399653852"/>
    <n v="31.354084232613037"/>
    <x v="40"/>
    <x v="0"/>
    <x v="16"/>
    <x v="23"/>
    <m/>
    <m/>
    <n v="17.5"/>
    <n v="2.4052818754046853E-2"/>
    <n v="1"/>
    <m/>
    <n v="3"/>
    <n v="9.1"/>
    <n v="6.1"/>
    <n v="2"/>
    <n v="2"/>
    <m/>
    <n v="1"/>
    <m/>
  </r>
  <r>
    <s v="dg.ja.jc.mi."/>
    <s v="28.01.2015"/>
    <s v="C22.P3"/>
    <s v="C22"/>
    <s v="P3"/>
    <s v="BS Semideciduo"/>
    <s v="denso"/>
    <n v="35"/>
    <s v="A"/>
    <n v="2713"/>
    <m/>
    <s v="A2713"/>
    <n v="2"/>
    <n v="8"/>
    <n v="306.39999999999998"/>
    <n v="19.600000000000001"/>
    <n v="24.224081571824073"/>
    <n v="31.631010177432536"/>
    <x v="1"/>
    <x v="0"/>
    <x v="1"/>
    <x v="1"/>
    <m/>
    <m/>
    <n v="23"/>
    <n v="4.154756284372501E-2"/>
    <n v="2"/>
    <m/>
    <n v="4"/>
    <n v="7.5"/>
    <n v="3.5"/>
    <n v="3"/>
    <n v="2"/>
    <m/>
    <n v="1"/>
    <m/>
  </r>
  <r>
    <s v="dg.ja.jc.mi."/>
    <s v="28.01.2015"/>
    <s v="C22.P3"/>
    <s v="C22"/>
    <s v="P3"/>
    <s v="BS Semideciduo"/>
    <s v="denso"/>
    <n v="35"/>
    <s v="A"/>
    <n v="2713"/>
    <m/>
    <s v="A2713"/>
    <n v="2"/>
    <n v="8"/>
    <n v="306.39999999999998"/>
    <n v="19.600000000000001"/>
    <n v="24.224081571824073"/>
    <n v="31.631010177432536"/>
    <x v="1"/>
    <x v="0"/>
    <x v="1"/>
    <x v="1"/>
    <m/>
    <m/>
    <n v="13.6"/>
    <n v="1.45267244301992E-2"/>
    <n v="1"/>
    <m/>
    <n v="4"/>
    <n v="7.5"/>
    <n v="3.5"/>
    <n v="3"/>
    <n v="2"/>
    <m/>
    <n v="1"/>
    <m/>
  </r>
  <r>
    <s v="dg.ja.jc.mi."/>
    <s v="28.01.2015"/>
    <s v="C22.P3"/>
    <s v="C22"/>
    <s v="P3"/>
    <s v="BS Semideciduo"/>
    <s v="denso"/>
    <n v="36"/>
    <s v="A"/>
    <n v="2714"/>
    <m/>
    <s v="A2714"/>
    <n v="2"/>
    <n v="8"/>
    <n v="315.2"/>
    <n v="12.2"/>
    <n v="31.403462638444143"/>
    <n v="28.656762985745551"/>
    <x v="1"/>
    <x v="0"/>
    <x v="1"/>
    <x v="1"/>
    <m/>
    <m/>
    <n v="35.200000000000003"/>
    <n v="9.731397403759745E-2"/>
    <n v="3"/>
    <m/>
    <n v="1"/>
    <n v="8"/>
    <n v="7"/>
    <n v="3"/>
    <n v="4"/>
    <m/>
    <n v="2"/>
    <m/>
  </r>
  <r>
    <s v="dg.ja.jc.mi."/>
    <s v="28.01.2015"/>
    <s v="C22.P3"/>
    <s v="C22"/>
    <s v="P3"/>
    <s v="BS Semideciduo"/>
    <s v="denso"/>
    <n v="36"/>
    <s v="A"/>
    <n v="2714"/>
    <m/>
    <s v="A2714"/>
    <n v="2"/>
    <n v="8"/>
    <n v="315.2"/>
    <n v="12.2"/>
    <n v="31.403462638444143"/>
    <n v="28.656762985745551"/>
    <x v="1"/>
    <x v="0"/>
    <x v="1"/>
    <x v="1"/>
    <m/>
    <m/>
    <n v="17"/>
    <n v="2.2698006922186254E-2"/>
    <n v="1"/>
    <m/>
    <n v="1"/>
    <n v="8"/>
    <n v="7"/>
    <n v="3"/>
    <n v="4"/>
    <m/>
    <n v="2"/>
    <m/>
  </r>
  <r>
    <s v="dg.ja.jc.mi."/>
    <s v="28.01.2015"/>
    <s v="C22.P3"/>
    <s v="C22"/>
    <s v="P3"/>
    <s v="BS Semideciduo"/>
    <s v="denso"/>
    <n v="37"/>
    <s v="A"/>
    <n v="2715"/>
    <m/>
    <s v="A2715"/>
    <n v="2"/>
    <n v="8"/>
    <n v="320.60000000000002"/>
    <n v="11"/>
    <n v="33.017964354775053"/>
    <n v="28.500069308470863"/>
    <x v="38"/>
    <x v="0"/>
    <x v="5"/>
    <x v="35"/>
    <m/>
    <m/>
    <n v="12.3"/>
    <n v="1.1882288814039996E-2"/>
    <n v="1"/>
    <m/>
    <n v="5"/>
    <n v="9"/>
    <n v="4"/>
    <n v="2"/>
    <n v="2"/>
    <m/>
    <n v="1"/>
    <m/>
  </r>
  <r>
    <s v="dg.ja.jc.mi."/>
    <s v="28.01.2015"/>
    <s v="C22.P3"/>
    <s v="C22"/>
    <s v="P3"/>
    <s v="BS Semideciduo"/>
    <s v="denso"/>
    <n v="38"/>
    <s v="A"/>
    <n v="2716"/>
    <m/>
    <s v="A2716"/>
    <n v="1"/>
    <n v="8"/>
    <n v="359.9"/>
    <n v="6.1"/>
    <n v="39.989353496968022"/>
    <n v="26.099990709171053"/>
    <x v="38"/>
    <x v="0"/>
    <x v="5"/>
    <x v="35"/>
    <m/>
    <m/>
    <n v="11.5"/>
    <n v="1.0386890710931252E-2"/>
    <n v="1"/>
    <m/>
    <n v="0"/>
    <n v="6.8"/>
    <n v="6.8"/>
    <n v="2"/>
    <n v="2"/>
    <m/>
    <n v="1"/>
    <m/>
  </r>
  <r>
    <s v="dg.ja.jc.mi."/>
    <s v="28.01.2015"/>
    <s v="C22.P3"/>
    <s v="C22"/>
    <s v="P3"/>
    <s v="BS Semideciduo"/>
    <s v="denso"/>
    <n v="38"/>
    <s v="A"/>
    <n v="2716"/>
    <m/>
    <s v="A2716"/>
    <n v="1"/>
    <n v="8"/>
    <n v="359.9"/>
    <n v="6.1"/>
    <n v="39.989353496968022"/>
    <n v="26.099990709171053"/>
    <x v="38"/>
    <x v="0"/>
    <x v="5"/>
    <x v="35"/>
    <m/>
    <m/>
    <n v="10.3"/>
    <n v="8.3322891154835304E-3"/>
    <n v="1"/>
    <m/>
    <n v="0"/>
    <n v="6.8"/>
    <n v="6.8"/>
    <n v="2"/>
    <n v="2"/>
    <m/>
    <n v="1"/>
    <m/>
  </r>
  <r>
    <s v="dg.ja.jc.mi."/>
    <s v="28.01.2015"/>
    <s v="C22.P3"/>
    <s v="C22"/>
    <s v="P3"/>
    <s v="BS Semideciduo"/>
    <s v="denso"/>
    <n v="39"/>
    <s v="A"/>
    <n v="2717"/>
    <m/>
    <s v="A2717"/>
    <n v="1"/>
    <n v="8"/>
    <n v="38.6"/>
    <n v="6.8"/>
    <n v="44.242381257623826"/>
    <n v="25.314339212447969"/>
    <x v="38"/>
    <x v="0"/>
    <x v="5"/>
    <x v="35"/>
    <m/>
    <m/>
    <n v="11.3"/>
    <n v="1.0028749148422018E-2"/>
    <n v="1"/>
    <m/>
    <n v="3"/>
    <n v="8.6999999999999993"/>
    <n v="5.6999999999999993"/>
    <n v="2"/>
    <n v="2"/>
    <m/>
    <n v="1"/>
    <m/>
  </r>
  <r>
    <s v="dg.ja.jc.mi."/>
    <s v="28.01.2015"/>
    <s v="C22.P3"/>
    <s v="C22"/>
    <s v="P3"/>
    <s v="BS Semideciduo"/>
    <s v="denso"/>
    <n v="39"/>
    <s v="A"/>
    <n v="2717"/>
    <m/>
    <s v="A2717"/>
    <n v="1"/>
    <n v="8"/>
    <n v="38.6"/>
    <n v="6.8"/>
    <n v="44.242381257623826"/>
    <n v="25.314339212447969"/>
    <x v="38"/>
    <x v="0"/>
    <x v="5"/>
    <x v="35"/>
    <m/>
    <m/>
    <n v="11.2"/>
    <n v="9.8520345616575893E-3"/>
    <n v="1"/>
    <m/>
    <n v="3"/>
    <n v="8.6999999999999993"/>
    <n v="5.6999999999999993"/>
    <n v="2"/>
    <n v="2"/>
    <m/>
    <n v="1"/>
    <m/>
  </r>
  <r>
    <s v="dg.ja.jc.mi."/>
    <s v="28.01.2015"/>
    <s v="C22.P3"/>
    <s v="C22"/>
    <s v="P3"/>
    <s v="BS Semideciduo"/>
    <s v="denso"/>
    <n v="40"/>
    <s v="A"/>
    <n v="2718"/>
    <m/>
    <s v="A2718"/>
    <n v="1"/>
    <n v="8"/>
    <n v="64.3"/>
    <n v="15"/>
    <n v="53.51615531983137"/>
    <n v="26.504886268813166"/>
    <x v="1"/>
    <x v="0"/>
    <x v="1"/>
    <x v="1"/>
    <m/>
    <m/>
    <n v="18"/>
    <n v="2.5446900494077322E-2"/>
    <n v="1"/>
    <m/>
    <n v="6.9"/>
    <n v="11.7"/>
    <n v="4.7999999999999989"/>
    <n v="3"/>
    <n v="4"/>
    <m/>
    <n v="2"/>
    <m/>
  </r>
  <r>
    <s v="dg.ja.jc.mi."/>
    <s v="28.01.2015"/>
    <s v="C22.P3"/>
    <s v="C22"/>
    <s v="P3"/>
    <s v="BS Semideciduo"/>
    <s v="denso"/>
    <n v="40"/>
    <s v="A"/>
    <n v="2718"/>
    <m/>
    <s v="A2718"/>
    <n v="1"/>
    <n v="8"/>
    <n v="64.3"/>
    <n v="15"/>
    <n v="53.51615531983137"/>
    <n v="26.504886268813166"/>
    <x v="1"/>
    <x v="0"/>
    <x v="1"/>
    <x v="1"/>
    <m/>
    <m/>
    <n v="37.299999999999997"/>
    <n v="0.10927166107532355"/>
    <n v="3"/>
    <m/>
    <n v="6.9"/>
    <n v="11.7"/>
    <n v="4.7999999999999989"/>
    <n v="3"/>
    <n v="4"/>
    <m/>
    <n v="2"/>
    <m/>
  </r>
  <r>
    <s v="dg.ja.jc.mi."/>
    <s v="28.01.2015"/>
    <s v="C22.P3"/>
    <s v="C22"/>
    <s v="P3"/>
    <s v="BS Semideciduo"/>
    <s v="denso"/>
    <n v="41"/>
    <s v="A"/>
    <n v="2719"/>
    <m/>
    <s v="A2719"/>
    <n v="1"/>
    <n v="8"/>
    <n v="87.3"/>
    <n v="15.9"/>
    <n v="55.882349011895322"/>
    <n v="20.74899256628332"/>
    <x v="38"/>
    <x v="0"/>
    <x v="5"/>
    <x v="35"/>
    <m/>
    <m/>
    <n v="13.3"/>
    <n v="1.3892908112337463E-2"/>
    <n v="1"/>
    <m/>
    <n v="5"/>
    <n v="8.6"/>
    <n v="3.5999999999999996"/>
    <n v="2"/>
    <n v="2"/>
    <m/>
    <n v="1"/>
    <m/>
  </r>
  <r>
    <s v="dg.ja.jc.mi."/>
    <s v="28.01.2015"/>
    <s v="C22.P3"/>
    <s v="C22"/>
    <s v="P3"/>
    <s v="BS Semideciduo"/>
    <s v="denso"/>
    <n v="42"/>
    <s v="A"/>
    <n v="2720"/>
    <m/>
    <s v="A2720"/>
    <n v="1"/>
    <n v="14"/>
    <n v="84.2"/>
    <n v="19"/>
    <n v="58.902733467746977"/>
    <n v="41.92006964647598"/>
    <x v="10"/>
    <x v="0"/>
    <x v="7"/>
    <x v="10"/>
    <m/>
    <m/>
    <n v="14"/>
    <n v="1.5393804002589986E-2"/>
    <n v="1"/>
    <m/>
    <n v="12.6"/>
    <n v="20.7"/>
    <n v="8.1"/>
    <n v="2"/>
    <n v="2"/>
    <m/>
    <n v="1"/>
    <m/>
  </r>
  <r>
    <s v="dg.ja.jc.mi."/>
    <s v="28.01.2015"/>
    <s v="C22.P3"/>
    <s v="C22"/>
    <s v="P3"/>
    <s v="BS Semideciduo"/>
    <s v="denso"/>
    <n v="43"/>
    <s v="A"/>
    <n v="2721"/>
    <m/>
    <s v="A2721"/>
    <n v="1"/>
    <n v="14"/>
    <n v="76.5"/>
    <n v="3.7"/>
    <n v="43.597768705471402"/>
    <n v="40.863747846266847"/>
    <x v="1"/>
    <x v="0"/>
    <x v="1"/>
    <x v="1"/>
    <m/>
    <m/>
    <n v="21.9"/>
    <n v="3.7668481314705016E-2"/>
    <n v="2"/>
    <m/>
    <n v="3.8"/>
    <n v="10.199999999999999"/>
    <n v="6.3999999999999995"/>
    <n v="2"/>
    <n v="2"/>
    <m/>
    <n v="1"/>
    <m/>
  </r>
  <r>
    <s v="dg.ja.jc.mi."/>
    <s v="28.01.2015"/>
    <s v="C22.P3"/>
    <s v="C22"/>
    <s v="P3"/>
    <s v="BS Semideciduo"/>
    <s v="denso"/>
    <n v="44"/>
    <s v="A"/>
    <n v="2722"/>
    <m/>
    <s v="A2722"/>
    <n v="1"/>
    <n v="14"/>
    <n v="76"/>
    <n v="3.9"/>
    <n v="43.784153332476386"/>
    <n v="40.943495392838706"/>
    <x v="1"/>
    <x v="0"/>
    <x v="1"/>
    <x v="1"/>
    <m/>
    <m/>
    <n v="16.5"/>
    <n v="2.138246499849553E-2"/>
    <n v="1"/>
    <m/>
    <n v="4"/>
    <n v="10.1"/>
    <n v="6.1"/>
    <n v="2"/>
    <n v="2"/>
    <m/>
    <n v="1"/>
    <m/>
  </r>
  <r>
    <s v="dg.ja.jc.mi."/>
    <s v="28.01.2015"/>
    <s v="C22.P3"/>
    <s v="C22"/>
    <s v="P3"/>
    <s v="BS Semideciduo"/>
    <s v="denso"/>
    <n v="45"/>
    <s v="A"/>
    <n v="2723"/>
    <m/>
    <s v="A2723"/>
    <n v="1"/>
    <n v="14"/>
    <n v="117.8"/>
    <n v="14.1"/>
    <n v="52.472591750532686"/>
    <n v="33.423948371207537"/>
    <x v="38"/>
    <x v="0"/>
    <x v="5"/>
    <x v="35"/>
    <m/>
    <m/>
    <n v="16.5"/>
    <n v="2.138246499849553E-2"/>
    <n v="1"/>
    <m/>
    <n v="7"/>
    <n v="12.1"/>
    <n v="5.0999999999999996"/>
    <n v="2"/>
    <n v="2"/>
    <m/>
    <n v="1"/>
    <m/>
  </r>
  <r>
    <s v="dg.ja.jc.mi."/>
    <s v="28.01.2015"/>
    <s v="C22.P3"/>
    <s v="C22"/>
    <s v="P3"/>
    <s v="BS Semideciduo"/>
    <s v="denso"/>
    <n v="45"/>
    <s v="A"/>
    <n v="2723"/>
    <m/>
    <s v="A2723"/>
    <n v="1"/>
    <n v="14"/>
    <n v="117.8"/>
    <n v="14.1"/>
    <n v="52.472591750532686"/>
    <n v="33.423948371207537"/>
    <x v="38"/>
    <x v="0"/>
    <x v="5"/>
    <x v="35"/>
    <m/>
    <m/>
    <n v="14.8"/>
    <n v="1.7203361371057709E-2"/>
    <n v="1"/>
    <m/>
    <n v="7"/>
    <n v="12.1"/>
    <n v="5.0999999999999996"/>
    <n v="2"/>
    <n v="2"/>
    <m/>
    <n v="1"/>
    <m/>
  </r>
  <r>
    <s v="dg.ja.jc.mi."/>
    <s v="28.01.2015"/>
    <s v="C22.P3"/>
    <s v="C22"/>
    <s v="P3"/>
    <s v="BS Semideciduo"/>
    <s v="denso"/>
    <n v="45"/>
    <s v="A"/>
    <n v="2723"/>
    <m/>
    <s v="A2723"/>
    <n v="1"/>
    <n v="14"/>
    <n v="117.8"/>
    <n v="14.1"/>
    <n v="52.472591750532686"/>
    <n v="33.423948371207537"/>
    <x v="38"/>
    <x v="0"/>
    <x v="5"/>
    <x v="35"/>
    <m/>
    <m/>
    <n v="11.4"/>
    <n v="1.0207034531513238E-2"/>
    <n v="1"/>
    <m/>
    <n v="7"/>
    <n v="12.1"/>
    <n v="5.0999999999999996"/>
    <n v="2"/>
    <n v="2"/>
    <m/>
    <n v="1"/>
    <m/>
  </r>
  <r>
    <s v="dg.ja.jc.mi."/>
    <s v="28.01.2015"/>
    <s v="C22.P3"/>
    <s v="C22"/>
    <s v="P3"/>
    <s v="BS Semideciduo"/>
    <s v="denso"/>
    <n v="45"/>
    <s v="A"/>
    <n v="2723"/>
    <m/>
    <s v="A2723"/>
    <n v="1"/>
    <n v="14"/>
    <n v="117.8"/>
    <n v="14.1"/>
    <n v="52.472591750532686"/>
    <n v="33.423948371207537"/>
    <x v="38"/>
    <x v="0"/>
    <x v="5"/>
    <x v="35"/>
    <m/>
    <m/>
    <n v="12.3"/>
    <n v="1.1882288814039996E-2"/>
    <n v="1"/>
    <m/>
    <n v="7"/>
    <n v="12.1"/>
    <n v="5.0999999999999996"/>
    <n v="2"/>
    <n v="2"/>
    <m/>
    <n v="1"/>
    <m/>
  </r>
  <r>
    <s v="dg.ja.jc.mi."/>
    <s v="28.01.2015"/>
    <s v="C22.P3"/>
    <s v="C22"/>
    <s v="P3"/>
    <s v="BS Semideciduo"/>
    <s v="denso"/>
    <n v="46"/>
    <s v="A"/>
    <n v="2724"/>
    <m/>
    <s v="A2724"/>
    <n v="1"/>
    <n v="14"/>
    <n v="130.30000000000001"/>
    <n v="10.199999999999999"/>
    <n v="47.779216962896015"/>
    <n v="33.402744248993315"/>
    <x v="53"/>
    <x v="0"/>
    <x v="25"/>
    <x v="46"/>
    <m/>
    <m/>
    <n v="28.2"/>
    <n v="6.245800354601868E-2"/>
    <n v="2"/>
    <m/>
    <n v="0"/>
    <n v="9.8000000000000007"/>
    <n v="9.8000000000000007"/>
    <n v="2"/>
    <n v="2"/>
    <m/>
    <n v="1"/>
    <m/>
  </r>
  <r>
    <s v="dg.ja.jc.mi."/>
    <s v="28.01.2015"/>
    <s v="C22.P3"/>
    <s v="C22"/>
    <s v="P3"/>
    <s v="BS Semideciduo"/>
    <s v="denso"/>
    <n v="47"/>
    <s v="A"/>
    <n v="2725"/>
    <m/>
    <s v="A2725"/>
    <n v="1"/>
    <n v="14"/>
    <n v="134"/>
    <n v="9.1"/>
    <n v="46.545992183081722"/>
    <n v="33.678608828823123"/>
    <x v="38"/>
    <x v="0"/>
    <x v="5"/>
    <x v="35"/>
    <m/>
    <m/>
    <n v="10.8"/>
    <n v="9.1608841778678379E-3"/>
    <n v="1"/>
    <m/>
    <n v="0"/>
    <n v="7.6"/>
    <n v="7.6"/>
    <n v="2"/>
    <n v="2"/>
    <m/>
    <n v="1"/>
    <m/>
  </r>
  <r>
    <s v="dg.ja.jc.mi."/>
    <s v="28.01.2015"/>
    <s v="C22.P3"/>
    <s v="C22"/>
    <s v="P3"/>
    <s v="BS Semideciduo"/>
    <s v="denso"/>
    <n v="48"/>
    <s v="A"/>
    <n v="2726"/>
    <m/>
    <s v="A2726"/>
    <n v="1"/>
    <n v="14"/>
    <n v="139.69999999999999"/>
    <n v="6"/>
    <n v="43.880738677062759"/>
    <n v="35.423990021825873"/>
    <x v="1"/>
    <x v="0"/>
    <x v="1"/>
    <x v="1"/>
    <m/>
    <m/>
    <n v="32"/>
    <n v="8.0424771931898703E-2"/>
    <n v="3"/>
    <m/>
    <n v="5.8"/>
    <n v="14.2"/>
    <n v="8.3999999999999986"/>
    <n v="8"/>
    <n v="2"/>
    <m/>
    <n v="1"/>
    <m/>
  </r>
  <r>
    <s v="dg.ja.jc.mi."/>
    <s v="28.01.2015"/>
    <s v="C22.P3"/>
    <s v="C22"/>
    <s v="P3"/>
    <s v="BS Semideciduo"/>
    <s v="denso"/>
    <n v="49"/>
    <s v="A"/>
    <n v="2727"/>
    <m/>
    <s v="A2727"/>
    <n v="1"/>
    <n v="14"/>
    <n v="139.69999999999999"/>
    <n v="6"/>
    <n v="43.880738677062759"/>
    <n v="35.423990021825873"/>
    <x v="22"/>
    <x v="0"/>
    <x v="13"/>
    <x v="19"/>
    <m/>
    <m/>
    <n v="16.2"/>
    <n v="2.0611989400202632E-2"/>
    <n v="1"/>
    <m/>
    <n v="5.8"/>
    <n v="14.2"/>
    <n v="8.3999999999999986"/>
    <n v="2"/>
    <n v="2"/>
    <m/>
    <n v="1"/>
    <m/>
  </r>
  <r>
    <s v="dg.ja.jc.mi."/>
    <s v="28.01.2015"/>
    <s v="C22.P3"/>
    <s v="C22"/>
    <s v="P3"/>
    <s v="BS Semideciduo"/>
    <s v="denso"/>
    <n v="50"/>
    <s v="A"/>
    <n v="2728"/>
    <m/>
    <s v="A2728"/>
    <n v="1"/>
    <n v="14"/>
    <n v="112.6"/>
    <n v="1.9"/>
    <n v="41.754099412514663"/>
    <n v="39.269838886946374"/>
    <x v="53"/>
    <x v="0"/>
    <x v="25"/>
    <x v="46"/>
    <m/>
    <m/>
    <n v="15"/>
    <n v="1.7671458676442587E-2"/>
    <n v="1"/>
    <m/>
    <n v="5.8"/>
    <n v="15"/>
    <n v="9.1999999999999993"/>
    <n v="2"/>
    <n v="2"/>
    <m/>
    <n v="1"/>
    <m/>
  </r>
  <r>
    <s v="dg.ja.jc.mi."/>
    <s v="28.01.2015"/>
    <s v="C22.P3"/>
    <s v="C22"/>
    <s v="P3"/>
    <s v="BS Semideciduo"/>
    <s v="denso"/>
    <n v="51"/>
    <s v="A"/>
    <n v="2729"/>
    <m/>
    <s v="A2729"/>
    <n v="2"/>
    <n v="14"/>
    <n v="275.8"/>
    <n v="2.9"/>
    <n v="37.114845944396514"/>
    <n v="40.293063261830547"/>
    <x v="1"/>
    <x v="0"/>
    <x v="1"/>
    <x v="1"/>
    <m/>
    <m/>
    <n v="25.5"/>
    <n v="5.1070515574919075E-2"/>
    <n v="2"/>
    <m/>
    <n v="3.4"/>
    <n v="10.5"/>
    <n v="7.1"/>
    <n v="2"/>
    <n v="2"/>
    <m/>
    <n v="1"/>
    <m/>
  </r>
  <r>
    <s v="dg.ja.jc.mi."/>
    <s v="28.01.2015"/>
    <s v="C22.P3"/>
    <s v="C22"/>
    <s v="P3"/>
    <s v="BS Semideciduo"/>
    <s v="denso"/>
    <n v="52"/>
    <s v="A"/>
    <n v="2730"/>
    <m/>
    <s v="A2730"/>
    <n v="2"/>
    <n v="14"/>
    <n v="237.7"/>
    <n v="5.6"/>
    <n v="35.266533733957608"/>
    <n v="37.007626843416972"/>
    <x v="24"/>
    <x v="0"/>
    <x v="16"/>
    <x v="23"/>
    <m/>
    <m/>
    <n v="10.4"/>
    <n v="8.4948665353068008E-3"/>
    <n v="1"/>
    <m/>
    <n v="0"/>
    <n v="8.3000000000000007"/>
    <n v="8.3000000000000007"/>
    <n v="2"/>
    <n v="2"/>
    <m/>
    <n v="1"/>
    <m/>
  </r>
  <r>
    <s v="dg.ja.jc.mi."/>
    <s v="28.01.2015"/>
    <s v="C22.P3"/>
    <s v="C22"/>
    <s v="P3"/>
    <s v="BS Semideciduo"/>
    <s v="denso"/>
    <n v="52"/>
    <s v="A"/>
    <n v="2730"/>
    <m/>
    <s v="A2730"/>
    <n v="2"/>
    <n v="14"/>
    <n v="237.7"/>
    <n v="5.6"/>
    <n v="35.266533733957608"/>
    <n v="37.007626843416972"/>
    <x v="24"/>
    <x v="0"/>
    <x v="16"/>
    <x v="23"/>
    <m/>
    <m/>
    <n v="13.8"/>
    <n v="1.4957122623741007E-2"/>
    <n v="1"/>
    <m/>
    <n v="0"/>
    <n v="8.3000000000000007"/>
    <n v="8.3000000000000007"/>
    <n v="2"/>
    <n v="2"/>
    <m/>
    <n v="1"/>
    <m/>
  </r>
  <r>
    <s v="dg.ja.jc.mi."/>
    <s v="28.01.2015"/>
    <s v="C22.P3"/>
    <s v="C22"/>
    <s v="P3"/>
    <s v="BS Semideciduo"/>
    <s v="denso"/>
    <n v="53"/>
    <s v="A"/>
    <n v="2731"/>
    <m/>
    <s v="A2731"/>
    <n v="2"/>
    <n v="14"/>
    <n v="278"/>
    <n v="6.5"/>
    <n v="33.563257553179795"/>
    <n v="40.904625156240428"/>
    <x v="24"/>
    <x v="0"/>
    <x v="16"/>
    <x v="23"/>
    <m/>
    <m/>
    <n v="21.5"/>
    <n v="3.6305030103047045E-2"/>
    <n v="2"/>
    <m/>
    <n v="3.1"/>
    <n v="11.8"/>
    <n v="8.7000000000000011"/>
    <n v="2"/>
    <n v="2"/>
    <m/>
    <n v="1"/>
    <m/>
  </r>
  <r>
    <s v="dg.ja.jc.mi."/>
    <s v="28.01.2015"/>
    <s v="C22.P3"/>
    <s v="C22"/>
    <s v="P3"/>
    <s v="BS Semideciduo"/>
    <s v="denso"/>
    <n v="54"/>
    <s v="A"/>
    <n v="2732"/>
    <m/>
    <s v="A2732"/>
    <n v="2"/>
    <n v="14"/>
    <n v="311.39999999999998"/>
    <n v="16.2"/>
    <n v="27.848200671986547"/>
    <n v="50.713252218243149"/>
    <x v="31"/>
    <x v="0"/>
    <x v="19"/>
    <x v="29"/>
    <m/>
    <m/>
    <n v="44.5"/>
    <n v="0.15552847130677969"/>
    <n v="4"/>
    <m/>
    <n v="6.8"/>
    <n v="15.9"/>
    <n v="9.1000000000000014"/>
    <n v="2"/>
    <n v="2"/>
    <m/>
    <n v="1"/>
    <m/>
  </r>
  <r>
    <s v="dg.ja.jc.mi."/>
    <s v="28.01.2015"/>
    <s v="C22.P3"/>
    <s v="C22"/>
    <s v="P3"/>
    <s v="BS Semideciduo"/>
    <s v="denso"/>
    <n v="55"/>
    <s v="A"/>
    <n v="2733"/>
    <m/>
    <s v="A2733"/>
    <n v="2"/>
    <n v="14"/>
    <n v="307.2"/>
    <n v="10.5"/>
    <n v="31.636435860745934"/>
    <n v="46.348290706054932"/>
    <x v="1"/>
    <x v="0"/>
    <x v="1"/>
    <x v="1"/>
    <m/>
    <m/>
    <n v="43.9"/>
    <n v="0.1513627194481196"/>
    <n v="4"/>
    <m/>
    <n v="0"/>
    <n v="8"/>
    <n v="8"/>
    <n v="3"/>
    <n v="2"/>
    <m/>
    <n v="1"/>
    <m/>
  </r>
  <r>
    <s v="dg.ja.jc.mi."/>
    <s v="28.01.2015"/>
    <s v="C22.P3"/>
    <s v="C22"/>
    <s v="P3"/>
    <s v="BS Semideciduo"/>
    <s v="denso"/>
    <n v="56"/>
    <s v="A"/>
    <n v="2734"/>
    <m/>
    <s v="A2734"/>
    <n v="2"/>
    <n v="14"/>
    <n v="307.2"/>
    <n v="10.5"/>
    <n v="31.636435860745934"/>
    <n v="46.348290706054932"/>
    <x v="22"/>
    <x v="0"/>
    <x v="13"/>
    <x v="19"/>
    <m/>
    <m/>
    <n v="10"/>
    <n v="7.8539816339744835E-3"/>
    <n v="1"/>
    <m/>
    <n v="0"/>
    <n v="8"/>
    <n v="8"/>
    <n v="3"/>
    <n v="2"/>
    <m/>
    <n v="1"/>
    <m/>
  </r>
  <r>
    <s v="dg.ja.jc.mi."/>
    <s v="28.01.2015"/>
    <s v="C22.P3"/>
    <s v="C22"/>
    <s v="P3"/>
    <s v="BS Semideciduo"/>
    <s v="denso"/>
    <n v="57"/>
    <s v="A"/>
    <n v="2735"/>
    <m/>
    <s v="A2735"/>
    <n v="2"/>
    <n v="14"/>
    <n v="310.39999999999998"/>
    <n v="6.2"/>
    <n v="35.278462493272229"/>
    <n v="44.018343386591411"/>
    <x v="14"/>
    <x v="0"/>
    <x v="7"/>
    <x v="14"/>
    <m/>
    <m/>
    <n v="54.5"/>
    <n v="0.23328288948312706"/>
    <n v="5"/>
    <m/>
    <n v="5.9"/>
    <n v="13.1"/>
    <n v="7.1999999999999993"/>
    <n v="2"/>
    <n v="2"/>
    <m/>
    <n v="1"/>
    <m/>
  </r>
  <r>
    <s v="dg.ja.jc.mi."/>
    <s v="28.01.2015"/>
    <s v="C22.P3"/>
    <s v="C22"/>
    <s v="P3"/>
    <s v="BS Semideciduo"/>
    <s v="denso"/>
    <n v="58"/>
    <s v="A"/>
    <n v="2736"/>
    <m/>
    <s v="A2736"/>
    <n v="2"/>
    <n v="14"/>
    <n v="316.3"/>
    <n v="6.6"/>
    <n v="35.440176086892734"/>
    <n v="44.77158316300315"/>
    <x v="40"/>
    <x v="0"/>
    <x v="16"/>
    <x v="23"/>
    <m/>
    <m/>
    <n v="20"/>
    <n v="3.1415926535897934E-2"/>
    <n v="2"/>
    <m/>
    <n v="5"/>
    <n v="8.1"/>
    <n v="3.0999999999999996"/>
    <n v="2"/>
    <n v="2"/>
    <m/>
    <n v="1"/>
    <m/>
  </r>
  <r>
    <s v="dg.ja.jc.mi."/>
    <s v="28.01.2015"/>
    <s v="C22.P3"/>
    <s v="C22"/>
    <s v="P3"/>
    <s v="BS Semideciduo"/>
    <s v="denso"/>
    <n v="59"/>
    <s v="A"/>
    <n v="2737"/>
    <m/>
    <s v="A2737"/>
    <n v="2"/>
    <n v="14"/>
    <n v="351.4"/>
    <n v="7.5"/>
    <n v="38.87848492417217"/>
    <n v="47.415672857852542"/>
    <x v="40"/>
    <x v="0"/>
    <x v="16"/>
    <x v="23"/>
    <m/>
    <m/>
    <n v="16.5"/>
    <n v="2.138246499849553E-2"/>
    <n v="1"/>
    <m/>
    <n v="2"/>
    <n v="8"/>
    <n v="6"/>
    <n v="2"/>
    <n v="2"/>
    <m/>
    <n v="1"/>
    <m/>
  </r>
  <r>
    <s v="dg.ja.jc.mi."/>
    <s v="28.01.2015"/>
    <s v="C22.P3"/>
    <s v="C22"/>
    <s v="P3"/>
    <s v="BS Semideciduo"/>
    <s v="denso"/>
    <n v="60"/>
    <s v="A"/>
    <n v="2738"/>
    <m/>
    <s v="A2738"/>
    <n v="1"/>
    <n v="14"/>
    <n v="9"/>
    <n v="5.0999999999999996"/>
    <n v="40.797815771705174"/>
    <n v="45.0372105370352"/>
    <x v="1"/>
    <x v="0"/>
    <x v="1"/>
    <x v="1"/>
    <m/>
    <m/>
    <n v="21.4"/>
    <n v="3.5968094290949534E-2"/>
    <n v="2"/>
    <m/>
    <n v="0"/>
    <n v="8.8000000000000007"/>
    <n v="8.8000000000000007"/>
    <n v="2"/>
    <n v="2"/>
    <m/>
    <n v="1"/>
    <m/>
  </r>
  <r>
    <s v="dg.ja.jc.mi."/>
    <s v="28.01.2015"/>
    <s v="C22.P3"/>
    <s v="C22"/>
    <s v="P3"/>
    <s v="BS Semideciduo"/>
    <s v="denso"/>
    <n v="61"/>
    <s v="A"/>
    <n v="2739"/>
    <m/>
    <s v="A2739"/>
    <n v="1"/>
    <n v="14"/>
    <n v="5.6"/>
    <n v="8.1"/>
    <n v="40.790421488049112"/>
    <n v="48.061341939852831"/>
    <x v="1"/>
    <x v="0"/>
    <x v="1"/>
    <x v="1"/>
    <m/>
    <m/>
    <n v="13.5"/>
    <n v="1.4313881527918494E-2"/>
    <n v="1"/>
    <m/>
    <n v="7"/>
    <n v="9.8000000000000007"/>
    <n v="2.8000000000000007"/>
    <n v="2"/>
    <n v="2"/>
    <m/>
    <n v="1"/>
    <m/>
  </r>
  <r>
    <s v="dg.ja.jc.mi."/>
    <s v="28.01.2015"/>
    <s v="C22.P3"/>
    <s v="C22"/>
    <s v="P3"/>
    <s v="BS Semideciduo"/>
    <s v="denso"/>
    <n v="62"/>
    <s v="A"/>
    <n v="2740"/>
    <m/>
    <s v="A2740"/>
    <n v="1"/>
    <n v="14"/>
    <n v="50.3"/>
    <n v="17"/>
    <n v="53.079792435797216"/>
    <n v="50.85905289776516"/>
    <x v="14"/>
    <x v="0"/>
    <x v="7"/>
    <x v="14"/>
    <m/>
    <m/>
    <n v="55"/>
    <n v="0.23758294442772812"/>
    <n v="5"/>
    <m/>
    <n v="6.3"/>
    <n v="15.2"/>
    <n v="8.8999999999999986"/>
    <n v="2"/>
    <n v="2"/>
    <m/>
    <n v="1"/>
    <m/>
  </r>
  <r>
    <s v="dg.ja.jc.mi."/>
    <s v="28.01.2015"/>
    <s v="C22.P3"/>
    <s v="C22"/>
    <s v="P3"/>
    <s v="BS Semideciduo"/>
    <s v="denso"/>
    <n v="63"/>
    <s v="A"/>
    <n v="2741"/>
    <m/>
    <s v="A2741"/>
    <n v="1"/>
    <n v="14"/>
    <n v="50.9"/>
    <n v="9"/>
    <n v="46.984417663598911"/>
    <n v="45.676082266881579"/>
    <x v="38"/>
    <x v="0"/>
    <x v="5"/>
    <x v="35"/>
    <m/>
    <m/>
    <n v="10.4"/>
    <n v="8.4948665353068008E-3"/>
    <n v="1"/>
    <m/>
    <n v="0"/>
    <n v="7.5"/>
    <n v="7.5"/>
    <n v="2"/>
    <n v="2"/>
    <m/>
    <n v="1"/>
    <m/>
  </r>
  <r>
    <s v="dg.ja.jc.mi."/>
    <s v="28.01.2015"/>
    <s v="C22.P3"/>
    <s v="C22"/>
    <s v="P3"/>
    <s v="BS Semideciduo"/>
    <s v="denso"/>
    <n v="63"/>
    <s v="A"/>
    <n v="2741"/>
    <m/>
    <s v="A2741"/>
    <n v="1"/>
    <n v="14"/>
    <n v="50.9"/>
    <n v="9"/>
    <n v="46.984417663598911"/>
    <n v="45.676082266881579"/>
    <x v="38"/>
    <x v="0"/>
    <x v="5"/>
    <x v="35"/>
    <m/>
    <m/>
    <n v="11.1"/>
    <n v="9.6768907712199599E-3"/>
    <n v="1"/>
    <m/>
    <n v="0"/>
    <n v="7.5"/>
    <n v="7.5"/>
    <n v="2"/>
    <n v="2"/>
    <m/>
    <n v="1"/>
    <m/>
  </r>
  <r>
    <s v="dg.ja.jc.mi."/>
    <s v="28.01.2015"/>
    <s v="C22.P3"/>
    <s v="C22"/>
    <s v="P3"/>
    <s v="BS Semideciduo"/>
    <s v="denso"/>
    <n v="64"/>
    <s v="A"/>
    <n v="2742"/>
    <m/>
    <s v="A2742"/>
    <n v="1"/>
    <n v="14"/>
    <n v="36.299999999999997"/>
    <n v="19.3"/>
    <n v="51.425854350824935"/>
    <n v="55.554415847396356"/>
    <x v="38"/>
    <x v="0"/>
    <x v="5"/>
    <x v="35"/>
    <m/>
    <m/>
    <n v="12.7"/>
    <n v="1.2667686977437443E-2"/>
    <n v="1"/>
    <m/>
    <n v="0"/>
    <n v="12.7"/>
    <n v="12.7"/>
    <n v="2"/>
    <n v="2"/>
    <m/>
    <n v="1"/>
    <m/>
  </r>
  <r>
    <s v="dg.ja.jc.mi."/>
    <s v="28.01.2015"/>
    <s v="C22.P3"/>
    <s v="C22"/>
    <s v="P3"/>
    <s v="BS Semideciduo"/>
    <s v="denso"/>
    <n v="64"/>
    <s v="A"/>
    <n v="2742"/>
    <m/>
    <s v="A2742"/>
    <n v="1"/>
    <n v="14"/>
    <n v="36.299999999999997"/>
    <n v="19.3"/>
    <n v="51.425854350824935"/>
    <n v="55.554415847396356"/>
    <x v="38"/>
    <x v="0"/>
    <x v="5"/>
    <x v="35"/>
    <m/>
    <m/>
    <n v="13.5"/>
    <n v="1.4313881527918494E-2"/>
    <n v="1"/>
    <m/>
    <n v="0"/>
    <n v="12.7"/>
    <n v="12.7"/>
    <n v="2"/>
    <n v="2"/>
    <m/>
    <n v="1"/>
    <m/>
  </r>
  <r>
    <s v="dg.ja.jc.mi."/>
    <s v="28.01.2015"/>
    <s v="C22.P3"/>
    <s v="C22"/>
    <s v="P3"/>
    <s v="BS Semideciduo"/>
    <s v="denso"/>
    <n v="64"/>
    <s v="A"/>
    <n v="2742"/>
    <m/>
    <s v="A2742"/>
    <n v="1"/>
    <n v="14"/>
    <n v="36.299999999999997"/>
    <n v="19.3"/>
    <n v="51.425854350824935"/>
    <n v="55.554415847396356"/>
    <x v="38"/>
    <x v="0"/>
    <x v="5"/>
    <x v="35"/>
    <m/>
    <m/>
    <n v="20.3"/>
    <n v="3.2365472915445455E-2"/>
    <n v="2"/>
    <m/>
    <n v="0"/>
    <n v="12.7"/>
    <n v="12.7"/>
    <n v="2"/>
    <n v="2"/>
    <m/>
    <n v="1"/>
    <m/>
  </r>
  <r>
    <s v="dg.ja.jc.mi."/>
    <s v="28.01.2015"/>
    <s v="C22.P3"/>
    <s v="C22"/>
    <s v="P3"/>
    <s v="BS Semideciduo"/>
    <s v="denso"/>
    <n v="64"/>
    <s v="A"/>
    <n v="2742"/>
    <m/>
    <s v="A2742"/>
    <n v="1"/>
    <n v="14"/>
    <n v="36.299999999999997"/>
    <n v="19.3"/>
    <n v="51.425854350824935"/>
    <n v="55.554415847396356"/>
    <x v="38"/>
    <x v="0"/>
    <x v="5"/>
    <x v="35"/>
    <m/>
    <m/>
    <n v="18.2"/>
    <n v="2.6015528764377075E-2"/>
    <n v="1"/>
    <m/>
    <n v="0"/>
    <n v="12.7"/>
    <n v="12.7"/>
    <n v="2"/>
    <n v="2"/>
    <m/>
    <n v="1"/>
    <m/>
  </r>
  <r>
    <s v="dg.ja.jc.mi."/>
    <s v="28.01.2015"/>
    <s v="C22.P3"/>
    <s v="C22"/>
    <s v="P3"/>
    <s v="BS Semideciduo"/>
    <s v="denso"/>
    <n v="65"/>
    <s v="A"/>
    <n v="2743"/>
    <m/>
    <s v="A2743"/>
    <n v="1"/>
    <n v="14"/>
    <n v="10.9"/>
    <n v="20.5"/>
    <n v="43.876456581292771"/>
    <n v="60.130153610277091"/>
    <x v="14"/>
    <x v="0"/>
    <x v="7"/>
    <x v="14"/>
    <m/>
    <m/>
    <n v="40"/>
    <n v="0.12566370614359174"/>
    <n v="4"/>
    <m/>
    <n v="0"/>
    <n v="13.3"/>
    <n v="13.3"/>
    <n v="2"/>
    <n v="2"/>
    <m/>
    <n v="1"/>
    <m/>
  </r>
  <r>
    <s v="dg.ja.jc.mi."/>
    <s v="28.01.2015"/>
    <s v="C22.P3"/>
    <s v="C22"/>
    <s v="P3"/>
    <s v="BS Semideciduo"/>
    <s v="denso"/>
    <n v="66"/>
    <s v="A"/>
    <n v="2744"/>
    <m/>
    <s v="A2744"/>
    <n v="2"/>
    <n v="14"/>
    <n v="345.1"/>
    <n v="10.8"/>
    <n v="37.22296583392928"/>
    <n v="50.436861656670359"/>
    <x v="18"/>
    <x v="0"/>
    <x v="9"/>
    <x v="18"/>
    <m/>
    <m/>
    <n v="23.8"/>
    <n v="4.4488093567485065E-2"/>
    <n v="2"/>
    <m/>
    <n v="0"/>
    <n v="6.5"/>
    <n v="6.5"/>
    <n v="2"/>
    <n v="2"/>
    <m/>
    <n v="1"/>
    <m/>
  </r>
  <r>
    <s v="dg.ja.jc.mi."/>
    <s v="28.01.2015"/>
    <s v="C22.P3"/>
    <s v="C22"/>
    <s v="P3"/>
    <s v="BS Semideciduo"/>
    <s v="denso"/>
    <n v="67"/>
    <s v="A"/>
    <n v="2745"/>
    <m/>
    <s v="A2745"/>
    <n v="2"/>
    <n v="14"/>
    <n v="325.3"/>
    <n v="14"/>
    <n v="32.030086671968185"/>
    <n v="51.510016574430324"/>
    <x v="38"/>
    <x v="0"/>
    <x v="5"/>
    <x v="35"/>
    <m/>
    <m/>
    <n v="33"/>
    <n v="8.5529859993982119E-2"/>
    <n v="3"/>
    <m/>
    <n v="6"/>
    <n v="9.4"/>
    <n v="3.4000000000000004"/>
    <n v="2"/>
    <n v="2"/>
    <m/>
    <n v="1"/>
    <m/>
  </r>
  <r>
    <s v="dg.ja.jc.mi."/>
    <s v="28.01.2015"/>
    <s v="C22.P3"/>
    <s v="C22"/>
    <s v="P3"/>
    <s v="BS Semideciduo"/>
    <s v="denso"/>
    <n v="68"/>
    <s v="A"/>
    <n v="2746"/>
    <m/>
    <s v="A2746"/>
    <n v="3"/>
    <n v="16"/>
    <n v="356"/>
    <n v="21.4"/>
    <n v="18.507211461875713"/>
    <n v="61.347870675560237"/>
    <x v="1"/>
    <x v="0"/>
    <x v="1"/>
    <x v="1"/>
    <m/>
    <m/>
    <n v="23.9"/>
    <n v="4.4862728491425641E-2"/>
    <n v="2"/>
    <m/>
    <n v="0"/>
    <n v="11.5"/>
    <n v="11.5"/>
    <n v="2"/>
    <n v="2"/>
    <m/>
    <n v="1"/>
    <m/>
  </r>
  <r>
    <s v="dg.ja.jc.mi."/>
    <s v="28.01.2015"/>
    <s v="C22.P3"/>
    <s v="C22"/>
    <s v="P3"/>
    <s v="BS Semideciduo"/>
    <s v="denso"/>
    <n v="69"/>
    <s v="A"/>
    <n v="2747"/>
    <m/>
    <s v="A2747"/>
    <n v="3"/>
    <n v="16"/>
    <n v="345.1"/>
    <n v="13.6"/>
    <n v="16.502994013096131"/>
    <n v="53.142714678770076"/>
    <x v="38"/>
    <x v="0"/>
    <x v="5"/>
    <x v="35"/>
    <m/>
    <m/>
    <n v="14.6"/>
    <n v="1.6741547250980007E-2"/>
    <n v="1"/>
    <m/>
    <n v="0"/>
    <n v="8.6"/>
    <n v="8.6"/>
    <n v="2"/>
    <n v="2"/>
    <m/>
    <n v="1"/>
    <m/>
  </r>
  <r>
    <s v="dg.ja.jc.mi."/>
    <s v="28.01.2015"/>
    <s v="C22.P3"/>
    <s v="C22"/>
    <s v="P3"/>
    <s v="BS Semideciduo"/>
    <s v="denso"/>
    <n v="70"/>
    <s v="A"/>
    <n v="2748"/>
    <m/>
    <s v="A2748"/>
    <n v="3"/>
    <n v="16"/>
    <n v="232.7"/>
    <n v="18"/>
    <n v="5.6814773446118796"/>
    <n v="29.092208795217196"/>
    <x v="31"/>
    <x v="0"/>
    <x v="19"/>
    <x v="29"/>
    <m/>
    <m/>
    <n v="63"/>
    <n v="0.31172453105244724"/>
    <n v="6"/>
    <m/>
    <n v="3"/>
    <n v="7.3"/>
    <n v="4.3"/>
    <n v="2"/>
    <n v="2"/>
    <m/>
    <n v="1"/>
    <m/>
  </r>
  <r>
    <s v="dg.ja.jc.mi."/>
    <s v="28.01.2015"/>
    <s v="C22.P3"/>
    <s v="C22"/>
    <s v="P3"/>
    <s v="BS Semideciduo"/>
    <s v="denso"/>
    <n v="71"/>
    <s v="A"/>
    <n v="2749"/>
    <m/>
    <s v="A2749"/>
    <n v="3"/>
    <n v="3"/>
    <n v="18.899999999999999"/>
    <n v="21"/>
    <n v="6.802265782161137"/>
    <n v="59.867792535378456"/>
    <x v="1"/>
    <x v="0"/>
    <x v="1"/>
    <x v="1"/>
    <m/>
    <m/>
    <n v="22"/>
    <n v="3.8013271108436497E-2"/>
    <n v="2"/>
    <m/>
    <n v="8"/>
    <n v="12.4"/>
    <n v="4.4000000000000004"/>
    <n v="2"/>
    <n v="2"/>
    <m/>
    <n v="1"/>
    <m/>
  </r>
  <r>
    <s v="dg.ja.jc.mi."/>
    <s v="28.01.2015"/>
    <s v="C22.P3"/>
    <s v="C22"/>
    <s v="P3"/>
    <s v="BS Semideciduo"/>
    <s v="denso"/>
    <n v="72"/>
    <s v="A"/>
    <n v="2750"/>
    <m/>
    <s v="A2750"/>
    <n v="3"/>
    <n v="3"/>
    <n v="19.899999999999999"/>
    <n v="14.3"/>
    <n v="4.867427568046617"/>
    <n v="53.446120216248993"/>
    <x v="24"/>
    <x v="0"/>
    <x v="16"/>
    <x v="23"/>
    <m/>
    <m/>
    <n v="25.4"/>
    <n v="5.0670747909749771E-2"/>
    <n v="2"/>
    <m/>
    <n v="4"/>
    <n v="9.1"/>
    <n v="5.0999999999999996"/>
    <n v="2"/>
    <n v="2"/>
    <m/>
    <n v="1"/>
    <m/>
  </r>
  <r>
    <s v="dg.ja.jc.mi."/>
    <s v="28.01.2015"/>
    <s v="C22.P3"/>
    <s v="C22"/>
    <s v="P3"/>
    <s v="BS Semideciduo"/>
    <s v="denso"/>
    <n v="73"/>
    <s v="A"/>
    <n v="2822"/>
    <m/>
    <s v="A2822"/>
    <n v="3"/>
    <n v="3"/>
    <n v="51.7"/>
    <n v="16"/>
    <n v="12.556421928529327"/>
    <n v="49.916464508722242"/>
    <x v="1"/>
    <x v="0"/>
    <x v="1"/>
    <x v="1"/>
    <m/>
    <m/>
    <n v="13.1"/>
    <n v="1.3478217882063609E-2"/>
    <n v="1"/>
    <m/>
    <n v="6"/>
    <n v="8.9"/>
    <n v="2.9000000000000004"/>
    <n v="2"/>
    <n v="2"/>
    <m/>
    <n v="1"/>
    <m/>
  </r>
  <r>
    <s v="dg.ja.jc.mi."/>
    <s v="28.01.2015"/>
    <s v="C22.P3"/>
    <s v="C22"/>
    <s v="P3"/>
    <s v="BS Semideciduo"/>
    <s v="denso"/>
    <n v="74"/>
    <s v="A"/>
    <n v="2823"/>
    <m/>
    <s v="A2823"/>
    <n v="3"/>
    <n v="3"/>
    <n v="88.7"/>
    <n v="12.9"/>
    <n v="12.896679660262809"/>
    <n v="40.292666603088882"/>
    <x v="24"/>
    <x v="0"/>
    <x v="16"/>
    <x v="23"/>
    <m/>
    <m/>
    <n v="21"/>
    <n v="3.4636059005827467E-2"/>
    <n v="2"/>
    <m/>
    <n v="2.4"/>
    <n v="11.2"/>
    <n v="8.7999999999999989"/>
    <n v="2"/>
    <n v="2"/>
    <m/>
    <n v="1"/>
    <m/>
  </r>
  <r>
    <s v="dg.ja.jc.mi."/>
    <s v="28.01.2015"/>
    <s v="C22.P3"/>
    <s v="C22"/>
    <s v="P3"/>
    <s v="BS Semideciduo"/>
    <s v="denso"/>
    <n v="75"/>
    <s v="A"/>
    <n v="2824"/>
    <m/>
    <s v="A2824"/>
    <n v="3"/>
    <n v="3"/>
    <n v="101.9"/>
    <n v="14.5"/>
    <n v="14.188380283975787"/>
    <n v="37.010039311748869"/>
    <x v="1"/>
    <x v="0"/>
    <x v="1"/>
    <x v="1"/>
    <m/>
    <m/>
    <n v="26.5"/>
    <n v="5.5154586024585811E-2"/>
    <n v="2"/>
    <m/>
    <n v="4.5"/>
    <n v="9.6"/>
    <n v="5.0999999999999996"/>
    <n v="2"/>
    <n v="2"/>
    <m/>
    <n v="1"/>
    <m/>
  </r>
  <r>
    <s v="dg.ja.jc.mi."/>
    <s v="28.01.2015"/>
    <s v="C22.P3"/>
    <s v="C22"/>
    <s v="P3"/>
    <s v="BS Semideciduo"/>
    <s v="denso"/>
    <n v="76"/>
    <s v="A"/>
    <n v="2825"/>
    <m/>
    <s v="A2825"/>
    <n v="3"/>
    <n v="3"/>
    <n v="94.9"/>
    <n v="5.9"/>
    <n v="5.8784372475263478"/>
    <n v="39.496040153489531"/>
    <x v="1"/>
    <x v="0"/>
    <x v="1"/>
    <x v="1"/>
    <m/>
    <m/>
    <n v="19.899999999999999"/>
    <n v="3.1102552668702346E-2"/>
    <n v="1"/>
    <m/>
    <n v="3"/>
    <n v="12.9"/>
    <n v="9.9"/>
    <n v="2"/>
    <n v="2"/>
    <m/>
    <n v="1"/>
    <m/>
  </r>
  <r>
    <s v="dg.ja.jc.mi."/>
    <s v="28.01.2015"/>
    <s v="C22.P3"/>
    <s v="C22"/>
    <s v="P3"/>
    <s v="BS Semideciduo"/>
    <s v="denso"/>
    <n v="77"/>
    <s v="A"/>
    <n v="2826"/>
    <m/>
    <s v="A2826"/>
    <n v="3"/>
    <n v="3"/>
    <n v="356.1"/>
    <n v="7.9"/>
    <n v="-0.53732079625545703"/>
    <n v="47.881705802801285"/>
    <x v="40"/>
    <x v="0"/>
    <x v="16"/>
    <x v="23"/>
    <m/>
    <m/>
    <n v="23"/>
    <n v="4.154756284372501E-2"/>
    <n v="2"/>
    <m/>
    <n v="2.8"/>
    <n v="8.4"/>
    <n v="5.6000000000000005"/>
    <n v="2"/>
    <n v="2"/>
    <m/>
    <n v="1"/>
    <m/>
  </r>
  <r>
    <s v="dg.ja.jc.mi."/>
    <s v="28.01.2015"/>
    <s v="C22.P3"/>
    <s v="C22"/>
    <s v="P3"/>
    <s v="BS Semideciduo"/>
    <s v="denso"/>
    <n v="78"/>
    <s v="A"/>
    <n v="2827"/>
    <m/>
    <s v="A2827"/>
    <n v="3"/>
    <n v="3"/>
    <n v="146.80000000000001"/>
    <n v="7.1"/>
    <n v="3.8876988867971067"/>
    <n v="34.058973374441372"/>
    <x v="1"/>
    <x v="0"/>
    <x v="1"/>
    <x v="1"/>
    <m/>
    <m/>
    <n v="13.8"/>
    <n v="1.4957122623741007E-2"/>
    <n v="1"/>
    <m/>
    <n v="5"/>
    <n v="9"/>
    <n v="4"/>
    <n v="2"/>
    <n v="2"/>
    <m/>
    <n v="1"/>
    <m/>
  </r>
  <r>
    <s v="dg.ja.jc.mi."/>
    <s v="28.01.2015"/>
    <s v="C22.P3"/>
    <s v="C22"/>
    <s v="P3"/>
    <s v="BS Semideciduo"/>
    <s v="denso"/>
    <n v="79"/>
    <s v="A"/>
    <n v="2828"/>
    <m/>
    <s v="A2828"/>
    <n v="3"/>
    <n v="3"/>
    <n v="138.19999999999999"/>
    <n v="9.1999999999999993"/>
    <n v="6.1320987262949656"/>
    <n v="33.141620802917672"/>
    <x v="14"/>
    <x v="0"/>
    <x v="7"/>
    <x v="14"/>
    <m/>
    <m/>
    <n v="52"/>
    <n v="0.21237166338267002"/>
    <n v="5"/>
    <m/>
    <n v="4.3"/>
    <n v="14.3"/>
    <n v="10"/>
    <n v="2"/>
    <n v="2"/>
    <m/>
    <n v="1"/>
    <m/>
  </r>
  <r>
    <s v="dg.ja.jc.mi."/>
    <s v="28.01.2015"/>
    <s v="C22.P3"/>
    <s v="C22"/>
    <s v="P3"/>
    <s v="BS Semideciduo"/>
    <s v="denso"/>
    <n v="80"/>
    <s v="A"/>
    <n v="2829"/>
    <m/>
    <s v="A2829"/>
    <n v="3"/>
    <n v="3"/>
    <n v="124.7"/>
    <n v="14"/>
    <n v="11.510016574430324"/>
    <n v="32.030086671968178"/>
    <x v="1"/>
    <x v="0"/>
    <x v="1"/>
    <x v="1"/>
    <m/>
    <m/>
    <n v="14"/>
    <n v="1.5393804002589986E-2"/>
    <n v="1"/>
    <m/>
    <n v="5.2"/>
    <n v="9"/>
    <n v="3.8"/>
    <n v="2"/>
    <n v="2"/>
    <m/>
    <n v="1"/>
    <m/>
  </r>
  <r>
    <s v="dg.ja.jc.mi."/>
    <s v="28.01.2015"/>
    <s v="C22.P3"/>
    <s v="C22"/>
    <s v="P3"/>
    <s v="BS Semideciduo"/>
    <s v="denso"/>
    <n v="81"/>
    <s v="A"/>
    <n v="2830"/>
    <m/>
    <s v="A2830"/>
    <n v="3"/>
    <n v="3"/>
    <n v="121.8"/>
    <n v="17"/>
    <n v="14.448175780776685"/>
    <n v="31.041751476556481"/>
    <x v="1"/>
    <x v="0"/>
    <x v="1"/>
    <x v="1"/>
    <m/>
    <m/>
    <n v="11"/>
    <n v="9.5033177771091243E-3"/>
    <n v="1"/>
    <m/>
    <n v="6"/>
    <n v="8.5"/>
    <n v="2.5"/>
    <n v="2"/>
    <n v="2"/>
    <m/>
    <n v="1"/>
    <m/>
  </r>
  <r>
    <s v="dg.ja.jc.mi."/>
    <s v="28.01.2015"/>
    <s v="C22.P3"/>
    <s v="C22"/>
    <s v="P3"/>
    <s v="BS Semideciduo"/>
    <s v="denso"/>
    <n v="81"/>
    <s v="A"/>
    <n v="2830"/>
    <m/>
    <s v="A2830"/>
    <n v="3"/>
    <n v="3"/>
    <n v="121.8"/>
    <n v="17"/>
    <n v="14.448175780776685"/>
    <n v="31.041751476556481"/>
    <x v="1"/>
    <x v="0"/>
    <x v="1"/>
    <x v="1"/>
    <m/>
    <m/>
    <n v="17.5"/>
    <n v="2.4052818754046853E-2"/>
    <n v="1"/>
    <m/>
    <n v="6"/>
    <n v="8.5"/>
    <n v="2.5"/>
    <n v="2"/>
    <n v="2"/>
    <m/>
    <n v="1"/>
    <m/>
  </r>
  <r>
    <s v="dg.ja.jc.mi."/>
    <s v="28.01.2015"/>
    <s v="C22.P3"/>
    <s v="C22"/>
    <s v="P3"/>
    <s v="BS Semideciduo"/>
    <s v="denso"/>
    <n v="82"/>
    <s v="A"/>
    <n v="2831"/>
    <m/>
    <s v="A2831"/>
    <n v="3"/>
    <n v="3"/>
    <n v="116.9"/>
    <n v="16.600000000000001"/>
    <n v="14.803838991446556"/>
    <n v="32.489583825424404"/>
    <x v="1"/>
    <x v="0"/>
    <x v="1"/>
    <x v="1"/>
    <m/>
    <m/>
    <n v="18.5"/>
    <n v="2.6880252142277669E-2"/>
    <n v="1"/>
    <m/>
    <n v="7.7"/>
    <n v="10.3"/>
    <n v="2.6000000000000005"/>
    <n v="2"/>
    <n v="2"/>
    <m/>
    <n v="1"/>
    <m/>
  </r>
  <r>
    <s v="dg.ja.jc.mi."/>
    <s v="28.01.2015"/>
    <s v="C22.P3"/>
    <s v="C22"/>
    <s v="P3"/>
    <s v="BS Semideciduo"/>
    <s v="denso"/>
    <n v="83"/>
    <s v="A"/>
    <n v="2832"/>
    <m/>
    <s v="A2832"/>
    <n v="3"/>
    <n v="3"/>
    <n v="115"/>
    <n v="18"/>
    <n v="16.313540166659699"/>
    <n v="32.392871288667415"/>
    <x v="18"/>
    <x v="0"/>
    <x v="9"/>
    <x v="18"/>
    <m/>
    <m/>
    <n v="19.100000000000001"/>
    <n v="2.8652110398902319E-2"/>
    <n v="1"/>
    <m/>
    <n v="4"/>
    <n v="6.2"/>
    <n v="2.2000000000000002"/>
    <n v="2"/>
    <n v="2"/>
    <m/>
    <n v="1"/>
    <m/>
  </r>
  <r>
    <s v="dg.ja.jc.mi."/>
    <s v="28.01.2015"/>
    <s v="C22.P3"/>
    <s v="C22"/>
    <s v="P3"/>
    <s v="BS Semideciduo"/>
    <s v="denso"/>
    <n v="84"/>
    <s v="A"/>
    <n v="2833"/>
    <m/>
    <s v="A2833"/>
    <n v="3"/>
    <n v="3"/>
    <n v="129"/>
    <n v="20"/>
    <n v="15.54291922913942"/>
    <n v="27.413592179003253"/>
    <x v="53"/>
    <x v="0"/>
    <x v="25"/>
    <x v="46"/>
    <m/>
    <m/>
    <n v="21.6"/>
    <n v="3.6643536711471351E-2"/>
    <n v="2"/>
    <m/>
    <n v="6.5"/>
    <n v="10.8"/>
    <n v="4.3000000000000007"/>
    <n v="2"/>
    <n v="2"/>
    <m/>
    <n v="1"/>
    <m/>
  </r>
  <r>
    <s v="dg.ja.jc.mi."/>
    <s v="28.01.2015"/>
    <s v="C22.P3"/>
    <s v="C22"/>
    <s v="P3"/>
    <s v="BS Semideciduo"/>
    <s v="denso"/>
    <n v="85"/>
    <s v="A"/>
    <n v="2834"/>
    <m/>
    <s v="A2834"/>
    <n v="3"/>
    <n v="2"/>
    <n v="79.400000000000006"/>
    <n v="15.8"/>
    <n v="15.530378516562958"/>
    <n v="22.906431339680978"/>
    <x v="1"/>
    <x v="0"/>
    <x v="1"/>
    <x v="1"/>
    <m/>
    <m/>
    <n v="11"/>
    <n v="9.5033177771091243E-3"/>
    <n v="1"/>
    <m/>
    <n v="5"/>
    <n v="9.3000000000000007"/>
    <n v="4.3000000000000007"/>
    <n v="2"/>
    <n v="2"/>
    <m/>
    <n v="1"/>
    <m/>
  </r>
  <r>
    <s v="dg.ja.jc.mi."/>
    <s v="28.01.2015"/>
    <s v="C22.P3"/>
    <s v="C22"/>
    <s v="P3"/>
    <s v="BS Semideciduo"/>
    <s v="denso"/>
    <n v="86"/>
    <s v="A"/>
    <n v="2835"/>
    <m/>
    <s v="A2835"/>
    <n v="3"/>
    <n v="2"/>
    <n v="95.8"/>
    <n v="16.7"/>
    <n v="16.614507837440762"/>
    <n v="18.312359837044799"/>
    <x v="16"/>
    <x v="0"/>
    <x v="0"/>
    <x v="16"/>
    <m/>
    <m/>
    <n v="21.1"/>
    <n v="3.4966711632617796E-2"/>
    <n v="2"/>
    <m/>
    <n v="3.6"/>
    <n v="11.4"/>
    <n v="7.8000000000000007"/>
    <n v="2"/>
    <n v="2"/>
    <m/>
    <n v="1"/>
    <m/>
  </r>
  <r>
    <s v="dg.ja.jc.mi."/>
    <s v="28.01.2015"/>
    <s v="C22.P3"/>
    <s v="C22"/>
    <s v="P3"/>
    <s v="BS Semideciduo"/>
    <s v="denso"/>
    <n v="87"/>
    <s v="A"/>
    <n v="2836"/>
    <m/>
    <s v="A2836"/>
    <n v="3"/>
    <n v="2"/>
    <n v="102.3"/>
    <n v="11"/>
    <n v="10.747501318787901"/>
    <n v="17.656665750975257"/>
    <x v="14"/>
    <x v="0"/>
    <x v="7"/>
    <x v="14"/>
    <m/>
    <m/>
    <n v="13"/>
    <n v="1.3273228961416876E-2"/>
    <n v="1"/>
    <m/>
    <n v="0"/>
    <n v="8.8000000000000007"/>
    <n v="8.8000000000000007"/>
    <n v="2"/>
    <n v="2"/>
    <m/>
    <n v="1"/>
    <m/>
  </r>
  <r>
    <s v="dg.ja.jc.mi."/>
    <s v="28.01.2015"/>
    <s v="C22.P3"/>
    <s v="C22"/>
    <s v="P3"/>
    <s v="BS Semideciduo"/>
    <s v="denso"/>
    <n v="88"/>
    <s v="A"/>
    <n v="2837"/>
    <m/>
    <s v="A2837"/>
    <n v="3"/>
    <n v="2"/>
    <n v="111.3"/>
    <n v="19.5"/>
    <n v="18.167978937918207"/>
    <n v="12.916601005776924"/>
    <x v="1"/>
    <x v="0"/>
    <x v="1"/>
    <x v="1"/>
    <m/>
    <m/>
    <n v="12.4"/>
    <n v="1.2076282160399167E-2"/>
    <n v="1"/>
    <m/>
    <n v="6"/>
    <n v="9.1999999999999993"/>
    <n v="3.1999999999999993"/>
    <n v="2"/>
    <n v="2"/>
    <m/>
    <n v="1"/>
    <m/>
  </r>
  <r>
    <s v="dg.ja.jc.mi."/>
    <s v="28.01.2015"/>
    <s v="C22.P3"/>
    <s v="C22"/>
    <s v="P3"/>
    <s v="BS Semideciduo"/>
    <s v="denso"/>
    <n v="89"/>
    <s v="A"/>
    <n v="2838"/>
    <m/>
    <s v="A2838"/>
    <n v="3"/>
    <n v="2"/>
    <n v="109.9"/>
    <n v="15.8"/>
    <n v="14.856552406764619"/>
    <n v="14.622003106633805"/>
    <x v="1"/>
    <x v="0"/>
    <x v="1"/>
    <x v="1"/>
    <m/>
    <m/>
    <n v="16.5"/>
    <n v="2.138246499849553E-2"/>
    <n v="1"/>
    <m/>
    <n v="4"/>
    <n v="8.4"/>
    <n v="4.4000000000000004"/>
    <n v="2"/>
    <n v="2"/>
    <m/>
    <n v="1"/>
    <m/>
  </r>
  <r>
    <s v="dg.ja.jc.mi."/>
    <s v="28.01.2015"/>
    <s v="C22.P3"/>
    <s v="C22"/>
    <s v="P3"/>
    <s v="BS Semideciduo"/>
    <s v="denso"/>
    <n v="89"/>
    <s v="A"/>
    <n v="2838"/>
    <m/>
    <s v="A2838"/>
    <n v="3"/>
    <n v="2"/>
    <n v="109.9"/>
    <n v="15.8"/>
    <n v="14.856552406764619"/>
    <n v="14.622003106633805"/>
    <x v="1"/>
    <x v="0"/>
    <x v="1"/>
    <x v="1"/>
    <m/>
    <m/>
    <n v="14.5"/>
    <n v="1.6512996385431349E-2"/>
    <n v="1"/>
    <m/>
    <n v="4"/>
    <n v="8.4"/>
    <n v="4.4000000000000004"/>
    <n v="2"/>
    <n v="2"/>
    <m/>
    <n v="1"/>
    <m/>
  </r>
  <r>
    <s v="dg.ja.jc.mi."/>
    <s v="28.01.2015"/>
    <s v="C22.P3"/>
    <s v="C22"/>
    <s v="P3"/>
    <s v="BS Semideciduo"/>
    <s v="denso"/>
    <n v="90"/>
    <s v="A"/>
    <n v="2839"/>
    <m/>
    <s v="A2839"/>
    <n v="3"/>
    <n v="2"/>
    <n v="113.4"/>
    <n v="12.1"/>
    <n v="11.104830970776172"/>
    <n v="15.194510523319153"/>
    <x v="1"/>
    <x v="0"/>
    <x v="1"/>
    <x v="1"/>
    <m/>
    <m/>
    <n v="22.4"/>
    <n v="3.9408138246630357E-2"/>
    <n v="2"/>
    <m/>
    <n v="6"/>
    <n v="11.5"/>
    <n v="5.5"/>
    <n v="2"/>
    <n v="2"/>
    <m/>
    <n v="1"/>
    <m/>
  </r>
  <r>
    <s v="dg.ja.jc.mi."/>
    <s v="28.01.2015"/>
    <s v="C22.P3"/>
    <s v="C22"/>
    <s v="P3"/>
    <s v="BS Semideciduo"/>
    <s v="denso"/>
    <n v="91"/>
    <s v="A"/>
    <n v="2840"/>
    <m/>
    <s v="A2840"/>
    <n v="3"/>
    <n v="2"/>
    <n v="99.6"/>
    <n v="12.9"/>
    <n v="12.719348878209514"/>
    <n v="17.848683167362282"/>
    <x v="1"/>
    <x v="0"/>
    <x v="1"/>
    <x v="1"/>
    <m/>
    <m/>
    <n v="12.5"/>
    <n v="1.2271846303085129E-2"/>
    <n v="1"/>
    <m/>
    <n v="3"/>
    <n v="7.5"/>
    <n v="4.5"/>
    <n v="2"/>
    <n v="2"/>
    <m/>
    <n v="1"/>
    <m/>
  </r>
  <r>
    <s v="dg.ja.jc.mi."/>
    <s v="28.01.2015"/>
    <s v="C22.P3"/>
    <s v="C22"/>
    <s v="P3"/>
    <s v="BS Semideciduo"/>
    <s v="denso"/>
    <n v="92"/>
    <s v="A"/>
    <n v="2841"/>
    <m/>
    <s v="A2841"/>
    <n v="3"/>
    <n v="2"/>
    <n v="81.7"/>
    <n v="9.8000000000000007"/>
    <n v="9.6973527328759008"/>
    <n v="21.414690769809535"/>
    <x v="14"/>
    <x v="0"/>
    <x v="7"/>
    <x v="14"/>
    <m/>
    <m/>
    <n v="17.8"/>
    <n v="2.4884555409084755E-2"/>
    <n v="1"/>
    <m/>
    <n v="3.7"/>
    <n v="15.6"/>
    <n v="11.899999999999999"/>
    <n v="2"/>
    <n v="2"/>
    <m/>
    <n v="1"/>
    <m/>
  </r>
  <r>
    <s v="dg.ja.jc.mi."/>
    <s v="28.01.2015"/>
    <s v="C22.P3"/>
    <s v="C22"/>
    <s v="P3"/>
    <s v="BS Semideciduo"/>
    <s v="denso"/>
    <n v="93"/>
    <s v="A"/>
    <n v="2842"/>
    <m/>
    <s v="A2842"/>
    <n v="3"/>
    <n v="2"/>
    <n v="82.2"/>
    <n v="8.6999999999999993"/>
    <n v="8.6195062121015589"/>
    <n v="21.180725480178449"/>
    <x v="1"/>
    <x v="0"/>
    <x v="1"/>
    <x v="1"/>
    <m/>
    <m/>
    <n v="24.4"/>
    <n v="4.6759465056030472E-2"/>
    <n v="2"/>
    <m/>
    <n v="7.6"/>
    <n v="10.1"/>
    <n v="2.5"/>
    <n v="2"/>
    <n v="2"/>
    <m/>
    <n v="1"/>
    <m/>
  </r>
  <r>
    <s v="dg.ja.jc.mi."/>
    <s v="28.01.2015"/>
    <s v="C22.P3"/>
    <s v="C22"/>
    <s v="P3"/>
    <s v="BS Semideciduo"/>
    <s v="denso"/>
    <n v="94"/>
    <s v="A"/>
    <n v="2843"/>
    <m/>
    <s v="A2843"/>
    <n v="3"/>
    <n v="2"/>
    <n v="85.6"/>
    <n v="5.2"/>
    <n v="5.1846743115799852"/>
    <n v="20.398938946259459"/>
    <x v="1"/>
    <x v="0"/>
    <x v="1"/>
    <x v="1"/>
    <m/>
    <m/>
    <n v="19.2"/>
    <n v="2.8952917895483536E-2"/>
    <n v="1"/>
    <m/>
    <n v="2.2000000000000002"/>
    <n v="8.5"/>
    <n v="6.3"/>
    <n v="2"/>
    <n v="2"/>
    <m/>
    <n v="1"/>
    <m/>
  </r>
  <r>
    <s v="dg.ja.jc.mi."/>
    <s v="28.01.2015"/>
    <s v="C22.P3"/>
    <s v="C22"/>
    <s v="P3"/>
    <s v="BS Semideciduo"/>
    <s v="denso"/>
    <n v="95"/>
    <s v="A"/>
    <n v="2844"/>
    <m/>
    <s v="A2844"/>
    <n v="3"/>
    <n v="2"/>
    <n v="46.6"/>
    <n v="3.4"/>
    <n v="2.4703538813013179"/>
    <n v="22.336097536735039"/>
    <x v="38"/>
    <x v="0"/>
    <x v="5"/>
    <x v="35"/>
    <m/>
    <m/>
    <n v="22.7"/>
    <n v="4.0470781961707107E-2"/>
    <n v="2"/>
    <m/>
    <n v="2"/>
    <n v="6.5"/>
    <n v="4.5"/>
    <n v="2"/>
    <n v="2"/>
    <m/>
    <n v="1"/>
    <m/>
  </r>
  <r>
    <s v="dg.ja.jc.mi."/>
    <s v="28.01.2015"/>
    <s v="C22.P3"/>
    <s v="C22"/>
    <s v="P3"/>
    <s v="BS Semideciduo"/>
    <s v="denso"/>
    <n v="96"/>
    <s v="A"/>
    <n v="2845"/>
    <m/>
    <s v="A2845"/>
    <n v="3"/>
    <n v="2"/>
    <n v="116.8"/>
    <n v="8.3000000000000007"/>
    <n v="7.4084622931526409"/>
    <n v="16.257716412277723"/>
    <x v="73"/>
    <x v="0"/>
    <x v="24"/>
    <x v="53"/>
    <m/>
    <m/>
    <n v="13"/>
    <n v="1.3273228961416876E-2"/>
    <n v="1"/>
    <m/>
    <n v="0"/>
    <n v="5.2"/>
    <n v="5.2"/>
    <n v="2"/>
    <n v="2"/>
    <m/>
    <n v="1"/>
    <m/>
  </r>
  <r>
    <s v="dg.ja.jc.mi."/>
    <s v="28.01.2015"/>
    <s v="C22.P3"/>
    <s v="C22"/>
    <s v="P3"/>
    <s v="BS Semideciduo"/>
    <s v="denso"/>
    <n v="97"/>
    <s v="A"/>
    <n v="2846"/>
    <m/>
    <s v="A2846"/>
    <n v="3"/>
    <n v="2"/>
    <n v="122.9"/>
    <n v="6.8"/>
    <n v="5.7094150788340086"/>
    <n v="16.30641374033544"/>
    <x v="102"/>
    <x v="0"/>
    <x v="26"/>
    <x v="47"/>
    <m/>
    <m/>
    <n v="21"/>
    <n v="3.4636059005827467E-2"/>
    <n v="2"/>
    <m/>
    <n v="0"/>
    <n v="9.1"/>
    <n v="9.1"/>
    <n v="2"/>
    <n v="2"/>
    <m/>
    <n v="1"/>
    <m/>
  </r>
  <r>
    <s v="dg.ja.jc.mi."/>
    <s v="28.01.2015"/>
    <s v="C22.P3"/>
    <s v="C22"/>
    <s v="P3"/>
    <s v="BS Semideciduo"/>
    <s v="denso"/>
    <n v="98"/>
    <s v="A"/>
    <n v="2847"/>
    <m/>
    <s v="A2847"/>
    <n v="3"/>
    <n v="2"/>
    <n v="138.1"/>
    <n v="7.8"/>
    <n v="5.2090939326741657"/>
    <n v="14.194369939396999"/>
    <x v="24"/>
    <x v="0"/>
    <x v="16"/>
    <x v="23"/>
    <m/>
    <m/>
    <n v="11"/>
    <n v="9.5033177771091243E-3"/>
    <n v="1"/>
    <m/>
    <n v="3.1"/>
    <n v="9.9"/>
    <n v="6.8000000000000007"/>
    <n v="2"/>
    <n v="2"/>
    <m/>
    <n v="1"/>
    <m/>
  </r>
  <r>
    <s v="dg.ja.jc.mi."/>
    <s v="28.01.2015"/>
    <s v="C22.P3"/>
    <s v="C22"/>
    <s v="P3"/>
    <s v="BS Semideciduo"/>
    <s v="denso"/>
    <n v="99"/>
    <s v="A"/>
    <n v="2848"/>
    <m/>
    <s v="A2848"/>
    <n v="3"/>
    <n v="2"/>
    <n v="139.80000000000001"/>
    <n v="8.8000000000000007"/>
    <n v="5.6800276519707653"/>
    <n v="13.278594948015147"/>
    <x v="1"/>
    <x v="0"/>
    <x v="1"/>
    <x v="1"/>
    <m/>
    <m/>
    <n v="25.3"/>
    <n v="5.0272551040907269E-2"/>
    <n v="2"/>
    <m/>
    <n v="0"/>
    <n v="9.4"/>
    <n v="9.4"/>
    <n v="2"/>
    <n v="2"/>
    <m/>
    <n v="1"/>
    <m/>
  </r>
  <r>
    <s v="dg.ja.jc.mi."/>
    <s v="28.01.2015"/>
    <s v="C22.P3"/>
    <s v="C22"/>
    <s v="P3"/>
    <s v="BS Semideciduo"/>
    <s v="denso"/>
    <n v="100"/>
    <s v="A"/>
    <n v="2849"/>
    <m/>
    <s v="A2849"/>
    <n v="3"/>
    <n v="2"/>
    <n v="127"/>
    <n v="14.6"/>
    <n v="11.660078446690473"/>
    <n v="11.213500661980094"/>
    <x v="14"/>
    <x v="0"/>
    <x v="7"/>
    <x v="14"/>
    <m/>
    <m/>
    <n v="36"/>
    <n v="0.10178760197630929"/>
    <n v="3"/>
    <m/>
    <n v="4.5999999999999996"/>
    <n v="15"/>
    <n v="10.4"/>
    <n v="2"/>
    <n v="2"/>
    <m/>
    <n v="1"/>
    <m/>
  </r>
  <r>
    <s v="dg.ja.jc.mi."/>
    <s v="28.01.2015"/>
    <s v="C22.P3"/>
    <s v="C22"/>
    <s v="P3"/>
    <s v="BS Semideciduo"/>
    <s v="denso"/>
    <n v="101"/>
    <s v="A"/>
    <n v="2850"/>
    <m/>
    <s v="A2850"/>
    <n v="3"/>
    <n v="2"/>
    <n v="120"/>
    <n v="18.3"/>
    <n v="15.84826488925523"/>
    <n v="10.850000000000003"/>
    <x v="94"/>
    <x v="0"/>
    <x v="28"/>
    <x v="76"/>
    <m/>
    <m/>
    <n v="11"/>
    <n v="9.5033177771091243E-3"/>
    <n v="1"/>
    <m/>
    <n v="4"/>
    <n v="7.2"/>
    <n v="3.2"/>
    <n v="2"/>
    <n v="2"/>
    <m/>
    <n v="1"/>
    <m/>
  </r>
  <r>
    <s v="dg.ja.jc.mi."/>
    <s v="28.01.2015"/>
    <s v="C22.P3"/>
    <s v="C22"/>
    <s v="P3"/>
    <s v="BS Semideciduo"/>
    <s v="denso"/>
    <n v="102"/>
    <s v="A"/>
    <n v="2851"/>
    <m/>
    <s v="A2851"/>
    <n v="3"/>
    <n v="1"/>
    <n v="79"/>
    <n v="16.100000000000001"/>
    <n v="15.804197653507391"/>
    <n v="3.0720248255623734"/>
    <x v="1"/>
    <x v="0"/>
    <x v="1"/>
    <x v="1"/>
    <m/>
    <m/>
    <n v="11.2"/>
    <n v="9.8520345616575893E-3"/>
    <n v="1"/>
    <m/>
    <n v="7"/>
    <n v="11"/>
    <n v="4"/>
    <n v="2"/>
    <n v="2"/>
    <m/>
    <n v="1"/>
    <m/>
  </r>
  <r>
    <s v="dg.ja.jc.mi."/>
    <s v="28.01.2015"/>
    <s v="C22.P3"/>
    <s v="C22"/>
    <s v="P3"/>
    <s v="BS Semideciduo"/>
    <s v="denso"/>
    <n v="103"/>
    <s v="A"/>
    <n v="2852"/>
    <m/>
    <s v="A2852"/>
    <n v="3"/>
    <n v="1"/>
    <n v="69.099999999999994"/>
    <n v="10.9"/>
    <n v="10.182828770099221"/>
    <n v="3.888444192583917"/>
    <x v="94"/>
    <x v="0"/>
    <x v="28"/>
    <x v="76"/>
    <m/>
    <m/>
    <n v="17.8"/>
    <n v="2.4884555409084755E-2"/>
    <n v="1"/>
    <m/>
    <n v="2"/>
    <n v="8.4"/>
    <n v="6.4"/>
    <n v="2"/>
    <n v="2"/>
    <m/>
    <n v="1"/>
    <m/>
  </r>
  <r>
    <s v="dg.ja.jc.mi."/>
    <s v="28.01.2015"/>
    <s v="C22.P3"/>
    <s v="C22"/>
    <s v="P3"/>
    <s v="BS Semideciduo"/>
    <s v="denso"/>
    <n v="104"/>
    <s v="A"/>
    <n v="2853"/>
    <m/>
    <s v="A2853"/>
    <n v="3"/>
    <n v="1"/>
    <n v="32"/>
    <n v="5.0999999999999996"/>
    <n v="2.702588247589345"/>
    <n v="4.3250452903977719"/>
    <x v="14"/>
    <x v="0"/>
    <x v="7"/>
    <x v="14"/>
    <m/>
    <m/>
    <n v="41.7"/>
    <n v="0.13657210123501892"/>
    <n v="4"/>
    <m/>
    <n v="4.7"/>
    <n v="12.1"/>
    <n v="7.3999999999999995"/>
    <n v="2"/>
    <n v="2"/>
    <m/>
    <n v="1"/>
    <m/>
  </r>
  <r>
    <s v="dg.ja.jc.mi."/>
    <s v="28.01.2015"/>
    <s v="C22.P3"/>
    <s v="C22"/>
    <s v="P3"/>
    <s v="BS Semideciduo"/>
    <s v="denso"/>
    <n v="105"/>
    <s v="A"/>
    <n v="2854"/>
    <m/>
    <s v="A2854"/>
    <n v="3"/>
    <n v="1"/>
    <n v="49.7"/>
    <n v="3.5"/>
    <n v="2.6693391539349092"/>
    <n v="2.2637642282866079"/>
    <x v="38"/>
    <x v="0"/>
    <x v="5"/>
    <x v="35"/>
    <m/>
    <m/>
    <n v="12.1"/>
    <n v="1.149901451030204E-2"/>
    <n v="1"/>
    <m/>
    <n v="2.8"/>
    <n v="7.8"/>
    <n v="5"/>
    <n v="2"/>
    <n v="2"/>
    <m/>
    <n v="1"/>
    <m/>
  </r>
  <r>
    <s v="ag.fo.jc"/>
    <s v="04.02.2015"/>
    <s v="C23.P1"/>
    <s v="C23"/>
    <s v="P1"/>
    <s v="BS Semideciduo"/>
    <s v="ralo"/>
    <n v="1"/>
    <m/>
    <m/>
    <m/>
    <s v="TUM7096"/>
    <n v="1"/>
    <n v="2"/>
    <n v="165"/>
    <n v="19"/>
    <n v="4.9175618569478994"/>
    <n v="1.6474093005077037"/>
    <x v="8"/>
    <x v="0"/>
    <x v="4"/>
    <x v="8"/>
    <m/>
    <m/>
    <n v="22.5"/>
    <n v="3.9760782021995816E-2"/>
    <n v="2"/>
    <m/>
    <n v="2.1"/>
    <n v="6.5"/>
    <n v="4.4000000000000004"/>
    <n v="2"/>
    <n v="2"/>
    <m/>
    <n v="1"/>
    <m/>
  </r>
  <r>
    <s v="ag.fo.jc"/>
    <s v="04.02.2015"/>
    <s v="C23.P1"/>
    <s v="C23"/>
    <s v="P1"/>
    <s v="BS Semideciduo"/>
    <s v="ralo"/>
    <n v="2"/>
    <m/>
    <m/>
    <m/>
    <s v="TUM7097"/>
    <n v="1"/>
    <n v="2"/>
    <n v="121"/>
    <n v="15.2"/>
    <n v="13.028942970672107"/>
    <n v="12.171421261367176"/>
    <x v="8"/>
    <x v="0"/>
    <x v="4"/>
    <x v="8"/>
    <m/>
    <m/>
    <n v="29.1"/>
    <n v="6.6508301874659323E-2"/>
    <n v="2"/>
    <m/>
    <n v="1.5"/>
    <n v="8.5"/>
    <n v="7"/>
    <n v="2"/>
    <n v="2"/>
    <m/>
    <n v="1"/>
    <m/>
  </r>
  <r>
    <s v="ag.fo.jc"/>
    <s v="04.02.2015"/>
    <s v="C23.P1"/>
    <s v="C23"/>
    <s v="P1"/>
    <s v="BS Semideciduo"/>
    <s v="ralo"/>
    <n v="3"/>
    <m/>
    <m/>
    <m/>
    <s v="TUM7098"/>
    <n v="1"/>
    <n v="2"/>
    <n v="95"/>
    <n v="18.7"/>
    <n v="18.628840854315641"/>
    <n v="18.370187610618792"/>
    <x v="30"/>
    <x v="0"/>
    <x v="18"/>
    <x v="28"/>
    <m/>
    <m/>
    <n v="20.5"/>
    <n v="3.3006357816777764E-2"/>
    <n v="2"/>
    <m/>
    <n v="3.3"/>
    <n v="8.9"/>
    <n v="5.6000000000000005"/>
    <n v="2"/>
    <n v="2"/>
    <m/>
    <n v="1"/>
    <m/>
  </r>
  <r>
    <s v="ag.fo.jc"/>
    <s v="04.02.2015"/>
    <s v="C23.P1"/>
    <s v="C23"/>
    <s v="P1"/>
    <s v="BS Semideciduo"/>
    <s v="ralo"/>
    <n v="4"/>
    <m/>
    <m/>
    <m/>
    <s v="TUM7099"/>
    <n v="1"/>
    <n v="2"/>
    <n v="132"/>
    <n v="8.1999999999999993"/>
    <n v="6.0937875689146326"/>
    <n v="14.513129027857364"/>
    <x v="14"/>
    <x v="0"/>
    <x v="7"/>
    <x v="14"/>
    <m/>
    <m/>
    <n v="10.7"/>
    <n v="8.9920235727373836E-3"/>
    <n v="1"/>
    <m/>
    <n v="2"/>
    <n v="8.1"/>
    <n v="6.1"/>
    <n v="2"/>
    <n v="2"/>
    <m/>
    <n v="1"/>
    <m/>
  </r>
  <r>
    <s v="ag.fo.jc"/>
    <s v="04.02.2015"/>
    <s v="C23.P1"/>
    <s v="C23"/>
    <s v="P1"/>
    <s v="BS Semideciduo"/>
    <s v="ralo"/>
    <n v="5"/>
    <m/>
    <m/>
    <m/>
    <s v="TUM7100"/>
    <n v="1"/>
    <n v="2"/>
    <n v="142"/>
    <n v="5"/>
    <n v="3.0783073766282918"/>
    <n v="16.059946231966389"/>
    <x v="30"/>
    <x v="0"/>
    <x v="18"/>
    <x v="28"/>
    <m/>
    <m/>
    <n v="32"/>
    <n v="8.0424771931898703E-2"/>
    <n v="3"/>
    <m/>
    <n v="0.9"/>
    <n v="9.3000000000000007"/>
    <n v="8.4"/>
    <n v="2"/>
    <n v="2"/>
    <m/>
    <n v="1"/>
    <m/>
  </r>
  <r>
    <s v="ag.fo.jc"/>
    <s v="04.02.2015"/>
    <s v="C23.P1"/>
    <s v="C23"/>
    <s v="P1"/>
    <s v="BS Semideciduo"/>
    <s v="ralo"/>
    <n v="6"/>
    <m/>
    <m/>
    <m/>
    <s v="TUM7101"/>
    <n v="1"/>
    <n v="2"/>
    <n v="10"/>
    <n v="3.3"/>
    <n v="0.57303898630087002"/>
    <n v="23.249865584940288"/>
    <x v="8"/>
    <x v="0"/>
    <x v="4"/>
    <x v="8"/>
    <m/>
    <m/>
    <n v="34"/>
    <n v="9.0792027688745017E-2"/>
    <n v="3"/>
    <m/>
    <n v="2.8"/>
    <n v="8.5"/>
    <n v="5.7"/>
    <n v="3"/>
    <n v="8"/>
    <m/>
    <n v="2"/>
    <m/>
  </r>
  <r>
    <s v="ag.fo.jc"/>
    <s v="04.02.2015"/>
    <s v="C23.P1"/>
    <s v="C23"/>
    <s v="P1"/>
    <s v="BS Semideciduo"/>
    <s v="ralo"/>
    <n v="7"/>
    <m/>
    <m/>
    <m/>
    <s v="TUM7102"/>
    <n v="1"/>
    <n v="2"/>
    <n v="68"/>
    <n v="11.1"/>
    <n v="10.29174078569134"/>
    <n v="24.158133186916622"/>
    <x v="17"/>
    <x v="0"/>
    <x v="12"/>
    <x v="17"/>
    <m/>
    <m/>
    <n v="24.8"/>
    <n v="4.8305128641596667E-2"/>
    <n v="2"/>
    <m/>
    <n v="2.7"/>
    <n v="8"/>
    <n v="5.3"/>
    <n v="2"/>
    <n v="2"/>
    <m/>
    <n v="1"/>
    <m/>
  </r>
  <r>
    <s v="ag.fo.jc"/>
    <s v="04.02.2015"/>
    <s v="C23.P1"/>
    <s v="C23"/>
    <s v="P1"/>
    <s v="BS Semideciduo"/>
    <s v="ralo"/>
    <n v="8"/>
    <m/>
    <m/>
    <m/>
    <s v="TUM7103"/>
    <n v="1"/>
    <n v="2"/>
    <n v="35"/>
    <n v="19.3"/>
    <n v="11.07002522157519"/>
    <n v="35.809634454777544"/>
    <x v="17"/>
    <x v="0"/>
    <x v="12"/>
    <x v="17"/>
    <m/>
    <m/>
    <n v="23.2"/>
    <n v="4.2273270746704256E-2"/>
    <n v="2"/>
    <m/>
    <n v="3"/>
    <n v="6.9"/>
    <n v="3.9000000000000004"/>
    <n v="2"/>
    <n v="2"/>
    <m/>
    <n v="1"/>
    <m/>
  </r>
  <r>
    <s v="ag.fo.jc"/>
    <s v="04.02.2015"/>
    <s v="C23.P1"/>
    <s v="C23"/>
    <s v="P1"/>
    <s v="BS Semideciduo"/>
    <s v="ralo"/>
    <n v="9"/>
    <m/>
    <m/>
    <m/>
    <s v="TUM7104"/>
    <n v="1"/>
    <n v="2"/>
    <n v="29"/>
    <n v="17.5"/>
    <n v="8.4841683543108992"/>
    <n v="35.305844874939424"/>
    <x v="17"/>
    <x v="0"/>
    <x v="12"/>
    <x v="17"/>
    <m/>
    <m/>
    <n v="24.5"/>
    <n v="4.7143524757931835E-2"/>
    <n v="2"/>
    <m/>
    <n v="4.2"/>
    <n v="9.1"/>
    <n v="4.8999999999999995"/>
    <n v="2"/>
    <n v="2"/>
    <m/>
    <n v="1"/>
    <m/>
  </r>
  <r>
    <s v="ag.fo.jc"/>
    <s v="04.02.2015"/>
    <s v="C23.P1"/>
    <s v="C23"/>
    <s v="P1"/>
    <s v="BS Semideciduo"/>
    <s v="ralo"/>
    <n v="10"/>
    <m/>
    <m/>
    <m/>
    <s v="TUM7105"/>
    <n v="1"/>
    <n v="2"/>
    <n v="21"/>
    <n v="13.9"/>
    <n v="4.9813144986796738"/>
    <n v="32.976767928311105"/>
    <x v="17"/>
    <x v="0"/>
    <x v="12"/>
    <x v="17"/>
    <m/>
    <m/>
    <n v="27.5"/>
    <n v="5.939573610693203E-2"/>
    <n v="2"/>
    <m/>
    <n v="4.2"/>
    <n v="8.1"/>
    <n v="3.8999999999999995"/>
    <n v="2"/>
    <n v="2"/>
    <m/>
    <n v="1"/>
    <m/>
  </r>
  <r>
    <s v="ag.fo.jc"/>
    <s v="04.02.2015"/>
    <s v="C23.P1"/>
    <s v="C23"/>
    <s v="P1"/>
    <s v="BS Semideciduo"/>
    <s v="ralo"/>
    <n v="11"/>
    <m/>
    <m/>
    <m/>
    <s v="TUM7106"/>
    <n v="1"/>
    <n v="2"/>
    <n v="1"/>
    <n v="10.4"/>
    <n v="0.18150502694774853"/>
    <n v="30.398416029626468"/>
    <x v="17"/>
    <x v="0"/>
    <x v="12"/>
    <x v="17"/>
    <m/>
    <m/>
    <n v="20"/>
    <n v="3.1415926535897934E-2"/>
    <n v="2"/>
    <m/>
    <n v="1.9"/>
    <n v="6.4"/>
    <n v="4.5"/>
    <n v="3"/>
    <n v="2"/>
    <m/>
    <n v="1"/>
    <m/>
  </r>
  <r>
    <s v="ag.fo.jc"/>
    <s v="04.02.2015"/>
    <s v="C23.P1"/>
    <s v="C23"/>
    <s v="P1"/>
    <s v="BS Semideciduo"/>
    <s v="ralo"/>
    <n v="12"/>
    <m/>
    <m/>
    <m/>
    <s v="TUM7107"/>
    <n v="1"/>
    <n v="2"/>
    <n v="15"/>
    <n v="18.899999999999999"/>
    <n v="4.8916799524376415"/>
    <n v="38.255998116863388"/>
    <x v="8"/>
    <x v="0"/>
    <x v="4"/>
    <x v="8"/>
    <m/>
    <m/>
    <n v="17"/>
    <n v="2.2698006922186254E-2"/>
    <n v="1"/>
    <m/>
    <n v="0"/>
    <n v="3.8"/>
    <n v="3.8"/>
    <n v="3"/>
    <n v="2"/>
    <m/>
    <n v="1"/>
    <m/>
  </r>
  <r>
    <s v="ag.fo.jc"/>
    <s v="04.02.2015"/>
    <s v="C23.P1"/>
    <s v="C23"/>
    <s v="P1"/>
    <s v="BS Semideciduo"/>
    <s v="ralo"/>
    <n v="13"/>
    <m/>
    <m/>
    <m/>
    <s v="TUM7108"/>
    <n v="1"/>
    <n v="3"/>
    <n v="25"/>
    <n v="14.1"/>
    <n v="5.958917490543862"/>
    <n v="52.778939797216765"/>
    <x v="14"/>
    <x v="0"/>
    <x v="7"/>
    <x v="14"/>
    <m/>
    <m/>
    <n v="19.3"/>
    <n v="2.9255296188391556E-2"/>
    <n v="1"/>
    <m/>
    <n v="3.8"/>
    <n v="7.4"/>
    <n v="3.6000000000000005"/>
    <n v="2"/>
    <n v="2"/>
    <m/>
    <n v="1"/>
    <m/>
  </r>
  <r>
    <s v="ag.fo.jc"/>
    <s v="04.02.2015"/>
    <s v="C23.P1"/>
    <s v="C23"/>
    <s v="P1"/>
    <s v="BS Semideciduo"/>
    <s v="ralo"/>
    <n v="14"/>
    <m/>
    <m/>
    <m/>
    <s v="TUM7109"/>
    <n v="1"/>
    <n v="3"/>
    <n v="48"/>
    <n v="29.9"/>
    <n v="22.220030281774086"/>
    <n v="60.007005130129862"/>
    <x v="30"/>
    <x v="0"/>
    <x v="18"/>
    <x v="28"/>
    <m/>
    <m/>
    <n v="12.2"/>
    <n v="1.1689866264007618E-2"/>
    <n v="1"/>
    <m/>
    <n v="1.3"/>
    <n v="7.4"/>
    <n v="6.1000000000000005"/>
    <n v="2"/>
    <n v="2"/>
    <m/>
    <n v="1"/>
    <m/>
  </r>
  <r>
    <s v="ag.fo.jc"/>
    <s v="04.02.2015"/>
    <s v="C23.P1"/>
    <s v="C23"/>
    <s v="P1"/>
    <s v="BS Semideciduo"/>
    <s v="ralo"/>
    <n v="15"/>
    <m/>
    <m/>
    <m/>
    <s v="TUM7110"/>
    <n v="1"/>
    <n v="3"/>
    <n v="48"/>
    <n v="21"/>
    <n v="15.60604133502528"/>
    <n v="54.051742733536024"/>
    <x v="14"/>
    <x v="0"/>
    <x v="7"/>
    <x v="14"/>
    <m/>
    <m/>
    <n v="15.5"/>
    <n v="1.8869190875623696E-2"/>
    <n v="1"/>
    <m/>
    <n v="3.3"/>
    <n v="7.7"/>
    <n v="4.4000000000000004"/>
    <n v="2"/>
    <n v="2"/>
    <m/>
    <n v="1"/>
    <m/>
  </r>
  <r>
    <s v="ag.fo.jc"/>
    <s v="04.02.2015"/>
    <s v="C23.P1"/>
    <s v="C23"/>
    <s v="P1"/>
    <s v="BS Semideciduo"/>
    <s v="ralo"/>
    <n v="16"/>
    <m/>
    <m/>
    <m/>
    <s v="TUM7111"/>
    <n v="1"/>
    <n v="3"/>
    <n v="43"/>
    <n v="22.4"/>
    <n v="15.276763265399964"/>
    <n v="56.382322916269416"/>
    <x v="14"/>
    <x v="0"/>
    <x v="7"/>
    <x v="14"/>
    <m/>
    <m/>
    <n v="12.9"/>
    <n v="1.3069810837096938E-2"/>
    <n v="1"/>
    <m/>
    <n v="2.2999999999999998"/>
    <n v="6.1"/>
    <n v="3.8"/>
    <n v="2"/>
    <n v="2"/>
    <m/>
    <n v="1"/>
    <m/>
  </r>
  <r>
    <s v="ag.fo.jc"/>
    <s v="04.02.2015"/>
    <s v="C23.P1"/>
    <s v="C23"/>
    <s v="P1"/>
    <s v="BS Semideciduo"/>
    <s v="ralo"/>
    <n v="17"/>
    <m/>
    <m/>
    <m/>
    <s v="TUM7112"/>
    <n v="1"/>
    <n v="3"/>
    <n v="61"/>
    <n v="17.5"/>
    <n v="15.305844874939426"/>
    <n v="48.484168354310896"/>
    <x v="65"/>
    <x v="0"/>
    <x v="14"/>
    <x v="45"/>
    <m/>
    <m/>
    <n v="27.6"/>
    <n v="5.9828490494964026E-2"/>
    <n v="2"/>
    <m/>
    <n v="1.4"/>
    <n v="7.5"/>
    <n v="6.1"/>
    <n v="3"/>
    <n v="2"/>
    <m/>
    <n v="1"/>
    <m/>
  </r>
  <r>
    <s v="ag.fo.jc"/>
    <s v="04.02.2015"/>
    <s v="C23.P1"/>
    <s v="C23"/>
    <s v="P1"/>
    <s v="BS Semideciduo"/>
    <s v="ralo"/>
    <n v="18"/>
    <m/>
    <m/>
    <m/>
    <s v="TUM7113"/>
    <n v="2"/>
    <n v="3"/>
    <n v="65"/>
    <n v="22.6"/>
    <n v="20.482555987028292"/>
    <n v="49.55117271533981"/>
    <x v="8"/>
    <x v="0"/>
    <x v="4"/>
    <x v="8"/>
    <m/>
    <m/>
    <n v="18.7"/>
    <n v="2.746458837584537E-2"/>
    <n v="1"/>
    <m/>
    <n v="1.5"/>
    <n v="8.1999999999999993"/>
    <n v="6.6999999999999993"/>
    <n v="3"/>
    <n v="2"/>
    <m/>
    <n v="1"/>
    <m/>
  </r>
  <r>
    <s v="ag.fo.jc"/>
    <s v="04.02.2015"/>
    <s v="C23.P1"/>
    <s v="C23"/>
    <s v="P1"/>
    <s v="BS Semideciduo"/>
    <s v="ralo"/>
    <n v="19"/>
    <m/>
    <m/>
    <m/>
    <s v="TUM7114"/>
    <n v="2"/>
    <n v="3"/>
    <n v="65"/>
    <n v="23.8"/>
    <n v="21.570125331472269"/>
    <n v="50.058314629428651"/>
    <x v="8"/>
    <x v="0"/>
    <x v="4"/>
    <x v="8"/>
    <m/>
    <m/>
    <n v="13.6"/>
    <n v="1.45267244301992E-2"/>
    <n v="1"/>
    <m/>
    <n v="2.8"/>
    <n v="7.4"/>
    <n v="4.6000000000000005"/>
    <n v="2"/>
    <n v="2"/>
    <m/>
    <n v="1"/>
    <m/>
  </r>
  <r>
    <s v="ag.fo.jc"/>
    <s v="04.02.2015"/>
    <s v="C23.P1"/>
    <s v="C23"/>
    <s v="P1"/>
    <s v="BS Semideciduo"/>
    <s v="ralo"/>
    <n v="20"/>
    <m/>
    <m/>
    <m/>
    <s v="TUM7115"/>
    <n v="2"/>
    <n v="3"/>
    <n v="89"/>
    <n v="21"/>
    <n v="20.996801598284218"/>
    <n v="40.366500535182958"/>
    <x v="17"/>
    <x v="0"/>
    <x v="12"/>
    <x v="17"/>
    <m/>
    <m/>
    <n v="26.4"/>
    <n v="5.4739110396148545E-2"/>
    <n v="2"/>
    <m/>
    <n v="3.2"/>
    <n v="6.7"/>
    <n v="3.5"/>
    <n v="3"/>
    <n v="2"/>
    <m/>
    <n v="1"/>
    <m/>
  </r>
  <r>
    <s v="ag.fo.jc"/>
    <s v="04.02.2015"/>
    <s v="C23.P1"/>
    <s v="C23"/>
    <s v="P1"/>
    <s v="BS Semideciduo"/>
    <s v="ralo"/>
    <n v="21"/>
    <m/>
    <m/>
    <m/>
    <s v="TUM7116"/>
    <n v="2"/>
    <n v="14"/>
    <n v="324"/>
    <n v="8.1"/>
    <n v="35.23893945643097"/>
    <n v="46.553037654437077"/>
    <x v="2"/>
    <x v="0"/>
    <x v="2"/>
    <x v="2"/>
    <m/>
    <m/>
    <n v="11"/>
    <n v="9.5033177771091243E-3"/>
    <n v="1"/>
    <m/>
    <n v="0"/>
    <n v="2.9"/>
    <n v="2.9"/>
    <n v="3"/>
    <n v="2"/>
    <m/>
    <n v="1"/>
    <m/>
  </r>
  <r>
    <s v="ag.fo.jc"/>
    <s v="04.02.2015"/>
    <s v="C23.P1"/>
    <s v="C23"/>
    <s v="P1"/>
    <s v="BS Semideciduo"/>
    <s v="ralo"/>
    <n v="22"/>
    <m/>
    <m/>
    <m/>
    <s v="TUM7117"/>
    <n v="2"/>
    <n v="14"/>
    <n v="314"/>
    <n v="6.3"/>
    <n v="35.468159257866496"/>
    <n v="44.376347733891684"/>
    <x v="2"/>
    <x v="0"/>
    <x v="2"/>
    <x v="2"/>
    <m/>
    <m/>
    <n v="11.5"/>
    <n v="1.0386890710931252E-2"/>
    <n v="1"/>
    <m/>
    <n v="0"/>
    <n v="4.3"/>
    <n v="4.3"/>
    <n v="3"/>
    <n v="2"/>
    <m/>
    <n v="1"/>
    <s v="Caído"/>
  </r>
  <r>
    <s v="ag.fo.jc"/>
    <s v="04.02.2015"/>
    <s v="C23.P1"/>
    <s v="C23"/>
    <s v="P1"/>
    <s v="BS Semideciduo"/>
    <s v="ralo"/>
    <n v="23"/>
    <m/>
    <m/>
    <m/>
    <s v="TUM7118"/>
    <n v="2"/>
    <n v="14"/>
    <n v="342"/>
    <n v="4.9000000000000004"/>
    <n v="38.485816727562757"/>
    <n v="44.660176929846251"/>
    <x v="2"/>
    <x v="0"/>
    <x v="2"/>
    <x v="2"/>
    <m/>
    <m/>
    <n v="11.2"/>
    <n v="9.8520345616575893E-3"/>
    <n v="1"/>
    <m/>
    <n v="0.6"/>
    <n v="4.8"/>
    <n v="4.2"/>
    <n v="3"/>
    <n v="2"/>
    <m/>
    <n v="1"/>
    <m/>
  </r>
  <r>
    <s v="ag.fo.jc"/>
    <s v="04.02.2015"/>
    <s v="C23.P1"/>
    <s v="C23"/>
    <s v="P1"/>
    <s v="BS Semideciduo"/>
    <s v="ralo"/>
    <n v="24"/>
    <m/>
    <m/>
    <m/>
    <s v="TUM7119"/>
    <n v="2"/>
    <n v="14"/>
    <n v="346"/>
    <n v="18.600000000000001"/>
    <n v="35.500252741846175"/>
    <n v="58.047500508733535"/>
    <x v="50"/>
    <x v="0"/>
    <x v="4"/>
    <x v="44"/>
    <m/>
    <m/>
    <n v="24.5"/>
    <n v="4.7143524757931835E-2"/>
    <n v="2"/>
    <m/>
    <n v="1.5"/>
    <n v="7.6"/>
    <n v="6.1"/>
    <n v="2"/>
    <n v="2"/>
    <m/>
    <n v="1"/>
    <m/>
  </r>
  <r>
    <s v="ag.fo.jc"/>
    <s v="04.02.2015"/>
    <s v="C23.P1"/>
    <s v="C23"/>
    <s v="P1"/>
    <s v="BS Semideciduo"/>
    <s v="ralo"/>
    <n v="25"/>
    <m/>
    <m/>
    <m/>
    <s v="TUM7141"/>
    <n v="3"/>
    <n v="14"/>
    <n v="43"/>
    <n v="20.7"/>
    <n v="54.117366053293722"/>
    <n v="55.139021623516825"/>
    <x v="17"/>
    <x v="0"/>
    <x v="12"/>
    <x v="17"/>
    <m/>
    <m/>
    <n v="19"/>
    <n v="2.835287369864788E-2"/>
    <n v="1"/>
    <m/>
    <n v="2.4"/>
    <n v="7.2"/>
    <n v="4.8000000000000007"/>
    <n v="2"/>
    <n v="2"/>
    <m/>
    <n v="1"/>
    <m/>
  </r>
  <r>
    <s v="ag.fo.jc"/>
    <s v="04.02.2015"/>
    <s v="C23.P1"/>
    <s v="C23"/>
    <s v="P1"/>
    <s v="BS Semideciduo"/>
    <s v="ralo"/>
    <n v="26"/>
    <m/>
    <m/>
    <m/>
    <s v="TUM7142"/>
    <n v="3"/>
    <n v="14"/>
    <n v="53"/>
    <n v="21.9"/>
    <n v="57.490117670035715"/>
    <n v="53.179749007029855"/>
    <x v="17"/>
    <x v="0"/>
    <x v="12"/>
    <x v="17"/>
    <m/>
    <m/>
    <n v="19.2"/>
    <n v="2.8952917895483536E-2"/>
    <n v="1"/>
    <m/>
    <n v="3.8"/>
    <n v="8.4"/>
    <n v="4.6000000000000005"/>
    <n v="2"/>
    <n v="2"/>
    <m/>
    <n v="1"/>
    <m/>
  </r>
  <r>
    <s v="ag.fo.jc"/>
    <s v="04.02.2015"/>
    <s v="C23.P1"/>
    <s v="C23"/>
    <s v="P1"/>
    <s v="BS Semideciduo"/>
    <s v="ralo"/>
    <n v="27"/>
    <m/>
    <m/>
    <m/>
    <s v="TUM7143"/>
    <n v="3"/>
    <n v="14"/>
    <n v="53"/>
    <n v="22"/>
    <n v="57.569981221040443"/>
    <n v="53.239930509345065"/>
    <x v="17"/>
    <x v="0"/>
    <x v="12"/>
    <x v="17"/>
    <m/>
    <m/>
    <n v="33.6"/>
    <n v="8.866831105491832E-2"/>
    <n v="3"/>
    <m/>
    <n v="5.2"/>
    <n v="11.2"/>
    <n v="5.9999999999999991"/>
    <n v="2"/>
    <n v="2"/>
    <m/>
    <n v="1"/>
    <m/>
  </r>
  <r>
    <s v="ag.fo.jc"/>
    <s v="04.02.2015"/>
    <s v="C23.P1"/>
    <s v="C23"/>
    <s v="P1"/>
    <s v="BS Semideciduo"/>
    <s v="ralo"/>
    <n v="28"/>
    <m/>
    <m/>
    <m/>
    <s v="TUM7144"/>
    <n v="3"/>
    <n v="14"/>
    <n v="33"/>
    <n v="15.6"/>
    <n v="48.496368946234426"/>
    <n v="53.083260859948616"/>
    <x v="4"/>
    <x v="0"/>
    <x v="0"/>
    <x v="4"/>
    <m/>
    <m/>
    <n v="14.7"/>
    <n v="1.6971668912855457E-2"/>
    <n v="1"/>
    <m/>
    <n v="1.8"/>
    <n v="7.6"/>
    <n v="5.8"/>
    <n v="2"/>
    <n v="6"/>
    <n v="3"/>
    <n v="2"/>
    <m/>
  </r>
  <r>
    <s v="ag.fo.jc"/>
    <s v="04.02.2015"/>
    <s v="C23.P1"/>
    <s v="C23"/>
    <s v="P1"/>
    <s v="BS Semideciduo"/>
    <s v="ralo"/>
    <n v="29"/>
    <m/>
    <m/>
    <m/>
    <s v="TUM7145"/>
    <n v="3"/>
    <n v="14"/>
    <n v="65"/>
    <n v="22"/>
    <n v="59.938771314806303"/>
    <n v="49.297601758295386"/>
    <x v="17"/>
    <x v="0"/>
    <x v="12"/>
    <x v="17"/>
    <m/>
    <m/>
    <n v="15.6"/>
    <n v="1.9113449704440299E-2"/>
    <n v="1"/>
    <m/>
    <n v="2.5"/>
    <n v="8.1999999999999993"/>
    <n v="5.6999999999999993"/>
    <n v="2"/>
    <n v="2"/>
    <m/>
    <n v="1"/>
    <m/>
  </r>
  <r>
    <s v="ag.fo.jc"/>
    <s v="04.02.2015"/>
    <s v="C23.P1"/>
    <s v="C23"/>
    <s v="P1"/>
    <s v="BS Semideciduo"/>
    <s v="ralo"/>
    <n v="30"/>
    <m/>
    <m/>
    <m/>
    <s v="TUM7146"/>
    <n v="3"/>
    <n v="8"/>
    <n v="22"/>
    <n v="9.5"/>
    <n v="43.558762637451167"/>
    <n v="28.80824661838448"/>
    <x v="17"/>
    <x v="0"/>
    <x v="12"/>
    <x v="17"/>
    <m/>
    <m/>
    <n v="30.3"/>
    <n v="7.2106619983356338E-2"/>
    <n v="3"/>
    <m/>
    <n v="1.2"/>
    <n v="7.63"/>
    <n v="6.43"/>
    <n v="3"/>
    <n v="2"/>
    <m/>
    <n v="1"/>
    <m/>
  </r>
  <r>
    <s v="ag.fo.jc"/>
    <s v="04.02.2015"/>
    <s v="C23.P1"/>
    <s v="C23"/>
    <s v="P1"/>
    <s v="BS Semideciduo"/>
    <s v="ralo"/>
    <n v="31"/>
    <m/>
    <m/>
    <m/>
    <s v="TUM7147"/>
    <n v="3"/>
    <n v="8"/>
    <n v="4"/>
    <n v="10"/>
    <n v="40.697564737441255"/>
    <n v="29.975640502598242"/>
    <x v="17"/>
    <x v="0"/>
    <x v="12"/>
    <x v="17"/>
    <m/>
    <m/>
    <n v="17.399999999999999"/>
    <n v="2.3778714795021139E-2"/>
    <n v="1"/>
    <m/>
    <n v="2.8"/>
    <n v="5.6"/>
    <n v="2.8"/>
    <n v="3"/>
    <n v="2"/>
    <m/>
    <n v="1"/>
    <m/>
  </r>
  <r>
    <s v="ag.fo.jc"/>
    <s v="04.02.2015"/>
    <s v="C23.P1"/>
    <s v="C23"/>
    <s v="P1"/>
    <s v="BS Semideciduo"/>
    <s v="ralo"/>
    <n v="32"/>
    <m/>
    <m/>
    <m/>
    <s v="TUM7148"/>
    <n v="2"/>
    <n v="8"/>
    <n v="346"/>
    <n v="10.3"/>
    <n v="37.508204475323424"/>
    <n v="29.994045980642767"/>
    <x v="17"/>
    <x v="0"/>
    <x v="12"/>
    <x v="17"/>
    <m/>
    <m/>
    <n v="21.7"/>
    <n v="3.6983614116222439E-2"/>
    <n v="2"/>
    <m/>
    <n v="2"/>
    <n v="5.3"/>
    <n v="3.3"/>
    <n v="2"/>
    <n v="2"/>
    <m/>
    <n v="1"/>
    <m/>
  </r>
  <r>
    <s v="ag.fo.jc"/>
    <s v="04.02.2015"/>
    <s v="C23.P1"/>
    <s v="C23"/>
    <s v="P1"/>
    <s v="BS Semideciduo"/>
    <s v="ralo"/>
    <n v="33"/>
    <m/>
    <m/>
    <m/>
    <s v="TUM7149"/>
    <n v="2"/>
    <n v="8"/>
    <n v="339"/>
    <n v="7.9"/>
    <n v="37.168893198592123"/>
    <n v="27.375285369327891"/>
    <x v="17"/>
    <x v="0"/>
    <x v="12"/>
    <x v="17"/>
    <m/>
    <m/>
    <n v="17.8"/>
    <n v="2.4884555409084755E-2"/>
    <n v="1"/>
    <m/>
    <n v="2.1"/>
    <n v="5.6"/>
    <n v="3.4999999999999996"/>
    <n v="2"/>
    <n v="2"/>
    <m/>
    <n v="1"/>
    <m/>
  </r>
  <r>
    <s v="ag.fo.jc"/>
    <s v="04.02.2015"/>
    <s v="C23.P1"/>
    <s v="C23"/>
    <s v="P1"/>
    <s v="BS Semideciduo"/>
    <s v="ralo"/>
    <n v="34"/>
    <m/>
    <m/>
    <m/>
    <s v="TUM7150"/>
    <n v="2"/>
    <n v="8"/>
    <n v="356"/>
    <n v="7.1"/>
    <n v="39.504729036416705"/>
    <n v="27.082704756844752"/>
    <x v="17"/>
    <x v="0"/>
    <x v="12"/>
    <x v="17"/>
    <m/>
    <m/>
    <n v="23.9"/>
    <n v="4.4862728491425641E-2"/>
    <n v="2"/>
    <m/>
    <n v="1.7"/>
    <n v="6.9"/>
    <n v="5.2"/>
    <n v="2"/>
    <n v="2"/>
    <m/>
    <n v="1"/>
    <m/>
  </r>
  <r>
    <s v="ag.fo.jc"/>
    <s v="04.02.2015"/>
    <s v="C23.P1"/>
    <s v="C23"/>
    <s v="P1"/>
    <s v="BS Semideciduo"/>
    <s v="ralo"/>
    <n v="35"/>
    <m/>
    <m/>
    <m/>
    <s v="TUM7151"/>
    <n v="2"/>
    <n v="8"/>
    <n v="322"/>
    <n v="5.8"/>
    <n v="36.429163443111186"/>
    <n v="24.570462370918989"/>
    <x v="17"/>
    <x v="0"/>
    <x v="12"/>
    <x v="17"/>
    <m/>
    <m/>
    <n v="13.5"/>
    <n v="1.4313881527918494E-2"/>
    <n v="1"/>
    <m/>
    <n v="2.2999999999999998"/>
    <n v="5.9"/>
    <n v="3.6000000000000005"/>
    <n v="2"/>
    <n v="2"/>
    <m/>
    <n v="1"/>
    <m/>
  </r>
  <r>
    <s v="ag.fo.jc"/>
    <s v="04.02.2015"/>
    <s v="C23.P1"/>
    <s v="C23"/>
    <s v="P1"/>
    <s v="BS Semideciduo"/>
    <s v="ralo"/>
    <n v="36"/>
    <m/>
    <m/>
    <m/>
    <s v="TUM7152"/>
    <n v="1"/>
    <n v="8"/>
    <n v="294"/>
    <n v="23"/>
    <n v="18.988454474220173"/>
    <n v="29.354942790743394"/>
    <x v="17"/>
    <x v="0"/>
    <x v="12"/>
    <x v="17"/>
    <m/>
    <m/>
    <n v="34.799999999999997"/>
    <n v="9.5114859180084554E-2"/>
    <n v="3"/>
    <m/>
    <n v="1.2"/>
    <n v="8.6"/>
    <n v="7.3999999999999995"/>
    <n v="3"/>
    <n v="2"/>
    <m/>
    <n v="1"/>
    <m/>
  </r>
  <r>
    <s v="ag.fo.jc"/>
    <s v="04.02.2015"/>
    <s v="C23.P1"/>
    <s v="C23"/>
    <s v="P1"/>
    <s v="BS Semideciduo"/>
    <s v="ralo"/>
    <n v="37"/>
    <m/>
    <m/>
    <m/>
    <s v="TUM7153"/>
    <n v="2"/>
    <n v="8"/>
    <n v="272"/>
    <n v="18.100000000000001"/>
    <n v="21.911026030954364"/>
    <n v="20.631680890315273"/>
    <x v="8"/>
    <x v="0"/>
    <x v="4"/>
    <x v="8"/>
    <m/>
    <m/>
    <n v="25.7"/>
    <n v="5.1874763294238062E-2"/>
    <n v="2"/>
    <m/>
    <n v="1.4"/>
    <n v="7.2"/>
    <n v="5.8000000000000007"/>
    <n v="2"/>
    <n v="2"/>
    <m/>
    <n v="1"/>
    <m/>
  </r>
  <r>
    <s v="ag.fo.jc"/>
    <s v="04.02.2015"/>
    <s v="C23.P1"/>
    <s v="C23"/>
    <s v="P1"/>
    <s v="BS Semideciduo"/>
    <s v="ralo"/>
    <n v="37"/>
    <m/>
    <m/>
    <m/>
    <s v="TUM7153"/>
    <n v="2"/>
    <n v="8"/>
    <n v="272"/>
    <n v="18.100000000000001"/>
    <n v="21.911026030954364"/>
    <n v="20.631680890315273"/>
    <x v="8"/>
    <x v="0"/>
    <x v="4"/>
    <x v="8"/>
    <m/>
    <m/>
    <n v="29.3"/>
    <n v="6.7425646929507532E-2"/>
    <n v="2"/>
    <m/>
    <n v="1.4"/>
    <n v="7.2"/>
    <n v="5.8000000000000007"/>
    <n v="3"/>
    <n v="2"/>
    <m/>
    <n v="1"/>
    <m/>
  </r>
  <r>
    <s v="ag.fo.jc"/>
    <s v="04.02.2015"/>
    <s v="C23.P1"/>
    <s v="C23"/>
    <s v="P1"/>
    <s v="BS Semideciduo"/>
    <s v="ralo"/>
    <n v="38"/>
    <m/>
    <m/>
    <m/>
    <s v="TUM7154"/>
    <n v="2"/>
    <n v="8"/>
    <n v="270"/>
    <n v="18.5"/>
    <n v="21.5"/>
    <n v="19.999999999999996"/>
    <x v="14"/>
    <x v="0"/>
    <x v="7"/>
    <x v="14"/>
    <m/>
    <m/>
    <n v="16.7"/>
    <n v="2.1903969378991434E-2"/>
    <n v="1"/>
    <m/>
    <n v="3"/>
    <n v="10"/>
    <n v="7"/>
    <n v="2"/>
    <n v="2"/>
    <m/>
    <n v="1"/>
    <m/>
  </r>
  <r>
    <s v="ag.fo.jc"/>
    <s v="04.02.2015"/>
    <s v="C23.P1"/>
    <s v="C23"/>
    <s v="P1"/>
    <s v="BS Semideciduo"/>
    <s v="ralo"/>
    <n v="39"/>
    <m/>
    <m/>
    <m/>
    <s v="TUM7155"/>
    <n v="2"/>
    <n v="8"/>
    <n v="251"/>
    <n v="18.3"/>
    <n v="22.697010066532503"/>
    <n v="14.042102773434033"/>
    <x v="50"/>
    <x v="0"/>
    <x v="4"/>
    <x v="44"/>
    <m/>
    <m/>
    <n v="57.6"/>
    <n v="0.26057626105935183"/>
    <n v="5"/>
    <m/>
    <n v="1.4"/>
    <n v="13.4"/>
    <n v="12"/>
    <n v="3"/>
    <n v="2"/>
    <m/>
    <n v="1"/>
    <m/>
  </r>
  <r>
    <s v="ag.fo.jc"/>
    <s v="04.02.2015"/>
    <s v="C23.P1"/>
    <s v="C23"/>
    <s v="P1"/>
    <s v="BS Semideciduo"/>
    <s v="ralo"/>
    <n v="40"/>
    <m/>
    <m/>
    <m/>
    <s v="TUM7156"/>
    <n v="2"/>
    <n v="8"/>
    <n v="226"/>
    <n v="19.7"/>
    <n v="25.829005933328574"/>
    <n v="6.3152301019577539"/>
    <x v="17"/>
    <x v="0"/>
    <x v="12"/>
    <x v="17"/>
    <m/>
    <m/>
    <n v="30.1"/>
    <n v="7.1157859001972218E-2"/>
    <n v="3"/>
    <m/>
    <n v="3.9"/>
    <n v="10.7"/>
    <n v="6.7999999999999989"/>
    <n v="2"/>
    <n v="2"/>
    <m/>
    <n v="1"/>
    <m/>
  </r>
  <r>
    <s v="ag.fo.jc"/>
    <s v="04.02.2015"/>
    <s v="C23.P1"/>
    <s v="C23"/>
    <s v="P1"/>
    <s v="BS Semideciduo"/>
    <s v="ralo"/>
    <n v="41"/>
    <m/>
    <m/>
    <m/>
    <s v="TUM7157"/>
    <n v="2"/>
    <n v="8"/>
    <n v="224"/>
    <n v="18.3"/>
    <n v="27.287751820600349"/>
    <n v="6.836081653802685"/>
    <x v="50"/>
    <x v="0"/>
    <x v="4"/>
    <x v="44"/>
    <m/>
    <m/>
    <n v="30.2"/>
    <n v="7.1631454094500877E-2"/>
    <n v="3"/>
    <m/>
    <n v="3.3"/>
    <n v="11.6"/>
    <n v="8.3000000000000007"/>
    <n v="2"/>
    <n v="2"/>
    <m/>
    <n v="1"/>
    <m/>
  </r>
  <r>
    <s v="ag.fo.jc"/>
    <s v="04.02.2015"/>
    <s v="C23.P1"/>
    <s v="C23"/>
    <s v="P1"/>
    <s v="BS Semideciduo"/>
    <s v="ralo"/>
    <n v="41"/>
    <m/>
    <m/>
    <m/>
    <s v="TUM7157"/>
    <n v="2"/>
    <n v="8"/>
    <n v="224"/>
    <n v="18.3"/>
    <n v="27.287751820600349"/>
    <n v="6.836081653802685"/>
    <x v="50"/>
    <x v="0"/>
    <x v="4"/>
    <x v="44"/>
    <m/>
    <m/>
    <n v="22"/>
    <n v="3.8013271108436497E-2"/>
    <n v="2"/>
    <m/>
    <n v="3.3"/>
    <n v="11.6"/>
    <n v="8.3000000000000007"/>
    <n v="2"/>
    <n v="2"/>
    <m/>
    <n v="1"/>
    <m/>
  </r>
  <r>
    <s v="ag.fo.jc"/>
    <s v="04.02.2015"/>
    <s v="C23.P1"/>
    <s v="C23"/>
    <s v="P1"/>
    <s v="BS Semideciduo"/>
    <s v="ralo"/>
    <n v="42"/>
    <m/>
    <m/>
    <m/>
    <s v="TUM7158"/>
    <n v="2"/>
    <n v="8"/>
    <n v="210"/>
    <n v="21.6"/>
    <n v="29.199999999999996"/>
    <n v="1.293851278256124"/>
    <x v="42"/>
    <x v="0"/>
    <x v="5"/>
    <x v="22"/>
    <m/>
    <m/>
    <n v="17.399999999999999"/>
    <n v="2.3778714795021139E-2"/>
    <n v="1"/>
    <m/>
    <n v="1.4"/>
    <n v="9.8000000000000007"/>
    <n v="8.4"/>
    <n v="2"/>
    <n v="2"/>
    <m/>
    <n v="1"/>
    <m/>
  </r>
  <r>
    <s v="ag.fo.jc"/>
    <s v="04.02.2015"/>
    <s v="C23.P1"/>
    <s v="C23"/>
    <s v="P1"/>
    <s v="BS Semideciduo"/>
    <s v="ralo"/>
    <n v="42"/>
    <m/>
    <m/>
    <m/>
    <s v="TUM7158"/>
    <n v="2"/>
    <n v="8"/>
    <n v="210"/>
    <n v="21.6"/>
    <n v="29.199999999999996"/>
    <n v="1.293851278256124"/>
    <x v="42"/>
    <x v="0"/>
    <x v="5"/>
    <x v="22"/>
    <m/>
    <m/>
    <n v="11"/>
    <n v="9.5033177771091243E-3"/>
    <n v="1"/>
    <m/>
    <n v="1.4"/>
    <n v="9.8000000000000007"/>
    <n v="8.4"/>
    <n v="2"/>
    <n v="2"/>
    <m/>
    <n v="1"/>
    <m/>
  </r>
  <r>
    <s v="ag.fo.jc"/>
    <s v="04.02.2015"/>
    <s v="C23.P1"/>
    <s v="C23"/>
    <s v="P1"/>
    <s v="BS Semideciduo"/>
    <s v="ralo"/>
    <n v="43"/>
    <m/>
    <m/>
    <m/>
    <s v="TUM7159"/>
    <n v="2"/>
    <n v="8"/>
    <n v="210"/>
    <n v="16.2"/>
    <n v="31.9"/>
    <n v="5.9703884586920957"/>
    <x v="14"/>
    <x v="0"/>
    <x v="7"/>
    <x v="14"/>
    <m/>
    <m/>
    <n v="21.5"/>
    <n v="3.6305030103047045E-2"/>
    <n v="2"/>
    <m/>
    <n v="1.5"/>
    <n v="9.5"/>
    <n v="8"/>
    <n v="2"/>
    <n v="2"/>
    <m/>
    <n v="1"/>
    <m/>
  </r>
  <r>
    <s v="ag.fo.jc"/>
    <s v="04.02.2015"/>
    <s v="C23.P1"/>
    <s v="C23"/>
    <s v="P1"/>
    <s v="BS Semideciduo"/>
    <s v="ralo"/>
    <n v="44"/>
    <m/>
    <m/>
    <m/>
    <s v="TUM7160"/>
    <n v="2"/>
    <n v="8"/>
    <n v="186"/>
    <n v="18"/>
    <n v="38.118487661182236"/>
    <n v="2.0986058833710821"/>
    <x v="10"/>
    <x v="0"/>
    <x v="7"/>
    <x v="10"/>
    <m/>
    <m/>
    <n v="51.1"/>
    <n v="0.20508395382450509"/>
    <n v="5"/>
    <m/>
    <n v="5.3"/>
    <n v="12.9"/>
    <n v="7.6000000000000005"/>
    <n v="2"/>
    <n v="2"/>
    <m/>
    <n v="1"/>
    <m/>
  </r>
  <r>
    <s v="ag.fo.jc"/>
    <s v="04.02.2015"/>
    <s v="C23.P1"/>
    <s v="C23"/>
    <s v="P1"/>
    <s v="BS Semideciduo"/>
    <s v="ralo"/>
    <n v="45"/>
    <m/>
    <m/>
    <m/>
    <s v="TUM7161"/>
    <n v="2"/>
    <n v="8"/>
    <n v="202"/>
    <n v="20.5"/>
    <n v="32.320564834973801"/>
    <n v="0.99273098138085913"/>
    <x v="42"/>
    <x v="0"/>
    <x v="5"/>
    <x v="22"/>
    <m/>
    <m/>
    <n v="16.2"/>
    <n v="2.0611989400202632E-2"/>
    <n v="1"/>
    <m/>
    <n v="1.6"/>
    <n v="10.1"/>
    <n v="8.5"/>
    <n v="3"/>
    <n v="2"/>
    <m/>
    <n v="1"/>
    <m/>
  </r>
  <r>
    <s v="ag.fo.jc"/>
    <s v="04.02.2015"/>
    <s v="C23.P1"/>
    <s v="C23"/>
    <s v="P1"/>
    <s v="BS Semideciduo"/>
    <s v="ralo"/>
    <n v="45"/>
    <m/>
    <m/>
    <m/>
    <s v="TUM7161"/>
    <n v="2"/>
    <n v="8"/>
    <n v="202"/>
    <n v="20.5"/>
    <n v="32.320564834973801"/>
    <n v="0.99273098138085913"/>
    <x v="42"/>
    <x v="0"/>
    <x v="5"/>
    <x v="22"/>
    <m/>
    <m/>
    <n v="20.5"/>
    <n v="3.3006357816777764E-2"/>
    <n v="2"/>
    <m/>
    <n v="0.5"/>
    <n v="9.8000000000000007"/>
    <n v="9.3000000000000007"/>
    <n v="3"/>
    <n v="2"/>
    <m/>
    <n v="1"/>
    <m/>
  </r>
  <r>
    <s v="ag.fo.jc"/>
    <s v="04.02.2015"/>
    <s v="C23.P1"/>
    <s v="C23"/>
    <s v="P1"/>
    <s v="BS Semideciduo"/>
    <s v="ralo"/>
    <n v="46"/>
    <m/>
    <m/>
    <m/>
    <s v="TUM7162"/>
    <n v="2"/>
    <n v="8"/>
    <n v="196"/>
    <n v="20.7"/>
    <n v="34.294306734588119"/>
    <n v="0.10188289407679818"/>
    <x v="1"/>
    <x v="0"/>
    <x v="1"/>
    <x v="1"/>
    <m/>
    <m/>
    <n v="15.2"/>
    <n v="1.8145839167134643E-2"/>
    <n v="1"/>
    <m/>
    <n v="0.8"/>
    <n v="7.8"/>
    <n v="7"/>
    <n v="3"/>
    <n v="2"/>
    <m/>
    <n v="1"/>
    <m/>
  </r>
  <r>
    <s v="ag.fo.jc"/>
    <s v="04.02.2015"/>
    <s v="C23.P1"/>
    <s v="C23"/>
    <s v="P1"/>
    <s v="BS Semideciduo"/>
    <s v="ralo"/>
    <n v="46"/>
    <m/>
    <m/>
    <m/>
    <s v="TUM7162"/>
    <n v="2"/>
    <n v="8"/>
    <n v="196"/>
    <n v="20.7"/>
    <n v="34.294306734588119"/>
    <n v="0.10188289407679818"/>
    <x v="1"/>
    <x v="0"/>
    <x v="1"/>
    <x v="1"/>
    <m/>
    <m/>
    <n v="22.4"/>
    <n v="3.9408138246630357E-2"/>
    <n v="2"/>
    <m/>
    <n v="0.8"/>
    <n v="7.8"/>
    <n v="7"/>
    <n v="3"/>
    <n v="2"/>
    <m/>
    <n v="1"/>
    <m/>
  </r>
  <r>
    <s v="ag.fo.jc"/>
    <s v="04.02.2015"/>
    <s v="C23.P1"/>
    <s v="C23"/>
    <s v="P1"/>
    <s v="BS Semideciduo"/>
    <s v="ralo"/>
    <n v="47"/>
    <m/>
    <m/>
    <m/>
    <s v="TUM7163"/>
    <n v="2"/>
    <n v="8"/>
    <n v="200"/>
    <n v="10.1"/>
    <n v="36.54559655241075"/>
    <n v="10.509104530062325"/>
    <x v="18"/>
    <x v="0"/>
    <x v="9"/>
    <x v="18"/>
    <m/>
    <m/>
    <n v="11.5"/>
    <n v="1.0386890710931252E-2"/>
    <n v="1"/>
    <m/>
    <n v="0"/>
    <n v="3.6"/>
    <n v="3.6"/>
    <n v="3"/>
    <n v="2"/>
    <m/>
    <n v="1"/>
    <m/>
  </r>
  <r>
    <s v="ag.fo.jc"/>
    <s v="04.02.2015"/>
    <s v="C23.P1"/>
    <s v="C23"/>
    <s v="P1"/>
    <s v="BS Semideciduo"/>
    <s v="ralo"/>
    <n v="47"/>
    <m/>
    <m/>
    <m/>
    <s v="TUM7163"/>
    <n v="2"/>
    <n v="8"/>
    <n v="200"/>
    <n v="10.1"/>
    <n v="36.54559655241075"/>
    <n v="10.509104530062325"/>
    <x v="18"/>
    <x v="0"/>
    <x v="9"/>
    <x v="18"/>
    <m/>
    <m/>
    <n v="10.6"/>
    <n v="8.8247337639337283E-3"/>
    <n v="1"/>
    <m/>
    <n v="0"/>
    <n v="3.6"/>
    <n v="3.6"/>
    <n v="3"/>
    <n v="2"/>
    <m/>
    <n v="1"/>
    <m/>
  </r>
  <r>
    <s v="ag.fo.jc"/>
    <s v="04.02.2015"/>
    <s v="C23.P1"/>
    <s v="C23"/>
    <s v="P1"/>
    <s v="BS Semideciduo"/>
    <s v="ralo"/>
    <n v="48"/>
    <m/>
    <m/>
    <m/>
    <s v="TUM7164"/>
    <n v="2"/>
    <n v="8"/>
    <n v="220"/>
    <n v="10.1"/>
    <n v="33.507845142165955"/>
    <n v="12.262951124498322"/>
    <x v="30"/>
    <x v="0"/>
    <x v="18"/>
    <x v="28"/>
    <m/>
    <m/>
    <n v="16.100000000000001"/>
    <n v="2.035830579342526E-2"/>
    <n v="1"/>
    <m/>
    <n v="1.4"/>
    <n v="8.1999999999999993"/>
    <n v="6.7999999999999989"/>
    <n v="2"/>
    <n v="2"/>
    <m/>
    <n v="1"/>
    <m/>
  </r>
  <r>
    <s v="ag.fo.jc"/>
    <s v="04.02.2015"/>
    <s v="C23.P1"/>
    <s v="C23"/>
    <s v="P1"/>
    <s v="BS Semideciduo"/>
    <s v="ralo"/>
    <n v="49"/>
    <m/>
    <m/>
    <m/>
    <s v="TUM7165"/>
    <n v="2"/>
    <n v="8"/>
    <n v="221"/>
    <n v="10.6"/>
    <n v="33.045774292700628"/>
    <n v="12.000078449638615"/>
    <x v="8"/>
    <x v="0"/>
    <x v="4"/>
    <x v="8"/>
    <m/>
    <m/>
    <n v="12.1"/>
    <n v="1.149901451030204E-2"/>
    <n v="1"/>
    <m/>
    <n v="1.5"/>
    <n v="6"/>
    <n v="4.5"/>
    <n v="2"/>
    <n v="2"/>
    <m/>
    <n v="1"/>
    <m/>
  </r>
  <r>
    <s v="ag.fo.jc"/>
    <s v="04.02.2015"/>
    <s v="C23.P1"/>
    <s v="C23"/>
    <s v="P1"/>
    <s v="BS Semideciduo"/>
    <s v="ralo"/>
    <n v="50"/>
    <m/>
    <m/>
    <m/>
    <s v="TUM7166"/>
    <n v="2"/>
    <n v="8"/>
    <n v="211"/>
    <n v="8.3000000000000007"/>
    <n v="35.725183978246548"/>
    <n v="12.885511404172467"/>
    <x v="8"/>
    <x v="0"/>
    <x v="4"/>
    <x v="8"/>
    <m/>
    <m/>
    <n v="17.5"/>
    <n v="2.4052818754046853E-2"/>
    <n v="1"/>
    <m/>
    <n v="1.5"/>
    <n v="7"/>
    <n v="5.5"/>
    <n v="2"/>
    <n v="2"/>
    <m/>
    <n v="1"/>
    <m/>
  </r>
  <r>
    <s v="ag.fo.jc"/>
    <s v="04.02.2015"/>
    <s v="C23.P1"/>
    <s v="C23"/>
    <s v="P1"/>
    <s v="BS Semideciduo"/>
    <s v="ralo"/>
    <n v="51"/>
    <m/>
    <m/>
    <m/>
    <s v="TUM7167"/>
    <n v="2"/>
    <n v="8"/>
    <n v="223"/>
    <n v="7"/>
    <n v="35.226011479562509"/>
    <n v="14.880524088665805"/>
    <x v="8"/>
    <x v="0"/>
    <x v="4"/>
    <x v="8"/>
    <m/>
    <m/>
    <n v="25.9"/>
    <n v="5.2685294198864224E-2"/>
    <n v="2"/>
    <m/>
    <n v="0"/>
    <n v="7.4"/>
    <n v="7.4"/>
    <n v="3"/>
    <n v="2"/>
    <m/>
    <n v="1"/>
    <m/>
  </r>
  <r>
    <s v="ag.fo.jc"/>
    <s v="04.02.2015"/>
    <s v="C23.P1"/>
    <s v="C23"/>
    <s v="P1"/>
    <s v="BS Semideciduo"/>
    <s v="ralo"/>
    <n v="52"/>
    <m/>
    <m/>
    <m/>
    <s v="TUM7168"/>
    <n v="2"/>
    <n v="8"/>
    <n v="260"/>
    <n v="6.9"/>
    <n v="33.204826504215767"/>
    <n v="18.80182757409818"/>
    <x v="8"/>
    <x v="0"/>
    <x v="4"/>
    <x v="8"/>
    <m/>
    <m/>
    <n v="22.5"/>
    <n v="3.9760782021995816E-2"/>
    <n v="2"/>
    <m/>
    <n v="1.6"/>
    <n v="7.2"/>
    <n v="5.6"/>
    <n v="3"/>
    <n v="2"/>
    <m/>
    <n v="1"/>
    <m/>
  </r>
  <r>
    <s v="ag.fo.jc"/>
    <s v="04.02.2015"/>
    <s v="C23.P1"/>
    <s v="C23"/>
    <s v="P1"/>
    <s v="BS Semideciduo"/>
    <s v="ralo"/>
    <n v="53"/>
    <m/>
    <m/>
    <m/>
    <s v="TUM7169"/>
    <n v="2"/>
    <n v="8"/>
    <n v="269"/>
    <n v="10.9"/>
    <n v="29.101660122795337"/>
    <n v="19.80976876983361"/>
    <x v="50"/>
    <x v="0"/>
    <x v="4"/>
    <x v="44"/>
    <m/>
    <m/>
    <n v="40"/>
    <n v="0.12566370614359174"/>
    <n v="4"/>
    <m/>
    <n v="2.4"/>
    <n v="11.1"/>
    <n v="8.6999999999999993"/>
    <n v="2"/>
    <n v="2"/>
    <m/>
    <n v="1"/>
    <m/>
  </r>
  <r>
    <s v="ag.fo.jc"/>
    <s v="04.02.2015"/>
    <s v="C23.P1"/>
    <s v="C23"/>
    <s v="P1"/>
    <s v="BS Semideciduo"/>
    <s v="ralo"/>
    <n v="54"/>
    <m/>
    <m/>
    <m/>
    <s v="TUM7170"/>
    <n v="3"/>
    <n v="8"/>
    <n v="170"/>
    <n v="1.6"/>
    <n v="40.277837084267091"/>
    <n v="18.424307595180466"/>
    <x v="17"/>
    <x v="0"/>
    <x v="12"/>
    <x v="17"/>
    <m/>
    <m/>
    <n v="28.6"/>
    <n v="6.4242428173257676E-2"/>
    <n v="2"/>
    <m/>
    <n v="1.2"/>
    <n v="9.4"/>
    <n v="8.2000000000000011"/>
    <n v="2"/>
    <n v="2"/>
    <m/>
    <n v="1"/>
    <m/>
  </r>
  <r>
    <s v="ag.fo.jc"/>
    <s v="04.02.2015"/>
    <s v="C23.P1"/>
    <s v="C23"/>
    <s v="P1"/>
    <s v="BS Semideciduo"/>
    <s v="ralo"/>
    <n v="54"/>
    <m/>
    <m/>
    <m/>
    <s v="TUM7170"/>
    <n v="3"/>
    <n v="8"/>
    <n v="170"/>
    <n v="1.6"/>
    <n v="40.277837084267091"/>
    <n v="18.424307595180466"/>
    <x v="17"/>
    <x v="0"/>
    <x v="12"/>
    <x v="17"/>
    <m/>
    <m/>
    <n v="17.600000000000001"/>
    <n v="2.4328493509399363E-2"/>
    <n v="1"/>
    <m/>
    <n v="1.2"/>
    <n v="9.4"/>
    <n v="8.2000000000000011"/>
    <n v="2"/>
    <n v="2"/>
    <m/>
    <n v="1"/>
    <m/>
  </r>
  <r>
    <s v="ag.fo.jc"/>
    <s v="04.02.2015"/>
    <s v="C23.P1"/>
    <s v="C23"/>
    <s v="P1"/>
    <s v="BS Semideciduo"/>
    <s v="ralo"/>
    <n v="55"/>
    <m/>
    <m/>
    <m/>
    <s v="TUM7171"/>
    <n v="3"/>
    <n v="8"/>
    <n v="129"/>
    <n v="4.2"/>
    <n v="43.26401303811928"/>
    <n v="17.356854357590684"/>
    <x v="8"/>
    <x v="0"/>
    <x v="4"/>
    <x v="8"/>
    <m/>
    <m/>
    <n v="25.3"/>
    <n v="5.0272551040907269E-2"/>
    <n v="2"/>
    <m/>
    <n v="1.7"/>
    <n v="5.4"/>
    <n v="3.7"/>
    <n v="3"/>
    <n v="2"/>
    <m/>
    <n v="1"/>
    <m/>
  </r>
  <r>
    <s v="ag.fo.jc"/>
    <s v="04.02.2015"/>
    <s v="C23.P1"/>
    <s v="C23"/>
    <s v="P1"/>
    <s v="BS Semideciduo"/>
    <s v="ralo"/>
    <n v="56"/>
    <m/>
    <m/>
    <m/>
    <s v="TUM7172"/>
    <n v="3"/>
    <n v="8"/>
    <n v="139"/>
    <n v="6.7"/>
    <n v="44.395595494236396"/>
    <n v="14.943445812507427"/>
    <x v="17"/>
    <x v="0"/>
    <x v="12"/>
    <x v="17"/>
    <m/>
    <m/>
    <n v="28.8"/>
    <n v="6.5144065264837958E-2"/>
    <n v="2"/>
    <m/>
    <n v="3.3"/>
    <n v="9.6999999999999993"/>
    <n v="6.3999999999999995"/>
    <n v="2"/>
    <n v="2"/>
    <m/>
    <n v="1"/>
    <m/>
  </r>
  <r>
    <s v="ag.fo.jc"/>
    <s v="04.02.2015"/>
    <s v="C23.P1"/>
    <s v="C23"/>
    <s v="P1"/>
    <s v="BS Semideciduo"/>
    <s v="ralo"/>
    <n v="57"/>
    <m/>
    <m/>
    <m/>
    <s v="TUM7173"/>
    <n v="3"/>
    <n v="8"/>
    <n v="88"/>
    <n v="16.8"/>
    <n v="56.789765893920809"/>
    <n v="20.586311544602019"/>
    <x v="8"/>
    <x v="0"/>
    <x v="4"/>
    <x v="8"/>
    <m/>
    <m/>
    <n v="22.3"/>
    <n v="3.9057065267591708E-2"/>
    <n v="2"/>
    <m/>
    <n v="2.2999999999999998"/>
    <n v="7.3"/>
    <n v="5"/>
    <n v="2"/>
    <n v="2"/>
    <m/>
    <n v="1"/>
    <m/>
  </r>
  <r>
    <s v="ag.fo.jc"/>
    <s v="04.02.2015"/>
    <s v="C23.P1"/>
    <s v="C23"/>
    <s v="P1"/>
    <s v="BS Semideciduo"/>
    <s v="ralo"/>
    <n v="58"/>
    <m/>
    <m/>
    <m/>
    <s v="TUM7174"/>
    <n v="3"/>
    <n v="8"/>
    <n v="142"/>
    <n v="23.7"/>
    <n v="54.591176965218104"/>
    <n v="1.3241451395206916"/>
    <x v="30"/>
    <x v="0"/>
    <x v="18"/>
    <x v="28"/>
    <m/>
    <m/>
    <n v="13.6"/>
    <n v="1.45267244301992E-2"/>
    <n v="1"/>
    <m/>
    <n v="1.2"/>
    <n v="5.8"/>
    <n v="4.5999999999999996"/>
    <n v="3"/>
    <n v="2"/>
    <m/>
    <n v="1"/>
    <m/>
  </r>
  <r>
    <s v="ag.fo.jc"/>
    <s v="04.02.2015"/>
    <s v="C23.P1"/>
    <s v="C23"/>
    <s v="P1"/>
    <s v="BS Semideciduo"/>
    <s v="ralo"/>
    <n v="59"/>
    <m/>
    <m/>
    <m/>
    <s v="TUM7175"/>
    <n v="3"/>
    <n v="8"/>
    <n v="172"/>
    <n v="18"/>
    <n v="42.50511581728118"/>
    <n v="2.1751747626517322"/>
    <x v="1"/>
    <x v="0"/>
    <x v="1"/>
    <x v="1"/>
    <m/>
    <m/>
    <n v="15.4"/>
    <n v="1.8626502843133885E-2"/>
    <n v="1"/>
    <m/>
    <n v="1.9"/>
    <n v="9.1"/>
    <n v="7.1999999999999993"/>
    <n v="2"/>
    <n v="2"/>
    <m/>
    <n v="1"/>
    <m/>
  </r>
  <r>
    <s v="ag.fo.jc"/>
    <s v="04.02.2015"/>
    <s v="C23.P1"/>
    <s v="C23"/>
    <s v="P1"/>
    <s v="BS Semideciduo"/>
    <s v="ralo"/>
    <n v="59"/>
    <m/>
    <m/>
    <m/>
    <s v="TUM7175"/>
    <n v="3"/>
    <n v="8"/>
    <n v="172"/>
    <n v="18"/>
    <n v="42.50511581728118"/>
    <n v="2.1751747626517322"/>
    <x v="1"/>
    <x v="0"/>
    <x v="1"/>
    <x v="1"/>
    <m/>
    <m/>
    <n v="13.2"/>
    <n v="1.3684777599037136E-2"/>
    <n v="1"/>
    <m/>
    <n v="1.9"/>
    <n v="9.1"/>
    <n v="7.1999999999999993"/>
    <n v="2"/>
    <n v="2"/>
    <m/>
    <n v="1"/>
    <m/>
  </r>
  <r>
    <s v="ag.fo.jc"/>
    <s v="04.02.2015"/>
    <s v="C23.P2"/>
    <s v="C23"/>
    <s v="P2"/>
    <s v="BS Semideciduo"/>
    <s v="ralo"/>
    <n v="1"/>
    <m/>
    <m/>
    <m/>
    <s v="TUM7176"/>
    <n v="3"/>
    <n v="8"/>
    <n v="131"/>
    <n v="23.3"/>
    <n v="57.584733219190596"/>
    <n v="4.7138246245211821"/>
    <x v="17"/>
    <x v="0"/>
    <x v="12"/>
    <x v="17"/>
    <m/>
    <m/>
    <n v="11.7"/>
    <n v="1.0751315458747667E-2"/>
    <n v="1"/>
    <m/>
    <n v="2.1"/>
    <n v="6.6"/>
    <n v="4.5"/>
    <n v="3"/>
    <n v="2"/>
    <m/>
    <n v="1"/>
    <m/>
  </r>
  <r>
    <s v="ag.fo.jc"/>
    <s v="04.02.2015"/>
    <s v="C23.P2"/>
    <s v="C23"/>
    <s v="P2"/>
    <s v="BS Semideciduo"/>
    <s v="ralo"/>
    <n v="2"/>
    <m/>
    <m/>
    <m/>
    <s v="TUM7177"/>
    <n v="3"/>
    <n v="8"/>
    <n v="124"/>
    <n v="22.2"/>
    <n v="58.404634110721929"/>
    <n v="7.5859175429494243"/>
    <x v="50"/>
    <x v="0"/>
    <x v="4"/>
    <x v="44"/>
    <m/>
    <m/>
    <n v="18"/>
    <n v="2.5446900494077322E-2"/>
    <n v="1"/>
    <m/>
    <n v="2.8"/>
    <n v="9"/>
    <n v="6.2"/>
    <n v="2"/>
    <n v="2"/>
    <m/>
    <n v="1"/>
    <m/>
  </r>
  <r>
    <s v="ag.fo.jc"/>
    <s v="04.02.2015"/>
    <s v="C23.P2"/>
    <s v="C23"/>
    <s v="P2"/>
    <s v="BS Semideciduo"/>
    <s v="ralo"/>
    <n v="3"/>
    <m/>
    <m/>
    <m/>
    <s v="TUM7178"/>
    <n v="3"/>
    <n v="8"/>
    <n v="123"/>
    <n v="19.399999999999999"/>
    <n v="56.270209018141223"/>
    <n v="9.4340027207084756"/>
    <x v="8"/>
    <x v="0"/>
    <x v="4"/>
    <x v="8"/>
    <m/>
    <m/>
    <n v="12.9"/>
    <n v="1.3069810837096938E-2"/>
    <n v="1"/>
    <m/>
    <n v="1.8"/>
    <n v="4.0999999999999996"/>
    <n v="2.2999999999999998"/>
    <n v="3"/>
    <n v="6"/>
    <n v="3"/>
    <n v="2"/>
    <m/>
  </r>
  <r>
    <s v="ag.fo.jc"/>
    <s v="04.02.2015"/>
    <s v="C23.P2"/>
    <s v="C23"/>
    <s v="P2"/>
    <s v="BS Semideciduo"/>
    <s v="ralo"/>
    <n v="4"/>
    <m/>
    <m/>
    <m/>
    <s v="TUM7179"/>
    <n v="3"/>
    <n v="8"/>
    <n v="119"/>
    <n v="20.3"/>
    <n v="57.754780054929739"/>
    <n v="10.158364708999358"/>
    <x v="8"/>
    <x v="0"/>
    <x v="4"/>
    <x v="8"/>
    <m/>
    <m/>
    <n v="12.4"/>
    <n v="1.2076282160399167E-2"/>
    <n v="1"/>
    <m/>
    <n v="0"/>
    <n v="2.9"/>
    <n v="2.9"/>
    <n v="3"/>
    <n v="7"/>
    <m/>
    <n v="3"/>
    <m/>
  </r>
  <r>
    <s v="ag.fo.jc"/>
    <s v="04.02.2015"/>
    <s v="C23.P2"/>
    <s v="C23"/>
    <s v="P2"/>
    <s v="BS Semideciduo"/>
    <s v="ralo"/>
    <n v="5"/>
    <m/>
    <m/>
    <m/>
    <s v="TUM7180"/>
    <n v="3"/>
    <n v="8"/>
    <n v="107"/>
    <n v="20.6"/>
    <n v="59.699877972838536"/>
    <n v="13.977142882711625"/>
    <x v="50"/>
    <x v="0"/>
    <x v="4"/>
    <x v="44"/>
    <m/>
    <m/>
    <n v="31.8"/>
    <n v="7.9422603875403563E-2"/>
    <n v="3"/>
    <m/>
    <n v="5.6"/>
    <n v="11.6"/>
    <n v="6"/>
    <n v="2"/>
    <n v="2"/>
    <m/>
    <n v="1"/>
    <m/>
  </r>
  <r>
    <s v="ag.fo.jc"/>
    <s v="04.02.2015"/>
    <s v="C23.P2"/>
    <s v="C23"/>
    <s v="P2"/>
    <s v="BS Semideciduo"/>
    <s v="ralo"/>
    <n v="6"/>
    <m/>
    <m/>
    <m/>
    <s v="TUM7181"/>
    <n v="3"/>
    <n v="8"/>
    <n v="139"/>
    <n v="20.5"/>
    <n v="53.4492100943054"/>
    <n v="4.5284536054331745"/>
    <x v="23"/>
    <x v="0"/>
    <x v="5"/>
    <x v="22"/>
    <m/>
    <m/>
    <n v="13.4"/>
    <n v="1.4102609421964582E-2"/>
    <n v="1"/>
    <m/>
    <n v="2.4"/>
    <n v="7.9"/>
    <n v="5.5"/>
    <n v="3"/>
    <n v="2"/>
    <m/>
    <n v="1"/>
    <m/>
  </r>
  <r>
    <s v="ag.fo.jc"/>
    <s v="04.02.2015"/>
    <s v="C23.P2"/>
    <s v="C23"/>
    <s v="P2"/>
    <s v="BS Semideciduo"/>
    <s v="ralo"/>
    <n v="7"/>
    <m/>
    <m/>
    <m/>
    <s v="TUM7182"/>
    <n v="3"/>
    <n v="8"/>
    <n v="141"/>
    <n v="13"/>
    <n v="48.181165083647883"/>
    <n v="9.8971025010593792"/>
    <x v="1"/>
    <x v="0"/>
    <x v="1"/>
    <x v="1"/>
    <m/>
    <m/>
    <n v="14.6"/>
    <n v="1.6741547250980007E-2"/>
    <n v="1"/>
    <m/>
    <n v="1.9"/>
    <n v="3.8"/>
    <n v="1.9"/>
    <n v="2"/>
    <n v="2"/>
    <m/>
    <n v="1"/>
    <m/>
  </r>
  <r>
    <s v="ag.fo.jc"/>
    <s v="04.02.2015"/>
    <s v="C23.P2"/>
    <s v="C23"/>
    <s v="P2"/>
    <s v="BS Semideciduo"/>
    <s v="ralo"/>
    <n v="7"/>
    <m/>
    <m/>
    <m/>
    <s v="TUM7182"/>
    <n v="3"/>
    <n v="8"/>
    <n v="141"/>
    <n v="13"/>
    <n v="48.181165083647883"/>
    <n v="9.8971025010593792"/>
    <x v="1"/>
    <x v="0"/>
    <x v="1"/>
    <x v="1"/>
    <m/>
    <m/>
    <n v="12"/>
    <n v="1.1309733552923255E-2"/>
    <n v="1"/>
    <m/>
    <n v="1.9"/>
    <n v="3.8"/>
    <n v="1.9"/>
    <n v="2"/>
    <n v="2"/>
    <m/>
    <n v="1"/>
    <m/>
  </r>
  <r>
    <s v="ag.fo.jc"/>
    <s v="04.02.2015"/>
    <s v="C23.P2"/>
    <s v="C23"/>
    <s v="P2"/>
    <s v="BS Semideciduo"/>
    <s v="ralo"/>
    <n v="8"/>
    <m/>
    <m/>
    <m/>
    <s v="TUM7183"/>
    <n v="3"/>
    <n v="8"/>
    <n v="159"/>
    <n v="20.2"/>
    <n v="47.239032580815064"/>
    <n v="1.1416753847565246"/>
    <x v="17"/>
    <x v="0"/>
    <x v="12"/>
    <x v="17"/>
    <m/>
    <m/>
    <n v="24.2"/>
    <n v="4.5996058041208161E-2"/>
    <n v="2"/>
    <m/>
    <n v="4.5"/>
    <n v="9.3000000000000007"/>
    <n v="4.8000000000000007"/>
    <n v="2"/>
    <n v="2"/>
    <m/>
    <n v="1"/>
    <m/>
  </r>
  <r>
    <s v="ag.fo.jc"/>
    <s v="04.02.2015"/>
    <s v="C23.P2"/>
    <s v="C23"/>
    <s v="P2"/>
    <s v="BS Semideciduo"/>
    <s v="ralo"/>
    <n v="9"/>
    <m/>
    <m/>
    <m/>
    <s v="TUM7184"/>
    <n v="3"/>
    <n v="8"/>
    <n v="139"/>
    <n v="14.8"/>
    <n v="49.709673629059509"/>
    <n v="8.8302982127029743"/>
    <x v="23"/>
    <x v="0"/>
    <x v="5"/>
    <x v="22"/>
    <m/>
    <m/>
    <n v="14.1"/>
    <n v="1.561450088650467E-2"/>
    <n v="1"/>
    <m/>
    <n v="2.9"/>
    <n v="6"/>
    <n v="3.1"/>
    <n v="3"/>
    <n v="2"/>
    <m/>
    <n v="1"/>
    <m/>
  </r>
  <r>
    <s v="ag.fo.jc"/>
    <s v="04.02.2015"/>
    <s v="C23.P2"/>
    <s v="C23"/>
    <s v="P2"/>
    <s v="BS Semideciduo"/>
    <s v="ralo"/>
    <n v="10"/>
    <m/>
    <m/>
    <m/>
    <s v="TUM7185"/>
    <n v="3"/>
    <n v="8"/>
    <n v="126"/>
    <n v="11.6"/>
    <n v="49.384597134749392"/>
    <n v="13.181691073407313"/>
    <x v="14"/>
    <x v="0"/>
    <x v="7"/>
    <x v="14"/>
    <m/>
    <m/>
    <n v="17.3"/>
    <n v="2.350618163232223E-2"/>
    <n v="1"/>
    <m/>
    <n v="2.5"/>
    <n v="8.1999999999999993"/>
    <n v="5.6999999999999993"/>
    <n v="3"/>
    <n v="2"/>
    <m/>
    <n v="1"/>
    <m/>
  </r>
  <r>
    <s v="ag.fo.jc"/>
    <s v="04.02.2015"/>
    <s v="C23.P2"/>
    <s v="C23"/>
    <s v="P2"/>
    <s v="BS Semideciduo"/>
    <s v="ralo"/>
    <n v="11"/>
    <m/>
    <m/>
    <m/>
    <s v="TUM7186"/>
    <n v="3"/>
    <n v="8"/>
    <n v="111"/>
    <n v="13.3"/>
    <n v="52.416619672412786"/>
    <n v="15.233706271047506"/>
    <x v="14"/>
    <x v="0"/>
    <x v="7"/>
    <x v="14"/>
    <m/>
    <m/>
    <n v="36.700000000000003"/>
    <n v="0.10578449322983893"/>
    <n v="3"/>
    <m/>
    <n v="3.3"/>
    <n v="11.6"/>
    <n v="8.3000000000000007"/>
    <n v="2"/>
    <n v="2"/>
    <m/>
    <n v="1"/>
    <m/>
  </r>
  <r>
    <s v="ag.fo.jc"/>
    <s v="04.02.2015"/>
    <s v="C23.P2"/>
    <s v="C23"/>
    <s v="P2"/>
    <s v="BS Semideciduo"/>
    <s v="ralo"/>
    <n v="12"/>
    <m/>
    <m/>
    <m/>
    <s v="TUM7187"/>
    <n v="3"/>
    <n v="8"/>
    <n v="108"/>
    <n v="14.4"/>
    <n v="53.695213834650211"/>
    <n v="15.550155281000759"/>
    <x v="23"/>
    <x v="0"/>
    <x v="5"/>
    <x v="22"/>
    <m/>
    <m/>
    <n v="14.1"/>
    <n v="1.561450088650467E-2"/>
    <n v="1"/>
    <m/>
    <n v="1.7"/>
    <n v="5.4"/>
    <n v="3.7"/>
    <n v="3"/>
    <n v="2"/>
    <m/>
    <n v="1"/>
    <m/>
  </r>
  <r>
    <s v="ag.fo.jc"/>
    <s v="04.02.2015"/>
    <s v="C23.P2"/>
    <s v="C23"/>
    <s v="P2"/>
    <s v="BS Semideciduo"/>
    <s v="ralo"/>
    <n v="13"/>
    <m/>
    <m/>
    <m/>
    <s v="TUM7188"/>
    <n v="3"/>
    <n v="8"/>
    <n v="87"/>
    <n v="18.8"/>
    <n v="58.774235253385989"/>
    <n v="20.983915977367346"/>
    <x v="50"/>
    <x v="0"/>
    <x v="4"/>
    <x v="44"/>
    <m/>
    <m/>
    <n v="35.9"/>
    <n v="0.10122290069682653"/>
    <n v="3"/>
    <m/>
    <n v="5.0999999999999996"/>
    <n v="12.8"/>
    <n v="7.7000000000000011"/>
    <n v="2"/>
    <n v="2"/>
    <m/>
    <n v="1"/>
    <m/>
  </r>
  <r>
    <s v="ag.fo.jc"/>
    <s v="04.02.2015"/>
    <s v="C23.P2"/>
    <s v="C23"/>
    <s v="P2"/>
    <s v="BS Semideciduo"/>
    <s v="ralo"/>
    <n v="14"/>
    <m/>
    <m/>
    <m/>
    <s v="TUM7189"/>
    <n v="3"/>
    <n v="8"/>
    <n v="122"/>
    <n v="4.9000000000000004"/>
    <n v="44.155435671166487"/>
    <n v="17.403395605257295"/>
    <x v="23"/>
    <x v="0"/>
    <x v="5"/>
    <x v="22"/>
    <m/>
    <m/>
    <n v="14.2"/>
    <n v="1.5836768566746148E-2"/>
    <n v="1"/>
    <m/>
    <n v="1"/>
    <n v="9.1999999999999993"/>
    <n v="8.1999999999999993"/>
    <n v="2"/>
    <n v="2"/>
    <m/>
    <n v="1"/>
    <m/>
  </r>
  <r>
    <s v="ag.fo.jc"/>
    <s v="04.02.2015"/>
    <s v="C23.P2"/>
    <s v="C23"/>
    <s v="P2"/>
    <s v="BS Semideciduo"/>
    <s v="ralo"/>
    <n v="15"/>
    <m/>
    <m/>
    <m/>
    <s v="TUM7190"/>
    <n v="3"/>
    <n v="8"/>
    <n v="65"/>
    <n v="9.1999999999999993"/>
    <n v="48.338031640737178"/>
    <n v="23.888088008014435"/>
    <x v="23"/>
    <x v="0"/>
    <x v="5"/>
    <x v="22"/>
    <m/>
    <m/>
    <n v="12.3"/>
    <n v="1.1882288814039996E-2"/>
    <n v="1"/>
    <m/>
    <n v="1.2"/>
    <n v="9.3000000000000007"/>
    <n v="8.1000000000000014"/>
    <n v="3"/>
    <n v="2"/>
    <m/>
    <n v="1"/>
    <m/>
  </r>
  <r>
    <s v="ag.fo.jc"/>
    <s v="04.02.2015"/>
    <s v="C23.P2"/>
    <s v="C23"/>
    <s v="P2"/>
    <s v="BS Semideciduo"/>
    <s v="ralo"/>
    <n v="15"/>
    <m/>
    <m/>
    <m/>
    <s v="TUM7190"/>
    <n v="3"/>
    <n v="8"/>
    <n v="65"/>
    <n v="9.1999999999999993"/>
    <n v="48.338031640737178"/>
    <n v="23.888088008014435"/>
    <x v="23"/>
    <x v="0"/>
    <x v="5"/>
    <x v="22"/>
    <m/>
    <m/>
    <n v="14.6"/>
    <n v="1.6741547250980007E-2"/>
    <n v="1"/>
    <m/>
    <n v="1.2"/>
    <n v="9.3000000000000007"/>
    <n v="8.1000000000000014"/>
    <n v="3"/>
    <n v="2"/>
    <m/>
    <n v="1"/>
    <m/>
  </r>
  <r>
    <s v="ag.fo.jc"/>
    <s v="04.02.2015"/>
    <s v="C23.P2"/>
    <s v="C23"/>
    <s v="P2"/>
    <s v="BS Semideciduo"/>
    <s v="ralo"/>
    <n v="16"/>
    <m/>
    <m/>
    <m/>
    <s v="TUM7191"/>
    <n v="3"/>
    <n v="8"/>
    <n v="67"/>
    <n v="2.9"/>
    <n v="42.66946407501208"/>
    <n v="21.133120272618893"/>
    <x v="62"/>
    <x v="0"/>
    <x v="16"/>
    <x v="23"/>
    <m/>
    <m/>
    <n v="20.100000000000001"/>
    <n v="3.1730871199420314E-2"/>
    <n v="2"/>
    <m/>
    <n v="1.7"/>
    <n v="8.5"/>
    <n v="6.8"/>
    <n v="2"/>
    <n v="2"/>
    <m/>
    <n v="1"/>
    <m/>
  </r>
  <r>
    <s v="ag.fo.jc"/>
    <s v="04.02.2015"/>
    <s v="C23.P2"/>
    <s v="C23"/>
    <s v="P2"/>
    <s v="BS Semideciduo"/>
    <s v="ralo"/>
    <n v="17"/>
    <m/>
    <m/>
    <m/>
    <s v="TUM7192"/>
    <n v="3"/>
    <n v="8"/>
    <n v="25"/>
    <n v="3.2"/>
    <n v="41.352378437570238"/>
    <n v="22.900184918517279"/>
    <x v="23"/>
    <x v="0"/>
    <x v="5"/>
    <x v="22"/>
    <m/>
    <m/>
    <n v="14.5"/>
    <n v="1.6512996385431349E-2"/>
    <n v="1"/>
    <m/>
    <n v="0"/>
    <n v="7.8"/>
    <n v="7.8"/>
    <n v="4"/>
    <n v="4"/>
    <m/>
    <n v="3"/>
    <m/>
  </r>
  <r>
    <s v="ag.fo.jc"/>
    <s v="04.02.2015"/>
    <s v="C23.P2"/>
    <s v="C23"/>
    <s v="P2"/>
    <s v="BS Semideciduo"/>
    <s v="ralo"/>
    <n v="18"/>
    <m/>
    <m/>
    <m/>
    <s v="TUM7193"/>
    <n v="2"/>
    <n v="8"/>
    <n v="340"/>
    <n v="1.1000000000000001"/>
    <n v="39.623777842341767"/>
    <n v="21.0336618828645"/>
    <x v="23"/>
    <x v="0"/>
    <x v="5"/>
    <x v="22"/>
    <m/>
    <m/>
    <n v="10.8"/>
    <n v="9.1608841778678379E-3"/>
    <n v="1"/>
    <m/>
    <n v="2.7"/>
    <n v="6"/>
    <n v="3.3"/>
    <n v="2"/>
    <n v="2"/>
    <m/>
    <n v="1"/>
    <m/>
  </r>
  <r>
    <s v="ag.fo.jc"/>
    <s v="04.02.2015"/>
    <s v="C23.P2"/>
    <s v="C23"/>
    <s v="P2"/>
    <s v="BS Semideciduo"/>
    <s v="ralo"/>
    <n v="19"/>
    <m/>
    <m/>
    <m/>
    <s v="TUM7194"/>
    <n v="3"/>
    <n v="8"/>
    <n v="167"/>
    <n v="5.0999999999999996"/>
    <n v="41.147250377153711"/>
    <n v="15.030712669595301"/>
    <x v="23"/>
    <x v="0"/>
    <x v="5"/>
    <x v="22"/>
    <m/>
    <m/>
    <n v="10.1"/>
    <n v="8.0118466648173691E-3"/>
    <n v="1"/>
    <m/>
    <n v="2.5"/>
    <n v="7.3"/>
    <n v="4.8"/>
    <n v="3"/>
    <n v="6"/>
    <n v="3"/>
    <n v="2"/>
    <m/>
  </r>
  <r>
    <s v="ag.fo.jc"/>
    <s v="04.02.2015"/>
    <s v="C23.P2"/>
    <s v="C23"/>
    <s v="P2"/>
    <s v="BS Semideciduo"/>
    <s v="ralo"/>
    <n v="20"/>
    <m/>
    <m/>
    <m/>
    <s v="TUM7195"/>
    <n v="2"/>
    <n v="8"/>
    <n v="199"/>
    <n v="8"/>
    <n v="37.395454764342745"/>
    <n v="12.435851395205466"/>
    <x v="23"/>
    <x v="0"/>
    <x v="5"/>
    <x v="22"/>
    <m/>
    <m/>
    <n v="11.3"/>
    <n v="1.0028749148422018E-2"/>
    <n v="1"/>
    <m/>
    <n v="2.9"/>
    <n v="6.4"/>
    <n v="3.5000000000000004"/>
    <n v="2"/>
    <n v="2"/>
    <m/>
    <n v="1"/>
    <m/>
  </r>
  <r>
    <s v="ag.fo.jc"/>
    <s v="04.02.2015"/>
    <s v="C23.P2"/>
    <s v="C23"/>
    <s v="P2"/>
    <s v="BS Semideciduo"/>
    <s v="ralo"/>
    <n v="21"/>
    <m/>
    <m/>
    <m/>
    <s v="TUM7196"/>
    <n v="2"/>
    <n v="8"/>
    <n v="218"/>
    <n v="6.9"/>
    <n v="35.75193582025296"/>
    <n v="14.562725800113618"/>
    <x v="14"/>
    <x v="0"/>
    <x v="7"/>
    <x v="14"/>
    <m/>
    <m/>
    <n v="28.7"/>
    <n v="6.4692461320884409E-2"/>
    <n v="2"/>
    <m/>
    <n v="2.5"/>
    <n v="10.3"/>
    <n v="7.8000000000000007"/>
    <n v="2"/>
    <n v="2"/>
    <m/>
    <n v="1"/>
    <m/>
  </r>
  <r>
    <s v="ag.fo.jc"/>
    <s v="04.02.2015"/>
    <s v="C23.P2"/>
    <s v="C23"/>
    <s v="P2"/>
    <s v="BS Semideciduo"/>
    <s v="ralo"/>
    <n v="22"/>
    <m/>
    <m/>
    <m/>
    <s v="TUM7197"/>
    <n v="2"/>
    <n v="8"/>
    <n v="204"/>
    <n v="12.1"/>
    <n v="35.078486618782819"/>
    <n v="8.9460999625245297"/>
    <x v="18"/>
    <x v="0"/>
    <x v="9"/>
    <x v="18"/>
    <m/>
    <m/>
    <n v="22.2"/>
    <n v="3.870756308487984E-2"/>
    <n v="2"/>
    <m/>
    <n v="0"/>
    <n v="7"/>
    <n v="7"/>
    <n v="3"/>
    <n v="4"/>
    <m/>
    <n v="3"/>
    <m/>
  </r>
  <r>
    <s v="ag.fo.jc"/>
    <s v="04.02.2015"/>
    <s v="C23.P2"/>
    <s v="C23"/>
    <s v="P2"/>
    <s v="BS Semideciduo"/>
    <s v="ralo"/>
    <n v="22"/>
    <m/>
    <m/>
    <m/>
    <s v="TUM7197"/>
    <n v="2"/>
    <n v="8"/>
    <n v="204"/>
    <n v="12.1"/>
    <n v="35.078486618782819"/>
    <n v="8.9460999625245297"/>
    <x v="18"/>
    <x v="0"/>
    <x v="9"/>
    <x v="18"/>
    <m/>
    <m/>
    <n v="11.1"/>
    <n v="9.6768907712199599E-3"/>
    <n v="1"/>
    <m/>
    <n v="0"/>
    <n v="7"/>
    <n v="7"/>
    <n v="3"/>
    <n v="4"/>
    <m/>
    <n v="3"/>
    <m/>
  </r>
  <r>
    <s v="ag.fo.jc"/>
    <s v="04.02.2015"/>
    <s v="C23.P2"/>
    <s v="C23"/>
    <s v="P2"/>
    <s v="BS Semideciduo"/>
    <s v="ralo"/>
    <n v="23"/>
    <m/>
    <m/>
    <m/>
    <s v="TUM7198"/>
    <n v="2"/>
    <n v="8"/>
    <n v="199"/>
    <n v="14.3"/>
    <n v="35.344375391262659"/>
    <n v="6.4790843689297706"/>
    <x v="23"/>
    <x v="0"/>
    <x v="5"/>
    <x v="22"/>
    <m/>
    <m/>
    <n v="10.1"/>
    <n v="8.0118466648173691E-3"/>
    <n v="1"/>
    <m/>
    <n v="2.4"/>
    <n v="7.7"/>
    <n v="5.3000000000000007"/>
    <n v="3"/>
    <n v="4"/>
    <m/>
    <n v="1"/>
    <m/>
  </r>
  <r>
    <s v="ag.fo.jc"/>
    <s v="04.02.2015"/>
    <s v="C23.P2"/>
    <s v="C23"/>
    <s v="P2"/>
    <s v="BS Semideciduo"/>
    <s v="ralo"/>
    <n v="24"/>
    <m/>
    <m/>
    <m/>
    <s v="TUM7199"/>
    <n v="2"/>
    <n v="8"/>
    <n v="228"/>
    <n v="22.6"/>
    <n v="23.204926944210886"/>
    <n v="4.8776482962898058"/>
    <x v="18"/>
    <x v="0"/>
    <x v="9"/>
    <x v="18"/>
    <m/>
    <m/>
    <n v="15.2"/>
    <n v="1.8145839167134643E-2"/>
    <n v="1"/>
    <m/>
    <n v="2"/>
    <n v="6.6"/>
    <n v="4.5999999999999996"/>
    <n v="3"/>
    <n v="4"/>
    <m/>
    <n v="3"/>
    <m/>
  </r>
  <r>
    <s v="ag.fo.jc"/>
    <s v="04.02.2015"/>
    <s v="C23.P2"/>
    <s v="C23"/>
    <s v="P2"/>
    <s v="BS Semideciduo"/>
    <s v="ralo"/>
    <n v="24"/>
    <m/>
    <m/>
    <m/>
    <s v="TUM7199"/>
    <n v="2"/>
    <n v="8"/>
    <n v="228"/>
    <n v="22.6"/>
    <n v="23.204926944210886"/>
    <n v="4.8776482962898058"/>
    <x v="18"/>
    <x v="0"/>
    <x v="9"/>
    <x v="18"/>
    <m/>
    <m/>
    <n v="10.199999999999999"/>
    <n v="8.171282491987052E-3"/>
    <n v="1"/>
    <m/>
    <n v="2"/>
    <n v="6.6"/>
    <n v="4.5999999999999996"/>
    <n v="3"/>
    <n v="2"/>
    <m/>
    <n v="1"/>
    <m/>
  </r>
  <r>
    <s v="ag.fo.jc"/>
    <s v="04.02.2015"/>
    <s v="C23.P2"/>
    <s v="C23"/>
    <s v="P2"/>
    <s v="BS Semideciduo"/>
    <s v="ralo"/>
    <n v="25"/>
    <m/>
    <m/>
    <m/>
    <s v="TUM7200"/>
    <n v="2"/>
    <n v="8"/>
    <n v="229"/>
    <n v="24.5"/>
    <n v="21.509615284542086"/>
    <n v="3.9265537897325729"/>
    <x v="23"/>
    <x v="0"/>
    <x v="5"/>
    <x v="22"/>
    <m/>
    <m/>
    <n v="13.3"/>
    <n v="1.3892908112337463E-2"/>
    <n v="1"/>
    <m/>
    <n v="2.9"/>
    <n v="7.8"/>
    <n v="4.9000000000000004"/>
    <n v="3"/>
    <n v="2"/>
    <m/>
    <n v="1"/>
    <m/>
  </r>
  <r>
    <s v="ag.fo.jc"/>
    <s v="04.02.2015"/>
    <s v="C23.P2"/>
    <s v="C23"/>
    <s v="P2"/>
    <s v="BS Semideciduo"/>
    <s v="ralo"/>
    <n v="26"/>
    <m/>
    <m/>
    <m/>
    <s v="TUM7201"/>
    <n v="2"/>
    <n v="8"/>
    <n v="236"/>
    <n v="21.3"/>
    <n v="22.341499704577608"/>
    <n v="8.0891911560730971"/>
    <x v="23"/>
    <x v="0"/>
    <x v="5"/>
    <x v="22"/>
    <m/>
    <m/>
    <n v="11.1"/>
    <n v="9.6768907712199599E-3"/>
    <n v="1"/>
    <m/>
    <n v="2.2000000000000002"/>
    <n v="6.5"/>
    <n v="4.3"/>
    <n v="2"/>
    <n v="2"/>
    <m/>
    <n v="1"/>
    <m/>
  </r>
  <r>
    <s v="ag.fo.jc"/>
    <s v="04.02.2015"/>
    <s v="C23.P2"/>
    <s v="C23"/>
    <s v="P2"/>
    <s v="BS Semideciduo"/>
    <s v="ralo"/>
    <n v="27"/>
    <m/>
    <m/>
    <m/>
    <s v="TUM7202"/>
    <n v="2"/>
    <n v="8"/>
    <n v="246"/>
    <n v="19.600000000000001"/>
    <n v="22.094509030205021"/>
    <n v="12.027961795714319"/>
    <x v="23"/>
    <x v="0"/>
    <x v="5"/>
    <x v="22"/>
    <m/>
    <m/>
    <n v="15"/>
    <n v="1.7671458676442587E-2"/>
    <n v="1"/>
    <m/>
    <n v="3.6"/>
    <n v="7"/>
    <n v="3.4"/>
    <n v="3"/>
    <n v="2"/>
    <m/>
    <n v="1"/>
    <m/>
  </r>
  <r>
    <s v="ag.fo.jc"/>
    <s v="04.02.2015"/>
    <s v="C23.P2"/>
    <s v="C23"/>
    <s v="P2"/>
    <s v="BS Semideciduo"/>
    <s v="ralo"/>
    <n v="28"/>
    <m/>
    <m/>
    <m/>
    <s v="TUM7203"/>
    <n v="2"/>
    <n v="8"/>
    <n v="250"/>
    <n v="15.7"/>
    <n v="25.246825853661239"/>
    <n v="14.630283749787004"/>
    <x v="23"/>
    <x v="0"/>
    <x v="5"/>
    <x v="22"/>
    <m/>
    <m/>
    <n v="11.2"/>
    <n v="9.8520345616575893E-3"/>
    <n v="1"/>
    <m/>
    <n v="1.9"/>
    <n v="5"/>
    <n v="3.1"/>
    <n v="2"/>
    <n v="2"/>
    <m/>
    <n v="1"/>
    <m/>
  </r>
  <r>
    <s v="ag.fo.jc"/>
    <s v="04.02.2015"/>
    <s v="C23.P2"/>
    <s v="C23"/>
    <s v="P2"/>
    <s v="BS Semideciduo"/>
    <s v="ralo"/>
    <n v="29"/>
    <m/>
    <m/>
    <m/>
    <s v="TUM7204"/>
    <n v="2"/>
    <n v="8"/>
    <n v="278"/>
    <n v="17.7"/>
    <n v="22.472255183274207"/>
    <n v="22.463363886993157"/>
    <x v="18"/>
    <x v="0"/>
    <x v="9"/>
    <x v="18"/>
    <m/>
    <m/>
    <n v="18.5"/>
    <n v="2.6880252142277669E-2"/>
    <n v="1"/>
    <m/>
    <n v="0"/>
    <n v="4.4000000000000004"/>
    <n v="4.4000000000000004"/>
    <n v="3"/>
    <n v="4"/>
    <m/>
    <n v="3"/>
    <m/>
  </r>
  <r>
    <s v="ag.fo.jc"/>
    <s v="04.02.2015"/>
    <s v="C23.P2"/>
    <s v="C23"/>
    <s v="P2"/>
    <s v="BS Semideciduo"/>
    <s v="ralo"/>
    <n v="29"/>
    <m/>
    <m/>
    <m/>
    <s v="TUM7204"/>
    <n v="2"/>
    <n v="8"/>
    <n v="278"/>
    <n v="17.7"/>
    <n v="22.472255183274207"/>
    <n v="22.463363886993157"/>
    <x v="18"/>
    <x v="0"/>
    <x v="9"/>
    <x v="18"/>
    <m/>
    <m/>
    <n v="15.2"/>
    <n v="1.8145839167134643E-2"/>
    <n v="1"/>
    <m/>
    <n v="0"/>
    <n v="4.4000000000000004"/>
    <n v="4.4000000000000004"/>
    <n v="3"/>
    <n v="4"/>
    <m/>
    <n v="3"/>
    <m/>
  </r>
  <r>
    <s v="ag.fo.jc"/>
    <s v="04.02.2015"/>
    <s v="C23.P2"/>
    <s v="C23"/>
    <s v="P2"/>
    <s v="BS Semideciduo"/>
    <s v="ralo"/>
    <n v="30"/>
    <m/>
    <m/>
    <m/>
    <s v="TUM7205"/>
    <n v="2"/>
    <n v="8"/>
    <n v="286"/>
    <n v="16.7"/>
    <n v="23.946929677830077"/>
    <n v="24.60314384214389"/>
    <x v="23"/>
    <x v="0"/>
    <x v="5"/>
    <x v="22"/>
    <m/>
    <m/>
    <n v="12"/>
    <n v="1.1309733552923255E-2"/>
    <n v="1"/>
    <m/>
    <n v="3.4"/>
    <n v="8.9"/>
    <n v="5.5"/>
    <n v="2"/>
    <n v="2"/>
    <m/>
    <n v="1"/>
    <m/>
  </r>
  <r>
    <s v="ag.fo.jc"/>
    <s v="04.02.2015"/>
    <s v="C23.P2"/>
    <s v="C23"/>
    <s v="P2"/>
    <s v="BS Semideciduo"/>
    <s v="ralo"/>
    <n v="31"/>
    <m/>
    <m/>
    <m/>
    <s v="TUM7206"/>
    <n v="2"/>
    <n v="8"/>
    <n v="274"/>
    <n v="15.1"/>
    <n v="24.936782841076653"/>
    <n v="21.053322753536293"/>
    <x v="62"/>
    <x v="0"/>
    <x v="16"/>
    <x v="23"/>
    <m/>
    <m/>
    <n v="12.4"/>
    <n v="1.2076282160399167E-2"/>
    <n v="1"/>
    <m/>
    <n v="1"/>
    <n v="6.5"/>
    <n v="5.5"/>
    <n v="2"/>
    <n v="2"/>
    <m/>
    <n v="1"/>
    <m/>
  </r>
  <r>
    <s v="ag.fo.jc"/>
    <s v="04.02.2015"/>
    <s v="C23.P2"/>
    <s v="C23"/>
    <s v="P2"/>
    <s v="BS Semideciduo"/>
    <s v="ralo"/>
    <n v="32"/>
    <m/>
    <m/>
    <m/>
    <s v="TUM7207"/>
    <n v="2"/>
    <n v="8"/>
    <n v="286"/>
    <n v="12.6"/>
    <n v="27.888102631177183"/>
    <n v="23.473030683294191"/>
    <x v="14"/>
    <x v="0"/>
    <x v="7"/>
    <x v="14"/>
    <m/>
    <m/>
    <n v="37.4"/>
    <n v="0.10985835350338148"/>
    <n v="3"/>
    <m/>
    <n v="2.1"/>
    <n v="11.8"/>
    <n v="9.7000000000000011"/>
    <n v="2"/>
    <n v="2"/>
    <m/>
    <n v="1"/>
    <m/>
  </r>
  <r>
    <s v="ag.fo.jc"/>
    <s v="04.02.2015"/>
    <s v="C23.P2"/>
    <s v="C23"/>
    <s v="P2"/>
    <s v="BS Semideciduo"/>
    <s v="ralo"/>
    <n v="33"/>
    <m/>
    <m/>
    <m/>
    <s v="TUM7208"/>
    <n v="2"/>
    <n v="8"/>
    <n v="288"/>
    <n v="10.5"/>
    <n v="30.013906578900887"/>
    <n v="23.244678440936944"/>
    <x v="23"/>
    <x v="0"/>
    <x v="5"/>
    <x v="22"/>
    <m/>
    <m/>
    <n v="12.8"/>
    <n v="1.2867963509103793E-2"/>
    <n v="1"/>
    <m/>
    <n v="2.6"/>
    <n v="5.2"/>
    <n v="2.6"/>
    <n v="2"/>
    <n v="2"/>
    <m/>
    <n v="1"/>
    <m/>
  </r>
  <r>
    <s v="ag.fo.jc"/>
    <s v="04.02.2015"/>
    <s v="C23.P2"/>
    <s v="C23"/>
    <s v="P2"/>
    <s v="BS Semideciduo"/>
    <s v="ralo"/>
    <n v="34"/>
    <m/>
    <m/>
    <m/>
    <s v="TUM7209"/>
    <n v="2"/>
    <n v="8"/>
    <n v="301"/>
    <n v="10.4"/>
    <n v="31.085460072698034"/>
    <n v="25.356395979064565"/>
    <x v="23"/>
    <x v="0"/>
    <x v="5"/>
    <x v="22"/>
    <m/>
    <m/>
    <n v="17"/>
    <n v="2.2698006922186254E-2"/>
    <n v="1"/>
    <m/>
    <n v="1.6"/>
    <n v="10"/>
    <n v="8.4"/>
    <n v="2"/>
    <n v="2"/>
    <m/>
    <n v="1"/>
    <m/>
  </r>
  <r>
    <s v="ag.fo.jc"/>
    <s v="04.02.2015"/>
    <s v="C23.P2"/>
    <s v="C23"/>
    <s v="P2"/>
    <s v="BS Semideciduo"/>
    <s v="ralo"/>
    <n v="35"/>
    <m/>
    <m/>
    <m/>
    <s v="TUM7210"/>
    <n v="2"/>
    <n v="8"/>
    <n v="306"/>
    <n v="14.1"/>
    <n v="28.59286037931324"/>
    <n v="28.28777205732387"/>
    <x v="18"/>
    <x v="0"/>
    <x v="9"/>
    <x v="18"/>
    <m/>
    <m/>
    <n v="14.8"/>
    <n v="1.7203361371057709E-2"/>
    <n v="1"/>
    <m/>
    <n v="0"/>
    <n v="4.5"/>
    <n v="4.5"/>
    <n v="3"/>
    <n v="4"/>
    <m/>
    <n v="2"/>
    <m/>
  </r>
  <r>
    <s v="ag.fo.jc"/>
    <s v="04.02.2015"/>
    <s v="C23.P2"/>
    <s v="C23"/>
    <s v="P2"/>
    <s v="BS Semideciduo"/>
    <s v="ralo"/>
    <n v="35"/>
    <m/>
    <m/>
    <m/>
    <s v="TUM7210"/>
    <n v="2"/>
    <n v="8"/>
    <n v="306"/>
    <n v="14.1"/>
    <n v="28.59286037931324"/>
    <n v="28.28777205732387"/>
    <x v="18"/>
    <x v="0"/>
    <x v="9"/>
    <x v="18"/>
    <m/>
    <m/>
    <n v="11.6"/>
    <n v="1.0568317686676064E-2"/>
    <n v="1"/>
    <m/>
    <n v="0"/>
    <n v="4.5"/>
    <n v="4.5"/>
    <n v="3"/>
    <n v="2"/>
    <m/>
    <n v="1"/>
    <m/>
  </r>
  <r>
    <s v="ag.fo.jc"/>
    <s v="04.02.2015"/>
    <s v="C23.P2"/>
    <s v="C23"/>
    <s v="P2"/>
    <s v="BS Semideciduo"/>
    <s v="ralo"/>
    <n v="35"/>
    <m/>
    <m/>
    <m/>
    <s v="TUM7210"/>
    <n v="2"/>
    <n v="8"/>
    <n v="306"/>
    <n v="14.1"/>
    <n v="28.59286037931324"/>
    <n v="28.28777205732387"/>
    <x v="18"/>
    <x v="0"/>
    <x v="9"/>
    <x v="18"/>
    <m/>
    <m/>
    <n v="13.4"/>
    <n v="1.4102609421964582E-2"/>
    <n v="1"/>
    <m/>
    <n v="0"/>
    <n v="4.5"/>
    <n v="4.5"/>
    <n v="3"/>
    <n v="2"/>
    <m/>
    <n v="1"/>
    <m/>
  </r>
  <r>
    <s v="ag.fo.jc"/>
    <s v="04.02.2015"/>
    <s v="C23.P2"/>
    <s v="C23"/>
    <s v="P2"/>
    <s v="BS Semideciduo"/>
    <s v="ralo"/>
    <n v="36"/>
    <m/>
    <m/>
    <m/>
    <s v="TUM7211"/>
    <n v="3"/>
    <n v="8"/>
    <n v="8"/>
    <n v="15.5"/>
    <n v="42.157183064881011"/>
    <n v="35.349155065494344"/>
    <x v="23"/>
    <x v="0"/>
    <x v="5"/>
    <x v="22"/>
    <m/>
    <m/>
    <n v="11"/>
    <n v="9.5033177771091243E-3"/>
    <n v="1"/>
    <m/>
    <n v="1.6"/>
    <n v="6.2"/>
    <n v="4.5999999999999996"/>
    <n v="2"/>
    <n v="2"/>
    <m/>
    <n v="1"/>
    <m/>
  </r>
  <r>
    <s v="ag.fo.jc"/>
    <s v="04.02.2015"/>
    <s v="C23.P2"/>
    <s v="C23"/>
    <s v="P2"/>
    <s v="BS Semideciduo"/>
    <s v="ralo"/>
    <n v="37"/>
    <m/>
    <m/>
    <m/>
    <s v="TUM7212"/>
    <n v="3"/>
    <n v="8"/>
    <n v="48"/>
    <n v="13.4"/>
    <n v="49.958140661397081"/>
    <n v="28.966350125208699"/>
    <x v="23"/>
    <x v="0"/>
    <x v="5"/>
    <x v="22"/>
    <m/>
    <m/>
    <n v="11.9"/>
    <n v="1.1122023391871266E-2"/>
    <n v="1"/>
    <m/>
    <n v="1.4"/>
    <n v="5.4"/>
    <n v="4"/>
    <n v="3"/>
    <n v="2"/>
    <m/>
    <n v="1"/>
    <m/>
  </r>
  <r>
    <s v="ag.fo.jc"/>
    <s v="04.02.2015"/>
    <s v="C23.P2"/>
    <s v="C23"/>
    <s v="P2"/>
    <s v="BS Semideciduo"/>
    <s v="ralo"/>
    <n v="38"/>
    <m/>
    <m/>
    <m/>
    <s v="TUM7213"/>
    <n v="3"/>
    <n v="8"/>
    <n v="51"/>
    <n v="15.3"/>
    <n v="51.890333210291658"/>
    <n v="29.628601983062516"/>
    <x v="23"/>
    <x v="0"/>
    <x v="5"/>
    <x v="22"/>
    <m/>
    <m/>
    <n v="12.5"/>
    <n v="1.2271846303085129E-2"/>
    <n v="1"/>
    <m/>
    <n v="2.2999999999999998"/>
    <n v="5"/>
    <n v="2.7"/>
    <n v="3"/>
    <n v="2"/>
    <m/>
    <n v="1"/>
    <m/>
  </r>
  <r>
    <s v="ag.fo.jc"/>
    <s v="04.02.2015"/>
    <s v="C23.P2"/>
    <s v="C23"/>
    <s v="P2"/>
    <s v="BS Semideciduo"/>
    <s v="ralo"/>
    <n v="39"/>
    <m/>
    <m/>
    <m/>
    <s v="TUM7214"/>
    <n v="3"/>
    <n v="8"/>
    <n v="55"/>
    <n v="19.2"/>
    <n v="55.727719250348642"/>
    <n v="31.012667577940086"/>
    <x v="23"/>
    <x v="0"/>
    <x v="5"/>
    <x v="22"/>
    <m/>
    <m/>
    <n v="10.1"/>
    <n v="8.0118466648173691E-3"/>
    <n v="1"/>
    <m/>
    <n v="1.7"/>
    <n v="4"/>
    <n v="2.2999999999999998"/>
    <n v="2"/>
    <n v="2"/>
    <m/>
    <n v="1"/>
    <m/>
  </r>
  <r>
    <s v="ag.fo.jc"/>
    <s v="04.02.2015"/>
    <s v="C23.P2"/>
    <s v="C23"/>
    <s v="P2"/>
    <s v="BS Semideciduo"/>
    <s v="ralo"/>
    <n v="40"/>
    <m/>
    <m/>
    <m/>
    <s v="TUM7215"/>
    <n v="3"/>
    <n v="8"/>
    <n v="63"/>
    <n v="17"/>
    <n v="55.147110911202255"/>
    <n v="27.717838495572295"/>
    <x v="14"/>
    <x v="0"/>
    <x v="7"/>
    <x v="14"/>
    <m/>
    <m/>
    <n v="34.700000000000003"/>
    <n v="9.4569007456523371E-2"/>
    <n v="3"/>
    <m/>
    <n v="2.7"/>
    <n v="9.3000000000000007"/>
    <n v="6.6000000000000005"/>
    <n v="2"/>
    <n v="2"/>
    <m/>
    <n v="1"/>
    <m/>
  </r>
  <r>
    <s v="ag.fo.jc"/>
    <s v="04.02.2015"/>
    <s v="C23.P2"/>
    <s v="C23"/>
    <s v="P2"/>
    <s v="BS Semideciduo"/>
    <s v="ralo"/>
    <n v="41"/>
    <m/>
    <m/>
    <m/>
    <s v="TUM7216"/>
    <n v="3"/>
    <n v="8"/>
    <n v="52"/>
    <n v="21.4"/>
    <n v="56.863430127183847"/>
    <n v="33.175155571969086"/>
    <x v="23"/>
    <x v="0"/>
    <x v="5"/>
    <x v="22"/>
    <m/>
    <m/>
    <n v="11.8"/>
    <n v="1.093588402714607E-2"/>
    <n v="1"/>
    <m/>
    <n v="2.6"/>
    <n v="6.2"/>
    <n v="3.6"/>
    <n v="3"/>
    <n v="2"/>
    <m/>
    <n v="1"/>
    <m/>
  </r>
  <r>
    <s v="ag.fo.jc"/>
    <s v="04.02.2015"/>
    <s v="C23.P2"/>
    <s v="C23"/>
    <s v="P2"/>
    <s v="BS Semideciduo"/>
    <s v="ralo"/>
    <n v="42"/>
    <m/>
    <m/>
    <m/>
    <s v="TUM7217"/>
    <n v="3"/>
    <n v="8"/>
    <n v="43"/>
    <n v="21.8"/>
    <n v="54.867564249362466"/>
    <n v="35.943510695297917"/>
    <x v="23"/>
    <x v="0"/>
    <x v="5"/>
    <x v="22"/>
    <m/>
    <m/>
    <n v="10"/>
    <n v="7.8539816339744835E-3"/>
    <n v="1"/>
    <m/>
    <n v="1.8"/>
    <n v="4.7"/>
    <n v="2.9000000000000004"/>
    <n v="3"/>
    <n v="5"/>
    <m/>
    <n v="2"/>
    <m/>
  </r>
  <r>
    <s v="ag.fo.jc"/>
    <s v="04.02.2015"/>
    <s v="C23.P2"/>
    <s v="C23"/>
    <s v="P2"/>
    <s v="BS Semideciduo"/>
    <s v="ralo"/>
    <n v="43"/>
    <m/>
    <m/>
    <m/>
    <s v="TUM7218"/>
    <n v="3"/>
    <n v="8"/>
    <n v="31"/>
    <n v="23.7"/>
    <n v="52.206402375368285"/>
    <n v="40.314865026640064"/>
    <x v="14"/>
    <x v="0"/>
    <x v="7"/>
    <x v="14"/>
    <m/>
    <m/>
    <n v="14.4"/>
    <n v="1.628601631620949E-2"/>
    <n v="1"/>
    <m/>
    <n v="2.1"/>
    <n v="7.4"/>
    <n v="5.3000000000000007"/>
    <n v="2"/>
    <n v="2"/>
    <m/>
    <n v="1"/>
    <m/>
  </r>
  <r>
    <s v="ag.fo.jc"/>
    <s v="04.02.2015"/>
    <s v="C23.P2"/>
    <s v="C23"/>
    <s v="P2"/>
    <s v="BS Semideciduo"/>
    <s v="ralo"/>
    <n v="44"/>
    <m/>
    <m/>
    <m/>
    <s v="TUM7219"/>
    <n v="3"/>
    <n v="8"/>
    <n v="37"/>
    <n v="26.2"/>
    <n v="55.767553606583661"/>
    <n v="40.924250363239068"/>
    <x v="23"/>
    <x v="0"/>
    <x v="5"/>
    <x v="22"/>
    <m/>
    <m/>
    <n v="12"/>
    <n v="1.1309733552923255E-2"/>
    <n v="1"/>
    <m/>
    <n v="2.2999999999999998"/>
    <n v="7.9"/>
    <n v="5.6000000000000005"/>
    <n v="2"/>
    <n v="2"/>
    <m/>
    <n v="1"/>
    <m/>
  </r>
  <r>
    <s v="ag.fo.jc"/>
    <s v="04.02.2015"/>
    <s v="C23.P2"/>
    <s v="C23"/>
    <s v="P2"/>
    <s v="BS Semideciduo"/>
    <s v="ralo"/>
    <n v="45"/>
    <m/>
    <m/>
    <m/>
    <s v="TUM7220"/>
    <n v="3"/>
    <n v="14"/>
    <n v="78"/>
    <n v="14.7"/>
    <n v="54.378769730786942"/>
    <n v="43.056301855021061"/>
    <x v="23"/>
    <x v="0"/>
    <x v="5"/>
    <x v="22"/>
    <m/>
    <m/>
    <n v="14.5"/>
    <n v="1.6512996385431349E-2"/>
    <n v="1"/>
    <m/>
    <n v="3.8"/>
    <n v="8.6"/>
    <n v="4.8"/>
    <n v="2"/>
    <n v="2"/>
    <m/>
    <n v="1"/>
    <m/>
  </r>
  <r>
    <s v="ag.fo.jc"/>
    <s v="04.02.2015"/>
    <s v="C23.P2"/>
    <s v="C23"/>
    <s v="P2"/>
    <s v="BS Semideciduo"/>
    <s v="ralo"/>
    <n v="46"/>
    <m/>
    <m/>
    <m/>
    <s v="TUM7221"/>
    <n v="3"/>
    <n v="14"/>
    <n v="75"/>
    <n v="14.8"/>
    <n v="54.295702229078209"/>
    <n v="43.830521867517305"/>
    <x v="18"/>
    <x v="0"/>
    <x v="9"/>
    <x v="18"/>
    <m/>
    <m/>
    <n v="22.1"/>
    <n v="3.8359631698494781E-2"/>
    <n v="2"/>
    <m/>
    <n v="0"/>
    <n v="5.7"/>
    <n v="5.7"/>
    <n v="3"/>
    <n v="4"/>
    <m/>
    <n v="3"/>
    <m/>
  </r>
  <r>
    <s v="ag.fo.jc"/>
    <s v="04.02.2015"/>
    <s v="C23.P2"/>
    <s v="C23"/>
    <s v="P2"/>
    <s v="BS Semideciduo"/>
    <s v="ralo"/>
    <n v="46"/>
    <m/>
    <m/>
    <m/>
    <s v="TUM7221"/>
    <n v="3"/>
    <n v="14"/>
    <n v="75"/>
    <n v="14.8"/>
    <n v="54.295702229078209"/>
    <n v="43.830521867517305"/>
    <x v="18"/>
    <x v="0"/>
    <x v="9"/>
    <x v="18"/>
    <m/>
    <m/>
    <n v="13.4"/>
    <n v="1.4102609421964582E-2"/>
    <n v="1"/>
    <m/>
    <n v="0"/>
    <n v="5.7"/>
    <n v="5.7"/>
    <n v="3"/>
    <n v="4"/>
    <m/>
    <n v="3"/>
    <m/>
  </r>
  <r>
    <s v="ag.fo.jc"/>
    <s v="04.02.2015"/>
    <s v="C23.P2"/>
    <s v="C23"/>
    <s v="P2"/>
    <s v="BS Semideciduo"/>
    <s v="ralo"/>
    <n v="47"/>
    <m/>
    <m/>
    <m/>
    <s v="TUM7222"/>
    <n v="3"/>
    <n v="14"/>
    <n v="51"/>
    <n v="14.8"/>
    <n v="51.501760229563168"/>
    <n v="49.313941787537594"/>
    <x v="23"/>
    <x v="0"/>
    <x v="5"/>
    <x v="22"/>
    <m/>
    <m/>
    <n v="10.5"/>
    <n v="8.6590147514568668E-3"/>
    <n v="1"/>
    <m/>
    <n v="1.6"/>
    <n v="5.5"/>
    <n v="3.9"/>
    <n v="3"/>
    <n v="2"/>
    <m/>
    <n v="1"/>
    <m/>
  </r>
  <r>
    <s v="ag.fo.jc"/>
    <s v="04.02.2015"/>
    <s v="C23.P2"/>
    <s v="C23"/>
    <s v="P2"/>
    <s v="BS Semideciduo"/>
    <s v="ralo"/>
    <n v="48"/>
    <m/>
    <m/>
    <m/>
    <s v="TUM7223"/>
    <n v="3"/>
    <n v="14"/>
    <n v="34"/>
    <n v="13.7"/>
    <n v="47.660942777549231"/>
    <n v="51.357814744004074"/>
    <x v="17"/>
    <x v="0"/>
    <x v="12"/>
    <x v="17"/>
    <m/>
    <m/>
    <n v="27"/>
    <n v="5.7255526111673977E-2"/>
    <n v="2"/>
    <m/>
    <n v="5.4"/>
    <n v="10"/>
    <n v="4.5999999999999996"/>
    <n v="2"/>
    <n v="2"/>
    <m/>
    <n v="1"/>
    <m/>
  </r>
  <r>
    <s v="ag.fo.jc"/>
    <s v="04.02.2015"/>
    <s v="C23.P2"/>
    <s v="C23"/>
    <s v="P2"/>
    <s v="BS Semideciduo"/>
    <s v="ralo"/>
    <n v="49"/>
    <m/>
    <m/>
    <m/>
    <s v="TUM7224"/>
    <n v="3"/>
    <n v="14"/>
    <n v="38"/>
    <n v="21.3"/>
    <n v="53.113589424436526"/>
    <n v="56.784629051823174"/>
    <x v="14"/>
    <x v="0"/>
    <x v="7"/>
    <x v="14"/>
    <m/>
    <m/>
    <n v="34.4"/>
    <n v="9.2940877063800428E-2"/>
    <n v="3"/>
    <m/>
    <n v="4.3"/>
    <n v="9.5"/>
    <n v="5.2"/>
    <n v="2"/>
    <n v="2"/>
    <m/>
    <n v="1"/>
    <m/>
  </r>
  <r>
    <s v="ag.fo.jc"/>
    <s v="04.02.2015"/>
    <s v="C23.P2"/>
    <s v="C23"/>
    <s v="P2"/>
    <s v="BS Semideciduo"/>
    <s v="ralo"/>
    <n v="50"/>
    <m/>
    <m/>
    <m/>
    <s v="TUM7225"/>
    <n v="3"/>
    <n v="14"/>
    <n v="6"/>
    <n v="12"/>
    <n v="41.254341559211845"/>
    <n v="51.934262744419279"/>
    <x v="14"/>
    <x v="0"/>
    <x v="7"/>
    <x v="14"/>
    <m/>
    <m/>
    <n v="35.700000000000003"/>
    <n v="0.1000982105268414"/>
    <n v="3"/>
    <m/>
    <n v="2.8"/>
    <n v="8.5"/>
    <n v="5.7"/>
    <n v="2"/>
    <n v="2"/>
    <m/>
    <n v="1"/>
    <m/>
  </r>
  <r>
    <s v="ag.fo.jc"/>
    <s v="04.02.2015"/>
    <s v="C23.P2"/>
    <s v="C23"/>
    <s v="P2"/>
    <s v="BS Semideciduo"/>
    <s v="ralo"/>
    <n v="51"/>
    <m/>
    <m/>
    <m/>
    <s v="TUM7226"/>
    <n v="2"/>
    <n v="14"/>
    <n v="338"/>
    <n v="13.3"/>
    <n v="35.017732307568366"/>
    <n v="52.331545265738271"/>
    <x v="14"/>
    <x v="0"/>
    <x v="7"/>
    <x v="14"/>
    <m/>
    <m/>
    <n v="18.399999999999999"/>
    <n v="2.6590440219984003E-2"/>
    <n v="1"/>
    <m/>
    <n v="2.2999999999999998"/>
    <n v="6"/>
    <n v="3.7"/>
    <n v="2"/>
    <n v="2"/>
    <m/>
    <n v="1"/>
    <m/>
  </r>
  <r>
    <s v="ag.fo.jc"/>
    <s v="04.02.2015"/>
    <s v="C23.P2"/>
    <s v="C23"/>
    <s v="P2"/>
    <s v="BS Semideciduo"/>
    <s v="ralo"/>
    <n v="52"/>
    <m/>
    <m/>
    <m/>
    <s v="TUM7227"/>
    <n v="2"/>
    <n v="14"/>
    <n v="321"/>
    <n v="17.600000000000001"/>
    <n v="28.923961117522854"/>
    <n v="53.677768921642681"/>
    <x v="18"/>
    <x v="0"/>
    <x v="9"/>
    <x v="18"/>
    <m/>
    <m/>
    <n v="11.8"/>
    <n v="1.093588402714607E-2"/>
    <n v="1"/>
    <m/>
    <n v="0"/>
    <n v="5.6"/>
    <n v="5.6"/>
    <n v="3"/>
    <n v="4"/>
    <m/>
    <n v="2"/>
    <m/>
  </r>
  <r>
    <s v="ag.fo.jc"/>
    <s v="04.02.2015"/>
    <s v="C23.P2"/>
    <s v="C23"/>
    <s v="P2"/>
    <s v="BS Semideciduo"/>
    <s v="ralo"/>
    <n v="52"/>
    <m/>
    <m/>
    <m/>
    <s v="TUM7227"/>
    <n v="2"/>
    <n v="14"/>
    <n v="321"/>
    <n v="17.600000000000001"/>
    <n v="28.923961117522854"/>
    <n v="53.677768921642681"/>
    <x v="18"/>
    <x v="0"/>
    <x v="9"/>
    <x v="18"/>
    <m/>
    <m/>
    <n v="11.9"/>
    <n v="1.1122023391871266E-2"/>
    <n v="1"/>
    <m/>
    <n v="0"/>
    <n v="5.6"/>
    <n v="5.6"/>
    <n v="3"/>
    <n v="2"/>
    <m/>
    <n v="1"/>
    <m/>
  </r>
  <r>
    <s v="ag.fo.jc"/>
    <s v="04.02.2015"/>
    <s v="C23.P2"/>
    <s v="C23"/>
    <s v="P2"/>
    <s v="BS Semideciduo"/>
    <s v="ralo"/>
    <n v="53"/>
    <m/>
    <m/>
    <m/>
    <s v="TUM7228"/>
    <n v="1"/>
    <n v="14"/>
    <n v="301"/>
    <n v="23.4"/>
    <n v="19.942285163570574"/>
    <n v="52.051890952895263"/>
    <x v="18"/>
    <x v="0"/>
    <x v="9"/>
    <x v="18"/>
    <m/>
    <m/>
    <n v="20.6"/>
    <n v="3.3329156461934122E-2"/>
    <n v="2"/>
    <m/>
    <n v="0"/>
    <n v="4.9000000000000004"/>
    <n v="4.9000000000000004"/>
    <n v="3"/>
    <n v="8"/>
    <m/>
    <n v="3"/>
    <m/>
  </r>
  <r>
    <s v="ag.fo.jc"/>
    <s v="04.02.2015"/>
    <s v="C23.P2"/>
    <s v="C23"/>
    <s v="P2"/>
    <s v="BS Semideciduo"/>
    <s v="ralo"/>
    <n v="54"/>
    <m/>
    <m/>
    <m/>
    <s v="TUM7229"/>
    <n v="2"/>
    <n v="14"/>
    <n v="281"/>
    <n v="7.3"/>
    <n v="32.834121560832052"/>
    <n v="41.39290566624878"/>
    <x v="17"/>
    <x v="0"/>
    <x v="12"/>
    <x v="17"/>
    <m/>
    <m/>
    <n v="42.4"/>
    <n v="0.14119574022293965"/>
    <n v="4"/>
    <m/>
    <n v="4.5999999999999996"/>
    <n v="9.6999999999999993"/>
    <n v="5.0999999999999996"/>
    <n v="2"/>
    <n v="2"/>
    <m/>
    <n v="1"/>
    <m/>
  </r>
  <r>
    <s v="ag.fo.jc"/>
    <s v="04.02.2015"/>
    <s v="C23.P2"/>
    <s v="C23"/>
    <s v="P2"/>
    <s v="BS Semideciduo"/>
    <s v="ralo"/>
    <n v="55"/>
    <m/>
    <m/>
    <m/>
    <s v="TUM7230"/>
    <n v="2"/>
    <n v="14"/>
    <n v="279"/>
    <n v="6.8"/>
    <n v="33.283719283953062"/>
    <n v="41.063754362273571"/>
    <x v="17"/>
    <x v="0"/>
    <x v="12"/>
    <x v="17"/>
    <m/>
    <m/>
    <n v="16.899999999999999"/>
    <n v="2.2431756944794518E-2"/>
    <n v="1"/>
    <m/>
    <n v="2.8"/>
    <n v="7.4"/>
    <n v="4.6000000000000005"/>
    <n v="2"/>
    <n v="2"/>
    <m/>
    <n v="1"/>
    <m/>
  </r>
  <r>
    <s v="ag.fo.jc"/>
    <s v="04.02.2015"/>
    <s v="C23.P2"/>
    <s v="C23"/>
    <s v="P2"/>
    <s v="BS Semideciduo"/>
    <s v="ralo"/>
    <n v="56"/>
    <m/>
    <m/>
    <m/>
    <s v="TUM7231"/>
    <n v="1"/>
    <n v="16"/>
    <n v="311"/>
    <n v="12"/>
    <n v="10.943485037326733"/>
    <n v="47.872708347886082"/>
    <x v="8"/>
    <x v="0"/>
    <x v="4"/>
    <x v="8"/>
    <m/>
    <m/>
    <n v="12.8"/>
    <n v="1.2867963509103793E-2"/>
    <n v="1"/>
    <m/>
    <n v="3.4"/>
    <n v="7.3"/>
    <n v="3.9"/>
    <n v="2"/>
    <n v="2"/>
    <m/>
    <n v="1"/>
    <m/>
  </r>
  <r>
    <s v="ag.fo.jc"/>
    <s v="04.02.2015"/>
    <s v="C23.P2"/>
    <s v="C23"/>
    <s v="P2"/>
    <s v="BS Semideciduo"/>
    <s v="ralo"/>
    <n v="57"/>
    <m/>
    <m/>
    <m/>
    <s v="TUM7232"/>
    <n v="1"/>
    <n v="16"/>
    <n v="302"/>
    <n v="13.2"/>
    <n v="8.8057651307351748"/>
    <n v="46.994934287878301"/>
    <x v="18"/>
    <x v="0"/>
    <x v="9"/>
    <x v="18"/>
    <m/>
    <m/>
    <n v="15.2"/>
    <n v="1.8145839167134643E-2"/>
    <n v="1"/>
    <m/>
    <n v="0"/>
    <n v="5.6"/>
    <n v="5.6"/>
    <n v="3"/>
    <n v="4"/>
    <m/>
    <n v="3"/>
    <m/>
  </r>
  <r>
    <s v="ag.fo.jc"/>
    <s v="04.02.2015"/>
    <s v="C23.P2"/>
    <s v="C23"/>
    <s v="P2"/>
    <s v="BS Semideciduo"/>
    <s v="ralo"/>
    <n v="58"/>
    <m/>
    <m/>
    <m/>
    <s v="TUM7233"/>
    <n v="1"/>
    <n v="16"/>
    <n v="311"/>
    <n v="16.5"/>
    <n v="7.5472919263242577"/>
    <n v="50.824973978343365"/>
    <x v="62"/>
    <x v="0"/>
    <x v="16"/>
    <x v="23"/>
    <m/>
    <m/>
    <n v="33.9"/>
    <n v="9.0258742335798142E-2"/>
    <n v="3"/>
    <m/>
    <n v="1.6"/>
    <n v="6.6"/>
    <n v="5"/>
    <n v="2"/>
    <n v="2"/>
    <m/>
    <n v="1"/>
    <s v="DAP de 2 ramas juntas"/>
  </r>
  <r>
    <s v="ag.fo.jc"/>
    <s v="04.02.2015"/>
    <s v="C23.P2"/>
    <s v="C23"/>
    <s v="P2"/>
    <s v="BS Semideciduo"/>
    <s v="ralo"/>
    <n v="59"/>
    <m/>
    <m/>
    <m/>
    <s v="TUM7234"/>
    <n v="1"/>
    <n v="16"/>
    <n v="312"/>
    <n v="16.7"/>
    <n v="7.5894814145275102"/>
    <n v="51.174481126192923"/>
    <x v="14"/>
    <x v="0"/>
    <x v="7"/>
    <x v="14"/>
    <m/>
    <m/>
    <n v="34.299999999999997"/>
    <n v="9.2401308525546386E-2"/>
    <n v="3"/>
    <m/>
    <n v="1.7"/>
    <n v="5.3"/>
    <n v="3.5999999999999996"/>
    <n v="3"/>
    <n v="2"/>
    <m/>
    <n v="1"/>
    <m/>
  </r>
  <r>
    <s v="ag.fo.jc"/>
    <s v="04.02.2015"/>
    <s v="C23.P2"/>
    <s v="C23"/>
    <s v="P2"/>
    <s v="BS Semideciduo"/>
    <s v="ralo"/>
    <n v="60"/>
    <m/>
    <m/>
    <m/>
    <s v="TUM7235"/>
    <n v="1"/>
    <n v="16"/>
    <n v="300"/>
    <n v="16.899999999999999"/>
    <n v="5.3641706760429884"/>
    <n v="48.45"/>
    <x v="50"/>
    <x v="0"/>
    <x v="4"/>
    <x v="44"/>
    <m/>
    <m/>
    <n v="12.9"/>
    <n v="1.3069810837096938E-2"/>
    <n v="1"/>
    <m/>
    <n v="3.7"/>
    <n v="6.8"/>
    <n v="3.0999999999999996"/>
    <n v="2"/>
    <n v="2"/>
    <m/>
    <n v="1"/>
    <m/>
  </r>
  <r>
    <s v="ag.fo.jc"/>
    <s v="04.02.2015"/>
    <s v="C23.P2"/>
    <s v="C23"/>
    <s v="P2"/>
    <s v="BS Semideciduo"/>
    <s v="ralo"/>
    <n v="61"/>
    <m/>
    <m/>
    <m/>
    <s v="TUM7236"/>
    <n v="1"/>
    <n v="16"/>
    <n v="302"/>
    <n v="19"/>
    <n v="3.8870861730279032"/>
    <n v="50.06846602043089"/>
    <x v="65"/>
    <x v="0"/>
    <x v="14"/>
    <x v="45"/>
    <m/>
    <m/>
    <n v="17.399999999999999"/>
    <n v="2.3778714795021139E-2"/>
    <n v="1"/>
    <m/>
    <n v="2.1"/>
    <n v="6.2"/>
    <n v="4.0999999999999996"/>
    <n v="3"/>
    <n v="2"/>
    <m/>
    <n v="1"/>
    <m/>
  </r>
  <r>
    <s v="ag.fo.jc"/>
    <s v="04.02.2015"/>
    <s v="C23.P2"/>
    <s v="C23"/>
    <s v="P2"/>
    <s v="BS Semideciduo"/>
    <s v="ralo"/>
    <n v="62"/>
    <m/>
    <m/>
    <m/>
    <s v="TUM7237"/>
    <n v="1"/>
    <n v="16"/>
    <n v="316"/>
    <n v="24.3"/>
    <n v="3.119801597846358"/>
    <n v="57.479957148229218"/>
    <x v="50"/>
    <x v="0"/>
    <x v="4"/>
    <x v="44"/>
    <m/>
    <m/>
    <n v="25.1"/>
    <n v="4.9480869692202646E-2"/>
    <n v="2"/>
    <m/>
    <n v="4.3"/>
    <n v="8.9"/>
    <n v="4.6000000000000005"/>
    <n v="2"/>
    <n v="2"/>
    <m/>
    <n v="1"/>
    <m/>
  </r>
  <r>
    <s v="ag.fo.jc"/>
    <s v="04.02.2015"/>
    <s v="C23.P2"/>
    <s v="C23"/>
    <s v="P2"/>
    <s v="BS Semideciduo"/>
    <s v="ralo"/>
    <n v="63"/>
    <m/>
    <m/>
    <m/>
    <s v="TUM7238"/>
    <n v="1"/>
    <n v="16"/>
    <n v="281"/>
    <n v="15.1"/>
    <n v="5.1774295299402766"/>
    <n v="42.88121583018583"/>
    <x v="50"/>
    <x v="0"/>
    <x v="4"/>
    <x v="44"/>
    <m/>
    <m/>
    <n v="33.299999999999997"/>
    <n v="8.7092016940979636E-2"/>
    <n v="3"/>
    <m/>
    <n v="3.2"/>
    <n v="11.4"/>
    <n v="8.1999999999999993"/>
    <n v="2"/>
    <n v="2"/>
    <m/>
    <n v="1"/>
    <m/>
  </r>
  <r>
    <s v="ag.fo.jc"/>
    <s v="04.02.2015"/>
    <s v="C23.P2"/>
    <s v="C23"/>
    <s v="P2"/>
    <s v="BS Semideciduo"/>
    <s v="ralo"/>
    <n v="64"/>
    <m/>
    <m/>
    <m/>
    <s v="TUM7239"/>
    <n v="1"/>
    <n v="16"/>
    <n v="279"/>
    <n v="12.3"/>
    <n v="7.8514334106798049"/>
    <n v="41.92414391999484"/>
    <x v="50"/>
    <x v="0"/>
    <x v="4"/>
    <x v="44"/>
    <m/>
    <m/>
    <n v="35.4"/>
    <n v="9.8422956244314616E-2"/>
    <n v="3"/>
    <m/>
    <n v="2.6"/>
    <n v="10.8"/>
    <n v="8.2000000000000011"/>
    <n v="2"/>
    <n v="2"/>
    <m/>
    <n v="1"/>
    <m/>
  </r>
  <r>
    <s v="ag.fo.jc"/>
    <s v="04.02.2015"/>
    <s v="C23.P2"/>
    <s v="C23"/>
    <s v="P2"/>
    <s v="BS Semideciduo"/>
    <s v="ralo"/>
    <n v="65"/>
    <m/>
    <m/>
    <m/>
    <s v="TUM7240"/>
    <n v="1"/>
    <n v="16"/>
    <n v="252"/>
    <n v="11.8"/>
    <n v="8.7775331077171881"/>
    <n v="36.35359946637562"/>
    <x v="17"/>
    <x v="0"/>
    <x v="12"/>
    <x v="17"/>
    <m/>
    <m/>
    <n v="16"/>
    <n v="2.0106192982974676E-2"/>
    <n v="1"/>
    <m/>
    <n v="3.9"/>
    <n v="8.5"/>
    <n v="4.5999999999999996"/>
    <n v="2"/>
    <n v="2"/>
    <m/>
    <n v="1"/>
    <m/>
  </r>
  <r>
    <s v="ag.fo.jc"/>
    <s v="04.02.2015"/>
    <s v="C23.P2"/>
    <s v="C23"/>
    <s v="P2"/>
    <s v="BS Semideciduo"/>
    <s v="ralo"/>
    <n v="66"/>
    <m/>
    <m/>
    <m/>
    <s v="TUM7241"/>
    <n v="1"/>
    <n v="16"/>
    <n v="268"/>
    <n v="17.600000000000001"/>
    <n v="2.4107214444639133"/>
    <n v="39.385768858035988"/>
    <x v="18"/>
    <x v="0"/>
    <x v="9"/>
    <x v="18"/>
    <m/>
    <m/>
    <n v="14.4"/>
    <n v="1.628601631620949E-2"/>
    <n v="1"/>
    <m/>
    <n v="0"/>
    <n v="4.3"/>
    <n v="4.3"/>
    <n v="3"/>
    <n v="4"/>
    <m/>
    <n v="2"/>
    <m/>
  </r>
  <r>
    <s v="ag.fo.jc"/>
    <s v="04.02.2015"/>
    <s v="C23.P2"/>
    <s v="C23"/>
    <s v="P2"/>
    <s v="BS Semideciduo"/>
    <s v="ralo"/>
    <n v="66"/>
    <m/>
    <m/>
    <m/>
    <s v="TUM7241"/>
    <n v="1"/>
    <n v="16"/>
    <n v="268"/>
    <n v="17.600000000000001"/>
    <n v="2.4107214444639133"/>
    <n v="39.385768858035988"/>
    <x v="18"/>
    <x v="0"/>
    <x v="9"/>
    <x v="18"/>
    <m/>
    <m/>
    <n v="11"/>
    <n v="9.5033177771091243E-3"/>
    <n v="1"/>
    <m/>
    <n v="0"/>
    <n v="4.3"/>
    <n v="4.3"/>
    <n v="3"/>
    <n v="4"/>
    <m/>
    <n v="2"/>
    <m/>
  </r>
  <r>
    <s v="ag.fo.jc"/>
    <s v="04.02.2015"/>
    <s v="C23.P2"/>
    <s v="C23"/>
    <s v="P2"/>
    <s v="BS Semideciduo"/>
    <s v="ralo"/>
    <n v="67"/>
    <m/>
    <m/>
    <m/>
    <s v="TUM7242"/>
    <n v="1"/>
    <n v="16"/>
    <n v="245"/>
    <n v="19.2"/>
    <n v="2.5988904888963198"/>
    <n v="31.885729374578574"/>
    <x v="18"/>
    <x v="0"/>
    <x v="9"/>
    <x v="18"/>
    <m/>
    <m/>
    <n v="13.3"/>
    <n v="1.3892908112337463E-2"/>
    <n v="1"/>
    <m/>
    <n v="0"/>
    <n v="3.6"/>
    <n v="3.6"/>
    <n v="3"/>
    <n v="4"/>
    <m/>
    <n v="2"/>
    <m/>
  </r>
  <r>
    <s v="ag.fo.jc"/>
    <s v="04.02.2015"/>
    <s v="C23.P2"/>
    <s v="C23"/>
    <s v="P2"/>
    <s v="BS Semideciduo"/>
    <s v="ralo"/>
    <n v="67"/>
    <m/>
    <m/>
    <m/>
    <s v="TUM7242"/>
    <n v="1"/>
    <n v="16"/>
    <n v="245"/>
    <n v="19.2"/>
    <n v="2.5988904888963198"/>
    <n v="31.885729374578574"/>
    <x v="18"/>
    <x v="0"/>
    <x v="9"/>
    <x v="18"/>
    <m/>
    <m/>
    <n v="14.2"/>
    <n v="1.5836768566746148E-2"/>
    <n v="1"/>
    <m/>
    <n v="0"/>
    <n v="3.6"/>
    <n v="3.6"/>
    <n v="3"/>
    <n v="4"/>
    <m/>
    <n v="2"/>
    <m/>
  </r>
  <r>
    <s v="ag.fo.jc"/>
    <s v="04.02.2015"/>
    <s v="C23.P2"/>
    <s v="C23"/>
    <s v="P2"/>
    <s v="BS Semideciduo"/>
    <s v="ralo"/>
    <n v="68"/>
    <m/>
    <m/>
    <m/>
    <s v="TUM7243"/>
    <n v="1"/>
    <n v="16"/>
    <n v="231"/>
    <n v="23.1"/>
    <n v="2.0479282903439788"/>
    <n v="25.462698966748746"/>
    <x v="50"/>
    <x v="0"/>
    <x v="4"/>
    <x v="44"/>
    <m/>
    <m/>
    <n v="11.6"/>
    <n v="1.0568317686676064E-2"/>
    <n v="1"/>
    <m/>
    <n v="1.6"/>
    <n v="5.3"/>
    <n v="3.6999999999999997"/>
    <n v="2"/>
    <n v="2"/>
    <m/>
    <n v="1"/>
    <m/>
  </r>
  <r>
    <s v="ag.fo.jc"/>
    <s v="04.02.2015"/>
    <s v="C23.P2"/>
    <s v="C23"/>
    <s v="P2"/>
    <s v="BS Semideciduo"/>
    <s v="ralo"/>
    <n v="69"/>
    <m/>
    <m/>
    <m/>
    <s v="TUM7244"/>
    <n v="1"/>
    <n v="16"/>
    <n v="219"/>
    <n v="24.7"/>
    <n v="4.4557863410690111"/>
    <n v="20.804494752012822"/>
    <x v="50"/>
    <x v="0"/>
    <x v="4"/>
    <x v="44"/>
    <m/>
    <m/>
    <n v="18"/>
    <n v="2.5446900494077322E-2"/>
    <n v="1"/>
    <m/>
    <n v="3"/>
    <n v="7.4"/>
    <n v="4.4000000000000004"/>
    <n v="2"/>
    <n v="2"/>
    <m/>
    <n v="1"/>
    <m/>
  </r>
  <r>
    <s v="ag.fo.jc"/>
    <s v="04.02.2015"/>
    <s v="C23.P2"/>
    <s v="C23"/>
    <s v="P2"/>
    <s v="BS Semideciduo"/>
    <s v="ralo"/>
    <n v="70"/>
    <m/>
    <m/>
    <m/>
    <s v="TUM7245"/>
    <n v="1"/>
    <n v="16"/>
    <n v="225"/>
    <n v="24.6"/>
    <n v="2.6051731828109297"/>
    <n v="22.605173182810926"/>
    <x v="8"/>
    <x v="0"/>
    <x v="4"/>
    <x v="8"/>
    <m/>
    <m/>
    <n v="11.6"/>
    <n v="1.0568317686676064E-2"/>
    <n v="1"/>
    <m/>
    <n v="2.5"/>
    <n v="4.9000000000000004"/>
    <n v="2.4000000000000004"/>
    <n v="2"/>
    <n v="2"/>
    <m/>
    <n v="1"/>
    <m/>
  </r>
  <r>
    <s v="ag.fo.jc"/>
    <s v="04.02.2015"/>
    <s v="C23.P2"/>
    <s v="C23"/>
    <s v="P2"/>
    <s v="BS Semideciduo"/>
    <s v="ralo"/>
    <n v="71"/>
    <m/>
    <m/>
    <m/>
    <s v="TUM7246"/>
    <n v="1"/>
    <n v="16"/>
    <n v="222"/>
    <n v="22.5"/>
    <n v="4.9445613569256892"/>
    <n v="23.279241426758631"/>
    <x v="50"/>
    <x v="0"/>
    <x v="4"/>
    <x v="44"/>
    <m/>
    <m/>
    <n v="15.4"/>
    <n v="1.8626502843133885E-2"/>
    <n v="1"/>
    <m/>
    <n v="2.2999999999999998"/>
    <n v="4.9000000000000004"/>
    <n v="2.6000000000000005"/>
    <n v="2"/>
    <n v="2"/>
    <m/>
    <n v="1"/>
    <m/>
  </r>
  <r>
    <s v="ag.fo.jc"/>
    <s v="04.02.2015"/>
    <s v="C23.P2"/>
    <s v="C23"/>
    <s v="P2"/>
    <s v="BS Semideciduo"/>
    <s v="ralo"/>
    <n v="72"/>
    <m/>
    <m/>
    <m/>
    <s v="TUM7247"/>
    <n v="1"/>
    <n v="16"/>
    <n v="214"/>
    <n v="21.3"/>
    <n v="8.0891911560730954"/>
    <n v="22.341499704577608"/>
    <x v="17"/>
    <x v="0"/>
    <x v="12"/>
    <x v="17"/>
    <m/>
    <m/>
    <n v="18.899999999999999"/>
    <n v="2.8055207794720247E-2"/>
    <n v="1"/>
    <m/>
    <n v="3.9"/>
    <n v="8.6"/>
    <n v="4.6999999999999993"/>
    <n v="2"/>
    <n v="2"/>
    <m/>
    <n v="1"/>
    <m/>
  </r>
  <r>
    <s v="ag.fo.jc"/>
    <s v="04.02.2015"/>
    <s v="C23.P2"/>
    <s v="C23"/>
    <s v="P2"/>
    <s v="BS Semideciduo"/>
    <s v="ralo"/>
    <n v="73"/>
    <m/>
    <m/>
    <m/>
    <s v="TUM7248"/>
    <n v="1"/>
    <n v="16"/>
    <n v="221"/>
    <n v="10"/>
    <n v="13.43940971009493"/>
    <n v="32.452904197772277"/>
    <x v="17"/>
    <x v="0"/>
    <x v="12"/>
    <x v="17"/>
    <m/>
    <m/>
    <n v="38.5"/>
    <n v="0.11641564276958677"/>
    <n v="3"/>
    <m/>
    <n v="2.9"/>
    <n v="7.9"/>
    <n v="5"/>
    <n v="2"/>
    <n v="2"/>
    <m/>
    <n v="1"/>
    <m/>
  </r>
  <r>
    <s v="ag.fo.jc"/>
    <s v="04.02.2015"/>
    <s v="C23.P2"/>
    <s v="C23"/>
    <s v="P2"/>
    <s v="BS Semideciduo"/>
    <s v="ralo"/>
    <n v="74"/>
    <m/>
    <m/>
    <m/>
    <s v="TUM7249"/>
    <n v="1"/>
    <n v="16"/>
    <n v="218"/>
    <n v="9.9"/>
    <n v="13.904951394275983"/>
    <n v="32.198693539293451"/>
    <x v="30"/>
    <x v="0"/>
    <x v="18"/>
    <x v="28"/>
    <m/>
    <m/>
    <n v="13.5"/>
    <n v="1.4313881527918494E-2"/>
    <n v="1"/>
    <m/>
    <n v="2.2000000000000002"/>
    <n v="6.4"/>
    <n v="4.2"/>
    <n v="3"/>
    <n v="2"/>
    <m/>
    <n v="1"/>
    <m/>
  </r>
  <r>
    <s v="ag.fo.jc"/>
    <s v="04.02.2015"/>
    <s v="C23.P2"/>
    <s v="C23"/>
    <s v="P2"/>
    <s v="BS Semideciduo"/>
    <s v="ralo"/>
    <n v="74"/>
    <m/>
    <m/>
    <m/>
    <s v="TUM7249"/>
    <n v="1"/>
    <n v="16"/>
    <n v="218"/>
    <n v="9.9"/>
    <n v="13.904951394275983"/>
    <n v="32.198693539293451"/>
    <x v="30"/>
    <x v="0"/>
    <x v="18"/>
    <x v="28"/>
    <m/>
    <m/>
    <n v="13.5"/>
    <n v="1.4313881527918494E-2"/>
    <n v="1"/>
    <m/>
    <n v="2.2000000000000002"/>
    <n v="6.4"/>
    <n v="4.2"/>
    <n v="3"/>
    <n v="2"/>
    <m/>
    <n v="1"/>
    <m/>
  </r>
  <r>
    <s v="ag.fo.jc"/>
    <s v="04.02.2015"/>
    <s v="C23.P2"/>
    <s v="C23"/>
    <s v="P2"/>
    <s v="BS Semideciduo"/>
    <s v="ralo"/>
    <n v="75"/>
    <m/>
    <m/>
    <m/>
    <s v="TUM7250"/>
    <n v="1"/>
    <n v="16"/>
    <n v="223"/>
    <n v="11.2"/>
    <n v="12.361618367300018"/>
    <n v="31.808838541865292"/>
    <x v="65"/>
    <x v="0"/>
    <x v="14"/>
    <x v="45"/>
    <m/>
    <m/>
    <n v="14.5"/>
    <n v="1.6512996385431349E-2"/>
    <n v="1"/>
    <m/>
    <n v="1.9"/>
    <n v="3.7"/>
    <n v="1.8000000000000003"/>
    <n v="3"/>
    <n v="2"/>
    <m/>
    <n v="1"/>
    <m/>
  </r>
  <r>
    <s v="ag.fo.jc"/>
    <s v="04.02.2015"/>
    <s v="C23.P2"/>
    <s v="C23"/>
    <s v="P2"/>
    <s v="BS Semideciduo"/>
    <s v="ralo"/>
    <n v="76"/>
    <m/>
    <m/>
    <m/>
    <s v="TUM7251"/>
    <n v="1"/>
    <n v="16"/>
    <n v="190"/>
    <n v="17.600000000000001"/>
    <n v="16.943792073062024"/>
    <n v="22.667383546985139"/>
    <x v="17"/>
    <x v="0"/>
    <x v="12"/>
    <x v="17"/>
    <m/>
    <m/>
    <n v="18.8"/>
    <n v="2.7759112687119416E-2"/>
    <n v="1"/>
    <m/>
    <n v="4"/>
    <n v="8.9"/>
    <n v="4.9000000000000004"/>
    <n v="2"/>
    <n v="2"/>
    <m/>
    <n v="1"/>
    <m/>
  </r>
  <r>
    <s v="ag.fo.jc"/>
    <s v="04.02.2015"/>
    <s v="C23.P2"/>
    <s v="C23"/>
    <s v="P2"/>
    <s v="BS Semideciduo"/>
    <s v="ralo"/>
    <n v="77"/>
    <m/>
    <m/>
    <m/>
    <s v="TUM7252"/>
    <n v="1"/>
    <n v="15"/>
    <n v="264"/>
    <n v="11.3"/>
    <n v="8.761902582338509"/>
    <n v="18.818828365075518"/>
    <x v="18"/>
    <x v="0"/>
    <x v="9"/>
    <x v="18"/>
    <m/>
    <m/>
    <n v="11.7"/>
    <n v="1.0751315458747667E-2"/>
    <n v="1"/>
    <m/>
    <n v="0"/>
    <n v="4.5999999999999996"/>
    <n v="4.5999999999999996"/>
    <n v="3"/>
    <n v="7"/>
    <m/>
    <n v="3"/>
    <m/>
  </r>
  <r>
    <s v="ag.fo.jc"/>
    <s v="04.02.2015"/>
    <s v="C23.P2"/>
    <s v="C23"/>
    <s v="P2"/>
    <s v="BS Semideciduo"/>
    <s v="ralo"/>
    <n v="78"/>
    <m/>
    <m/>
    <m/>
    <s v="TUM7253"/>
    <n v="1"/>
    <n v="15"/>
    <n v="248"/>
    <n v="11.5"/>
    <n v="9.3373856724819451"/>
    <n v="15.692024175717009"/>
    <x v="23"/>
    <x v="0"/>
    <x v="5"/>
    <x v="22"/>
    <m/>
    <m/>
    <n v="10.9"/>
    <n v="9.3313155793250824E-3"/>
    <n v="1"/>
    <m/>
    <n v="2.7"/>
    <n v="6.4"/>
    <n v="3.7"/>
    <n v="3"/>
    <n v="2"/>
    <m/>
    <n v="1"/>
    <m/>
  </r>
  <r>
    <s v="ag.fo.jc"/>
    <s v="04.02.2015"/>
    <s v="C23.P2"/>
    <s v="C23"/>
    <s v="P2"/>
    <s v="BS Semideciduo"/>
    <s v="ralo"/>
    <n v="79"/>
    <m/>
    <m/>
    <m/>
    <s v="TUM7254"/>
    <n v="1"/>
    <n v="15"/>
    <n v="243"/>
    <n v="14"/>
    <n v="7.5259086613628519"/>
    <n v="13.644133003646342"/>
    <x v="23"/>
    <x v="0"/>
    <x v="5"/>
    <x v="22"/>
    <m/>
    <m/>
    <n v="14.5"/>
    <n v="1.6512996385431349E-2"/>
    <n v="1"/>
    <m/>
    <n v="2.5"/>
    <n v="9.6999999999999993"/>
    <n v="7.1999999999999993"/>
    <n v="2"/>
    <n v="2"/>
    <m/>
    <n v="1"/>
    <m/>
  </r>
  <r>
    <s v="ag.fo.jc"/>
    <s v="04.02.2015"/>
    <s v="C23.P2"/>
    <s v="C23"/>
    <s v="P2"/>
    <s v="BS Semideciduo"/>
    <s v="ralo"/>
    <n v="80"/>
    <m/>
    <m/>
    <m/>
    <s v="TUM7255"/>
    <n v="1"/>
    <n v="15"/>
    <n v="261"/>
    <n v="16"/>
    <n v="4.1969865504777975"/>
    <n v="17.497048559356305"/>
    <x v="42"/>
    <x v="0"/>
    <x v="5"/>
    <x v="22"/>
    <m/>
    <m/>
    <n v="13.5"/>
    <n v="1.4313881527918494E-2"/>
    <n v="1"/>
    <m/>
    <n v="4.5999999999999996"/>
    <n v="9.1"/>
    <n v="4.5"/>
    <n v="2"/>
    <n v="2"/>
    <m/>
    <n v="1"/>
    <m/>
  </r>
  <r>
    <s v="ag.fo.jc"/>
    <s v="04.02.2015"/>
    <s v="C23.P2"/>
    <s v="C23"/>
    <s v="P2"/>
    <s v="BS Semideciduo"/>
    <s v="ralo"/>
    <n v="80"/>
    <m/>
    <m/>
    <m/>
    <s v="TUM7255"/>
    <n v="1"/>
    <n v="15"/>
    <n v="261"/>
    <n v="16"/>
    <n v="4.1969865504777975"/>
    <n v="17.497048559356305"/>
    <x v="42"/>
    <x v="0"/>
    <x v="5"/>
    <x v="22"/>
    <m/>
    <m/>
    <n v="17"/>
    <n v="2.2698006922186254E-2"/>
    <n v="1"/>
    <m/>
    <n v="4.5999999999999996"/>
    <n v="9.1"/>
    <n v="4.5"/>
    <n v="3"/>
    <n v="4"/>
    <m/>
    <n v="2"/>
    <m/>
  </r>
  <r>
    <s v="ag.fo.jc"/>
    <s v="04.02.2015"/>
    <s v="C23.P2"/>
    <s v="C23"/>
    <s v="P2"/>
    <s v="BS Semideciduo"/>
    <s v="ralo"/>
    <n v="81"/>
    <m/>
    <m/>
    <m/>
    <s v="TUM7256"/>
    <n v="1"/>
    <n v="15"/>
    <n v="251"/>
    <n v="19.600000000000001"/>
    <n v="1.4678359182533889"/>
    <n v="13.618864172639729"/>
    <x v="42"/>
    <x v="0"/>
    <x v="5"/>
    <x v="22"/>
    <m/>
    <m/>
    <n v="15.8"/>
    <n v="1.9606679751053901E-2"/>
    <n v="1"/>
    <m/>
    <n v="1.7"/>
    <n v="11.1"/>
    <n v="9.4"/>
    <n v="3"/>
    <n v="7"/>
    <m/>
    <n v="2"/>
    <m/>
  </r>
  <r>
    <s v="ag.fo.jc"/>
    <s v="04.02.2015"/>
    <s v="C23.P2"/>
    <s v="C23"/>
    <s v="P2"/>
    <s v="BS Semideciduo"/>
    <s v="ralo"/>
    <n v="82"/>
    <m/>
    <m/>
    <m/>
    <s v="TUM7257"/>
    <n v="1"/>
    <n v="15"/>
    <n v="251"/>
    <n v="20"/>
    <n v="1.0896284880136626"/>
    <n v="13.488636910856867"/>
    <x v="42"/>
    <x v="0"/>
    <x v="5"/>
    <x v="22"/>
    <m/>
    <m/>
    <n v="15.4"/>
    <n v="1.8626502843133885E-2"/>
    <n v="1"/>
    <m/>
    <n v="2.9"/>
    <n v="9.1"/>
    <n v="6.1999999999999993"/>
    <n v="2"/>
    <n v="4"/>
    <m/>
    <n v="2"/>
    <m/>
  </r>
  <r>
    <s v="ag.fo.jc"/>
    <s v="04.02.2015"/>
    <s v="C23.P2"/>
    <s v="C23"/>
    <s v="P2"/>
    <s v="BS Semideciduo"/>
    <s v="ralo"/>
    <n v="83"/>
    <m/>
    <m/>
    <m/>
    <s v="TUM7258"/>
    <n v="1"/>
    <n v="15"/>
    <n v="234"/>
    <n v="19.2"/>
    <n v="4.4668737080010121"/>
    <n v="8.714523155984514"/>
    <x v="23"/>
    <x v="0"/>
    <x v="5"/>
    <x v="22"/>
    <m/>
    <m/>
    <n v="14.4"/>
    <n v="1.628601631620949E-2"/>
    <n v="1"/>
    <m/>
    <n v="4.2"/>
    <n v="7.8"/>
    <n v="3.5999999999999996"/>
    <n v="2"/>
    <n v="2"/>
    <m/>
    <n v="1"/>
    <m/>
  </r>
  <r>
    <s v="ag.fo.jc"/>
    <s v="04.02.2015"/>
    <s v="C23.P2"/>
    <s v="C23"/>
    <s v="P2"/>
    <s v="BS Semideciduo"/>
    <s v="ralo"/>
    <n v="84"/>
    <m/>
    <m/>
    <m/>
    <s v="TUM7259"/>
    <n v="1"/>
    <n v="15"/>
    <n v="220"/>
    <n v="20.2"/>
    <n v="7.0156902843319084"/>
    <n v="4.5259022489966441"/>
    <x v="14"/>
    <x v="0"/>
    <x v="7"/>
    <x v="14"/>
    <m/>
    <m/>
    <n v="33.9"/>
    <n v="9.0258742335798142E-2"/>
    <n v="3"/>
    <m/>
    <n v="4.4000000000000004"/>
    <n v="10.5"/>
    <n v="6.1"/>
    <n v="2"/>
    <n v="2"/>
    <m/>
    <n v="1"/>
    <m/>
  </r>
  <r>
    <s v="ag.fo.jc"/>
    <s v="04.02.2015"/>
    <s v="C23.P2"/>
    <s v="C23"/>
    <s v="P2"/>
    <s v="BS Semideciduo"/>
    <s v="ralo"/>
    <n v="85"/>
    <m/>
    <m/>
    <m/>
    <s v="TUM7260"/>
    <n v="1"/>
    <n v="15"/>
    <n v="221"/>
    <n v="21.5"/>
    <n v="5.8947308767040987"/>
    <n v="3.773744025210398"/>
    <x v="23"/>
    <x v="0"/>
    <x v="5"/>
    <x v="22"/>
    <m/>
    <m/>
    <n v="11.7"/>
    <n v="1.0751315458747667E-2"/>
    <n v="1"/>
    <m/>
    <n v="1.7"/>
    <n v="4.5"/>
    <n v="2.8"/>
    <n v="2"/>
    <n v="2"/>
    <m/>
    <n v="1"/>
    <m/>
  </r>
  <r>
    <s v="ag.fo.jc"/>
    <s v="04.02.2015"/>
    <s v="C23.P2"/>
    <s v="C23"/>
    <s v="P2"/>
    <s v="BS Semideciduo"/>
    <s v="ralo"/>
    <n v="86"/>
    <m/>
    <m/>
    <m/>
    <s v="TUM7261"/>
    <n v="1"/>
    <n v="15"/>
    <n v="223"/>
    <n v="13.4"/>
    <n v="10.861221975162522"/>
    <n v="10.199860398303114"/>
    <x v="23"/>
    <x v="0"/>
    <x v="5"/>
    <x v="22"/>
    <m/>
    <m/>
    <n v="10"/>
    <n v="7.8539816339744835E-3"/>
    <n v="1"/>
    <m/>
    <n v="2.9"/>
    <n v="7"/>
    <n v="4.0999999999999996"/>
    <n v="3"/>
    <n v="2"/>
    <m/>
    <n v="1"/>
    <m/>
  </r>
  <r>
    <s v="ag.fo.jc"/>
    <s v="04.02.2015"/>
    <s v="C23.P2"/>
    <s v="C23"/>
    <s v="P2"/>
    <s v="BS Semideciduo"/>
    <s v="ralo"/>
    <n v="87"/>
    <m/>
    <m/>
    <m/>
    <s v="TUM7262"/>
    <n v="1"/>
    <n v="15"/>
    <n v="227"/>
    <n v="11.8"/>
    <n v="11.370026320893787"/>
    <n v="11.952419351262517"/>
    <x v="30"/>
    <x v="0"/>
    <x v="18"/>
    <x v="28"/>
    <m/>
    <m/>
    <n v="12.8"/>
    <n v="1.2867963509103793E-2"/>
    <n v="1"/>
    <m/>
    <n v="0"/>
    <n v="7.2"/>
    <n v="7.2"/>
    <n v="2"/>
    <n v="2"/>
    <m/>
    <n v="1"/>
    <m/>
  </r>
  <r>
    <s v="ag.fo.jc"/>
    <s v="04.02.2015"/>
    <s v="C23.P2"/>
    <s v="C23"/>
    <s v="P2"/>
    <s v="BS Semideciduo"/>
    <s v="ralo"/>
    <n v="87"/>
    <m/>
    <m/>
    <m/>
    <s v="TUM7262"/>
    <n v="1"/>
    <n v="15"/>
    <n v="227"/>
    <n v="11.8"/>
    <n v="11.370026320893787"/>
    <n v="11.952419351262517"/>
    <x v="30"/>
    <x v="0"/>
    <x v="18"/>
    <x v="28"/>
    <m/>
    <m/>
    <n v="12.8"/>
    <n v="1.2867963509103793E-2"/>
    <n v="1"/>
    <m/>
    <n v="1.4"/>
    <n v="6.9"/>
    <n v="5.5"/>
    <n v="3"/>
    <n v="2"/>
    <m/>
    <n v="1"/>
    <m/>
  </r>
  <r>
    <s v="ag.fo.jc"/>
    <s v="04.02.2015"/>
    <s v="C23.P2"/>
    <s v="C23"/>
    <s v="P2"/>
    <s v="BS Semideciduo"/>
    <s v="ralo"/>
    <n v="88"/>
    <m/>
    <m/>
    <m/>
    <s v="TUM7263"/>
    <n v="1"/>
    <n v="15"/>
    <n v="224"/>
    <n v="11.8"/>
    <n v="11.80303122858383"/>
    <n v="11.511790356003917"/>
    <x v="23"/>
    <x v="0"/>
    <x v="5"/>
    <x v="22"/>
    <m/>
    <m/>
    <n v="10.5"/>
    <n v="8.6590147514568668E-3"/>
    <n v="1"/>
    <m/>
    <n v="3"/>
    <n v="7.8"/>
    <n v="4.8"/>
    <n v="2"/>
    <n v="2"/>
    <m/>
    <n v="1"/>
    <m/>
  </r>
  <r>
    <s v="ag.fo.jc"/>
    <s v="04.02.2015"/>
    <s v="C23.P2"/>
    <s v="C23"/>
    <s v="P2"/>
    <s v="BS Semideciduo"/>
    <s v="ralo"/>
    <n v="89"/>
    <m/>
    <m/>
    <m/>
    <s v="TUM7264"/>
    <n v="1"/>
    <n v="15"/>
    <n v="225"/>
    <n v="7"/>
    <n v="15.050252531694168"/>
    <n v="15.050252531694166"/>
    <x v="18"/>
    <x v="0"/>
    <x v="9"/>
    <x v="18"/>
    <m/>
    <m/>
    <n v="18.3"/>
    <n v="2.6302199094017147E-2"/>
    <n v="1"/>
    <m/>
    <n v="0"/>
    <n v="4.3"/>
    <n v="4.3"/>
    <n v="3"/>
    <n v="7"/>
    <m/>
    <n v="3"/>
    <m/>
  </r>
  <r>
    <s v="ag.fo.jc"/>
    <s v="04.02.2015"/>
    <s v="C23.P2"/>
    <s v="C23"/>
    <s v="P2"/>
    <s v="BS Semideciduo"/>
    <s v="ralo"/>
    <n v="89"/>
    <m/>
    <m/>
    <m/>
    <s v="TUM7264"/>
    <n v="1"/>
    <n v="15"/>
    <n v="225"/>
    <n v="7"/>
    <n v="15.050252531694168"/>
    <n v="15.050252531694166"/>
    <x v="18"/>
    <x v="0"/>
    <x v="9"/>
    <x v="18"/>
    <m/>
    <m/>
    <n v="10.3"/>
    <n v="8.3322891154835304E-3"/>
    <n v="1"/>
    <m/>
    <n v="0"/>
    <n v="4.3"/>
    <n v="4.3"/>
    <n v="3"/>
    <n v="2"/>
    <m/>
    <n v="1"/>
    <m/>
  </r>
  <r>
    <s v="ag.fo.jc"/>
    <s v="04.02.2015"/>
    <s v="C23.P2"/>
    <s v="C23"/>
    <s v="P2"/>
    <s v="BS Semideciduo"/>
    <s v="ralo"/>
    <n v="90"/>
    <m/>
    <m/>
    <m/>
    <s v="TUM7265"/>
    <n v="1"/>
    <n v="15"/>
    <n v="194"/>
    <n v="12.8"/>
    <n v="16.903399736324257"/>
    <n v="7.5802147036672451"/>
    <x v="23"/>
    <x v="0"/>
    <x v="5"/>
    <x v="22"/>
    <m/>
    <m/>
    <n v="12.3"/>
    <n v="1.1882288814039996E-2"/>
    <n v="1"/>
    <m/>
    <n v="2.1"/>
    <n v="6.9"/>
    <n v="4.8000000000000007"/>
    <n v="3"/>
    <n v="7"/>
    <m/>
    <n v="3"/>
    <m/>
  </r>
  <r>
    <s v="ag.fo.jc"/>
    <s v="04.02.2015"/>
    <s v="C23.P2"/>
    <s v="C23"/>
    <s v="P2"/>
    <s v="BS Semideciduo"/>
    <s v="ralo"/>
    <n v="91"/>
    <m/>
    <m/>
    <m/>
    <s v="TUM7266"/>
    <n v="1"/>
    <n v="15"/>
    <n v="202"/>
    <n v="16.600000000000001"/>
    <n v="13.78153054929586"/>
    <n v="4.6087480141913275"/>
    <x v="23"/>
    <x v="0"/>
    <x v="5"/>
    <x v="22"/>
    <m/>
    <m/>
    <n v="14.4"/>
    <n v="1.628601631620949E-2"/>
    <n v="1"/>
    <m/>
    <n v="0"/>
    <n v="7.4"/>
    <n v="7.4"/>
    <n v="3"/>
    <n v="4"/>
    <m/>
    <n v="2"/>
    <m/>
  </r>
  <r>
    <s v="ag.fo.jc"/>
    <s v="04.02.2015"/>
    <s v="C23.P2"/>
    <s v="C23"/>
    <s v="P2"/>
    <s v="BS Semideciduo"/>
    <s v="ralo"/>
    <n v="92"/>
    <m/>
    <m/>
    <m/>
    <s v="TUM7267"/>
    <n v="1"/>
    <n v="15"/>
    <n v="198"/>
    <n v="20"/>
    <n v="13.819660112501055"/>
    <n v="0.97886967409692716"/>
    <x v="14"/>
    <x v="0"/>
    <x v="7"/>
    <x v="14"/>
    <m/>
    <m/>
    <n v="36.4"/>
    <n v="0.1040621150575083"/>
    <n v="3"/>
    <m/>
    <n v="3.4"/>
    <n v="7.5"/>
    <n v="4.0999999999999996"/>
    <n v="2"/>
    <n v="2"/>
    <m/>
    <n v="1"/>
    <m/>
  </r>
  <r>
    <s v="ag.fo.jc"/>
    <s v="05.02.2015"/>
    <s v="C23.P3"/>
    <s v="C23"/>
    <s v="P3"/>
    <s v="BS Semideciduo"/>
    <s v="ralo"/>
    <n v="1"/>
    <m/>
    <m/>
    <m/>
    <s v="TUM7268"/>
    <n v="3"/>
    <n v="8"/>
    <n v="173"/>
    <n v="20.100000000000001"/>
    <n v="42.449573802443467"/>
    <n v="4.9822352009424975E-2"/>
    <x v="14"/>
    <x v="0"/>
    <x v="7"/>
    <x v="14"/>
    <m/>
    <m/>
    <n v="28"/>
    <n v="6.1575216010359944E-2"/>
    <n v="2"/>
    <m/>
    <n v="4.9000000000000004"/>
    <n v="9.6999999999999993"/>
    <n v="4.7999999999999989"/>
    <n v="2"/>
    <n v="2"/>
    <m/>
    <n v="1"/>
    <m/>
  </r>
  <r>
    <s v="ag.fo.jc"/>
    <s v="05.02.2015"/>
    <s v="C23.P3"/>
    <s v="C23"/>
    <s v="P3"/>
    <s v="BS Semideciduo"/>
    <s v="ralo"/>
    <n v="2"/>
    <m/>
    <m/>
    <m/>
    <s v="TUM7269"/>
    <n v="2"/>
    <n v="8"/>
    <n v="181"/>
    <n v="16.5"/>
    <n v="39.712035293784822"/>
    <n v="3.5025130299195446"/>
    <x v="1"/>
    <x v="0"/>
    <x v="1"/>
    <x v="1"/>
    <m/>
    <m/>
    <n v="16.100000000000001"/>
    <n v="2.035830579342526E-2"/>
    <n v="1"/>
    <m/>
    <n v="1.6"/>
    <n v="10.1"/>
    <n v="8.5"/>
    <n v="2"/>
    <n v="2"/>
    <m/>
    <n v="1"/>
    <m/>
  </r>
  <r>
    <s v="ag.fo.jc"/>
    <s v="05.02.2015"/>
    <s v="C23.P3"/>
    <s v="C23"/>
    <s v="P3"/>
    <s v="BS Semideciduo"/>
    <s v="ralo"/>
    <n v="3"/>
    <m/>
    <m/>
    <m/>
    <s v="TUM7270"/>
    <n v="2"/>
    <n v="8"/>
    <n v="192"/>
    <n v="16.3"/>
    <n v="36.61103943967052"/>
    <n v="4.0561941080389676"/>
    <x v="23"/>
    <x v="0"/>
    <x v="5"/>
    <x v="22"/>
    <m/>
    <m/>
    <n v="12.3"/>
    <n v="1.1882288814039996E-2"/>
    <n v="1"/>
    <m/>
    <n v="3.7"/>
    <n v="8.3000000000000007"/>
    <n v="4.6000000000000005"/>
    <n v="2"/>
    <n v="2"/>
    <m/>
    <n v="1"/>
    <m/>
  </r>
  <r>
    <s v="ag.fo.jc"/>
    <s v="05.02.2015"/>
    <s v="C23.P3"/>
    <s v="C23"/>
    <s v="P3"/>
    <s v="BS Semideciduo"/>
    <s v="ralo"/>
    <n v="4"/>
    <m/>
    <m/>
    <m/>
    <s v="TUM7271"/>
    <n v="3"/>
    <n v="8"/>
    <n v="163"/>
    <n v="14"/>
    <n v="44.093203866118316"/>
    <n v="6.6117334165175023"/>
    <x v="23"/>
    <x v="0"/>
    <x v="5"/>
    <x v="22"/>
    <m/>
    <m/>
    <n v="13.1"/>
    <n v="1.3478217882063609E-2"/>
    <n v="1"/>
    <m/>
    <n v="1.7"/>
    <n v="7.5"/>
    <n v="5.8"/>
    <n v="3"/>
    <n v="2"/>
    <m/>
    <n v="1"/>
    <m/>
  </r>
  <r>
    <s v="ag.fo.jc"/>
    <s v="05.02.2015"/>
    <s v="C23.P3"/>
    <s v="C23"/>
    <s v="P3"/>
    <s v="BS Semideciduo"/>
    <s v="ralo"/>
    <n v="5"/>
    <m/>
    <m/>
    <m/>
    <s v="TUM7272"/>
    <n v="3"/>
    <n v="8"/>
    <n v="153"/>
    <n v="17.100000000000001"/>
    <n v="47.763237545546254"/>
    <n v="4.7637884363789098"/>
    <x v="23"/>
    <x v="0"/>
    <x v="5"/>
    <x v="22"/>
    <m/>
    <m/>
    <n v="10.3"/>
    <n v="8.3322891154835304E-3"/>
    <n v="1"/>
    <m/>
    <n v="2.2000000000000002"/>
    <n v="7.1"/>
    <n v="4.8999999999999995"/>
    <n v="3"/>
    <n v="2"/>
    <m/>
    <n v="1"/>
    <m/>
  </r>
  <r>
    <s v="ag.fo.jc"/>
    <s v="05.02.2015"/>
    <s v="C23.P3"/>
    <s v="C23"/>
    <s v="P3"/>
    <s v="BS Semideciduo"/>
    <s v="ralo"/>
    <n v="6"/>
    <m/>
    <m/>
    <m/>
    <s v="TUM7273"/>
    <n v="3"/>
    <n v="8"/>
    <n v="129"/>
    <n v="19.100000000000001"/>
    <n v="54.843487863828145"/>
    <n v="7.9799805309481062"/>
    <x v="23"/>
    <x v="0"/>
    <x v="5"/>
    <x v="22"/>
    <m/>
    <m/>
    <n v="15"/>
    <n v="1.7671458676442587E-2"/>
    <n v="1"/>
    <m/>
    <n v="2.7"/>
    <n v="5.8"/>
    <n v="3.0999999999999996"/>
    <n v="3"/>
    <n v="2"/>
    <m/>
    <n v="1"/>
    <m/>
  </r>
  <r>
    <s v="ag.fo.jc"/>
    <s v="05.02.2015"/>
    <s v="C23.P3"/>
    <s v="C23"/>
    <s v="P3"/>
    <s v="BS Semideciduo"/>
    <s v="ralo"/>
    <n v="6"/>
    <m/>
    <m/>
    <m/>
    <s v="TUM7273"/>
    <n v="3"/>
    <n v="8"/>
    <n v="129"/>
    <n v="19.100000000000001"/>
    <n v="54.843487863828145"/>
    <n v="7.9799805309481062"/>
    <x v="23"/>
    <x v="0"/>
    <x v="5"/>
    <x v="22"/>
    <m/>
    <m/>
    <n v="11.1"/>
    <n v="9.6768907712199599E-3"/>
    <n v="1"/>
    <m/>
    <n v="2.7"/>
    <n v="5.8"/>
    <n v="3.0999999999999996"/>
    <n v="3"/>
    <n v="2"/>
    <m/>
    <n v="1"/>
    <m/>
  </r>
  <r>
    <s v="ag.fo.jc"/>
    <s v="05.02.2015"/>
    <s v="C23.P3"/>
    <s v="C23"/>
    <s v="P3"/>
    <s v="BS Semideciduo"/>
    <s v="ralo"/>
    <n v="7"/>
    <m/>
    <m/>
    <m/>
    <s v="TUM7274"/>
    <n v="3"/>
    <n v="8"/>
    <n v="131"/>
    <n v="21.2"/>
    <n v="55.999843100722771"/>
    <n v="6.0915485854012488"/>
    <x v="8"/>
    <x v="0"/>
    <x v="4"/>
    <x v="8"/>
    <m/>
    <m/>
    <n v="14"/>
    <n v="1.5393804002589986E-2"/>
    <n v="1"/>
    <m/>
    <n v="3.4"/>
    <n v="7.6"/>
    <n v="4.1999999999999993"/>
    <n v="2"/>
    <n v="2"/>
    <m/>
    <n v="1"/>
    <m/>
  </r>
  <r>
    <s v="ag.fo.jc"/>
    <s v="05.02.2015"/>
    <s v="C23.P3"/>
    <s v="C23"/>
    <s v="P3"/>
    <s v="BS Semideciduo"/>
    <s v="ralo"/>
    <n v="8"/>
    <m/>
    <m/>
    <m/>
    <s v="TUM7275"/>
    <n v="3"/>
    <n v="8"/>
    <n v="127"/>
    <n v="23"/>
    <n v="58.368616731087734"/>
    <n v="6.1582544675028874"/>
    <x v="23"/>
    <x v="0"/>
    <x v="5"/>
    <x v="22"/>
    <m/>
    <m/>
    <n v="15.3"/>
    <n v="1.838538560697087E-2"/>
    <n v="1"/>
    <m/>
    <n v="3.5"/>
    <n v="9"/>
    <n v="5.5"/>
    <n v="3"/>
    <n v="4"/>
    <m/>
    <n v="2"/>
    <m/>
  </r>
  <r>
    <s v="ag.fo.jc"/>
    <s v="05.02.2015"/>
    <s v="C23.P3"/>
    <s v="C23"/>
    <s v="P3"/>
    <s v="BS Semideciduo"/>
    <s v="ralo"/>
    <n v="8"/>
    <m/>
    <m/>
    <m/>
    <s v="TUM7275"/>
    <n v="3"/>
    <n v="8"/>
    <n v="127"/>
    <n v="23"/>
    <n v="58.368616731087734"/>
    <n v="6.1582544675028874"/>
    <x v="23"/>
    <x v="0"/>
    <x v="5"/>
    <x v="22"/>
    <m/>
    <m/>
    <n v="12.3"/>
    <n v="1.1882288814039996E-2"/>
    <n v="1"/>
    <m/>
    <n v="3.5"/>
    <n v="9"/>
    <n v="5.5"/>
    <n v="3"/>
    <n v="2"/>
    <m/>
    <n v="1"/>
    <m/>
  </r>
  <r>
    <s v="ag.fo.jc"/>
    <s v="05.02.2015"/>
    <s v="C23.P3"/>
    <s v="C23"/>
    <s v="P3"/>
    <s v="BS Semideciduo"/>
    <s v="ralo"/>
    <n v="8"/>
    <m/>
    <m/>
    <m/>
    <s v="TUM7275"/>
    <n v="3"/>
    <n v="8"/>
    <n v="127"/>
    <n v="23"/>
    <n v="58.368616731087734"/>
    <n v="6.1582544675028874"/>
    <x v="23"/>
    <x v="0"/>
    <x v="5"/>
    <x v="22"/>
    <m/>
    <m/>
    <n v="10.1"/>
    <n v="8.0118466648173691E-3"/>
    <n v="1"/>
    <m/>
    <n v="3.5"/>
    <n v="9"/>
    <n v="5.5"/>
    <n v="3"/>
    <n v="2"/>
    <m/>
    <n v="1"/>
    <m/>
  </r>
  <r>
    <s v="ag.fo.jc"/>
    <s v="05.02.2015"/>
    <s v="C23.P3"/>
    <s v="C23"/>
    <s v="P3"/>
    <s v="BS Semideciduo"/>
    <s v="ralo"/>
    <n v="9"/>
    <m/>
    <m/>
    <m/>
    <s v="TUM7276"/>
    <n v="3"/>
    <n v="8"/>
    <n v="119"/>
    <n v="18.7"/>
    <n v="56.355388523506704"/>
    <n v="10.934060101393499"/>
    <x v="23"/>
    <x v="0"/>
    <x v="5"/>
    <x v="22"/>
    <m/>
    <m/>
    <n v="12.3"/>
    <n v="1.1882288814039996E-2"/>
    <n v="1"/>
    <m/>
    <n v="2.8"/>
    <n v="7.7"/>
    <n v="4.9000000000000004"/>
    <n v="3"/>
    <n v="2"/>
    <m/>
    <n v="1"/>
    <m/>
  </r>
  <r>
    <s v="ag.fo.jc"/>
    <s v="05.02.2015"/>
    <s v="C23.P3"/>
    <s v="C23"/>
    <s v="P3"/>
    <s v="BS Semideciduo"/>
    <s v="ralo"/>
    <n v="10"/>
    <m/>
    <m/>
    <m/>
    <s v="TUM7277"/>
    <n v="3"/>
    <n v="8"/>
    <n v="66"/>
    <n v="19.5"/>
    <n v="57.814136424030721"/>
    <n v="27.931364539978105"/>
    <x v="14"/>
    <x v="0"/>
    <x v="7"/>
    <x v="14"/>
    <m/>
    <m/>
    <n v="18.600000000000001"/>
    <n v="2.717163486089812E-2"/>
    <n v="1"/>
    <m/>
    <n v="3"/>
    <n v="7.6"/>
    <n v="4.5999999999999996"/>
    <n v="2"/>
    <n v="2"/>
    <m/>
    <n v="1"/>
    <m/>
  </r>
  <r>
    <s v="ag.fo.jc"/>
    <s v="05.02.2015"/>
    <s v="C23.P3"/>
    <s v="C23"/>
    <s v="P3"/>
    <s v="BS Semideciduo"/>
    <s v="ralo"/>
    <n v="11"/>
    <m/>
    <m/>
    <m/>
    <s v="TUM7278"/>
    <n v="3"/>
    <n v="8"/>
    <n v="71"/>
    <n v="15.3"/>
    <n v="54.466434206669547"/>
    <n v="24.9811927631945"/>
    <x v="23"/>
    <x v="0"/>
    <x v="5"/>
    <x v="22"/>
    <m/>
    <m/>
    <n v="11.2"/>
    <n v="9.8520345616575893E-3"/>
    <n v="1"/>
    <m/>
    <n v="2.1"/>
    <n v="6.5"/>
    <n v="4.4000000000000004"/>
    <n v="3"/>
    <n v="6"/>
    <n v="3"/>
    <n v="2"/>
    <m/>
  </r>
  <r>
    <s v="ag.fo.jc"/>
    <s v="05.02.2015"/>
    <s v="C23.P3"/>
    <s v="C23"/>
    <s v="P3"/>
    <s v="BS Semideciduo"/>
    <s v="ralo"/>
    <n v="12"/>
    <m/>
    <m/>
    <m/>
    <s v="TUM7279"/>
    <n v="3"/>
    <n v="8"/>
    <n v="70"/>
    <n v="11"/>
    <n v="50.336618828644994"/>
    <n v="23.762221576582355"/>
    <x v="14"/>
    <x v="0"/>
    <x v="7"/>
    <x v="14"/>
    <m/>
    <m/>
    <n v="22.9"/>
    <n v="4.1187065086725587E-2"/>
    <n v="2"/>
    <m/>
    <n v="3.2"/>
    <n v="8.3000000000000007"/>
    <n v="5.1000000000000005"/>
    <n v="2"/>
    <n v="2"/>
    <m/>
    <n v="1"/>
    <m/>
  </r>
  <r>
    <s v="ag.fo.jc"/>
    <s v="05.02.2015"/>
    <s v="C23.P3"/>
    <s v="C23"/>
    <s v="P3"/>
    <s v="BS Semideciduo"/>
    <s v="ralo"/>
    <n v="13"/>
    <m/>
    <m/>
    <m/>
    <s v="TUM7280"/>
    <n v="3"/>
    <n v="8"/>
    <n v="65"/>
    <n v="5.2"/>
    <n v="44.712800492590581"/>
    <n v="22.197614961051638"/>
    <x v="14"/>
    <x v="0"/>
    <x v="7"/>
    <x v="14"/>
    <m/>
    <m/>
    <n v="32.5"/>
    <n v="8.2957681008855477E-2"/>
    <n v="3"/>
    <m/>
    <n v="4.5"/>
    <n v="8.8000000000000007"/>
    <n v="4.3000000000000007"/>
    <n v="3"/>
    <n v="2"/>
    <m/>
    <n v="1"/>
    <m/>
  </r>
  <r>
    <s v="ag.fo.jc"/>
    <s v="05.02.2015"/>
    <s v="C23.P3"/>
    <s v="C23"/>
    <s v="P3"/>
    <s v="BS Semideciduo"/>
    <s v="ralo"/>
    <n v="14"/>
    <m/>
    <m/>
    <m/>
    <s v="TUM7281"/>
    <n v="3"/>
    <n v="8"/>
    <n v="54"/>
    <n v="4.5"/>
    <n v="43.640576474687265"/>
    <n v="22.645033635316128"/>
    <x v="14"/>
    <x v="0"/>
    <x v="7"/>
    <x v="14"/>
    <m/>
    <m/>
    <n v="23.7"/>
    <n v="4.4115029439871264E-2"/>
    <n v="2"/>
    <m/>
    <n v="2"/>
    <n v="7.1"/>
    <n v="5.0999999999999996"/>
    <n v="3"/>
    <n v="2"/>
    <m/>
    <n v="1"/>
    <m/>
  </r>
  <r>
    <s v="ag.fo.jc"/>
    <s v="05.02.2015"/>
    <s v="C23.P3"/>
    <s v="C23"/>
    <s v="P3"/>
    <s v="BS Semideciduo"/>
    <s v="ralo"/>
    <n v="15"/>
    <m/>
    <m/>
    <m/>
    <s v="TUM7282"/>
    <n v="3"/>
    <n v="8"/>
    <n v="21"/>
    <n v="7.7"/>
    <n v="42.759433211498809"/>
    <n v="27.188569284028453"/>
    <x v="23"/>
    <x v="0"/>
    <x v="5"/>
    <x v="22"/>
    <m/>
    <m/>
    <n v="13.3"/>
    <n v="1.3892908112337463E-2"/>
    <n v="1"/>
    <m/>
    <n v="1.7"/>
    <n v="5.7"/>
    <n v="4"/>
    <n v="3"/>
    <n v="4"/>
    <m/>
    <n v="3"/>
    <m/>
  </r>
  <r>
    <s v="ag.fo.jc"/>
    <s v="05.02.2015"/>
    <s v="C23.P3"/>
    <s v="C23"/>
    <s v="P3"/>
    <s v="BS Semideciduo"/>
    <s v="ralo"/>
    <n v="16"/>
    <m/>
    <m/>
    <m/>
    <s v="TUM7283"/>
    <n v="3"/>
    <n v="8"/>
    <n v="36"/>
    <n v="8"/>
    <n v="44.702282018339787"/>
    <n v="26.47213595499958"/>
    <x v="23"/>
    <x v="0"/>
    <x v="5"/>
    <x v="22"/>
    <m/>
    <m/>
    <n v="10.6"/>
    <n v="8.8247337639337283E-3"/>
    <n v="1"/>
    <m/>
    <n v="2.9"/>
    <n v="6.9"/>
    <n v="4"/>
    <n v="2"/>
    <n v="2"/>
    <m/>
    <n v="1"/>
    <m/>
  </r>
  <r>
    <s v="ag.fo.jc"/>
    <s v="05.02.2015"/>
    <s v="C23.P3"/>
    <s v="C23"/>
    <s v="P3"/>
    <s v="BS Semideciduo"/>
    <s v="ralo"/>
    <n v="17"/>
    <m/>
    <m/>
    <m/>
    <s v="TUM7284"/>
    <n v="3"/>
    <n v="8"/>
    <n v="29"/>
    <n v="12.9"/>
    <n v="46.254044101177747"/>
    <n v="31.282594222098204"/>
    <x v="23"/>
    <x v="0"/>
    <x v="5"/>
    <x v="22"/>
    <m/>
    <m/>
    <n v="12.5"/>
    <n v="1.2271846303085129E-2"/>
    <n v="1"/>
    <m/>
    <n v="2.9"/>
    <n v="5.4"/>
    <n v="2.5000000000000004"/>
    <n v="3"/>
    <n v="2"/>
    <m/>
    <n v="1"/>
    <m/>
  </r>
  <r>
    <s v="ag.fo.jc"/>
    <s v="05.02.2015"/>
    <s v="C23.P3"/>
    <s v="C23"/>
    <s v="P3"/>
    <s v="BS Semideciduo"/>
    <s v="ralo"/>
    <n v="18"/>
    <m/>
    <m/>
    <m/>
    <s v="TUM7285"/>
    <n v="3"/>
    <n v="8"/>
    <n v="16"/>
    <n v="13.3"/>
    <n v="43.665976832366091"/>
    <n v="32.784780555979644"/>
    <x v="14"/>
    <x v="0"/>
    <x v="7"/>
    <x v="14"/>
    <m/>
    <m/>
    <n v="34.799999999999997"/>
    <n v="9.5114859180084554E-2"/>
    <n v="3"/>
    <m/>
    <n v="4"/>
    <n v="9.1999999999999993"/>
    <n v="5.1999999999999993"/>
    <n v="3"/>
    <n v="2"/>
    <m/>
    <n v="1"/>
    <m/>
  </r>
  <r>
    <s v="ag.fo.jc"/>
    <s v="05.02.2015"/>
    <s v="C23.P3"/>
    <s v="C23"/>
    <s v="P3"/>
    <s v="BS Semideciduo"/>
    <s v="ralo"/>
    <n v="19"/>
    <m/>
    <m/>
    <m/>
    <s v="TUM7286"/>
    <n v="3"/>
    <n v="8"/>
    <n v="44"/>
    <n v="14.7"/>
    <n v="50.211478045747256"/>
    <n v="30.574295064978173"/>
    <x v="23"/>
    <x v="0"/>
    <x v="5"/>
    <x v="22"/>
    <m/>
    <m/>
    <n v="12.7"/>
    <n v="1.2667686977437443E-2"/>
    <n v="1"/>
    <m/>
    <n v="2.8"/>
    <n v="7.6"/>
    <n v="4.8"/>
    <n v="3"/>
    <n v="2"/>
    <m/>
    <n v="1"/>
    <m/>
  </r>
  <r>
    <s v="ag.fo.jc"/>
    <s v="05.02.2015"/>
    <s v="C23.P3"/>
    <s v="C23"/>
    <s v="P3"/>
    <s v="BS Semideciduo"/>
    <s v="ralo"/>
    <n v="20"/>
    <m/>
    <m/>
    <m/>
    <s v="TUM7287"/>
    <n v="3"/>
    <n v="8"/>
    <n v="18"/>
    <n v="22.1"/>
    <n v="46.829275575686339"/>
    <n v="41.01834901012289"/>
    <x v="23"/>
    <x v="0"/>
    <x v="5"/>
    <x v="22"/>
    <m/>
    <m/>
    <n v="13.7"/>
    <n v="1.4741138128806704E-2"/>
    <n v="1"/>
    <m/>
    <n v="3.1"/>
    <n v="4.7"/>
    <n v="1.6"/>
    <n v="2"/>
    <n v="2"/>
    <m/>
    <n v="1"/>
    <m/>
  </r>
  <r>
    <s v="ag.fo.jc"/>
    <s v="05.02.2015"/>
    <s v="C23.P3"/>
    <s v="C23"/>
    <s v="P3"/>
    <s v="BS Semideciduo"/>
    <s v="ralo"/>
    <n v="20"/>
    <m/>
    <m/>
    <m/>
    <s v="TUM7287"/>
    <n v="3"/>
    <n v="8"/>
    <n v="18"/>
    <n v="22.1"/>
    <n v="46.829275575686339"/>
    <n v="41.01834901012289"/>
    <x v="23"/>
    <x v="0"/>
    <x v="5"/>
    <x v="22"/>
    <m/>
    <m/>
    <n v="12"/>
    <n v="1.1309733552923255E-2"/>
    <n v="1"/>
    <m/>
    <n v="3.1"/>
    <n v="6.3"/>
    <n v="3.1999999999999997"/>
    <n v="3"/>
    <n v="2"/>
    <m/>
    <n v="1"/>
    <m/>
  </r>
  <r>
    <s v="ag.fo.jc"/>
    <s v="05.02.2015"/>
    <s v="C23.P3"/>
    <s v="C23"/>
    <s v="P3"/>
    <s v="BS Semideciduo"/>
    <s v="ralo"/>
    <n v="21"/>
    <m/>
    <m/>
    <m/>
    <s v="TUM7288"/>
    <n v="3"/>
    <n v="8"/>
    <n v="4"/>
    <n v="24"/>
    <n v="41.674155369859008"/>
    <n v="43.941537206235779"/>
    <x v="30"/>
    <x v="0"/>
    <x v="18"/>
    <x v="28"/>
    <m/>
    <m/>
    <n v="29.5"/>
    <n v="6.8349275169662937E-2"/>
    <n v="2"/>
    <m/>
    <n v="1.6"/>
    <n v="11.4"/>
    <n v="9.8000000000000007"/>
    <n v="2"/>
    <n v="2"/>
    <m/>
    <n v="1"/>
    <m/>
  </r>
  <r>
    <s v="ag.fo.jc"/>
    <s v="05.02.2015"/>
    <s v="C23.P3"/>
    <s v="C23"/>
    <s v="P3"/>
    <s v="BS Semideciduo"/>
    <s v="ralo"/>
    <n v="22"/>
    <m/>
    <m/>
    <m/>
    <s v="TUM7289"/>
    <n v="2"/>
    <n v="8"/>
    <n v="340"/>
    <n v="13.5"/>
    <n v="35.382728065103471"/>
    <n v="32.685850380609764"/>
    <x v="18"/>
    <x v="0"/>
    <x v="9"/>
    <x v="18"/>
    <m/>
    <m/>
    <n v="18.100000000000001"/>
    <n v="2.5730429231063806E-2"/>
    <n v="1"/>
    <m/>
    <n v="1.5"/>
    <n v="7.5"/>
    <n v="6"/>
    <n v="3"/>
    <n v="4"/>
    <m/>
    <n v="2"/>
    <m/>
  </r>
  <r>
    <s v="ag.fo.jc"/>
    <s v="05.02.2015"/>
    <s v="C23.P3"/>
    <s v="C23"/>
    <s v="P3"/>
    <s v="BS Semideciduo"/>
    <s v="ralo"/>
    <n v="23"/>
    <m/>
    <m/>
    <m/>
    <s v="TUM7290"/>
    <n v="2"/>
    <n v="8"/>
    <n v="323"/>
    <n v="16.100000000000001"/>
    <n v="30.310778127252021"/>
    <n v="32.858031711761413"/>
    <x v="14"/>
    <x v="0"/>
    <x v="7"/>
    <x v="14"/>
    <m/>
    <m/>
    <n v="41"/>
    <n v="0.13202543126711105"/>
    <n v="4"/>
    <m/>
    <n v="2.6"/>
    <n v="8.4"/>
    <n v="5.8000000000000007"/>
    <n v="3"/>
    <n v="2"/>
    <m/>
    <n v="1"/>
    <m/>
  </r>
  <r>
    <s v="ag.fo.jc"/>
    <s v="05.02.2015"/>
    <s v="C23.P3"/>
    <s v="C23"/>
    <s v="P3"/>
    <s v="BS Semideciduo"/>
    <s v="ralo"/>
    <n v="24"/>
    <m/>
    <m/>
    <m/>
    <s v="TUM7291"/>
    <n v="2"/>
    <n v="8"/>
    <n v="318"/>
    <n v="17.600000000000001"/>
    <n v="28.223301328084098"/>
    <n v="33.07934892840214"/>
    <x v="18"/>
    <x v="0"/>
    <x v="9"/>
    <x v="18"/>
    <m/>
    <m/>
    <n v="13.6"/>
    <n v="1.45267244301992E-2"/>
    <n v="1"/>
    <m/>
    <n v="0"/>
    <n v="4.3"/>
    <n v="4.3"/>
    <n v="3"/>
    <n v="4"/>
    <m/>
    <n v="3"/>
    <m/>
  </r>
  <r>
    <s v="ag.fo.jc"/>
    <s v="05.02.2015"/>
    <s v="C23.P3"/>
    <s v="C23"/>
    <s v="P3"/>
    <s v="BS Semideciduo"/>
    <s v="ralo"/>
    <n v="25"/>
    <m/>
    <m/>
    <m/>
    <s v="TUM7292"/>
    <n v="2"/>
    <n v="8"/>
    <n v="305"/>
    <n v="17.7"/>
    <n v="25.501008816084848"/>
    <n v="30.152302923413515"/>
    <x v="23"/>
    <x v="0"/>
    <x v="5"/>
    <x v="22"/>
    <m/>
    <m/>
    <n v="15.4"/>
    <n v="1.8626502843133885E-2"/>
    <n v="1"/>
    <m/>
    <n v="4.4000000000000004"/>
    <n v="9.1"/>
    <n v="4.6999999999999993"/>
    <n v="3"/>
    <n v="2"/>
    <m/>
    <n v="1"/>
    <m/>
  </r>
  <r>
    <s v="ag.fo.jc"/>
    <s v="05.02.2015"/>
    <s v="C23.P3"/>
    <s v="C23"/>
    <s v="P3"/>
    <s v="BS Semideciduo"/>
    <s v="ralo"/>
    <n v="26"/>
    <m/>
    <m/>
    <m/>
    <s v="TUM7293"/>
    <n v="2"/>
    <n v="8"/>
    <n v="303"/>
    <n v="14.2"/>
    <n v="28.090877935174976"/>
    <n v="27.733874297213376"/>
    <x v="14"/>
    <x v="0"/>
    <x v="7"/>
    <x v="14"/>
    <m/>
    <m/>
    <n v="32"/>
    <n v="8.0424771931898703E-2"/>
    <n v="3"/>
    <m/>
    <n v="2.7"/>
    <n v="9.8000000000000007"/>
    <n v="7.1000000000000005"/>
    <n v="3"/>
    <n v="2"/>
    <m/>
    <n v="1"/>
    <m/>
  </r>
  <r>
    <s v="ag.fo.jc"/>
    <s v="05.02.2015"/>
    <s v="C23.P3"/>
    <s v="C23"/>
    <s v="P3"/>
    <s v="BS Semideciduo"/>
    <s v="ralo"/>
    <n v="27"/>
    <m/>
    <m/>
    <m/>
    <s v="TUM7294"/>
    <n v="2"/>
    <n v="8"/>
    <n v="301"/>
    <n v="11.2"/>
    <n v="30.399726232136345"/>
    <n v="25.768426438992606"/>
    <x v="23"/>
    <x v="0"/>
    <x v="5"/>
    <x v="22"/>
    <m/>
    <m/>
    <n v="15"/>
    <n v="1.7671458676442587E-2"/>
    <n v="1"/>
    <m/>
    <n v="3.7"/>
    <n v="8.1999999999999993"/>
    <n v="4.4999999999999991"/>
    <n v="3"/>
    <n v="4"/>
    <m/>
    <n v="2"/>
    <m/>
  </r>
  <r>
    <s v="ag.fo.jc"/>
    <s v="05.02.2015"/>
    <s v="C23.P3"/>
    <s v="C23"/>
    <s v="P3"/>
    <s v="BS Semideciduo"/>
    <s v="ralo"/>
    <n v="27"/>
    <m/>
    <m/>
    <m/>
    <s v="TUM7294"/>
    <n v="2"/>
    <n v="8"/>
    <n v="301"/>
    <n v="11.2"/>
    <n v="30.399726232136345"/>
    <n v="25.768426438992606"/>
    <x v="23"/>
    <x v="0"/>
    <x v="5"/>
    <x v="22"/>
    <m/>
    <m/>
    <n v="13.1"/>
    <n v="1.3478217882063609E-2"/>
    <n v="1"/>
    <m/>
    <n v="1.5"/>
    <n v="7.9"/>
    <n v="6.4"/>
    <n v="3"/>
    <n v="4"/>
    <m/>
    <n v="2"/>
    <m/>
  </r>
  <r>
    <s v="ag.fo.jc"/>
    <s v="05.02.2015"/>
    <s v="C23.P3"/>
    <s v="C23"/>
    <s v="P3"/>
    <s v="BS Semideciduo"/>
    <s v="ralo"/>
    <n v="28"/>
    <m/>
    <m/>
    <m/>
    <s v="TUM7295"/>
    <n v="2"/>
    <n v="8"/>
    <n v="297"/>
    <n v="3.3"/>
    <n v="37.059678470178383"/>
    <n v="21.498168649140503"/>
    <x v="23"/>
    <x v="0"/>
    <x v="5"/>
    <x v="22"/>
    <m/>
    <m/>
    <n v="17.100000000000001"/>
    <n v="2.2965827695904786E-2"/>
    <n v="1"/>
    <m/>
    <n v="3.1"/>
    <n v="5.7"/>
    <n v="2.6"/>
    <n v="3"/>
    <n v="2"/>
    <m/>
    <n v="1"/>
    <m/>
  </r>
  <r>
    <s v="ag.fo.jc"/>
    <s v="05.02.2015"/>
    <s v="C23.P3"/>
    <s v="C23"/>
    <s v="P3"/>
    <s v="BS Semideciduo"/>
    <s v="ralo"/>
    <n v="29"/>
    <m/>
    <m/>
    <m/>
    <s v="TUM7296"/>
    <n v="2"/>
    <n v="8"/>
    <n v="323"/>
    <n v="2.5"/>
    <n v="38.49546244211988"/>
    <n v="21.996588775118234"/>
    <x v="18"/>
    <x v="0"/>
    <x v="9"/>
    <x v="18"/>
    <m/>
    <m/>
    <n v="24"/>
    <n v="4.5238934211693019E-2"/>
    <n v="2"/>
    <m/>
    <n v="0"/>
    <n v="4.5"/>
    <n v="4.5"/>
    <n v="3"/>
    <s v="4, 8"/>
    <m/>
    <n v="3"/>
    <m/>
  </r>
  <r>
    <s v="ag.fo.jc"/>
    <s v="05.02.2015"/>
    <s v="C23.P3"/>
    <s v="C23"/>
    <s v="P3"/>
    <s v="BS Semideciduo"/>
    <s v="ralo"/>
    <n v="30"/>
    <m/>
    <m/>
    <m/>
    <s v="TUM7297"/>
    <n v="2"/>
    <n v="8"/>
    <n v="238"/>
    <n v="7"/>
    <n v="34.063663326905015"/>
    <n v="16.290565150367566"/>
    <x v="62"/>
    <x v="0"/>
    <x v="16"/>
    <x v="23"/>
    <m/>
    <m/>
    <n v="13.2"/>
    <n v="1.3684777599037136E-2"/>
    <n v="1"/>
    <m/>
    <n v="2.5"/>
    <n v="7.7"/>
    <n v="5.2"/>
    <n v="3"/>
    <n v="2"/>
    <m/>
    <n v="1"/>
    <m/>
  </r>
  <r>
    <s v="ag.fo.jc"/>
    <s v="05.02.2015"/>
    <s v="C23.P3"/>
    <s v="C23"/>
    <s v="P3"/>
    <s v="BS Semideciduo"/>
    <s v="ralo"/>
    <n v="31"/>
    <m/>
    <m/>
    <m/>
    <s v="TUM7298"/>
    <n v="2"/>
    <n v="8"/>
    <n v="247"/>
    <n v="8"/>
    <n v="32.635961172380476"/>
    <n v="16.874150972085808"/>
    <x v="14"/>
    <x v="0"/>
    <x v="7"/>
    <x v="14"/>
    <m/>
    <m/>
    <n v="18"/>
    <n v="2.5446900494077322E-2"/>
    <n v="1"/>
    <m/>
    <n v="4.3"/>
    <n v="8.6"/>
    <n v="4.3"/>
    <n v="3"/>
    <n v="7"/>
    <m/>
    <n v="1"/>
    <m/>
  </r>
  <r>
    <s v="ag.fo.jc"/>
    <s v="05.02.2015"/>
    <s v="C23.P3"/>
    <s v="C23"/>
    <s v="P3"/>
    <s v="BS Semideciduo"/>
    <s v="ralo"/>
    <n v="32"/>
    <m/>
    <m/>
    <m/>
    <s v="TUM7299"/>
    <n v="2"/>
    <n v="8"/>
    <n v="264"/>
    <n v="13.1"/>
    <n v="26.971763170675619"/>
    <n v="18.630677131193742"/>
    <x v="18"/>
    <x v="0"/>
    <x v="9"/>
    <x v="18"/>
    <m/>
    <m/>
    <n v="10.4"/>
    <n v="8.4948665353068008E-3"/>
    <n v="1"/>
    <m/>
    <n v="0"/>
    <n v="5.5"/>
    <n v="5.5"/>
    <n v="3"/>
    <n v="2"/>
    <m/>
    <n v="1"/>
    <m/>
  </r>
  <r>
    <s v="ag.fo.jc"/>
    <s v="05.02.2015"/>
    <s v="C23.P3"/>
    <s v="C23"/>
    <s v="P3"/>
    <s v="BS Semideciduo"/>
    <s v="ralo"/>
    <n v="32"/>
    <m/>
    <m/>
    <m/>
    <s v="TUM7299"/>
    <n v="2"/>
    <n v="8"/>
    <n v="264"/>
    <n v="13.1"/>
    <n v="26.971763170675619"/>
    <n v="18.630677131193742"/>
    <x v="18"/>
    <x v="0"/>
    <x v="9"/>
    <x v="18"/>
    <m/>
    <m/>
    <n v="14"/>
    <n v="1.5393804002589986E-2"/>
    <n v="1"/>
    <m/>
    <n v="0"/>
    <n v="5.5"/>
    <n v="5.5"/>
    <n v="3"/>
    <n v="4"/>
    <m/>
    <n v="3"/>
    <m/>
  </r>
  <r>
    <s v="ag.fo.jc"/>
    <s v="05.02.2015"/>
    <s v="C23.P3"/>
    <s v="C23"/>
    <s v="P3"/>
    <s v="BS Semideciduo"/>
    <s v="ralo"/>
    <n v="33"/>
    <m/>
    <m/>
    <m/>
    <s v="TUM7300"/>
    <n v="2"/>
    <n v="8"/>
    <n v="255"/>
    <n v="13.3"/>
    <n v="27.15318651035539"/>
    <n v="16.557706700136475"/>
    <x v="18"/>
    <x v="0"/>
    <x v="9"/>
    <x v="18"/>
    <m/>
    <m/>
    <n v="12.7"/>
    <n v="1.2667686977437443E-2"/>
    <n v="1"/>
    <m/>
    <n v="0"/>
    <n v="4"/>
    <n v="4"/>
    <n v="3"/>
    <n v="4"/>
    <m/>
    <n v="3"/>
    <s v="caído"/>
  </r>
  <r>
    <s v="ag.fo.jc"/>
    <s v="05.02.2015"/>
    <s v="C23.P3"/>
    <s v="C23"/>
    <s v="P3"/>
    <s v="BS Semideciduo"/>
    <s v="ralo"/>
    <n v="34"/>
    <m/>
    <m/>
    <m/>
    <s v="TUM7301"/>
    <n v="2"/>
    <n v="8"/>
    <n v="217"/>
    <n v="12.8"/>
    <n v="32.296767703653778"/>
    <n v="9.7774654713946507"/>
    <x v="23"/>
    <x v="0"/>
    <x v="5"/>
    <x v="22"/>
    <m/>
    <m/>
    <n v="17.899999999999999"/>
    <n v="2.5164942553417637E-2"/>
    <n v="1"/>
    <m/>
    <n v="3.4"/>
    <n v="8.4"/>
    <n v="5"/>
    <n v="2"/>
    <n v="2"/>
    <m/>
    <n v="1"/>
    <m/>
  </r>
  <r>
    <s v="ag.fo.jc"/>
    <s v="05.02.2015"/>
    <s v="C23.P3"/>
    <s v="C23"/>
    <s v="P3"/>
    <s v="BS Semideciduo"/>
    <s v="ralo"/>
    <n v="35"/>
    <m/>
    <m/>
    <m/>
    <s v="TUM7302"/>
    <n v="2"/>
    <n v="8"/>
    <n v="208"/>
    <n v="15.8"/>
    <n v="32.582349307982923"/>
    <n v="6.0494280328289545"/>
    <x v="23"/>
    <x v="0"/>
    <x v="5"/>
    <x v="22"/>
    <m/>
    <m/>
    <n v="12.2"/>
    <n v="1.1689866264007618E-2"/>
    <n v="1"/>
    <m/>
    <n v="3.3"/>
    <n v="6.7"/>
    <n v="3.4000000000000004"/>
    <n v="3"/>
    <n v="2"/>
    <m/>
    <n v="1"/>
    <m/>
  </r>
  <r>
    <s v="ag.fo.jc"/>
    <s v="05.02.2015"/>
    <s v="C23.P3"/>
    <s v="C23"/>
    <s v="P3"/>
    <s v="BS Semideciduo"/>
    <s v="ralo"/>
    <n v="36"/>
    <m/>
    <m/>
    <m/>
    <s v="TUM7303"/>
    <n v="2"/>
    <n v="8"/>
    <n v="216"/>
    <n v="22.8"/>
    <n v="26.598496247731614"/>
    <n v="1.5544125282511949"/>
    <x v="1"/>
    <x v="0"/>
    <x v="1"/>
    <x v="1"/>
    <m/>
    <m/>
    <n v="14.6"/>
    <n v="1.6741547250980007E-2"/>
    <n v="1"/>
    <m/>
    <n v="3.7"/>
    <n v="7.8"/>
    <n v="4.0999999999999996"/>
    <n v="3"/>
    <n v="2"/>
    <m/>
    <n v="1"/>
    <m/>
  </r>
  <r>
    <s v="ag.fo.jc"/>
    <s v="05.02.2015"/>
    <s v="C23.P3"/>
    <s v="C23"/>
    <s v="P3"/>
    <s v="BS Semideciduo"/>
    <s v="ralo"/>
    <n v="37"/>
    <m/>
    <m/>
    <m/>
    <s v="TUM7304"/>
    <n v="2"/>
    <n v="8"/>
    <n v="226"/>
    <n v="24.7"/>
    <n v="22.232306931635318"/>
    <n v="2.8419382496627676"/>
    <x v="14"/>
    <x v="0"/>
    <x v="7"/>
    <x v="14"/>
    <m/>
    <m/>
    <n v="20.100000000000001"/>
    <n v="3.1730871199420314E-2"/>
    <n v="2"/>
    <m/>
    <n v="3.5"/>
    <n v="8.8000000000000007"/>
    <n v="5.3000000000000007"/>
    <n v="2"/>
    <n v="2"/>
    <m/>
    <n v="1"/>
    <m/>
  </r>
  <r>
    <s v="ag.fo.jc"/>
    <s v="05.02.2015"/>
    <s v="C23.P3"/>
    <s v="C23"/>
    <s v="P3"/>
    <s v="BS Semideciduo"/>
    <s v="ralo"/>
    <n v="38"/>
    <m/>
    <m/>
    <m/>
    <s v="TUM7305"/>
    <n v="2"/>
    <n v="8"/>
    <n v="230"/>
    <n v="20.100000000000001"/>
    <n v="24.602506693308541"/>
    <n v="7.0799690453005564"/>
    <x v="14"/>
    <x v="0"/>
    <x v="7"/>
    <x v="14"/>
    <m/>
    <m/>
    <n v="17.100000000000001"/>
    <n v="2.2965827695904786E-2"/>
    <n v="1"/>
    <m/>
    <n v="3.2"/>
    <n v="9.4"/>
    <n v="6.2"/>
    <n v="3"/>
    <n v="2"/>
    <m/>
    <n v="1"/>
    <m/>
  </r>
  <r>
    <s v="ag.fo.jc"/>
    <s v="05.02.2015"/>
    <s v="C23.P3"/>
    <s v="C23"/>
    <s v="P3"/>
    <s v="BS Semideciduo"/>
    <s v="ralo"/>
    <n v="39"/>
    <m/>
    <m/>
    <m/>
    <s v="TUM7306"/>
    <n v="2"/>
    <n v="8"/>
    <n v="231"/>
    <n v="18.399999999999999"/>
    <n v="25.700514309191743"/>
    <n v="8.4205048046829845"/>
    <x v="23"/>
    <x v="0"/>
    <x v="5"/>
    <x v="22"/>
    <m/>
    <m/>
    <n v="15.5"/>
    <n v="1.8869190875623696E-2"/>
    <n v="1"/>
    <m/>
    <n v="0"/>
    <n v="7.2"/>
    <n v="7.2"/>
    <n v="3"/>
    <n v="4"/>
    <m/>
    <n v="2"/>
    <m/>
  </r>
  <r>
    <s v="ag.fo.jc"/>
    <s v="05.02.2015"/>
    <s v="C23.P3"/>
    <s v="C23"/>
    <s v="P3"/>
    <s v="BS Semideciduo"/>
    <s v="ralo"/>
    <n v="40"/>
    <m/>
    <m/>
    <m/>
    <s v="TUM7307"/>
    <n v="2"/>
    <n v="8"/>
    <n v="270"/>
    <n v="19.7"/>
    <n v="20.3"/>
    <n v="19.999999999999996"/>
    <x v="30"/>
    <x v="0"/>
    <x v="18"/>
    <x v="28"/>
    <m/>
    <m/>
    <n v="31.5"/>
    <n v="7.793113276311181E-2"/>
    <n v="3"/>
    <m/>
    <n v="2.8"/>
    <n v="9.1"/>
    <n v="6.3"/>
    <n v="2"/>
    <n v="2"/>
    <m/>
    <n v="1"/>
    <m/>
  </r>
  <r>
    <s v="ag.fo.jc"/>
    <s v="05.02.2015"/>
    <s v="C23.P3"/>
    <s v="C23"/>
    <s v="P3"/>
    <s v="BS Semideciduo"/>
    <s v="ralo"/>
    <n v="41"/>
    <m/>
    <m/>
    <m/>
    <s v="TUM7308"/>
    <n v="2"/>
    <n v="8"/>
    <n v="197"/>
    <n v="6.4"/>
    <n v="38.128821089774483"/>
    <n v="13.879649561836573"/>
    <x v="18"/>
    <x v="0"/>
    <x v="9"/>
    <x v="18"/>
    <m/>
    <m/>
    <n v="19"/>
    <n v="2.835287369864788E-2"/>
    <n v="1"/>
    <m/>
    <n v="0"/>
    <n v="5"/>
    <n v="5"/>
    <n v="3"/>
    <n v="4"/>
    <m/>
    <n v="3"/>
    <m/>
  </r>
  <r>
    <s v="ag.fo.jc"/>
    <s v="05.02.2015"/>
    <s v="C23.P3"/>
    <s v="C23"/>
    <s v="P3"/>
    <s v="BS Semideciduo"/>
    <s v="ralo"/>
    <n v="42"/>
    <m/>
    <m/>
    <m/>
    <s v="TUM7309"/>
    <n v="2"/>
    <n v="8"/>
    <n v="188"/>
    <n v="7.7"/>
    <n v="38.928367122607497"/>
    <n v="12.37493587068991"/>
    <x v="23"/>
    <x v="0"/>
    <x v="5"/>
    <x v="22"/>
    <m/>
    <m/>
    <n v="15.8"/>
    <n v="1.9606679751053901E-2"/>
    <n v="1"/>
    <m/>
    <n v="4.5"/>
    <n v="10.5"/>
    <n v="6"/>
    <n v="2"/>
    <n v="2"/>
    <m/>
    <n v="1"/>
    <m/>
  </r>
  <r>
    <s v="ag.fo.jc"/>
    <s v="05.02.2015"/>
    <s v="C23.P3"/>
    <s v="C23"/>
    <s v="P3"/>
    <s v="BS Semideciduo"/>
    <s v="ralo"/>
    <n v="43"/>
    <m/>
    <m/>
    <m/>
    <s v="TUM7310"/>
    <n v="2"/>
    <n v="8"/>
    <n v="189"/>
    <n v="9.5"/>
    <n v="38.513872582117806"/>
    <n v="10.616960764346191"/>
    <x v="18"/>
    <x v="0"/>
    <x v="9"/>
    <x v="18"/>
    <m/>
    <m/>
    <n v="18.5"/>
    <n v="2.6880252142277669E-2"/>
    <n v="1"/>
    <m/>
    <n v="0"/>
    <n v="3.6"/>
    <n v="3.6"/>
    <n v="3"/>
    <n v="4"/>
    <m/>
    <n v="3"/>
    <s v="caído"/>
  </r>
  <r>
    <s v="ag.fo.jc"/>
    <s v="05.02.2015"/>
    <s v="C23.P3"/>
    <s v="C23"/>
    <s v="P3"/>
    <s v="BS Semideciduo"/>
    <s v="ralo"/>
    <n v="44"/>
    <m/>
    <m/>
    <m/>
    <s v="TUM7311"/>
    <n v="3"/>
    <n v="8"/>
    <n v="132"/>
    <n v="4.9000000000000004"/>
    <n v="43.641409644839229"/>
    <n v="16.721260028841595"/>
    <x v="23"/>
    <x v="0"/>
    <x v="5"/>
    <x v="22"/>
    <m/>
    <m/>
    <n v="10.8"/>
    <n v="9.1608841778678379E-3"/>
    <n v="1"/>
    <m/>
    <n v="1.2"/>
    <n v="8.8000000000000007"/>
    <n v="7.6000000000000005"/>
    <n v="3"/>
    <n v="2"/>
    <m/>
    <n v="1"/>
    <m/>
  </r>
  <r>
    <s v="ag.fo.jc"/>
    <s v="05.02.2015"/>
    <s v="C23.P3"/>
    <s v="C23"/>
    <s v="P3"/>
    <s v="BS Semideciduo"/>
    <s v="ralo"/>
    <n v="45"/>
    <m/>
    <m/>
    <m/>
    <s v="TUM7312"/>
    <n v="3"/>
    <n v="14"/>
    <n v="80"/>
    <n v="14.2"/>
    <n v="53.984270092773357"/>
    <n v="42.465804122870409"/>
    <x v="18"/>
    <x v="0"/>
    <x v="9"/>
    <x v="18"/>
    <m/>
    <m/>
    <n v="11.1"/>
    <n v="9.6768907712199599E-3"/>
    <n v="1"/>
    <m/>
    <n v="3.5"/>
    <n v="6.7"/>
    <n v="3.2"/>
    <n v="2"/>
    <n v="2"/>
    <m/>
    <n v="1"/>
    <m/>
  </r>
  <r>
    <s v="ag.fo.jc"/>
    <s v="05.02.2015"/>
    <s v="C23.P3"/>
    <s v="C23"/>
    <s v="P3"/>
    <s v="BS Semideciduo"/>
    <s v="ralo"/>
    <n v="46"/>
    <m/>
    <m/>
    <m/>
    <s v="TUM7313"/>
    <n v="3"/>
    <n v="14"/>
    <n v="82"/>
    <n v="17.399999999999999"/>
    <n v="57.230664396103322"/>
    <n v="42.421611956705142"/>
    <x v="18"/>
    <x v="0"/>
    <x v="9"/>
    <x v="18"/>
    <m/>
    <m/>
    <n v="17.8"/>
    <n v="2.4884555409084755E-2"/>
    <n v="1"/>
    <m/>
    <n v="0"/>
    <n v="4.0999999999999996"/>
    <n v="4.0999999999999996"/>
    <n v="3"/>
    <n v="4"/>
    <m/>
    <n v="3"/>
    <m/>
  </r>
  <r>
    <s v="ag.fo.jc"/>
    <s v="05.02.2015"/>
    <s v="C23.P3"/>
    <s v="C23"/>
    <s v="P3"/>
    <s v="BS Semideciduo"/>
    <s v="ralo"/>
    <n v="47"/>
    <m/>
    <m/>
    <m/>
    <s v="TUM7314"/>
    <n v="3"/>
    <n v="14"/>
    <n v="74"/>
    <n v="16.600000000000001"/>
    <n v="55.956944152576099"/>
    <n v="44.575580106562185"/>
    <x v="23"/>
    <x v="0"/>
    <x v="5"/>
    <x v="22"/>
    <m/>
    <m/>
    <n v="11"/>
    <n v="9.5033177771091243E-3"/>
    <n v="1"/>
    <m/>
    <n v="0"/>
    <n v="5.4"/>
    <n v="5.4"/>
    <n v="3"/>
    <n v="2"/>
    <m/>
    <n v="1"/>
    <m/>
  </r>
  <r>
    <s v="ag.fo.jc"/>
    <s v="05.02.2015"/>
    <s v="C23.P3"/>
    <s v="C23"/>
    <s v="P3"/>
    <s v="BS Semideciduo"/>
    <s v="ralo"/>
    <n v="47"/>
    <m/>
    <m/>
    <m/>
    <s v="TUM7314"/>
    <n v="3"/>
    <n v="14"/>
    <n v="74"/>
    <n v="16.600000000000001"/>
    <n v="55.956944152576099"/>
    <n v="44.575580106562185"/>
    <x v="23"/>
    <x v="0"/>
    <x v="5"/>
    <x v="22"/>
    <m/>
    <m/>
    <n v="13.6"/>
    <n v="1.45267244301992E-2"/>
    <n v="1"/>
    <m/>
    <n v="3.3"/>
    <n v="6.7"/>
    <n v="3.4000000000000004"/>
    <n v="2"/>
    <n v="2"/>
    <m/>
    <n v="1"/>
    <m/>
  </r>
  <r>
    <s v="ag.fo.jc"/>
    <s v="05.02.2015"/>
    <s v="C23.P3"/>
    <s v="C23"/>
    <s v="P3"/>
    <s v="BS Semideciduo"/>
    <s v="ralo"/>
    <n v="48"/>
    <m/>
    <m/>
    <m/>
    <s v="TUM7315"/>
    <n v="3"/>
    <n v="14"/>
    <n v="56"/>
    <n v="15"/>
    <n v="52.435563588325628"/>
    <n v="48.3878935520612"/>
    <x v="14"/>
    <x v="0"/>
    <x v="7"/>
    <x v="14"/>
    <m/>
    <m/>
    <n v="41.4"/>
    <n v="0.13461410361366902"/>
    <n v="4"/>
    <m/>
    <n v="3.4"/>
    <n v="13.6"/>
    <n v="10.199999999999999"/>
    <n v="2"/>
    <n v="2"/>
    <m/>
    <n v="1"/>
    <m/>
  </r>
  <r>
    <s v="ag.fo.jc"/>
    <s v="05.02.2015"/>
    <s v="C23.P3"/>
    <s v="C23"/>
    <s v="P3"/>
    <s v="BS Semideciduo"/>
    <s v="ralo"/>
    <n v="49"/>
    <m/>
    <m/>
    <m/>
    <s v="TUM7316"/>
    <n v="3"/>
    <n v="14"/>
    <n v="52"/>
    <n v="13.9"/>
    <n v="50.953349475133436"/>
    <n v="48.557694507026653"/>
    <x v="23"/>
    <x v="0"/>
    <x v="5"/>
    <x v="22"/>
    <m/>
    <m/>
    <n v="10.6"/>
    <n v="8.8247337639337283E-3"/>
    <n v="1"/>
    <m/>
    <n v="2.9"/>
    <n v="5.9"/>
    <n v="3.0000000000000004"/>
    <n v="3"/>
    <n v="2"/>
    <m/>
    <n v="1"/>
    <m/>
  </r>
  <r>
    <s v="ag.fo.jc"/>
    <s v="05.02.2015"/>
    <s v="C23.P3"/>
    <s v="C23"/>
    <s v="P3"/>
    <s v="BS Semideciduo"/>
    <s v="ralo"/>
    <n v="50"/>
    <m/>
    <m/>
    <m/>
    <s v="TUM7317"/>
    <n v="3"/>
    <n v="14"/>
    <n v="56"/>
    <n v="22.2"/>
    <n v="58.404634110721929"/>
    <n v="52.414082457050583"/>
    <x v="23"/>
    <x v="0"/>
    <x v="5"/>
    <x v="22"/>
    <m/>
    <m/>
    <n v="12.4"/>
    <n v="1.2076282160399167E-2"/>
    <n v="1"/>
    <m/>
    <n v="2.2000000000000002"/>
    <n v="5.5"/>
    <n v="3.3"/>
    <n v="3"/>
    <n v="2"/>
    <m/>
    <n v="1"/>
    <m/>
  </r>
  <r>
    <s v="ag.fo.jc"/>
    <s v="05.02.2015"/>
    <s v="C23.P3"/>
    <s v="C23"/>
    <s v="P3"/>
    <s v="BS Semideciduo"/>
    <s v="ralo"/>
    <n v="51"/>
    <m/>
    <m/>
    <m/>
    <s v="TUM7318"/>
    <n v="3"/>
    <n v="14"/>
    <n v="48"/>
    <n v="20.100000000000001"/>
    <n v="54.937210992095629"/>
    <n v="53.449525187813052"/>
    <x v="18"/>
    <x v="0"/>
    <x v="9"/>
    <x v="18"/>
    <m/>
    <m/>
    <n v="12.6"/>
    <n v="1.2468981242097887E-2"/>
    <n v="1"/>
    <m/>
    <n v="0"/>
    <n v="4.2"/>
    <n v="4.2"/>
    <n v="3"/>
    <n v="4"/>
    <m/>
    <n v="2"/>
    <m/>
  </r>
  <r>
    <s v="ag.fo.jc"/>
    <s v="05.02.2015"/>
    <s v="C23.P3"/>
    <s v="C23"/>
    <s v="P3"/>
    <s v="BS Semideciduo"/>
    <s v="ralo"/>
    <n v="52"/>
    <m/>
    <m/>
    <m/>
    <s v="TUM7319"/>
    <n v="3"/>
    <n v="14"/>
    <n v="46"/>
    <n v="22.3"/>
    <n v="56.041277547551921"/>
    <n v="55.49088166123564"/>
    <x v="23"/>
    <x v="0"/>
    <x v="5"/>
    <x v="22"/>
    <m/>
    <m/>
    <n v="14.4"/>
    <n v="1.628601631620949E-2"/>
    <n v="1"/>
    <m/>
    <n v="2.5"/>
    <n v="7.8"/>
    <n v="5.3"/>
    <n v="3"/>
    <n v="2"/>
    <m/>
    <n v="1"/>
    <m/>
  </r>
  <r>
    <s v="ag.fo.jc"/>
    <s v="05.02.2015"/>
    <s v="C23.P3"/>
    <s v="C23"/>
    <s v="P3"/>
    <s v="BS Semideciduo"/>
    <s v="ralo"/>
    <n v="53"/>
    <m/>
    <m/>
    <m/>
    <s v="TUM7600"/>
    <n v="3"/>
    <n v="14"/>
    <n v="43"/>
    <n v="13"/>
    <n v="48.865978680812482"/>
    <n v="49.507598121049213"/>
    <x v="23"/>
    <x v="0"/>
    <x v="5"/>
    <x v="22"/>
    <m/>
    <m/>
    <n v="11.4"/>
    <n v="1.0207034531513238E-2"/>
    <n v="1"/>
    <m/>
    <n v="4.4000000000000004"/>
    <n v="7.4"/>
    <n v="3"/>
    <n v="2"/>
    <n v="2"/>
    <m/>
    <n v="1"/>
    <m/>
  </r>
  <r>
    <s v="ag.fo.jc"/>
    <s v="05.02.2015"/>
    <s v="C23.P3"/>
    <s v="C23"/>
    <s v="P3"/>
    <s v="BS Semideciduo"/>
    <s v="ralo"/>
    <n v="54"/>
    <m/>
    <m/>
    <m/>
    <s v="TUM7601"/>
    <n v="3"/>
    <n v="14"/>
    <n v="33"/>
    <n v="13.8"/>
    <n v="47.516018683207378"/>
    <n v="51.573653837646852"/>
    <x v="18"/>
    <x v="0"/>
    <x v="9"/>
    <x v="18"/>
    <m/>
    <m/>
    <n v="11.3"/>
    <n v="1.0028749148422018E-2"/>
    <n v="1"/>
    <m/>
    <n v="2.6"/>
    <n v="11.6"/>
    <n v="9"/>
    <n v="3"/>
    <n v="2"/>
    <m/>
    <n v="1"/>
    <m/>
  </r>
  <r>
    <s v="ag.fo.jc"/>
    <s v="05.02.2015"/>
    <s v="C23.P3"/>
    <s v="C23"/>
    <s v="P3"/>
    <s v="BS Semideciduo"/>
    <s v="ralo"/>
    <n v="54"/>
    <m/>
    <m/>
    <m/>
    <s v="TUM7601"/>
    <n v="3"/>
    <n v="14"/>
    <n v="33"/>
    <n v="13.8"/>
    <n v="47.516018683207378"/>
    <n v="51.573653837646852"/>
    <x v="18"/>
    <x v="0"/>
    <x v="9"/>
    <x v="18"/>
    <m/>
    <m/>
    <n v="22"/>
    <n v="3.8013271108436497E-2"/>
    <n v="2"/>
    <m/>
    <n v="0"/>
    <n v="11.6"/>
    <n v="11.6"/>
    <n v="2"/>
    <n v="2"/>
    <m/>
    <n v="1"/>
    <m/>
  </r>
  <r>
    <s v="ag.fo.jc"/>
    <s v="05.02.2015"/>
    <s v="C23.P3"/>
    <s v="C23"/>
    <s v="P3"/>
    <s v="BS Semideciduo"/>
    <s v="ralo"/>
    <n v="55"/>
    <m/>
    <m/>
    <m/>
    <s v="TUM7602"/>
    <n v="3"/>
    <n v="14"/>
    <n v="26"/>
    <n v="18.7"/>
    <n v="48.197540444955749"/>
    <n v="56.807448665794425"/>
    <x v="14"/>
    <x v="0"/>
    <x v="7"/>
    <x v="14"/>
    <m/>
    <m/>
    <n v="26.5"/>
    <n v="5.5154586024585811E-2"/>
    <n v="2"/>
    <m/>
    <n v="4.7"/>
    <n v="9.4"/>
    <n v="4.7"/>
    <n v="2"/>
    <n v="2"/>
    <m/>
    <n v="1"/>
    <m/>
  </r>
  <r>
    <s v="ag.fo.jc"/>
    <s v="05.02.2015"/>
    <s v="C23.P3"/>
    <s v="C23"/>
    <s v="P3"/>
    <s v="BS Semideciduo"/>
    <s v="ralo"/>
    <n v="56"/>
    <m/>
    <m/>
    <m/>
    <s v="TUM7603"/>
    <n v="3"/>
    <n v="14"/>
    <n v="17"/>
    <n v="15"/>
    <n v="44.385575570841056"/>
    <n v="54.34457133944553"/>
    <x v="14"/>
    <x v="0"/>
    <x v="7"/>
    <x v="14"/>
    <m/>
    <m/>
    <n v="19"/>
    <n v="2.835287369864788E-2"/>
    <n v="1"/>
    <m/>
    <n v="4.2"/>
    <n v="10.1"/>
    <n v="5.8999999999999995"/>
    <n v="2"/>
    <n v="2"/>
    <m/>
    <n v="1"/>
    <m/>
  </r>
  <r>
    <s v="ag.fo.jc"/>
    <s v="05.02.2015"/>
    <s v="C23.P3"/>
    <s v="C23"/>
    <s v="P3"/>
    <s v="BS Semideciduo"/>
    <s v="ralo"/>
    <n v="57"/>
    <m/>
    <m/>
    <m/>
    <s v="TUM7604"/>
    <n v="3"/>
    <n v="14"/>
    <n v="11"/>
    <n v="15.7"/>
    <n v="42.99570122741175"/>
    <n v="55.411546780128326"/>
    <x v="18"/>
    <x v="0"/>
    <x v="9"/>
    <x v="18"/>
    <m/>
    <m/>
    <n v="15.3"/>
    <n v="1.838538560697087E-2"/>
    <n v="1"/>
    <m/>
    <n v="1.3"/>
    <n v="3.2"/>
    <n v="1.9000000000000001"/>
    <n v="3"/>
    <n v="2"/>
    <m/>
    <n v="1"/>
    <m/>
  </r>
  <r>
    <s v="ag.fo.jc"/>
    <s v="05.02.2015"/>
    <s v="C23.P3"/>
    <s v="C23"/>
    <s v="P3"/>
    <s v="BS Semideciduo"/>
    <s v="ralo"/>
    <n v="58"/>
    <m/>
    <m/>
    <m/>
    <s v="TUM7605"/>
    <n v="2"/>
    <n v="14"/>
    <n v="345"/>
    <n v="18"/>
    <n v="35.341257188154628"/>
    <n v="57.38666487320323"/>
    <x v="18"/>
    <x v="0"/>
    <x v="9"/>
    <x v="18"/>
    <m/>
    <m/>
    <n v="13.5"/>
    <n v="1.4313881527918494E-2"/>
    <n v="1"/>
    <m/>
    <n v="0"/>
    <n v="4.2"/>
    <n v="4.2"/>
    <n v="3"/>
    <n v="4"/>
    <m/>
    <n v="2"/>
    <m/>
  </r>
  <r>
    <s v="ag.fo.jc"/>
    <s v="05.02.2015"/>
    <s v="C23.P3"/>
    <s v="C23"/>
    <s v="P3"/>
    <s v="BS Semideciduo"/>
    <s v="ralo"/>
    <n v="59"/>
    <m/>
    <m/>
    <m/>
    <s v="TUM7606"/>
    <n v="2"/>
    <n v="14"/>
    <n v="354"/>
    <n v="8.8000000000000007"/>
    <n v="39.08014952324465"/>
    <n v="48.751792679240808"/>
    <x v="14"/>
    <x v="0"/>
    <x v="7"/>
    <x v="14"/>
    <m/>
    <m/>
    <n v="30.2"/>
    <n v="7.1631454094500877E-2"/>
    <n v="3"/>
    <m/>
    <n v="3.5"/>
    <n v="11.9"/>
    <n v="8.4"/>
    <n v="2"/>
    <n v="2"/>
    <m/>
    <n v="1"/>
    <m/>
  </r>
  <r>
    <s v="ag.fo.jc"/>
    <s v="05.02.2015"/>
    <s v="C23.P3"/>
    <s v="C23"/>
    <s v="P3"/>
    <s v="BS Semideciduo"/>
    <s v="ralo"/>
    <n v="60"/>
    <m/>
    <m/>
    <m/>
    <s v="TUM7607"/>
    <n v="2"/>
    <n v="14"/>
    <n v="294"/>
    <n v="17.3"/>
    <n v="24.195663582782998"/>
    <n v="47.036543925211333"/>
    <x v="18"/>
    <x v="0"/>
    <x v="9"/>
    <x v="18"/>
    <m/>
    <m/>
    <n v="11.5"/>
    <n v="1.0386890710931252E-2"/>
    <n v="1"/>
    <m/>
    <n v="0"/>
    <n v="3.8"/>
    <n v="3.8"/>
    <n v="3"/>
    <n v="7"/>
    <m/>
    <n v="3"/>
    <m/>
  </r>
  <r>
    <s v="ag.fo.jc"/>
    <s v="05.02.2015"/>
    <s v="C23.P3"/>
    <s v="C23"/>
    <s v="P3"/>
    <s v="BS Semideciduo"/>
    <s v="ralo"/>
    <n v="61"/>
    <m/>
    <m/>
    <m/>
    <s v="TUM7608"/>
    <n v="2"/>
    <n v="14"/>
    <n v="280"/>
    <n v="8.8000000000000007"/>
    <n v="31.333691773492568"/>
    <n v="41.528103963468986"/>
    <x v="14"/>
    <x v="0"/>
    <x v="7"/>
    <x v="14"/>
    <m/>
    <m/>
    <n v="12.9"/>
    <n v="1.3069810837096938E-2"/>
    <n v="1"/>
    <m/>
    <n v="0"/>
    <n v="1.3"/>
    <n v="1.3"/>
    <n v="2"/>
    <n v="2"/>
    <m/>
    <n v="1"/>
    <s v="quebrado"/>
  </r>
  <r>
    <s v="ag.fo.jc"/>
    <s v="05.02.2015"/>
    <s v="C23.P3"/>
    <s v="C23"/>
    <s v="P3"/>
    <s v="BS Semideciduo"/>
    <s v="ralo"/>
    <n v="62"/>
    <m/>
    <m/>
    <m/>
    <s v="TUM7609"/>
    <n v="1"/>
    <n v="16"/>
    <n v="309"/>
    <n v="6.9"/>
    <n v="14.637692865946901"/>
    <n v="44.342310698243878"/>
    <x v="14"/>
    <x v="0"/>
    <x v="7"/>
    <x v="14"/>
    <m/>
    <m/>
    <n v="38.200000000000003"/>
    <n v="0.11460844159560928"/>
    <n v="3"/>
    <m/>
    <n v="4.5"/>
    <n v="12.9"/>
    <n v="8.4"/>
    <n v="2"/>
    <n v="2"/>
    <m/>
    <n v="1"/>
    <m/>
  </r>
  <r>
    <s v="ag.fo.jc"/>
    <s v="05.02.2015"/>
    <s v="C23.P3"/>
    <s v="C23"/>
    <s v="P3"/>
    <s v="BS Semideciduo"/>
    <s v="ralo"/>
    <n v="63"/>
    <m/>
    <m/>
    <m/>
    <s v="TUM7610"/>
    <n v="1"/>
    <n v="16"/>
    <n v="305"/>
    <n v="16.2"/>
    <n v="6.729736882518333"/>
    <n v="49.291938268886945"/>
    <x v="23"/>
    <x v="0"/>
    <x v="5"/>
    <x v="22"/>
    <m/>
    <m/>
    <n v="14.7"/>
    <n v="1.6971668912855457E-2"/>
    <n v="1"/>
    <m/>
    <n v="4"/>
    <n v="8.8000000000000007"/>
    <n v="4.8000000000000007"/>
    <n v="2"/>
    <n v="2"/>
    <m/>
    <n v="1"/>
    <m/>
  </r>
  <r>
    <s v="ag.fo.jc"/>
    <s v="05.02.2015"/>
    <s v="C23.P3"/>
    <s v="C23"/>
    <s v="P3"/>
    <s v="BS Semideciduo"/>
    <s v="ralo"/>
    <n v="63"/>
    <m/>
    <m/>
    <m/>
    <s v="TUM7610"/>
    <n v="1"/>
    <n v="16"/>
    <n v="305"/>
    <n v="16.2"/>
    <n v="6.729736882518333"/>
    <n v="49.291938268886945"/>
    <x v="23"/>
    <x v="0"/>
    <x v="5"/>
    <x v="22"/>
    <m/>
    <m/>
    <n v="16.8"/>
    <n v="2.216707776372958E-2"/>
    <n v="1"/>
    <m/>
    <n v="0"/>
    <n v="7.8"/>
    <n v="7.8"/>
    <n v="3"/>
    <n v="2"/>
    <m/>
    <n v="1"/>
    <m/>
  </r>
  <r>
    <s v="ag.fo.jc"/>
    <s v="05.02.2015"/>
    <s v="C23.P3"/>
    <s v="C23"/>
    <s v="P3"/>
    <s v="BS Semideciduo"/>
    <s v="ralo"/>
    <n v="64"/>
    <m/>
    <m/>
    <m/>
    <s v="TUM7611"/>
    <n v="1"/>
    <n v="16"/>
    <n v="306"/>
    <n v="17.5"/>
    <n v="5.8422025984384174"/>
    <n v="50.286241915118275"/>
    <x v="18"/>
    <x v="0"/>
    <x v="9"/>
    <x v="18"/>
    <m/>
    <m/>
    <n v="15.8"/>
    <n v="1.9606679751053901E-2"/>
    <n v="1"/>
    <m/>
    <n v="0"/>
    <n v="4.5"/>
    <n v="4.5"/>
    <n v="3"/>
    <n v="4"/>
    <m/>
    <n v="3"/>
    <m/>
  </r>
  <r>
    <s v="ag.fo.jc"/>
    <s v="05.02.2015"/>
    <s v="C23.P3"/>
    <s v="C23"/>
    <s v="P3"/>
    <s v="BS Semideciduo"/>
    <s v="ralo"/>
    <n v="65"/>
    <m/>
    <m/>
    <m/>
    <s v="TUM7612"/>
    <n v="1"/>
    <n v="16"/>
    <n v="295"/>
    <n v="20.6"/>
    <n v="1.3300595870450103"/>
    <n v="48.705936191858413"/>
    <x v="23"/>
    <x v="0"/>
    <x v="5"/>
    <x v="22"/>
    <m/>
    <m/>
    <n v="10.7"/>
    <n v="8.9920235727373836E-3"/>
    <n v="1"/>
    <m/>
    <n v="3.2"/>
    <n v="6.2"/>
    <n v="3"/>
    <n v="3"/>
    <n v="2"/>
    <m/>
    <n v="1"/>
    <m/>
  </r>
  <r>
    <s v="ag.fo.jc"/>
    <s v="05.02.2015"/>
    <s v="C23.P3"/>
    <s v="C23"/>
    <s v="P3"/>
    <s v="BS Semideciduo"/>
    <s v="ralo"/>
    <n v="66"/>
    <m/>
    <m/>
    <m/>
    <s v="TUM7613"/>
    <n v="1"/>
    <n v="16"/>
    <n v="285"/>
    <n v="15.9"/>
    <n v="4.6417793620038115"/>
    <n v="44.115222817130075"/>
    <x v="14"/>
    <x v="0"/>
    <x v="7"/>
    <x v="14"/>
    <m/>
    <m/>
    <n v="34.9"/>
    <n v="9.5662281699972596E-2"/>
    <n v="3"/>
    <m/>
    <n v="4.7"/>
    <n v="10"/>
    <n v="5.3"/>
    <n v="2"/>
    <n v="2"/>
    <m/>
    <n v="1"/>
    <m/>
  </r>
  <r>
    <s v="ag.fo.jc"/>
    <s v="05.02.2015"/>
    <s v="C23.P3"/>
    <s v="C23"/>
    <s v="P3"/>
    <s v="BS Semideciduo"/>
    <s v="ralo"/>
    <n v="67"/>
    <m/>
    <m/>
    <m/>
    <s v="TUM7614"/>
    <n v="1"/>
    <n v="16"/>
    <n v="268"/>
    <n v="16.399999999999999"/>
    <n v="3.6099904368868323"/>
    <n v="39.427648254078989"/>
    <x v="23"/>
    <x v="0"/>
    <x v="5"/>
    <x v="22"/>
    <m/>
    <m/>
    <n v="10.5"/>
    <n v="8.6590147514568668E-3"/>
    <n v="1"/>
    <m/>
    <n v="3"/>
    <n v="7.5"/>
    <n v="4.5"/>
    <n v="3"/>
    <n v="2"/>
    <m/>
    <n v="1"/>
    <m/>
  </r>
  <r>
    <s v="ag.fo.jc"/>
    <s v="05.02.2015"/>
    <s v="C23.P3"/>
    <s v="C23"/>
    <s v="P3"/>
    <s v="BS Semideciduo"/>
    <s v="ralo"/>
    <n v="68"/>
    <m/>
    <m/>
    <m/>
    <s v="TUM7615"/>
    <n v="1"/>
    <n v="16"/>
    <n v="267"/>
    <n v="14.3"/>
    <n v="5.7195976530095933"/>
    <n v="39.251595825725893"/>
    <x v="18"/>
    <x v="0"/>
    <x v="9"/>
    <x v="18"/>
    <m/>
    <m/>
    <n v="17.5"/>
    <n v="2.4052818754046853E-2"/>
    <n v="1"/>
    <m/>
    <n v="0"/>
    <n v="6.3"/>
    <n v="6.3"/>
    <n v="3"/>
    <n v="4"/>
    <m/>
    <n v="2"/>
    <m/>
  </r>
  <r>
    <s v="ag.fo.jc"/>
    <s v="05.02.2015"/>
    <s v="C23.P3"/>
    <s v="C23"/>
    <s v="P3"/>
    <s v="BS Semideciduo"/>
    <s v="ralo"/>
    <n v="69"/>
    <m/>
    <m/>
    <m/>
    <s v="TUM7616"/>
    <n v="1"/>
    <n v="16"/>
    <n v="253"/>
    <n v="13.7"/>
    <n v="6.8986248433064166"/>
    <n v="35.994507645298505"/>
    <x v="18"/>
    <x v="0"/>
    <x v="9"/>
    <x v="18"/>
    <m/>
    <m/>
    <n v="13.3"/>
    <n v="1.3892908112337463E-2"/>
    <n v="1"/>
    <m/>
    <n v="1.5"/>
    <n v="4.9000000000000004"/>
    <n v="3.4000000000000004"/>
    <n v="3"/>
    <n v="4"/>
    <m/>
    <n v="2"/>
    <m/>
  </r>
  <r>
    <s v="ag.fo.jc"/>
    <s v="05.02.2015"/>
    <s v="C23.P3"/>
    <s v="C23"/>
    <s v="P3"/>
    <s v="BS Semideciduo"/>
    <s v="ralo"/>
    <n v="70"/>
    <m/>
    <m/>
    <m/>
    <s v="TUM7617"/>
    <n v="1"/>
    <n v="16"/>
    <n v="244"/>
    <n v="7.1"/>
    <n v="13.618562271275916"/>
    <n v="36.88756485779755"/>
    <x v="14"/>
    <x v="0"/>
    <x v="7"/>
    <x v="14"/>
    <m/>
    <m/>
    <n v="36"/>
    <n v="0.10178760197630929"/>
    <n v="3"/>
    <m/>
    <n v="1.3"/>
    <n v="8.6999999999999993"/>
    <n v="7.3999999999999995"/>
    <n v="3"/>
    <n v="2"/>
    <m/>
    <n v="1"/>
    <s v="caído"/>
  </r>
  <r>
    <s v="ag.fo.jc"/>
    <s v="05.02.2015"/>
    <s v="C23.P3"/>
    <s v="C23"/>
    <s v="P3"/>
    <s v="BS Semideciduo"/>
    <s v="ralo"/>
    <n v="71"/>
    <m/>
    <m/>
    <m/>
    <s v="TUM7618"/>
    <n v="1"/>
    <n v="16"/>
    <n v="229"/>
    <n v="2"/>
    <n v="18.490580839554458"/>
    <n v="38.687881942018983"/>
    <x v="18"/>
    <x v="0"/>
    <x v="9"/>
    <x v="18"/>
    <m/>
    <m/>
    <n v="10"/>
    <n v="7.8539816339744835E-3"/>
    <n v="1"/>
    <m/>
    <n v="0"/>
    <n v="4.8"/>
    <n v="4.8"/>
    <n v="3"/>
    <n v="4"/>
    <m/>
    <n v="1"/>
    <m/>
  </r>
  <r>
    <s v="ag.fo.jc"/>
    <s v="05.02.2015"/>
    <s v="C23.P3"/>
    <s v="C23"/>
    <s v="P3"/>
    <s v="BS Semideciduo"/>
    <s v="ralo"/>
    <n v="72"/>
    <m/>
    <m/>
    <m/>
    <s v="TUM7619"/>
    <n v="1"/>
    <n v="16"/>
    <n v="220"/>
    <n v="19.5"/>
    <n v="7.4656416111124848"/>
    <n v="25.062133359179931"/>
    <x v="18"/>
    <x v="0"/>
    <x v="9"/>
    <x v="18"/>
    <m/>
    <m/>
    <n v="12.2"/>
    <n v="1.1689866264007618E-2"/>
    <n v="1"/>
    <m/>
    <n v="0"/>
    <n v="4.4000000000000004"/>
    <n v="4.4000000000000004"/>
    <n v="3"/>
    <n v="4"/>
    <m/>
    <n v="3"/>
    <m/>
  </r>
  <r>
    <s v="ag.fo.jc"/>
    <s v="05.02.2015"/>
    <s v="C23.P3"/>
    <s v="C23"/>
    <s v="P3"/>
    <s v="BS Semideciduo"/>
    <s v="ralo"/>
    <n v="73"/>
    <m/>
    <m/>
    <m/>
    <s v="TUM7620"/>
    <n v="1"/>
    <n v="16"/>
    <n v="222"/>
    <n v="25.4"/>
    <n v="3.0040825984850024"/>
    <n v="21.124121432874187"/>
    <x v="17"/>
    <x v="0"/>
    <x v="12"/>
    <x v="17"/>
    <m/>
    <m/>
    <n v="39.700000000000003"/>
    <n v="0.12378581913490844"/>
    <n v="3"/>
    <m/>
    <n v="3.2"/>
    <n v="9.1999999999999993"/>
    <n v="5.9999999999999991"/>
    <n v="2"/>
    <n v="2"/>
    <m/>
    <n v="1"/>
    <m/>
  </r>
  <r>
    <s v="ag.fo.jc"/>
    <s v="05.02.2015"/>
    <s v="C23.P3"/>
    <s v="C23"/>
    <s v="P3"/>
    <s v="BS Semideciduo"/>
    <s v="ralo"/>
    <n v="74"/>
    <m/>
    <m/>
    <m/>
    <s v="TUM7621"/>
    <n v="1"/>
    <n v="15"/>
    <n v="222"/>
    <n v="21.5"/>
    <n v="5.6136919632845483"/>
    <n v="4.0223862522360232"/>
    <x v="23"/>
    <x v="0"/>
    <x v="5"/>
    <x v="22"/>
    <m/>
    <m/>
    <n v="13.2"/>
    <n v="1.3684777599037136E-2"/>
    <n v="1"/>
    <m/>
    <n v="3.6"/>
    <n v="6.8"/>
    <n v="3.1999999999999997"/>
    <n v="3"/>
    <n v="2"/>
    <m/>
    <n v="1"/>
    <m/>
  </r>
  <r>
    <s v="ag.fo.jc"/>
    <s v="05.02.2015"/>
    <s v="C23.P3"/>
    <s v="C23"/>
    <s v="P3"/>
    <s v="BS Semideciduo"/>
    <s v="ralo"/>
    <n v="75"/>
    <m/>
    <m/>
    <m/>
    <s v="TUM7622"/>
    <n v="1"/>
    <n v="15"/>
    <n v="231"/>
    <n v="18.600000000000001"/>
    <n v="5.5450851169003457"/>
    <n v="8.2946407264730162"/>
    <x v="18"/>
    <x v="0"/>
    <x v="9"/>
    <x v="18"/>
    <m/>
    <m/>
    <n v="14"/>
    <n v="1.5393804002589986E-2"/>
    <n v="1"/>
    <m/>
    <n v="2.4"/>
    <n v="5.7"/>
    <n v="3.3000000000000003"/>
    <n v="4"/>
    <n v="4"/>
    <m/>
    <n v="2"/>
    <m/>
  </r>
  <r>
    <s v="ag.fo.jc"/>
    <s v="05.02.2015"/>
    <s v="C23.P3"/>
    <s v="C23"/>
    <s v="P3"/>
    <s v="BS Semideciduo"/>
    <s v="ralo"/>
    <n v="76"/>
    <m/>
    <m/>
    <m/>
    <s v="TUM7623"/>
    <n v="1"/>
    <n v="15"/>
    <n v="234"/>
    <n v="15.8"/>
    <n v="7.2175314888758315"/>
    <n v="10.712993013778922"/>
    <x v="23"/>
    <x v="0"/>
    <x v="5"/>
    <x v="22"/>
    <m/>
    <m/>
    <n v="11"/>
    <n v="9.5033177771091243E-3"/>
    <n v="1"/>
    <m/>
    <n v="2.7"/>
    <n v="6.6"/>
    <n v="3.8999999999999995"/>
    <n v="3"/>
    <n v="2"/>
    <m/>
    <n v="1"/>
    <m/>
  </r>
  <r>
    <s v="ag.fo.jc"/>
    <s v="05.02.2015"/>
    <s v="C23.P3"/>
    <s v="C23"/>
    <s v="P3"/>
    <s v="BS Semideciduo"/>
    <s v="ralo"/>
    <n v="77"/>
    <m/>
    <m/>
    <m/>
    <s v="TUM7624"/>
    <n v="1"/>
    <n v="15"/>
    <n v="221"/>
    <n v="14.2"/>
    <n v="10.6839617883348"/>
    <n v="9.2831239608366367"/>
    <x v="18"/>
    <x v="0"/>
    <x v="9"/>
    <x v="18"/>
    <m/>
    <m/>
    <n v="11.3"/>
    <n v="1.0028749148422018E-2"/>
    <n v="1"/>
    <m/>
    <n v="1.7"/>
    <n v="5"/>
    <n v="3.3"/>
    <n v="4"/>
    <n v="4"/>
    <m/>
    <n v="3"/>
    <m/>
  </r>
  <r>
    <s v="ag.fo.jc"/>
    <s v="05.02.2015"/>
    <s v="C23.P3"/>
    <s v="C23"/>
    <s v="P3"/>
    <s v="BS Semideciduo"/>
    <s v="ralo"/>
    <n v="78"/>
    <m/>
    <m/>
    <m/>
    <s v="TUM7625"/>
    <n v="1"/>
    <n v="15"/>
    <n v="212"/>
    <n v="16.899999999999999"/>
    <n v="11.04436443445884"/>
    <n v="5.6679871749564015"/>
    <x v="17"/>
    <x v="0"/>
    <x v="12"/>
    <x v="17"/>
    <m/>
    <m/>
    <n v="29.8"/>
    <n v="6.9746498502347001E-2"/>
    <n v="2"/>
    <m/>
    <n v="3.4"/>
    <n v="8.1"/>
    <n v="4.6999999999999993"/>
    <n v="2"/>
    <n v="2"/>
    <m/>
    <n v="1"/>
    <m/>
  </r>
  <r>
    <s v="ag.fo.jc"/>
    <s v="05.02.2015"/>
    <s v="C23.P3"/>
    <s v="C23"/>
    <s v="P3"/>
    <s v="BS Semideciduo"/>
    <s v="ralo"/>
    <n v="79"/>
    <m/>
    <m/>
    <m/>
    <s v="TUM7626"/>
    <n v="1"/>
    <n v="15"/>
    <n v="194"/>
    <n v="20.5"/>
    <n v="15.040601140206817"/>
    <n v="0.10893761134207125"/>
    <x v="18"/>
    <x v="0"/>
    <x v="9"/>
    <x v="18"/>
    <m/>
    <m/>
    <n v="19.600000000000001"/>
    <n v="3.0171855845076378E-2"/>
    <n v="1"/>
    <m/>
    <n v="0"/>
    <n v="4.3"/>
    <n v="4.3"/>
    <n v="4"/>
    <n v="4"/>
    <m/>
    <n v="3"/>
    <m/>
  </r>
  <r>
    <s v="ag.fo.jc"/>
    <s v="05.02.2015"/>
    <s v="C23.P3"/>
    <s v="C23"/>
    <s v="P3"/>
    <s v="BS Semideciduo"/>
    <s v="ralo"/>
    <n v="79"/>
    <m/>
    <m/>
    <m/>
    <s v="TUM7626"/>
    <n v="1"/>
    <n v="15"/>
    <n v="194"/>
    <n v="20.5"/>
    <n v="15.040601140206817"/>
    <n v="0.10893761134207125"/>
    <x v="18"/>
    <x v="0"/>
    <x v="9"/>
    <x v="18"/>
    <m/>
    <m/>
    <n v="13.2"/>
    <n v="1.3684777599037136E-2"/>
    <n v="1"/>
    <m/>
    <n v="0"/>
    <n v="4.3"/>
    <n v="4.3"/>
    <n v="4"/>
    <n v="4"/>
    <m/>
    <n v="2"/>
    <m/>
  </r>
  <r>
    <s v="ag.fo.jc"/>
    <s v="05.02.2015"/>
    <s v="C23.P3"/>
    <s v="C23"/>
    <s v="P3"/>
    <s v="BS Semideciduo"/>
    <s v="ralo"/>
    <n v="80"/>
    <m/>
    <m/>
    <m/>
    <s v="TUM7627"/>
    <n v="1"/>
    <n v="15"/>
    <n v="182"/>
    <n v="12.3"/>
    <n v="19.570736190559238"/>
    <n v="7.7074928276651207"/>
    <x v="23"/>
    <x v="0"/>
    <x v="5"/>
    <x v="22"/>
    <m/>
    <m/>
    <n v="11.7"/>
    <n v="1.0751315458747667E-2"/>
    <n v="1"/>
    <m/>
    <n v="2.2999999999999998"/>
    <n v="7.3"/>
    <n v="5"/>
    <n v="3"/>
    <n v="2"/>
    <m/>
    <n v="1"/>
    <m/>
  </r>
  <r>
    <s v="ag.fo.jc"/>
    <s v="05.02.2015"/>
    <s v="C23.P3"/>
    <s v="C23"/>
    <s v="P3"/>
    <s v="BS Semideciduo"/>
    <s v="ralo"/>
    <n v="81"/>
    <m/>
    <m/>
    <m/>
    <s v="TUM7628"/>
    <n v="1"/>
    <n v="15"/>
    <n v="203"/>
    <n v="10.1"/>
    <n v="16.053615602258336"/>
    <n v="10.702900980130353"/>
    <x v="18"/>
    <x v="0"/>
    <x v="9"/>
    <x v="18"/>
    <m/>
    <m/>
    <n v="14.1"/>
    <n v="1.561450088650467E-2"/>
    <n v="1"/>
    <m/>
    <n v="0"/>
    <n v="2.9"/>
    <n v="2.9"/>
    <n v="4"/>
    <n v="4"/>
    <m/>
    <n v="2"/>
    <m/>
  </r>
  <r>
    <s v="ag.fo.jc"/>
    <s v="05.02.2015"/>
    <s v="C23.P3"/>
    <s v="C23"/>
    <s v="P3"/>
    <s v="BS Semideciduo"/>
    <s v="ralo"/>
    <n v="81"/>
    <m/>
    <m/>
    <m/>
    <s v="TUM7628"/>
    <n v="1"/>
    <n v="15"/>
    <n v="203"/>
    <n v="10.1"/>
    <n v="16.053615602258336"/>
    <n v="10.702900980130353"/>
    <x v="18"/>
    <x v="0"/>
    <x v="9"/>
    <x v="18"/>
    <m/>
    <m/>
    <n v="11"/>
    <n v="9.5033177771091243E-3"/>
    <n v="1"/>
    <m/>
    <n v="0"/>
    <n v="2.9"/>
    <n v="2.9"/>
    <n v="4"/>
    <n v="4"/>
    <m/>
    <n v="2"/>
    <m/>
  </r>
  <r>
    <s v="ag.fo.jc"/>
    <s v="05.02.2015"/>
    <s v="C23.P3"/>
    <s v="C23"/>
    <s v="P3"/>
    <s v="BS Semideciduo"/>
    <s v="ralo"/>
    <n v="82"/>
    <m/>
    <m/>
    <m/>
    <s v="TUM7629"/>
    <n v="1"/>
    <n v="15"/>
    <n v="256"/>
    <n v="3.1"/>
    <n v="16.992083248544411"/>
    <n v="19.25004212364103"/>
    <x v="23"/>
    <x v="0"/>
    <x v="5"/>
    <x v="22"/>
    <m/>
    <m/>
    <n v="14.3"/>
    <n v="1.6060607043314419E-2"/>
    <n v="1"/>
    <m/>
    <n v="2.5"/>
    <n v="7.7"/>
    <n v="5.2"/>
    <n v="3"/>
    <n v="2"/>
    <m/>
    <n v="1"/>
    <m/>
  </r>
  <r>
    <s v="ag.fo.jc"/>
    <s v="05.02.2015"/>
    <s v="C23.P3"/>
    <s v="C23"/>
    <s v="P3"/>
    <s v="BS Semideciduo"/>
    <s v="ralo"/>
    <n v="83"/>
    <m/>
    <m/>
    <m/>
    <s v="TUM7630"/>
    <n v="1"/>
    <n v="15"/>
    <n v="293"/>
    <n v="1.9"/>
    <n v="18.251040778440363"/>
    <n v="20.742389144129621"/>
    <x v="18"/>
    <x v="0"/>
    <x v="9"/>
    <x v="18"/>
    <m/>
    <m/>
    <n v="13.4"/>
    <n v="1.4102609421964582E-2"/>
    <n v="1"/>
    <m/>
    <n v="0"/>
    <n v="4.0999999999999996"/>
    <n v="4.0999999999999996"/>
    <n v="4"/>
    <n v="4"/>
    <m/>
    <n v="1"/>
    <m/>
  </r>
  <r>
    <s v="ag.fo.jc"/>
    <s v="05.02.2015"/>
    <s v="C23.P3"/>
    <s v="C23"/>
    <s v="P3"/>
    <s v="BS Semideciduo"/>
    <s v="ralo"/>
    <n v="83"/>
    <m/>
    <m/>
    <m/>
    <s v="TUM7630"/>
    <n v="1"/>
    <n v="15"/>
    <n v="293"/>
    <n v="1.9"/>
    <n v="18.251040778440363"/>
    <n v="20.742389144129621"/>
    <x v="18"/>
    <x v="0"/>
    <x v="9"/>
    <x v="18"/>
    <m/>
    <m/>
    <n v="14.1"/>
    <n v="1.561450088650467E-2"/>
    <n v="1"/>
    <m/>
    <n v="0"/>
    <n v="4.0999999999999996"/>
    <n v="4.0999999999999996"/>
    <n v="4"/>
    <n v="2"/>
    <m/>
    <n v="1"/>
    <m/>
  </r>
  <r>
    <s v="ja.dg.es.jc"/>
    <s v="05.02.2015"/>
    <s v="C24.P1"/>
    <s v="C24"/>
    <s v="P1"/>
    <s v="BS Semideciduo"/>
    <s v="ralo"/>
    <n v="1"/>
    <s v="TUM"/>
    <n v="7484"/>
    <m/>
    <s v="TUM7484"/>
    <n v="3"/>
    <n v="7"/>
    <n v="57.6"/>
    <n v="13.2"/>
    <n v="51.1451286166266"/>
    <n v="7.0729136937227537"/>
    <x v="50"/>
    <x v="0"/>
    <x v="4"/>
    <x v="44"/>
    <m/>
    <m/>
    <n v="19.3"/>
    <n v="2.9255296188391556E-2"/>
    <n v="1"/>
    <m/>
    <n v="1.4"/>
    <n v="7.2"/>
    <n v="5.8000000000000007"/>
    <n v="2"/>
    <n v="2"/>
    <m/>
    <n v="1"/>
    <m/>
  </r>
  <r>
    <s v="ja.dg.es.jc"/>
    <s v="05.02.2015"/>
    <s v="C24.P1"/>
    <s v="C24"/>
    <s v="P1"/>
    <s v="BS Semideciduo"/>
    <s v="ralo"/>
    <n v="2"/>
    <s v="TUM"/>
    <n v="7485"/>
    <m/>
    <s v="TUM7485"/>
    <n v="3"/>
    <n v="7"/>
    <n v="58.7"/>
    <n v="15"/>
    <n v="52.816882451992115"/>
    <n v="7.7927866781926411"/>
    <x v="15"/>
    <x v="0"/>
    <x v="11"/>
    <x v="15"/>
    <m/>
    <m/>
    <n v="13.3"/>
    <n v="1.3892908112337463E-2"/>
    <n v="1"/>
    <m/>
    <n v="1"/>
    <n v="7.7"/>
    <n v="6.7"/>
    <n v="2"/>
    <n v="2"/>
    <m/>
    <n v="1"/>
    <m/>
  </r>
  <r>
    <s v="ja.dg.es.jc"/>
    <s v="05.02.2015"/>
    <s v="C24.P1"/>
    <s v="C24"/>
    <s v="P1"/>
    <s v="BS Semideciduo"/>
    <s v="ralo"/>
    <n v="3"/>
    <s v="TUM"/>
    <n v="7486"/>
    <m/>
    <s v="TUM7486"/>
    <n v="3"/>
    <n v="7"/>
    <n v="50.8"/>
    <n v="22.9"/>
    <n v="57.746228791325706"/>
    <n v="14.473471031025085"/>
    <x v="50"/>
    <x v="0"/>
    <x v="4"/>
    <x v="44"/>
    <m/>
    <m/>
    <n v="12"/>
    <n v="1.1309733552923255E-2"/>
    <n v="1"/>
    <m/>
    <n v="1.2"/>
    <n v="6.7"/>
    <n v="5.5"/>
    <n v="2"/>
    <n v="2"/>
    <m/>
    <n v="1"/>
    <m/>
  </r>
  <r>
    <s v="ja.dg.es.jc"/>
    <s v="05.02.2015"/>
    <s v="C24.P1"/>
    <s v="C24"/>
    <s v="P1"/>
    <s v="BS Semideciduo"/>
    <s v="ralo"/>
    <n v="4"/>
    <s v="TUM"/>
    <n v="7487"/>
    <m/>
    <s v="TUM7487"/>
    <n v="3"/>
    <n v="7"/>
    <n v="41.2"/>
    <n v="24.3"/>
    <n v="56.006153880883936"/>
    <n v="18.283682286166101"/>
    <x v="15"/>
    <x v="0"/>
    <x v="11"/>
    <x v="15"/>
    <m/>
    <m/>
    <n v="39"/>
    <n v="0.11945906065275187"/>
    <n v="3"/>
    <m/>
    <n v="3"/>
    <n v="10"/>
    <n v="7"/>
    <n v="2"/>
    <n v="2"/>
    <m/>
    <n v="1"/>
    <m/>
  </r>
  <r>
    <s v="ja.dg.es.jc"/>
    <s v="05.02.2015"/>
    <s v="C24.P1"/>
    <s v="C24"/>
    <s v="P1"/>
    <s v="BS Semideciduo"/>
    <s v="ralo"/>
    <n v="5"/>
    <s v="TUM"/>
    <n v="7488"/>
    <m/>
    <s v="TUM7488"/>
    <n v="3"/>
    <n v="7"/>
    <n v="350.9"/>
    <n v="24"/>
    <n v="36.204206385892391"/>
    <n v="23.697931362021873"/>
    <x v="8"/>
    <x v="0"/>
    <x v="4"/>
    <x v="8"/>
    <m/>
    <m/>
    <n v="40"/>
    <n v="0.12566370614359174"/>
    <n v="4"/>
    <m/>
    <n v="0"/>
    <n v="9"/>
    <n v="9"/>
    <n v="3"/>
    <n v="4"/>
    <m/>
    <n v="2"/>
    <m/>
  </r>
  <r>
    <s v="ja.dg.es.jc"/>
    <s v="05.02.2015"/>
    <s v="C24.P1"/>
    <s v="C24"/>
    <s v="P1"/>
    <s v="BS Semideciduo"/>
    <s v="ralo"/>
    <n v="6"/>
    <s v="TUM"/>
    <n v="7489"/>
    <m/>
    <s v="TUM7489"/>
    <n v="3"/>
    <n v="7"/>
    <n v="342.5"/>
    <n v="14.1"/>
    <n v="35.760048226989753"/>
    <n v="13.44740900555"/>
    <x v="50"/>
    <x v="0"/>
    <x v="4"/>
    <x v="44"/>
    <m/>
    <m/>
    <n v="15.5"/>
    <n v="1.8869190875623696E-2"/>
    <n v="1"/>
    <m/>
    <n v="2.1"/>
    <n v="8.5"/>
    <n v="6.4"/>
    <n v="2"/>
    <n v="2"/>
    <m/>
    <n v="1"/>
    <m/>
  </r>
  <r>
    <s v="ja.dg.es.jc"/>
    <s v="05.02.2015"/>
    <s v="C24.P1"/>
    <s v="C24"/>
    <s v="P1"/>
    <s v="BS Semideciduo"/>
    <s v="ralo"/>
    <n v="7"/>
    <s v="TUM"/>
    <n v="7490"/>
    <m/>
    <s v="TUM7490"/>
    <n v="3"/>
    <n v="7"/>
    <n v="333.2"/>
    <n v="10.5"/>
    <n v="35.265785822760975"/>
    <n v="9.3721510937473145"/>
    <x v="8"/>
    <x v="0"/>
    <x v="4"/>
    <x v="8"/>
    <m/>
    <m/>
    <n v="39"/>
    <n v="0.11945906065275187"/>
    <n v="3"/>
    <m/>
    <n v="3.5"/>
    <n v="9.1999999999999993"/>
    <n v="5.6999999999999993"/>
    <n v="2"/>
    <n v="2"/>
    <m/>
    <n v="1"/>
    <m/>
  </r>
  <r>
    <s v="ja.dg.es.jc"/>
    <s v="05.02.2015"/>
    <s v="C24.P1"/>
    <s v="C24"/>
    <s v="P1"/>
    <s v="BS Semideciduo"/>
    <s v="ralo"/>
    <n v="8"/>
    <s v="TUM"/>
    <n v="7491"/>
    <m/>
    <s v="TUM7491"/>
    <n v="2"/>
    <n v="7"/>
    <n v="273.39999999999998"/>
    <n v="7.6"/>
    <n v="32.413377307779385"/>
    <n v="0.45072843917730587"/>
    <x v="8"/>
    <x v="0"/>
    <x v="4"/>
    <x v="8"/>
    <m/>
    <m/>
    <n v="26.6"/>
    <n v="5.5571632449349852E-2"/>
    <n v="2"/>
    <m/>
    <n v="2.6"/>
    <n v="11.3"/>
    <n v="8.7000000000000011"/>
    <n v="2"/>
    <n v="2"/>
    <m/>
    <n v="1"/>
    <m/>
  </r>
  <r>
    <s v="ja.dg.es.jc"/>
    <s v="05.02.2015"/>
    <s v="C24.P1"/>
    <s v="C24"/>
    <s v="P1"/>
    <s v="BS Semideciduo"/>
    <s v="ralo"/>
    <n v="9"/>
    <s v="TUM"/>
    <n v="7492"/>
    <m/>
    <s v="TUM7492"/>
    <n v="2"/>
    <n v="7"/>
    <n v="281.3"/>
    <n v="6.5"/>
    <n v="33.626004719447018"/>
    <n v="1.2736499375763648"/>
    <x v="18"/>
    <x v="0"/>
    <x v="9"/>
    <x v="18"/>
    <m/>
    <m/>
    <n v="13.5"/>
    <n v="1.4313881527918494E-2"/>
    <n v="1"/>
    <m/>
    <n v="0"/>
    <n v="6.7"/>
    <n v="6.7"/>
    <n v="3"/>
    <n v="2"/>
    <m/>
    <n v="1"/>
    <m/>
  </r>
  <r>
    <s v="ja.dg.es.jc"/>
    <s v="05.02.2015"/>
    <s v="C24.P1"/>
    <s v="C24"/>
    <s v="P1"/>
    <s v="BS Semideciduo"/>
    <s v="ralo"/>
    <n v="9"/>
    <s v="TUM"/>
    <n v="7492"/>
    <m/>
    <s v="TUM7492"/>
    <n v="2"/>
    <n v="7"/>
    <n v="281.3"/>
    <n v="6.5"/>
    <n v="33.626004719447018"/>
    <n v="1.2736499375763648"/>
    <x v="18"/>
    <x v="0"/>
    <x v="9"/>
    <x v="18"/>
    <m/>
    <m/>
    <n v="10.9"/>
    <n v="9.3313155793250824E-3"/>
    <n v="1"/>
    <m/>
    <n v="0"/>
    <n v="6.7"/>
    <n v="6.7"/>
    <n v="3"/>
    <n v="2"/>
    <m/>
    <n v="1"/>
    <m/>
  </r>
  <r>
    <s v="ja.dg.es.jc"/>
    <s v="05.02.2015"/>
    <s v="C24.P1"/>
    <s v="C24"/>
    <s v="P1"/>
    <s v="BS Semideciduo"/>
    <s v="ralo"/>
    <n v="10"/>
    <s v="TUM"/>
    <n v="7493"/>
    <m/>
    <s v="TUM7493"/>
    <n v="2"/>
    <n v="7"/>
    <n v="291"/>
    <n v="12"/>
    <n v="28.797034882033579"/>
    <n v="4.3004153945436041"/>
    <x v="8"/>
    <x v="0"/>
    <x v="4"/>
    <x v="8"/>
    <m/>
    <m/>
    <n v="24.5"/>
    <n v="4.7143524757931835E-2"/>
    <n v="2"/>
    <m/>
    <n v="2.8"/>
    <n v="7.8"/>
    <n v="5"/>
    <n v="2"/>
    <n v="2"/>
    <m/>
    <n v="1"/>
    <m/>
  </r>
  <r>
    <s v="ja.dg.es.jc"/>
    <s v="05.02.2015"/>
    <s v="C24.P1"/>
    <s v="C24"/>
    <s v="P1"/>
    <s v="BS Semideciduo"/>
    <s v="ralo"/>
    <n v="11"/>
    <s v="TUM"/>
    <n v="7494"/>
    <m/>
    <s v="TUM7494"/>
    <n v="2"/>
    <n v="7"/>
    <n v="267.60000000000002"/>
    <n v="17.5"/>
    <n v="22.515350473269979"/>
    <n v="-0.73282394026098219"/>
    <x v="14"/>
    <x v="0"/>
    <x v="7"/>
    <x v="14"/>
    <m/>
    <m/>
    <n v="13.4"/>
    <n v="1.4102609421964582E-2"/>
    <n v="1"/>
    <m/>
    <n v="6"/>
    <n v="9.6"/>
    <n v="3.5999999999999996"/>
    <n v="2"/>
    <n v="2"/>
    <m/>
    <n v="1"/>
    <m/>
  </r>
  <r>
    <s v="ja.dg.es.jc"/>
    <s v="05.02.2015"/>
    <s v="C24.P1"/>
    <s v="C24"/>
    <s v="P1"/>
    <s v="BS Semideciduo"/>
    <s v="ralo"/>
    <n v="12"/>
    <s v="TUM"/>
    <n v="7495"/>
    <m/>
    <s v="TUM7495"/>
    <n v="2"/>
    <n v="7"/>
    <n v="297.7"/>
    <n v="16.7"/>
    <n v="25.213926449901255"/>
    <n v="7.7628621636011461"/>
    <x v="8"/>
    <x v="0"/>
    <x v="4"/>
    <x v="8"/>
    <m/>
    <m/>
    <n v="31.3"/>
    <n v="7.6944672669884626E-2"/>
    <n v="3"/>
    <m/>
    <n v="5"/>
    <n v="8.4"/>
    <n v="3.4000000000000004"/>
    <n v="2"/>
    <n v="4"/>
    <m/>
    <n v="2"/>
    <m/>
  </r>
  <r>
    <s v="ja.dg.es.jc"/>
    <s v="05.02.2015"/>
    <s v="C24.P1"/>
    <s v="C24"/>
    <s v="P1"/>
    <s v="BS Semideciduo"/>
    <s v="ralo"/>
    <n v="13"/>
    <s v="TUM"/>
    <n v="7496"/>
    <m/>
    <s v="TUM7496"/>
    <n v="2"/>
    <n v="7"/>
    <n v="237.7"/>
    <n v="16.7"/>
    <n v="25.884127385195008"/>
    <n v="-8.9236842348101089"/>
    <x v="8"/>
    <x v="0"/>
    <x v="4"/>
    <x v="8"/>
    <m/>
    <m/>
    <n v="25"/>
    <n v="4.9087385212340517E-2"/>
    <n v="2"/>
    <m/>
    <n v="3"/>
    <n v="8.3000000000000007"/>
    <n v="5.3000000000000007"/>
    <n v="2"/>
    <n v="4"/>
    <m/>
    <n v="2"/>
    <m/>
  </r>
  <r>
    <s v="ja.dg.es.jc"/>
    <s v="05.02.2015"/>
    <s v="C24.P1"/>
    <s v="C24"/>
    <s v="P1"/>
    <s v="BS Semideciduo"/>
    <s v="ralo"/>
    <n v="14"/>
    <s v="TUM"/>
    <n v="7497"/>
    <m/>
    <s v="TUM7497"/>
    <n v="2"/>
    <n v="8"/>
    <n v="235"/>
    <n v="18.600000000000001"/>
    <n v="24.763771976224756"/>
    <n v="9.3314782838705366"/>
    <x v="8"/>
    <x v="0"/>
    <x v="4"/>
    <x v="8"/>
    <m/>
    <m/>
    <n v="18"/>
    <n v="2.5446900494077322E-2"/>
    <n v="1"/>
    <m/>
    <n v="6"/>
    <n v="9.1999999999999993"/>
    <n v="3.1999999999999993"/>
    <n v="2"/>
    <n v="2"/>
    <m/>
    <n v="1"/>
    <m/>
  </r>
  <r>
    <s v="ja.dg.es.jc"/>
    <s v="05.02.2015"/>
    <s v="C24.P1"/>
    <s v="C24"/>
    <s v="P1"/>
    <s v="BS Semideciduo"/>
    <s v="ralo"/>
    <n v="15"/>
    <s v="TUM"/>
    <n v="7498"/>
    <m/>
    <s v="TUM7498"/>
    <n v="2"/>
    <n v="8"/>
    <n v="238.2"/>
    <n v="16.7"/>
    <n v="25.806792027119375"/>
    <n v="11.199838215205482"/>
    <x v="18"/>
    <x v="0"/>
    <x v="9"/>
    <x v="18"/>
    <m/>
    <m/>
    <n v="14.4"/>
    <n v="1.628601631620949E-2"/>
    <n v="1"/>
    <m/>
    <n v="0"/>
    <n v="8"/>
    <n v="8"/>
    <n v="3"/>
    <n v="2"/>
    <m/>
    <n v="1"/>
    <m/>
  </r>
  <r>
    <s v="ja.dg.es.jc"/>
    <s v="05.02.2015"/>
    <s v="C24.P1"/>
    <s v="C24"/>
    <s v="P1"/>
    <s v="BS Semideciduo"/>
    <s v="ralo"/>
    <n v="16"/>
    <s v="TUM"/>
    <n v="7499"/>
    <m/>
    <s v="TUM7499"/>
    <n v="2"/>
    <n v="8"/>
    <n v="306.8"/>
    <n v="17.5"/>
    <n v="25.987201008397165"/>
    <n v="30.482912974022753"/>
    <x v="8"/>
    <x v="0"/>
    <x v="4"/>
    <x v="8"/>
    <m/>
    <m/>
    <n v="21.5"/>
    <n v="3.6305030103047045E-2"/>
    <n v="2"/>
    <m/>
    <n v="4"/>
    <n v="8.1"/>
    <n v="4.0999999999999996"/>
    <n v="2"/>
    <n v="2"/>
    <m/>
    <n v="1"/>
    <m/>
  </r>
  <r>
    <s v="ja.dg.es.jc"/>
    <s v="05.02.2015"/>
    <s v="C24.P1"/>
    <s v="C24"/>
    <s v="P1"/>
    <s v="BS Semideciduo"/>
    <s v="ralo"/>
    <n v="17"/>
    <s v="TUM"/>
    <n v="7500"/>
    <m/>
    <s v="TUM7500"/>
    <n v="2"/>
    <n v="8"/>
    <n v="327.39999999999998"/>
    <n v="14.4"/>
    <n v="32.241700695901166"/>
    <n v="32.131314516902918"/>
    <x v="2"/>
    <x v="0"/>
    <x v="2"/>
    <x v="2"/>
    <m/>
    <m/>
    <n v="23.3"/>
    <n v="4.2638480892684065E-2"/>
    <n v="2"/>
    <m/>
    <n v="4"/>
    <n v="10.1"/>
    <n v="6.1"/>
    <n v="2"/>
    <n v="2"/>
    <m/>
    <n v="1"/>
    <m/>
  </r>
  <r>
    <s v="ja.dg.es.jc"/>
    <s v="05.02.2015"/>
    <s v="C24.P1"/>
    <s v="C24"/>
    <s v="P1"/>
    <s v="BS Semideciduo"/>
    <s v="ralo"/>
    <n v="17"/>
    <s v="TUM"/>
    <n v="7500"/>
    <m/>
    <s v="TUM7500"/>
    <n v="2"/>
    <n v="8"/>
    <n v="327.39999999999998"/>
    <n v="14.4"/>
    <n v="32.241700695901166"/>
    <n v="32.131314516902918"/>
    <x v="2"/>
    <x v="0"/>
    <x v="2"/>
    <x v="2"/>
    <m/>
    <m/>
    <n v="11.3"/>
    <n v="1.0028749148422018E-2"/>
    <n v="1"/>
    <m/>
    <n v="4"/>
    <n v="10.1"/>
    <n v="6.1"/>
    <n v="2"/>
    <n v="2"/>
    <m/>
    <n v="1"/>
    <m/>
  </r>
  <r>
    <s v="ja.dg.es.jc"/>
    <s v="05.02.2015"/>
    <s v="C24.P1"/>
    <s v="C24"/>
    <s v="P1"/>
    <s v="BS Semideciduo"/>
    <s v="ralo"/>
    <n v="18"/>
    <s v="TUM"/>
    <n v="7501"/>
    <m/>
    <s v="TUM7501"/>
    <n v="2"/>
    <n v="8"/>
    <n v="335.4"/>
    <n v="10.7"/>
    <n v="35.545795522813705"/>
    <n v="29.728826366803631"/>
    <x v="18"/>
    <x v="0"/>
    <x v="9"/>
    <x v="18"/>
    <m/>
    <m/>
    <n v="11"/>
    <n v="9.5033177771091243E-3"/>
    <n v="1"/>
    <m/>
    <n v="0"/>
    <n v="7.5"/>
    <n v="7.5"/>
    <n v="3"/>
    <n v="2"/>
    <m/>
    <n v="1"/>
    <m/>
  </r>
  <r>
    <s v="ja.dg.es.jc"/>
    <s v="05.02.2015"/>
    <s v="C24.P1"/>
    <s v="C24"/>
    <s v="P1"/>
    <s v="BS Semideciduo"/>
    <s v="ralo"/>
    <n v="18"/>
    <s v="TUM"/>
    <n v="7501"/>
    <m/>
    <s v="TUM7501"/>
    <n v="2"/>
    <n v="8"/>
    <n v="335.4"/>
    <n v="10.7"/>
    <n v="35.545795522813705"/>
    <n v="29.728826366803631"/>
    <x v="18"/>
    <x v="0"/>
    <x v="9"/>
    <x v="18"/>
    <m/>
    <m/>
    <n v="16"/>
    <n v="2.0106192982974676E-2"/>
    <n v="1"/>
    <m/>
    <n v="0"/>
    <n v="7.5"/>
    <n v="7.5"/>
    <n v="3"/>
    <n v="2"/>
    <m/>
    <n v="1"/>
    <m/>
  </r>
  <r>
    <s v="ja.dg.es.jc"/>
    <s v="05.02.2015"/>
    <s v="C24.P1"/>
    <s v="C24"/>
    <s v="P1"/>
    <s v="BS Semideciduo"/>
    <s v="ralo"/>
    <n v="18"/>
    <s v="TUM"/>
    <n v="7501"/>
    <m/>
    <s v="TUM7501"/>
    <n v="2"/>
    <n v="8"/>
    <n v="335.4"/>
    <n v="10.7"/>
    <n v="35.545795522813705"/>
    <n v="29.728826366803631"/>
    <x v="18"/>
    <x v="0"/>
    <x v="9"/>
    <x v="18"/>
    <m/>
    <m/>
    <n v="12.9"/>
    <n v="1.3069810837096938E-2"/>
    <n v="1"/>
    <m/>
    <n v="0"/>
    <n v="7.5"/>
    <n v="7.5"/>
    <n v="3"/>
    <n v="2"/>
    <m/>
    <n v="1"/>
    <m/>
  </r>
  <r>
    <s v="ja.dg.es.jc"/>
    <s v="05.02.2015"/>
    <s v="C24.P1"/>
    <s v="C24"/>
    <s v="P1"/>
    <s v="BS Semideciduo"/>
    <s v="ralo"/>
    <n v="19"/>
    <s v="TUM"/>
    <n v="7502"/>
    <m/>
    <s v="TUM7502"/>
    <n v="2"/>
    <n v="8"/>
    <n v="240.2"/>
    <n v="9.6"/>
    <n v="31.669451647658292"/>
    <n v="15.229049974135464"/>
    <x v="15"/>
    <x v="0"/>
    <x v="11"/>
    <x v="15"/>
    <m/>
    <m/>
    <n v="17.5"/>
    <n v="2.4052818754046853E-2"/>
    <n v="1"/>
    <m/>
    <n v="3"/>
    <n v="9.3000000000000007"/>
    <n v="6.3000000000000007"/>
    <n v="2"/>
    <n v="2"/>
    <m/>
    <n v="1"/>
    <m/>
  </r>
  <r>
    <s v="ja.dg.es.jc"/>
    <s v="05.02.2015"/>
    <s v="C24.P1"/>
    <s v="C24"/>
    <s v="P1"/>
    <s v="BS Semideciduo"/>
    <s v="ralo"/>
    <n v="20"/>
    <s v="TUM"/>
    <n v="7503"/>
    <m/>
    <s v="TUM7503"/>
    <n v="2"/>
    <n v="14"/>
    <n v="94.5"/>
    <n v="13.4"/>
    <n v="53.358692272023916"/>
    <n v="38.948648117246876"/>
    <x v="8"/>
    <x v="0"/>
    <x v="4"/>
    <x v="8"/>
    <m/>
    <m/>
    <n v="24.7"/>
    <n v="4.7916356550714911E-2"/>
    <n v="2"/>
    <m/>
    <n v="7"/>
    <n v="9.4"/>
    <n v="2.4000000000000004"/>
    <n v="2"/>
    <n v="2"/>
    <m/>
    <n v="1"/>
    <m/>
  </r>
  <r>
    <s v="ja.dg.es.jc"/>
    <s v="05.02.2015"/>
    <s v="C24.P1"/>
    <s v="C24"/>
    <s v="P1"/>
    <s v="BS Semideciduo"/>
    <s v="ralo"/>
    <n v="21"/>
    <s v="TUM"/>
    <n v="7504"/>
    <m/>
    <s v="TUM7504"/>
    <n v="3"/>
    <n v="14"/>
    <n v="94.5"/>
    <n v="10"/>
    <n v="49.969173337331277"/>
    <n v="39.215409042721554"/>
    <x v="15"/>
    <x v="0"/>
    <x v="11"/>
    <x v="15"/>
    <m/>
    <m/>
    <n v="17"/>
    <n v="2.2698006922186254E-2"/>
    <n v="1"/>
    <m/>
    <n v="3"/>
    <n v="9.3000000000000007"/>
    <n v="6.3000000000000007"/>
    <n v="2"/>
    <n v="2"/>
    <m/>
    <n v="1"/>
    <m/>
  </r>
  <r>
    <s v="ja.dg.es.jc"/>
    <s v="05.02.2015"/>
    <s v="C24.P1"/>
    <s v="C24"/>
    <s v="P1"/>
    <s v="BS Semideciduo"/>
    <s v="ralo"/>
    <n v="22"/>
    <s v="TUM"/>
    <n v="7505"/>
    <m/>
    <s v="TUM7505"/>
    <n v="3"/>
    <n v="14"/>
    <n v="90.8"/>
    <n v="10.9"/>
    <n v="50.898937511701419"/>
    <n v="39.847812234303319"/>
    <x v="8"/>
    <x v="0"/>
    <x v="4"/>
    <x v="8"/>
    <m/>
    <m/>
    <n v="41.5"/>
    <n v="0.13526519869112552"/>
    <n v="4"/>
    <m/>
    <n v="4"/>
    <n v="10.9"/>
    <n v="6.9"/>
    <n v="2"/>
    <n v="2"/>
    <m/>
    <n v="1"/>
    <m/>
  </r>
  <r>
    <s v="ja.dg.es.jc"/>
    <s v="05.02.2015"/>
    <s v="C24.P1"/>
    <s v="C24"/>
    <s v="P1"/>
    <s v="BS Semideciduo"/>
    <s v="ralo"/>
    <n v="23"/>
    <s v="TUM"/>
    <n v="7506"/>
    <m/>
    <s v="TUM7506"/>
    <n v="3"/>
    <n v="14"/>
    <n v="120.8"/>
    <n v="25.2"/>
    <n v="61.645789402652746"/>
    <n v="27.0965198052616"/>
    <x v="50"/>
    <x v="0"/>
    <x v="4"/>
    <x v="44"/>
    <m/>
    <m/>
    <n v="14.9"/>
    <n v="1.743662462558675E-2"/>
    <n v="1"/>
    <m/>
    <n v="4"/>
    <n v="8.4"/>
    <n v="4.4000000000000004"/>
    <n v="2"/>
    <n v="2"/>
    <m/>
    <n v="1"/>
    <m/>
  </r>
  <r>
    <s v="ja.dg.es.jc"/>
    <s v="05.02.2015"/>
    <s v="C24.P1"/>
    <s v="C24"/>
    <s v="P1"/>
    <s v="BS Semideciduo"/>
    <s v="ralo"/>
    <n v="24"/>
    <s v="TUM"/>
    <n v="7507"/>
    <m/>
    <s v="TUM7507"/>
    <n v="3"/>
    <n v="14"/>
    <n v="33"/>
    <n v="23"/>
    <n v="52.52669780534562"/>
    <n v="59.289423062744753"/>
    <x v="8"/>
    <x v="0"/>
    <x v="4"/>
    <x v="8"/>
    <m/>
    <m/>
    <n v="55.3"/>
    <n v="0.24018182695041024"/>
    <n v="5"/>
    <m/>
    <n v="0"/>
    <n v="11.6"/>
    <n v="11.6"/>
    <n v="2"/>
    <n v="2"/>
    <m/>
    <n v="1"/>
    <s v="Con matapalo"/>
  </r>
  <r>
    <s v="ja.dg.es.jc"/>
    <s v="05.02.2015"/>
    <s v="C24.P1"/>
    <s v="C24"/>
    <s v="P1"/>
    <s v="BS Semideciduo"/>
    <s v="ralo"/>
    <n v="25"/>
    <s v="TUM"/>
    <n v="7508"/>
    <m/>
    <s v="TUM7508"/>
    <n v="3"/>
    <n v="14"/>
    <n v="33"/>
    <n v="23"/>
    <n v="52.52669780534562"/>
    <n v="59.289423062744753"/>
    <x v="22"/>
    <x v="0"/>
    <x v="13"/>
    <x v="19"/>
    <m/>
    <m/>
    <n v="10.11"/>
    <n v="8.0277195616996321E-3"/>
    <n v="1"/>
    <m/>
    <n v="0"/>
    <n v="11.6"/>
    <n v="11.6"/>
    <n v="2"/>
    <n v="2"/>
    <m/>
    <n v="1"/>
    <m/>
  </r>
  <r>
    <s v="ja.dg.es.jc"/>
    <s v="05.02.2015"/>
    <s v="C24.P1"/>
    <s v="C24"/>
    <s v="P1"/>
    <s v="BS Semideciduo"/>
    <s v="ralo"/>
    <n v="26"/>
    <s v="TUM"/>
    <n v="7509"/>
    <m/>
    <s v="TUM7509"/>
    <n v="3"/>
    <n v="14"/>
    <n v="34"/>
    <n v="24"/>
    <n v="53.420629683297925"/>
    <n v="59.896901741321003"/>
    <x v="62"/>
    <x v="0"/>
    <x v="16"/>
    <x v="23"/>
    <m/>
    <m/>
    <n v="16"/>
    <n v="2.0106192982974676E-2"/>
    <n v="1"/>
    <m/>
    <n v="4"/>
    <n v="7"/>
    <n v="3"/>
    <n v="2"/>
    <n v="2"/>
    <m/>
    <n v="1"/>
    <m/>
  </r>
  <r>
    <s v="ja.dg.es.jc"/>
    <s v="05.02.2015"/>
    <s v="C24.P1"/>
    <s v="C24"/>
    <s v="P1"/>
    <s v="BS Semideciduo"/>
    <s v="ralo"/>
    <n v="27"/>
    <s v="TUM"/>
    <n v="7510"/>
    <m/>
    <s v="TUM7510"/>
    <n v="3"/>
    <n v="14"/>
    <n v="41.7"/>
    <n v="13.5"/>
    <n v="48.98060978783387"/>
    <n v="50.079615460852786"/>
    <x v="18"/>
    <x v="0"/>
    <x v="9"/>
    <x v="18"/>
    <m/>
    <m/>
    <n v="15"/>
    <n v="1.7671458676442587E-2"/>
    <n v="1"/>
    <m/>
    <n v="0"/>
    <n v="6.7"/>
    <n v="6.7"/>
    <n v="3"/>
    <n v="2"/>
    <m/>
    <n v="1"/>
    <m/>
  </r>
  <r>
    <s v="ja.dg.es.jc"/>
    <s v="05.02.2015"/>
    <s v="C24.P1"/>
    <s v="C24"/>
    <s v="P1"/>
    <s v="BS Semideciduo"/>
    <s v="ralo"/>
    <n v="27"/>
    <s v="TUM"/>
    <n v="7510"/>
    <m/>
    <s v="TUM7510"/>
    <n v="3"/>
    <n v="14"/>
    <n v="41.7"/>
    <n v="13.5"/>
    <n v="48.98060978783387"/>
    <n v="50.079615460852786"/>
    <x v="18"/>
    <x v="0"/>
    <x v="9"/>
    <x v="18"/>
    <m/>
    <m/>
    <n v="15"/>
    <n v="1.7671458676442587E-2"/>
    <n v="1"/>
    <m/>
    <n v="0"/>
    <n v="6.7"/>
    <n v="6.7"/>
    <n v="3"/>
    <n v="2"/>
    <m/>
    <n v="1"/>
    <m/>
  </r>
  <r>
    <s v="ja.dg.es.jc"/>
    <s v="05.02.2015"/>
    <s v="C24.P1"/>
    <s v="C24"/>
    <s v="P1"/>
    <s v="BS Semideciduo"/>
    <s v="ralo"/>
    <n v="28"/>
    <s v="TUM"/>
    <n v="7511"/>
    <m/>
    <s v="TUM7511"/>
    <n v="3"/>
    <n v="14"/>
    <n v="47.2"/>
    <n v="8.1999999999999993"/>
    <n v="46.016584888923589"/>
    <n v="45.571418694944434"/>
    <x v="50"/>
    <x v="0"/>
    <x v="4"/>
    <x v="44"/>
    <m/>
    <m/>
    <n v="15"/>
    <n v="1.7671458676442587E-2"/>
    <n v="1"/>
    <m/>
    <n v="3.4"/>
    <n v="8.6"/>
    <n v="5.1999999999999993"/>
    <n v="2"/>
    <n v="2"/>
    <m/>
    <n v="1"/>
    <m/>
  </r>
  <r>
    <s v="ja.dg.es.jc"/>
    <s v="05.02.2015"/>
    <s v="C24.P1"/>
    <s v="C24"/>
    <s v="P1"/>
    <s v="BS Semideciduo"/>
    <s v="ralo"/>
    <n v="29"/>
    <s v="TUM"/>
    <n v="7512"/>
    <m/>
    <s v="TUM7512"/>
    <n v="2"/>
    <n v="14"/>
    <n v="337.4"/>
    <n v="14.1"/>
    <n v="34.581435950496761"/>
    <n v="53.017264061293027"/>
    <x v="62"/>
    <x v="0"/>
    <x v="16"/>
    <x v="23"/>
    <m/>
    <m/>
    <n v="26.8"/>
    <n v="5.6410437687858327E-2"/>
    <n v="2"/>
    <m/>
    <n v="1"/>
    <n v="9.5"/>
    <n v="8.5"/>
    <n v="2"/>
    <n v="2"/>
    <m/>
    <n v="1"/>
    <m/>
  </r>
  <r>
    <s v="ja.dg.es.jc"/>
    <s v="05.02.2015"/>
    <s v="C24.P1"/>
    <s v="C24"/>
    <s v="P1"/>
    <s v="BS Semideciduo"/>
    <s v="ralo"/>
    <n v="29"/>
    <s v="TUM"/>
    <n v="7512"/>
    <m/>
    <s v="TUM7512"/>
    <n v="2"/>
    <n v="14"/>
    <n v="337.4"/>
    <n v="14.1"/>
    <n v="34.581435950496761"/>
    <n v="53.017264061293027"/>
    <x v="62"/>
    <x v="0"/>
    <x v="16"/>
    <x v="23"/>
    <m/>
    <m/>
    <n v="23.5"/>
    <n v="4.3373613573624084E-2"/>
    <n v="2"/>
    <m/>
    <n v="1"/>
    <n v="9.5"/>
    <n v="8.5"/>
    <n v="2"/>
    <n v="2"/>
    <m/>
    <n v="1"/>
    <m/>
  </r>
  <r>
    <s v="ja.dg.es.jc"/>
    <s v="05.02.2015"/>
    <s v="C24.P1"/>
    <s v="C24"/>
    <s v="P1"/>
    <s v="BS Semideciduo"/>
    <s v="ralo"/>
    <n v="30"/>
    <s v="TUM"/>
    <n v="7513"/>
    <m/>
    <s v="TUM7513"/>
    <n v="2"/>
    <n v="14"/>
    <n v="334.6"/>
    <n v="10.1"/>
    <n v="35.667755152628231"/>
    <n v="49.123686457919341"/>
    <x v="8"/>
    <x v="0"/>
    <x v="4"/>
    <x v="8"/>
    <m/>
    <m/>
    <n v="36.1"/>
    <n v="0.10235387405211886"/>
    <n v="3"/>
    <m/>
    <n v="4.4000000000000004"/>
    <n v="9.6"/>
    <n v="5.1999999999999993"/>
    <n v="2"/>
    <n v="2"/>
    <m/>
    <n v="1"/>
    <m/>
  </r>
  <r>
    <s v="ja.dg.es.jc"/>
    <s v="05.02.2015"/>
    <s v="C24.P1"/>
    <s v="C24"/>
    <s v="P1"/>
    <s v="BS Semideciduo"/>
    <s v="ralo"/>
    <n v="31"/>
    <s v="TUM"/>
    <n v="7514"/>
    <m/>
    <s v="TUM7514"/>
    <n v="2"/>
    <n v="14"/>
    <n v="297.5"/>
    <n v="13"/>
    <n v="28.468859168683117"/>
    <n v="46.002731972055443"/>
    <x v="8"/>
    <x v="0"/>
    <x v="4"/>
    <x v="8"/>
    <m/>
    <m/>
    <n v="12"/>
    <n v="1.1309733552923255E-2"/>
    <n v="1"/>
    <m/>
    <n v="2.2999999999999998"/>
    <n v="6.1"/>
    <n v="3.8"/>
    <n v="2"/>
    <n v="2"/>
    <m/>
    <n v="1"/>
    <m/>
  </r>
  <r>
    <s v="ja.dg.es.jc"/>
    <s v="05.02.2015"/>
    <s v="C24.P1"/>
    <s v="C24"/>
    <s v="P1"/>
    <s v="BS Semideciduo"/>
    <s v="ralo"/>
    <n v="32"/>
    <s v="TUM"/>
    <n v="7515"/>
    <m/>
    <s v="TUM7515"/>
    <n v="2"/>
    <n v="14"/>
    <n v="293"/>
    <n v="13.4"/>
    <n v="27.665234963737298"/>
    <n v="45.235797121756264"/>
    <x v="50"/>
    <x v="0"/>
    <x v="4"/>
    <x v="44"/>
    <m/>
    <m/>
    <n v="68"/>
    <n v="0.36316811075498007"/>
    <n v="6"/>
    <m/>
    <n v="6.5"/>
    <n v="17.7"/>
    <n v="11.2"/>
    <n v="2"/>
    <n v="2"/>
    <m/>
    <n v="1"/>
    <m/>
  </r>
  <r>
    <s v="ja.dg.es.jc"/>
    <s v="05.02.2015"/>
    <s v="C24.P1"/>
    <s v="C24"/>
    <s v="P1"/>
    <s v="BS Semideciduo"/>
    <s v="ralo"/>
    <n v="33"/>
    <s v="TUM"/>
    <n v="7516"/>
    <m/>
    <s v="TUM7516"/>
    <n v="2"/>
    <n v="14"/>
    <n v="288.39999999999998"/>
    <n v="16.8"/>
    <n v="24.058883004372454"/>
    <n v="45.302903820711315"/>
    <x v="8"/>
    <x v="0"/>
    <x v="4"/>
    <x v="8"/>
    <m/>
    <m/>
    <n v="48.5"/>
    <n v="0.18474528298516477"/>
    <n v="4"/>
    <m/>
    <n v="0"/>
    <n v="8"/>
    <n v="8"/>
    <n v="3"/>
    <n v="2"/>
    <m/>
    <n v="1"/>
    <s v="con mata palo"/>
  </r>
  <r>
    <s v="ja.dg.es.jc"/>
    <s v="05.02.2015"/>
    <s v="C24.P1"/>
    <s v="C24"/>
    <s v="P1"/>
    <s v="BS Semideciduo"/>
    <s v="ralo"/>
    <n v="34"/>
    <s v="TUM"/>
    <n v="7517"/>
    <m/>
    <s v="TUM7517"/>
    <n v="2"/>
    <n v="14"/>
    <n v="268.5"/>
    <n v="1.8"/>
    <n v="38.200616815044"/>
    <n v="39.95288149304583"/>
    <x v="15"/>
    <x v="0"/>
    <x v="11"/>
    <x v="15"/>
    <m/>
    <m/>
    <n v="28.5"/>
    <n v="6.3793965821957732E-2"/>
    <n v="2"/>
    <m/>
    <n v="6.3"/>
    <n v="13.2"/>
    <n v="6.8999999999999995"/>
    <n v="2"/>
    <n v="2"/>
    <m/>
    <n v="1"/>
    <m/>
  </r>
  <r>
    <s v="ja.dg.es.jc"/>
    <s v="05.02.2015"/>
    <s v="C24.P1"/>
    <s v="C24"/>
    <s v="P1"/>
    <s v="BS Semideciduo"/>
    <s v="ralo"/>
    <n v="35"/>
    <s v="TUM"/>
    <n v="7518"/>
    <m/>
    <s v="TUM7518"/>
    <n v="2"/>
    <n v="14"/>
    <n v="234"/>
    <n v="1.3"/>
    <n v="38.948277907312566"/>
    <n v="39.235879172019786"/>
    <x v="8"/>
    <x v="0"/>
    <x v="4"/>
    <x v="8"/>
    <m/>
    <m/>
    <n v="40.4"/>
    <n v="0.12818954663707791"/>
    <n v="4"/>
    <m/>
    <n v="4"/>
    <n v="10.9"/>
    <n v="6.9"/>
    <n v="2"/>
    <n v="2"/>
    <m/>
    <n v="1"/>
    <m/>
  </r>
  <r>
    <s v="ja.dg.es.jc"/>
    <s v="05.02.2015"/>
    <s v="C24.P1"/>
    <s v="C24"/>
    <s v="P1"/>
    <s v="BS Semideciduo"/>
    <s v="ralo"/>
    <n v="36"/>
    <s v="TUM"/>
    <n v="7519"/>
    <m/>
    <s v="TUM7519"/>
    <n v="2"/>
    <n v="14"/>
    <n v="205.7"/>
    <n v="0.3"/>
    <n v="39.869902274623733"/>
    <n v="39.729676893603376"/>
    <x v="15"/>
    <x v="0"/>
    <x v="11"/>
    <x v="15"/>
    <m/>
    <m/>
    <n v="11"/>
    <n v="9.5033177771091243E-3"/>
    <n v="1"/>
    <m/>
    <n v="1"/>
    <n v="5.3"/>
    <n v="4.3"/>
    <n v="2"/>
    <n v="2"/>
    <m/>
    <n v="1"/>
    <m/>
  </r>
  <r>
    <s v="ja.dg.es.jc"/>
    <s v="05.02.2015"/>
    <s v="C24.P1"/>
    <s v="C24"/>
    <s v="P1"/>
    <s v="BS Semideciduo"/>
    <s v="ralo"/>
    <n v="37"/>
    <s v="TUM"/>
    <n v="7520"/>
    <m/>
    <s v="TUM7520"/>
    <n v="1"/>
    <n v="16"/>
    <n v="336"/>
    <n v="2.9"/>
    <n v="18.820463735080178"/>
    <n v="42.649281827163541"/>
    <x v="8"/>
    <x v="0"/>
    <x v="4"/>
    <x v="8"/>
    <m/>
    <m/>
    <n v="26"/>
    <n v="5.3092915845667506E-2"/>
    <n v="2"/>
    <m/>
    <n v="1.9"/>
    <n v="10.4"/>
    <n v="8.5"/>
    <n v="2"/>
    <n v="2"/>
    <m/>
    <n v="1"/>
    <m/>
  </r>
  <r>
    <s v="ja.dg.es.jc"/>
    <s v="05.02.2015"/>
    <s v="C24.P1"/>
    <s v="C24"/>
    <s v="P1"/>
    <s v="BS Semideciduo"/>
    <s v="ralo"/>
    <n v="38"/>
    <s v="TUM"/>
    <n v="7521"/>
    <m/>
    <s v="TUM7521"/>
    <n v="1"/>
    <n v="16"/>
    <n v="9.6999999999999993"/>
    <n v="9.15"/>
    <n v="21.541677823019775"/>
    <n v="49.019186742163008"/>
    <x v="50"/>
    <x v="0"/>
    <x v="4"/>
    <x v="44"/>
    <m/>
    <m/>
    <n v="10.5"/>
    <n v="8.6590147514568668E-3"/>
    <n v="1"/>
    <m/>
    <n v="3"/>
    <n v="5.0999999999999996"/>
    <n v="2.0999999999999996"/>
    <n v="2"/>
    <n v="2"/>
    <m/>
    <n v="1"/>
    <m/>
  </r>
  <r>
    <s v="ja.dg.es.jc"/>
    <s v="05.02.2015"/>
    <s v="C24.P1"/>
    <s v="C24"/>
    <s v="P1"/>
    <s v="BS Semideciduo"/>
    <s v="ralo"/>
    <n v="39"/>
    <s v="TUM"/>
    <n v="7522"/>
    <m/>
    <s v="TUM7522"/>
    <n v="1"/>
    <n v="16"/>
    <n v="323.89999999999998"/>
    <n v="14"/>
    <n v="11.751250997053209"/>
    <n v="51.311858374572424"/>
    <x v="38"/>
    <x v="0"/>
    <x v="5"/>
    <x v="35"/>
    <m/>
    <m/>
    <n v="17.5"/>
    <n v="2.4052818754046853E-2"/>
    <n v="1"/>
    <m/>
    <n v="0"/>
    <n v="11.1"/>
    <n v="11.1"/>
    <n v="3"/>
    <n v="2"/>
    <m/>
    <n v="1"/>
    <m/>
  </r>
  <r>
    <s v="ja.dg.es.jc"/>
    <s v="05.02.2015"/>
    <s v="C24.P1"/>
    <s v="C24"/>
    <s v="P1"/>
    <s v="BS Semideciduo"/>
    <s v="ralo"/>
    <n v="39"/>
    <s v="TUM"/>
    <n v="7522"/>
    <m/>
    <s v="TUM7522"/>
    <n v="1"/>
    <n v="16"/>
    <n v="323.89999999999998"/>
    <n v="14"/>
    <n v="11.751250997053209"/>
    <n v="51.311858374572424"/>
    <x v="38"/>
    <x v="0"/>
    <x v="5"/>
    <x v="35"/>
    <m/>
    <m/>
    <n v="22.5"/>
    <n v="3.9760782021995816E-2"/>
    <n v="2"/>
    <m/>
    <n v="0"/>
    <n v="11.1"/>
    <n v="11.1"/>
    <n v="3"/>
    <n v="2"/>
    <m/>
    <n v="1"/>
    <m/>
  </r>
  <r>
    <s v="ja.dg.es.jc"/>
    <s v="05.02.2015"/>
    <s v="C24.P1"/>
    <s v="C24"/>
    <s v="P1"/>
    <s v="BS Semideciduo"/>
    <s v="ralo"/>
    <n v="40"/>
    <s v="TUM"/>
    <n v="7523"/>
    <m/>
    <s v="TUM7523"/>
    <n v="1"/>
    <n v="16"/>
    <n v="272.60000000000002"/>
    <n v="16.399999999999999"/>
    <n v="3.6168826554322813"/>
    <n v="40.743953005319774"/>
    <x v="8"/>
    <x v="0"/>
    <x v="4"/>
    <x v="8"/>
    <m/>
    <m/>
    <n v="48.3"/>
    <n v="0.18322475214082731"/>
    <n v="4"/>
    <m/>
    <n v="1"/>
    <n v="8.9"/>
    <n v="7.9"/>
    <n v="2"/>
    <n v="2"/>
    <m/>
    <n v="1"/>
    <m/>
  </r>
  <r>
    <s v="ja.dg.es.jc"/>
    <s v="05.02.2015"/>
    <s v="C24.P1"/>
    <s v="C24"/>
    <s v="P1"/>
    <s v="BS Semideciduo"/>
    <s v="ralo"/>
    <n v="41"/>
    <s v="TUM"/>
    <n v="7524"/>
    <m/>
    <s v="TUM7524"/>
    <n v="1"/>
    <n v="16"/>
    <n v="266"/>
    <n v="11.6"/>
    <n v="8.4282570169860396"/>
    <n v="39.190824904568146"/>
    <x v="8"/>
    <x v="0"/>
    <x v="4"/>
    <x v="8"/>
    <m/>
    <m/>
    <n v="34.4"/>
    <n v="9.2940877063800428E-2"/>
    <n v="3"/>
    <m/>
    <n v="1"/>
    <n v="9.4"/>
    <n v="8.4"/>
    <n v="2"/>
    <n v="2"/>
    <m/>
    <n v="1"/>
    <m/>
  </r>
  <r>
    <s v="ja.dg.es.jc"/>
    <s v="05.02.2015"/>
    <s v="C24.P1"/>
    <s v="C24"/>
    <s v="P1"/>
    <s v="BS Semideciduo"/>
    <s v="ralo"/>
    <n v="42"/>
    <s v="TUM"/>
    <n v="7525"/>
    <m/>
    <s v="TUM7525"/>
    <n v="1"/>
    <n v="16"/>
    <n v="287.3"/>
    <n v="6.9"/>
    <n v="13.412150483430697"/>
    <n v="42.051886631136725"/>
    <x v="8"/>
    <x v="0"/>
    <x v="4"/>
    <x v="8"/>
    <m/>
    <m/>
    <n v="19.5"/>
    <n v="2.9864765163187968E-2"/>
    <n v="1"/>
    <m/>
    <n v="5"/>
    <n v="9.6"/>
    <n v="4.5999999999999996"/>
    <n v="2"/>
    <n v="2"/>
    <m/>
    <n v="1"/>
    <m/>
  </r>
  <r>
    <s v="ja.dg.es.jc"/>
    <s v="05.02.2015"/>
    <s v="C24.P1"/>
    <s v="C24"/>
    <s v="P1"/>
    <s v="BS Semideciduo"/>
    <s v="ralo"/>
    <n v="43"/>
    <s v="TUM"/>
    <n v="7526"/>
    <m/>
    <s v="TUM7526"/>
    <n v="1"/>
    <n v="16"/>
    <n v="251.8"/>
    <n v="18.2"/>
    <n v="2.7105086622513248"/>
    <n v="34.315504483077369"/>
    <x v="62"/>
    <x v="0"/>
    <x v="16"/>
    <x v="23"/>
    <m/>
    <m/>
    <n v="17"/>
    <n v="2.2698006922186254E-2"/>
    <n v="1"/>
    <m/>
    <n v="4"/>
    <n v="10.6"/>
    <n v="6.6"/>
    <n v="2"/>
    <n v="2"/>
    <m/>
    <n v="1"/>
    <m/>
  </r>
  <r>
    <s v="ja.dg.es.jc"/>
    <s v="05.02.2015"/>
    <s v="C24.P1"/>
    <s v="C24"/>
    <s v="P1"/>
    <s v="BS Semideciduo"/>
    <s v="ralo"/>
    <n v="44"/>
    <s v="TUM"/>
    <n v="7527"/>
    <m/>
    <s v="TUM7527"/>
    <n v="1"/>
    <n v="16"/>
    <n v="216.3"/>
    <n v="8.8000000000000007"/>
    <n v="14.790284026566868"/>
    <n v="32.90783111621306"/>
    <x v="73"/>
    <x v="0"/>
    <x v="24"/>
    <x v="53"/>
    <m/>
    <m/>
    <n v="15"/>
    <n v="1.7671458676442587E-2"/>
    <n v="1"/>
    <m/>
    <n v="6"/>
    <n v="10.4"/>
    <n v="4.4000000000000004"/>
    <n v="2"/>
    <n v="2"/>
    <m/>
    <n v="1"/>
    <m/>
  </r>
  <r>
    <s v="ja.dg.es.jc"/>
    <s v="05.02.2015"/>
    <s v="C24.P1"/>
    <s v="C24"/>
    <s v="P1"/>
    <s v="BS Semideciduo"/>
    <s v="ralo"/>
    <n v="45"/>
    <s v="TUM"/>
    <n v="7528"/>
    <m/>
    <s v="TUM7528"/>
    <n v="1"/>
    <n v="16"/>
    <n v="193.7"/>
    <n v="8.1"/>
    <n v="18.081611016868493"/>
    <n v="32.130452128019066"/>
    <x v="15"/>
    <x v="0"/>
    <x v="11"/>
    <x v="15"/>
    <m/>
    <m/>
    <n v="20"/>
    <n v="3.1415926535897934E-2"/>
    <n v="2"/>
    <m/>
    <n v="5.4"/>
    <n v="10"/>
    <n v="4.5999999999999996"/>
    <n v="2"/>
    <n v="2"/>
    <m/>
    <n v="1"/>
    <m/>
  </r>
  <r>
    <s v="ja.dg.es.jc"/>
    <s v="05.02.2015"/>
    <s v="C24.P1"/>
    <s v="C24"/>
    <s v="P1"/>
    <s v="BS Semideciduo"/>
    <s v="ralo"/>
    <n v="46"/>
    <s v="TUM"/>
    <n v="7529"/>
    <m/>
    <s v="TUM7529"/>
    <n v="1"/>
    <n v="16"/>
    <n v="197.1"/>
    <n v="10.7"/>
    <n v="16.853768520014349"/>
    <n v="29.773014741657867"/>
    <x v="15"/>
    <x v="0"/>
    <x v="11"/>
    <x v="15"/>
    <m/>
    <m/>
    <n v="10"/>
    <n v="7.8539816339744835E-3"/>
    <n v="1"/>
    <m/>
    <n v="0"/>
    <n v="6.8"/>
    <n v="6.8"/>
    <n v="3"/>
    <n v="2"/>
    <m/>
    <n v="1"/>
    <m/>
  </r>
  <r>
    <s v="ja.dg.es.jc"/>
    <s v="05.02.2015"/>
    <s v="C24.P1"/>
    <s v="C24"/>
    <s v="P1"/>
    <s v="BS Semideciduo"/>
    <s v="ralo"/>
    <n v="47"/>
    <s v="TUM"/>
    <n v="7530"/>
    <m/>
    <s v="TUM7530"/>
    <n v="1"/>
    <n v="16"/>
    <n v="193.1"/>
    <n v="11.1"/>
    <n v="17.484170487450911"/>
    <n v="29.188866763202526"/>
    <x v="15"/>
    <x v="0"/>
    <x v="11"/>
    <x v="15"/>
    <m/>
    <m/>
    <n v="16.5"/>
    <n v="2.138246499849553E-2"/>
    <n v="1"/>
    <m/>
    <n v="5"/>
    <n v="7.6"/>
    <n v="2.5999999999999996"/>
    <n v="2"/>
    <n v="2"/>
    <m/>
    <n v="1"/>
    <m/>
  </r>
  <r>
    <s v="ja.dg.es.jc"/>
    <s v="05.02.2015"/>
    <s v="C24.P1"/>
    <s v="C24"/>
    <s v="P1"/>
    <s v="BS Semideciduo"/>
    <s v="ralo"/>
    <n v="48"/>
    <s v="TUM"/>
    <n v="7531"/>
    <m/>
    <s v="TUM7531"/>
    <n v="1"/>
    <n v="16"/>
    <n v="193.1"/>
    <n v="11.1"/>
    <n v="17.484170487450911"/>
    <n v="29.188866763202526"/>
    <x v="14"/>
    <x v="0"/>
    <x v="7"/>
    <x v="14"/>
    <m/>
    <m/>
    <n v="13.7"/>
    <n v="1.4741138128806704E-2"/>
    <n v="1"/>
    <m/>
    <n v="4"/>
    <n v="7.6"/>
    <n v="3.5999999999999996"/>
    <n v="2"/>
    <n v="2"/>
    <m/>
    <n v="1"/>
    <m/>
  </r>
  <r>
    <s v="ja.dg.es.jc"/>
    <s v="05.02.2015"/>
    <s v="C24.P1"/>
    <s v="C24"/>
    <s v="P1"/>
    <s v="BS Semideciduo"/>
    <s v="ralo"/>
    <n v="49"/>
    <s v="TUM"/>
    <n v="7532"/>
    <m/>
    <s v="TUM7532"/>
    <n v="1"/>
    <n v="16"/>
    <n v="191.3"/>
    <n v="12.1"/>
    <n v="17.629051654665535"/>
    <n v="28.134562631585982"/>
    <x v="15"/>
    <x v="0"/>
    <x v="11"/>
    <x v="15"/>
    <m/>
    <m/>
    <n v="13.5"/>
    <n v="1.4313881527918494E-2"/>
    <n v="1"/>
    <m/>
    <n v="4.3"/>
    <n v="8.6"/>
    <n v="4.3"/>
    <n v="2"/>
    <n v="2"/>
    <m/>
    <n v="1"/>
    <m/>
  </r>
  <r>
    <s v="ja.dg.es.jc"/>
    <s v="05.02.2015"/>
    <s v="C24.P1"/>
    <s v="C24"/>
    <s v="P1"/>
    <s v="BS Semideciduo"/>
    <s v="ralo"/>
    <n v="50"/>
    <s v="TUM"/>
    <n v="7533"/>
    <m/>
    <s v="TUM7533"/>
    <n v="1"/>
    <n v="16"/>
    <n v="188.3"/>
    <n v="15.3"/>
    <n v="17.791350124685106"/>
    <n v="24.860255427244766"/>
    <x v="17"/>
    <x v="0"/>
    <x v="12"/>
    <x v="17"/>
    <m/>
    <m/>
    <n v="33.5"/>
    <n v="8.8141308887278641E-2"/>
    <n v="3"/>
    <m/>
    <n v="5"/>
    <n v="14.7"/>
    <n v="9.6999999999999993"/>
    <n v="2"/>
    <n v="2"/>
    <m/>
    <n v="1"/>
    <m/>
  </r>
  <r>
    <s v="ja.dg.es.jc"/>
    <s v="05.02.2015"/>
    <s v="C24.P1"/>
    <s v="C24"/>
    <s v="P1"/>
    <s v="BS Semideciduo"/>
    <s v="ralo"/>
    <n v="51"/>
    <s v="TUM"/>
    <n v="7534"/>
    <m/>
    <s v="TUM7534"/>
    <n v="1"/>
    <n v="15"/>
    <n v="261.7"/>
    <n v="12.3"/>
    <n v="7.8288327944516745"/>
    <n v="18.224418727688029"/>
    <x v="8"/>
    <x v="0"/>
    <x v="4"/>
    <x v="8"/>
    <m/>
    <m/>
    <n v="21.2"/>
    <n v="3.5298935055734913E-2"/>
    <n v="2"/>
    <m/>
    <n v="2.5"/>
    <n v="9.1"/>
    <n v="6.6"/>
    <n v="2"/>
    <n v="2"/>
    <m/>
    <n v="1"/>
    <m/>
  </r>
  <r>
    <s v="ja.dg.es.jc"/>
    <s v="05.02.2015"/>
    <s v="C24.P1"/>
    <s v="C24"/>
    <s v="P1"/>
    <s v="BS Semideciduo"/>
    <s v="ralo"/>
    <n v="52"/>
    <s v="TUM"/>
    <n v="7535"/>
    <m/>
    <s v="TUM7535"/>
    <n v="1"/>
    <n v="15"/>
    <n v="264.39999999999998"/>
    <n v="16"/>
    <n v="4.076361600290701"/>
    <n v="18.438673603853605"/>
    <x v="16"/>
    <x v="0"/>
    <x v="0"/>
    <x v="16"/>
    <m/>
    <m/>
    <n v="14.9"/>
    <n v="1.743662462558675E-2"/>
    <n v="1"/>
    <m/>
    <n v="5"/>
    <n v="10.8"/>
    <n v="5.8000000000000007"/>
    <n v="2"/>
    <n v="2"/>
    <m/>
    <n v="1"/>
    <m/>
  </r>
  <r>
    <s v="ja.dg.es.jc"/>
    <s v="05.02.2015"/>
    <s v="C24.P1"/>
    <s v="C24"/>
    <s v="P1"/>
    <s v="BS Semideciduo"/>
    <s v="ralo"/>
    <n v="52"/>
    <s v="TUM"/>
    <n v="7535"/>
    <m/>
    <s v="TUM7535"/>
    <n v="1"/>
    <n v="15"/>
    <n v="264.39999999999998"/>
    <n v="16"/>
    <n v="4.076361600290701"/>
    <n v="18.438673603853605"/>
    <x v="16"/>
    <x v="0"/>
    <x v="0"/>
    <x v="16"/>
    <m/>
    <m/>
    <n v="23.7"/>
    <n v="4.4115029439871264E-2"/>
    <n v="2"/>
    <m/>
    <n v="5"/>
    <n v="10.8"/>
    <n v="5.8000000000000007"/>
    <n v="2"/>
    <n v="2"/>
    <m/>
    <n v="1"/>
    <m/>
  </r>
  <r>
    <s v="ja.dg.es.jc"/>
    <s v="05.02.2015"/>
    <s v="C24.P1"/>
    <s v="C24"/>
    <s v="P1"/>
    <s v="BS Semideciduo"/>
    <s v="ralo"/>
    <n v="53"/>
    <s v="TUM"/>
    <n v="7536"/>
    <m/>
    <s v="TUM7536"/>
    <n v="1"/>
    <n v="15"/>
    <n v="175.5"/>
    <n v="13.6"/>
    <n v="21.067043701898694"/>
    <n v="6.4419242612294596"/>
    <x v="50"/>
    <x v="0"/>
    <x v="4"/>
    <x v="44"/>
    <m/>
    <m/>
    <n v="24.4"/>
    <n v="4.6759465056030472E-2"/>
    <n v="2"/>
    <m/>
    <n v="4.3"/>
    <n v="10"/>
    <n v="5.7"/>
    <n v="2"/>
    <n v="2"/>
    <m/>
    <n v="1"/>
    <m/>
  </r>
  <r>
    <s v="ja.dg.es.jc"/>
    <s v="05.02.2015"/>
    <s v="C24.P1"/>
    <s v="C24"/>
    <s v="P1"/>
    <s v="BS Semideciduo"/>
    <s v="ralo"/>
    <n v="54"/>
    <s v="TUM"/>
    <n v="7537"/>
    <m/>
    <s v="TUM7537"/>
    <n v="1"/>
    <n v="15"/>
    <n v="177"/>
    <n v="14.47"/>
    <n v="20.757301286835396"/>
    <n v="5.5498306321013153"/>
    <x v="50"/>
    <x v="0"/>
    <x v="4"/>
    <x v="44"/>
    <m/>
    <m/>
    <n v="20.5"/>
    <n v="3.3006357816777764E-2"/>
    <n v="2"/>
    <m/>
    <n v="4.2"/>
    <n v="10.5"/>
    <n v="6.3"/>
    <n v="2"/>
    <n v="2"/>
    <m/>
    <n v="1"/>
    <m/>
  </r>
  <r>
    <s v="dg.ja.es.jc"/>
    <s v="04.02.2015"/>
    <s v="C24.P2"/>
    <s v="C24"/>
    <s v="P2"/>
    <s v="BS Semideciduo"/>
    <s v="ralo"/>
    <n v="1"/>
    <s v="TUM"/>
    <n v="7432"/>
    <m/>
    <s v="TUM7432"/>
    <n v="3"/>
    <n v="7"/>
    <n v="71.3"/>
    <n v="19"/>
    <n v="57.996995277174548"/>
    <n v="6.0916468211278527"/>
    <x v="62"/>
    <x v="0"/>
    <x v="16"/>
    <x v="23"/>
    <m/>
    <m/>
    <n v="29.5"/>
    <n v="6.8349275169662937E-2"/>
    <n v="2"/>
    <m/>
    <n v="1"/>
    <n v="8"/>
    <n v="7"/>
    <n v="2"/>
    <n v="2"/>
    <m/>
    <n v="1"/>
    <m/>
  </r>
  <r>
    <s v="dg.ja.es.jc"/>
    <s v="04.02.2015"/>
    <s v="C24.P2"/>
    <s v="C24"/>
    <s v="P2"/>
    <s v="BS Semideciduo"/>
    <s v="ralo"/>
    <n v="2"/>
    <s v="TUM"/>
    <n v="7433"/>
    <m/>
    <s v="TUM7433"/>
    <n v="3"/>
    <n v="7"/>
    <n v="53.8"/>
    <n v="21.8"/>
    <n v="57.591734804734884"/>
    <n v="12.875203554114375"/>
    <x v="18"/>
    <x v="0"/>
    <x v="9"/>
    <x v="18"/>
    <m/>
    <m/>
    <n v="32.5"/>
    <n v="8.2957681008855477E-2"/>
    <n v="3"/>
    <m/>
    <n v="0"/>
    <n v="7.8"/>
    <n v="7.8"/>
    <n v="4"/>
    <n v="4"/>
    <m/>
    <n v="2"/>
    <m/>
  </r>
  <r>
    <s v="dg.ja.es.jc"/>
    <s v="04.02.2015"/>
    <s v="C24.P2"/>
    <s v="C24"/>
    <s v="P2"/>
    <s v="BS Semideciduo"/>
    <s v="ralo"/>
    <n v="3"/>
    <s v="TUM"/>
    <n v="7434"/>
    <m/>
    <s v="TUM7434"/>
    <n v="3"/>
    <n v="7"/>
    <n v="52"/>
    <n v="21"/>
    <n v="56.548225825741163"/>
    <n v="12.928890981838824"/>
    <x v="2"/>
    <x v="0"/>
    <x v="2"/>
    <x v="2"/>
    <m/>
    <m/>
    <n v="18.8"/>
    <n v="2.7759112687119416E-2"/>
    <n v="1"/>
    <m/>
    <n v="2"/>
    <n v="7.8"/>
    <n v="5.8"/>
    <n v="2"/>
    <n v="2"/>
    <m/>
    <n v="1"/>
    <m/>
  </r>
  <r>
    <s v="dg.ja.es.jc"/>
    <s v="04.02.2015"/>
    <s v="C24.P2"/>
    <s v="C24"/>
    <s v="P2"/>
    <s v="BS Semideciduo"/>
    <s v="ralo"/>
    <n v="4"/>
    <s v="TUM"/>
    <n v="7435"/>
    <m/>
    <s v="TUM7435"/>
    <n v="3"/>
    <n v="7"/>
    <n v="51"/>
    <n v="26.5"/>
    <n v="60.594367978609725"/>
    <n v="16.676990362820693"/>
    <x v="8"/>
    <x v="0"/>
    <x v="4"/>
    <x v="8"/>
    <m/>
    <m/>
    <n v="18.2"/>
    <n v="2.6015528764377075E-2"/>
    <n v="1"/>
    <m/>
    <n v="1"/>
    <n v="7"/>
    <n v="6"/>
    <n v="2"/>
    <n v="2"/>
    <m/>
    <n v="1"/>
    <m/>
  </r>
  <r>
    <s v="dg.ja.es.jc"/>
    <s v="04.02.2015"/>
    <s v="C24.P2"/>
    <s v="C24"/>
    <s v="P2"/>
    <s v="BS Semideciduo"/>
    <s v="ralo"/>
    <n v="4"/>
    <s v="TUM"/>
    <n v="7435"/>
    <m/>
    <s v="TUM7435"/>
    <n v="3"/>
    <n v="7"/>
    <n v="51"/>
    <n v="26.5"/>
    <n v="60.594367978609725"/>
    <n v="16.676990362820693"/>
    <x v="8"/>
    <x v="0"/>
    <x v="4"/>
    <x v="8"/>
    <m/>
    <m/>
    <n v="30.5"/>
    <n v="7.3061664150047625E-2"/>
    <n v="3"/>
    <m/>
    <n v="0"/>
    <n v="6.2"/>
    <n v="6.2"/>
    <n v="2"/>
    <n v="2"/>
    <m/>
    <n v="1"/>
    <m/>
  </r>
  <r>
    <s v="dg.ja.es.jc"/>
    <s v="04.02.2015"/>
    <s v="C24.P2"/>
    <s v="C24"/>
    <s v="P2"/>
    <s v="BS Semideciduo"/>
    <s v="ralo"/>
    <n v="5"/>
    <s v="TUM"/>
    <n v="7436"/>
    <m/>
    <s v="TUM7436"/>
    <n v="3"/>
    <n v="7"/>
    <n v="35.700000000000003"/>
    <n v="12.1"/>
    <n v="47.060848657409025"/>
    <n v="9.826210675390854"/>
    <x v="62"/>
    <x v="0"/>
    <x v="16"/>
    <x v="23"/>
    <m/>
    <m/>
    <n v="10.5"/>
    <n v="8.6590147514568668E-3"/>
    <n v="1"/>
    <m/>
    <n v="0"/>
    <n v="8.1999999999999993"/>
    <n v="8.1999999999999993"/>
    <n v="3"/>
    <n v="2"/>
    <m/>
    <n v="1"/>
    <m/>
  </r>
  <r>
    <s v="dg.ja.es.jc"/>
    <s v="04.02.2015"/>
    <s v="C24.P2"/>
    <s v="C24"/>
    <s v="P2"/>
    <s v="BS Semideciduo"/>
    <s v="ralo"/>
    <n v="6"/>
    <s v="TUM"/>
    <n v="7437"/>
    <m/>
    <s v="TUM7437"/>
    <n v="2"/>
    <n v="7"/>
    <n v="331"/>
    <n v="11.4"/>
    <n v="34.47317032919176"/>
    <n v="9.9706646613891134"/>
    <x v="50"/>
    <x v="0"/>
    <x v="4"/>
    <x v="44"/>
    <m/>
    <m/>
    <n v="40.5"/>
    <n v="0.12882493375126647"/>
    <n v="4"/>
    <m/>
    <n v="4.7"/>
    <n v="14.9"/>
    <n v="10.199999999999999"/>
    <n v="2"/>
    <n v="2"/>
    <m/>
    <n v="1"/>
    <m/>
  </r>
  <r>
    <s v="dg.ja.es.jc"/>
    <s v="04.02.2015"/>
    <s v="C24.P2"/>
    <s v="C24"/>
    <s v="P2"/>
    <s v="BS Semideciduo"/>
    <s v="ralo"/>
    <n v="7"/>
    <s v="TUM"/>
    <n v="7438"/>
    <m/>
    <s v="TUM7438"/>
    <n v="2"/>
    <n v="7"/>
    <n v="343.6"/>
    <n v="15.7"/>
    <n v="35.56723912756685"/>
    <n v="15.061229400278906"/>
    <x v="14"/>
    <x v="0"/>
    <x v="7"/>
    <x v="14"/>
    <m/>
    <m/>
    <n v="24.6"/>
    <n v="4.7529155256159986E-2"/>
    <n v="2"/>
    <m/>
    <n v="6"/>
    <n v="13.9"/>
    <n v="7.9"/>
    <n v="2"/>
    <n v="2"/>
    <m/>
    <n v="1"/>
    <m/>
  </r>
  <r>
    <s v="dg.ja.es.jc"/>
    <s v="04.02.2015"/>
    <s v="C24.P2"/>
    <s v="C24"/>
    <s v="P2"/>
    <s v="BS Semideciduo"/>
    <s v="ralo"/>
    <n v="8"/>
    <s v="TUM"/>
    <n v="7439"/>
    <m/>
    <s v="TUM7439"/>
    <n v="2"/>
    <n v="8"/>
    <n v="151"/>
    <n v="4.0999999999999996"/>
    <n v="41.987719443009979"/>
    <n v="16.414059200728477"/>
    <x v="18"/>
    <x v="0"/>
    <x v="9"/>
    <x v="18"/>
    <m/>
    <m/>
    <n v="16"/>
    <n v="2.0106192982974676E-2"/>
    <n v="1"/>
    <m/>
    <n v="0"/>
    <n v="5"/>
    <n v="5"/>
    <n v="3"/>
    <n v="2"/>
    <m/>
    <n v="1"/>
    <m/>
  </r>
  <r>
    <s v="dg.ja.es.jc"/>
    <s v="04.02.2015"/>
    <s v="C24.P2"/>
    <s v="C24"/>
    <s v="P2"/>
    <s v="BS Semideciduo"/>
    <s v="ralo"/>
    <n v="9"/>
    <s v="TUM"/>
    <n v="7440"/>
    <m/>
    <s v="TUM7440"/>
    <n v="2"/>
    <n v="8"/>
    <n v="140"/>
    <n v="2.8"/>
    <n v="41.799805307122313"/>
    <n v="17.855075559266862"/>
    <x v="50"/>
    <x v="0"/>
    <x v="4"/>
    <x v="44"/>
    <m/>
    <m/>
    <n v="18.5"/>
    <n v="2.6880252142277669E-2"/>
    <n v="1"/>
    <m/>
    <n v="3"/>
    <n v="7.6"/>
    <n v="4.5999999999999996"/>
    <n v="2"/>
    <n v="2"/>
    <m/>
    <n v="1"/>
    <m/>
  </r>
  <r>
    <s v="dg.ja.es.jc"/>
    <s v="04.02.2015"/>
    <s v="C24.P2"/>
    <s v="C24"/>
    <s v="P2"/>
    <s v="BS Semideciduo"/>
    <s v="ralo"/>
    <n v="10"/>
    <s v="TUM"/>
    <n v="7441"/>
    <m/>
    <s v="TUM7441"/>
    <n v="2"/>
    <n v="8"/>
    <n v="71.5"/>
    <n v="2.2999999999999998"/>
    <n v="42.181144406974255"/>
    <n v="20.729800709731713"/>
    <x v="8"/>
    <x v="0"/>
    <x v="4"/>
    <x v="8"/>
    <m/>
    <m/>
    <n v="40.200000000000003"/>
    <n v="0.12692348479768126"/>
    <n v="4"/>
    <m/>
    <n v="3"/>
    <n v="10"/>
    <n v="7"/>
    <n v="2"/>
    <n v="2"/>
    <m/>
    <n v="1"/>
    <s v="con mata palo"/>
  </r>
  <r>
    <s v="dg.ja.es.jc"/>
    <s v="04.02.2015"/>
    <s v="C24.P2"/>
    <s v="C24"/>
    <s v="P2"/>
    <s v="BS Semideciduo"/>
    <s v="ralo"/>
    <n v="11"/>
    <s v="TUM"/>
    <n v="7442"/>
    <m/>
    <s v="TUM7442"/>
    <n v="2"/>
    <n v="8"/>
    <n v="71.5"/>
    <n v="2.2999999999999998"/>
    <n v="42.181144406974255"/>
    <n v="20.729800709731713"/>
    <x v="22"/>
    <x v="0"/>
    <x v="13"/>
    <x v="19"/>
    <m/>
    <m/>
    <n v="13"/>
    <n v="1.3273228961416876E-2"/>
    <n v="1"/>
    <m/>
    <n v="0"/>
    <n v="10"/>
    <n v="10"/>
    <n v="2"/>
    <n v="2"/>
    <m/>
    <n v="1"/>
    <m/>
  </r>
  <r>
    <s v="dg.ja.es.jc"/>
    <s v="04.02.2015"/>
    <s v="C24.P2"/>
    <s v="C24"/>
    <s v="P2"/>
    <s v="BS Semideciduo"/>
    <s v="ralo"/>
    <n v="12"/>
    <s v="TUM"/>
    <n v="7443"/>
    <m/>
    <s v="TUM7443"/>
    <n v="2"/>
    <n v="8"/>
    <n v="261.3"/>
    <n v="9.4"/>
    <n v="30.708157463998376"/>
    <n v="18.578148289676143"/>
    <x v="50"/>
    <x v="0"/>
    <x v="4"/>
    <x v="44"/>
    <m/>
    <m/>
    <n v="32.299999999999997"/>
    <n v="8.1939804989092369E-2"/>
    <n v="3"/>
    <m/>
    <n v="3.9"/>
    <n v="11.6"/>
    <n v="7.6999999999999993"/>
    <n v="2"/>
    <n v="2"/>
    <m/>
    <n v="1"/>
    <m/>
  </r>
  <r>
    <s v="dg.ja.es.jc"/>
    <s v="04.02.2015"/>
    <s v="C24.P2"/>
    <s v="C24"/>
    <s v="P2"/>
    <s v="BS Semideciduo"/>
    <s v="ralo"/>
    <n v="13"/>
    <s v="TUM"/>
    <n v="7444"/>
    <m/>
    <s v="TUM7444"/>
    <n v="2"/>
    <n v="8"/>
    <n v="272.2"/>
    <n v="12.8"/>
    <n v="27.209434669944049"/>
    <n v="20.491363956320257"/>
    <x v="50"/>
    <x v="0"/>
    <x v="4"/>
    <x v="44"/>
    <m/>
    <m/>
    <n v="26.9"/>
    <n v="5.683219650160274E-2"/>
    <n v="2"/>
    <m/>
    <n v="3.5"/>
    <n v="9.1"/>
    <n v="5.6"/>
    <n v="2"/>
    <n v="2"/>
    <m/>
    <n v="1"/>
    <m/>
  </r>
  <r>
    <s v="dg.ja.es.jc"/>
    <s v="04.02.2015"/>
    <s v="C24.P2"/>
    <s v="C24"/>
    <s v="P2"/>
    <s v="BS Semideciduo"/>
    <s v="ralo"/>
    <n v="14"/>
    <s v="TUM"/>
    <n v="7445"/>
    <m/>
    <s v="TUM7445"/>
    <n v="2"/>
    <n v="8"/>
    <n v="225.2"/>
    <n v="12.6"/>
    <n v="31.059408719639841"/>
    <n v="11.121608954458704"/>
    <x v="8"/>
    <x v="0"/>
    <x v="4"/>
    <x v="8"/>
    <m/>
    <m/>
    <n v="34.6"/>
    <n v="9.4024726529288921E-2"/>
    <n v="3"/>
    <m/>
    <n v="4"/>
    <n v="11.1"/>
    <n v="7.1"/>
    <n v="2"/>
    <n v="2"/>
    <m/>
    <n v="1"/>
    <m/>
  </r>
  <r>
    <s v="dg.ja.es.jc"/>
    <s v="04.02.2015"/>
    <s v="C24.P2"/>
    <s v="C24"/>
    <s v="P2"/>
    <s v="BS Semideciduo"/>
    <s v="ralo"/>
    <n v="15"/>
    <s v="TUM"/>
    <n v="7446"/>
    <m/>
    <s v="TUM7446"/>
    <n v="2"/>
    <n v="8"/>
    <n v="234"/>
    <n v="18.899999999999999"/>
    <n v="24.709578806313495"/>
    <n v="8.8908587316722567"/>
    <x v="50"/>
    <x v="0"/>
    <x v="4"/>
    <x v="44"/>
    <m/>
    <m/>
    <n v="50.5"/>
    <n v="0.20029616662043426"/>
    <n v="5"/>
    <m/>
    <n v="5"/>
    <n v="14.1"/>
    <n v="9.1"/>
    <n v="2"/>
    <n v="2"/>
    <m/>
    <n v="1"/>
    <m/>
  </r>
  <r>
    <s v="dg.ja.es.jc"/>
    <s v="04.02.2015"/>
    <s v="C24.P2"/>
    <s v="C24"/>
    <s v="P2"/>
    <s v="BS Semideciduo"/>
    <s v="ralo"/>
    <n v="16"/>
    <s v="TUM"/>
    <n v="7447"/>
    <m/>
    <s v="TUM7447"/>
    <n v="2"/>
    <n v="14"/>
    <n v="256"/>
    <n v="9.9"/>
    <n v="30.394072309867635"/>
    <n v="37.604973233563285"/>
    <x v="18"/>
    <x v="0"/>
    <x v="9"/>
    <x v="18"/>
    <m/>
    <m/>
    <n v="11"/>
    <n v="9.5033177771091243E-3"/>
    <n v="1"/>
    <m/>
    <n v="0"/>
    <n v="16"/>
    <n v="16"/>
    <n v="3"/>
    <n v="2"/>
    <m/>
    <n v="1"/>
    <m/>
  </r>
  <r>
    <s v="dg.ja.es.jc"/>
    <s v="04.02.2015"/>
    <s v="C24.P2"/>
    <s v="C24"/>
    <s v="P2"/>
    <s v="BS Semideciduo"/>
    <s v="ralo"/>
    <n v="16"/>
    <s v="TUM"/>
    <n v="7447"/>
    <m/>
    <s v="TUM7447"/>
    <n v="2"/>
    <n v="14"/>
    <n v="256"/>
    <n v="9.9"/>
    <n v="30.394072309867635"/>
    <n v="37.604973233563285"/>
    <x v="18"/>
    <x v="0"/>
    <x v="9"/>
    <x v="18"/>
    <m/>
    <m/>
    <n v="11.2"/>
    <n v="9.8520345616575893E-3"/>
    <n v="1"/>
    <m/>
    <n v="0"/>
    <n v="16"/>
    <n v="16"/>
    <n v="3"/>
    <n v="2"/>
    <m/>
    <n v="1"/>
    <m/>
  </r>
  <r>
    <s v="dg.ja.es.jc"/>
    <s v="04.02.2015"/>
    <s v="C24.P2"/>
    <s v="C24"/>
    <s v="P2"/>
    <s v="BS Semideciduo"/>
    <s v="ralo"/>
    <n v="16"/>
    <s v="TUM"/>
    <n v="7447"/>
    <m/>
    <s v="TUM7447"/>
    <n v="2"/>
    <n v="14"/>
    <n v="256"/>
    <n v="9.9"/>
    <n v="30.394072309867635"/>
    <n v="37.604973233563285"/>
    <x v="18"/>
    <x v="0"/>
    <x v="9"/>
    <x v="18"/>
    <m/>
    <m/>
    <n v="18.5"/>
    <n v="2.6880252142277669E-2"/>
    <n v="1"/>
    <m/>
    <n v="0"/>
    <n v="16"/>
    <n v="16"/>
    <n v="3"/>
    <n v="2"/>
    <m/>
    <n v="1"/>
    <m/>
  </r>
  <r>
    <s v="dg.ja.es.jc"/>
    <s v="04.02.2015"/>
    <s v="C24.P2"/>
    <s v="C24"/>
    <s v="P2"/>
    <s v="BS Semideciduo"/>
    <s v="ralo"/>
    <n v="16"/>
    <s v="TUM"/>
    <n v="7447"/>
    <m/>
    <s v="TUM7447"/>
    <n v="2"/>
    <n v="14"/>
    <n v="256"/>
    <n v="9.9"/>
    <n v="30.394072309867635"/>
    <n v="37.604973233563285"/>
    <x v="18"/>
    <x v="0"/>
    <x v="9"/>
    <x v="18"/>
    <m/>
    <m/>
    <n v="12.5"/>
    <n v="1.2271846303085129E-2"/>
    <n v="1"/>
    <m/>
    <n v="0"/>
    <n v="16"/>
    <n v="16"/>
    <n v="3"/>
    <n v="2"/>
    <m/>
    <n v="1"/>
    <m/>
  </r>
  <r>
    <s v="dg.ja.es.jc"/>
    <s v="04.02.2015"/>
    <s v="C24.P2"/>
    <s v="C24"/>
    <s v="P2"/>
    <s v="BS Semideciduo"/>
    <s v="ralo"/>
    <n v="17"/>
    <s v="TUM"/>
    <n v="7448"/>
    <m/>
    <s v="TUM7448"/>
    <n v="2"/>
    <n v="14"/>
    <n v="264"/>
    <n v="11"/>
    <n v="29.060259150948994"/>
    <n v="38.850186904055811"/>
    <x v="50"/>
    <x v="0"/>
    <x v="4"/>
    <x v="44"/>
    <m/>
    <m/>
    <n v="20.5"/>
    <n v="3.3006357816777764E-2"/>
    <n v="2"/>
    <m/>
    <n v="3"/>
    <n v="5.7"/>
    <n v="2.7"/>
    <n v="2"/>
    <n v="2"/>
    <m/>
    <n v="1"/>
    <m/>
  </r>
  <r>
    <s v="dg.ja.es.jc"/>
    <s v="04.02.2015"/>
    <s v="C24.P2"/>
    <s v="C24"/>
    <s v="P2"/>
    <s v="BS Semideciduo"/>
    <s v="ralo"/>
    <n v="18"/>
    <s v="TUM"/>
    <n v="7449"/>
    <m/>
    <s v="TUM7449"/>
    <n v="2"/>
    <n v="14"/>
    <n v="257"/>
    <n v="9.5"/>
    <n v="30.743484384540267"/>
    <n v="37.862964983733278"/>
    <x v="50"/>
    <x v="0"/>
    <x v="4"/>
    <x v="44"/>
    <m/>
    <m/>
    <n v="20.2"/>
    <n v="3.2047386659269476E-2"/>
    <n v="2"/>
    <m/>
    <n v="4.7"/>
    <n v="17.7"/>
    <n v="13"/>
    <n v="2"/>
    <n v="2"/>
    <m/>
    <n v="1"/>
    <m/>
  </r>
  <r>
    <s v="dg.ja.es.jc"/>
    <s v="04.02.2015"/>
    <s v="C24.P2"/>
    <s v="C24"/>
    <s v="P2"/>
    <s v="BS Semideciduo"/>
    <s v="ralo"/>
    <n v="19"/>
    <s v="TUM"/>
    <n v="7450"/>
    <m/>
    <s v="TUM7450"/>
    <n v="2"/>
    <n v="14"/>
    <n v="239.5"/>
    <n v="11.3"/>
    <n v="30.263590487010759"/>
    <n v="34.264816498544043"/>
    <x v="50"/>
    <x v="0"/>
    <x v="4"/>
    <x v="44"/>
    <m/>
    <m/>
    <n v="46.7"/>
    <n v="0.1712867000571861"/>
    <n v="4"/>
    <m/>
    <n v="6.7"/>
    <n v="12.5"/>
    <n v="5.8"/>
    <n v="2"/>
    <n v="2"/>
    <m/>
    <n v="1"/>
    <m/>
  </r>
  <r>
    <s v="dg.ja.es.jc"/>
    <s v="04.02.2015"/>
    <s v="C24.P2"/>
    <s v="C24"/>
    <s v="P2"/>
    <s v="BS Semideciduo"/>
    <s v="ralo"/>
    <n v="20"/>
    <s v="TUM"/>
    <n v="7451"/>
    <m/>
    <s v="TUM7451"/>
    <n v="3"/>
    <n v="14"/>
    <n v="247.5"/>
    <n v="5.7"/>
    <n v="34.733886664685663"/>
    <n v="37.818704435518988"/>
    <x v="8"/>
    <x v="0"/>
    <x v="4"/>
    <x v="8"/>
    <m/>
    <m/>
    <n v="43.5"/>
    <n v="0.14861696746888214"/>
    <n v="4"/>
    <m/>
    <n v="3.1"/>
    <n v="7.7"/>
    <n v="4.5999999999999996"/>
    <n v="2"/>
    <n v="2"/>
    <m/>
    <n v="1"/>
    <m/>
  </r>
  <r>
    <s v="dg.ja.es.jc"/>
    <s v="04.02.2015"/>
    <s v="C24.P2"/>
    <s v="C24"/>
    <s v="P2"/>
    <s v="BS Semideciduo"/>
    <s v="ralo"/>
    <n v="21"/>
    <s v="TUM"/>
    <n v="7452"/>
    <m/>
    <s v="TUM7452"/>
    <n v="3"/>
    <n v="14"/>
    <n v="199.1"/>
    <n v="10.4"/>
    <n v="36.596933850617319"/>
    <n v="30.172531313561677"/>
    <x v="8"/>
    <x v="0"/>
    <x v="4"/>
    <x v="8"/>
    <m/>
    <m/>
    <n v="38.799999999999997"/>
    <n v="0.11823698111050544"/>
    <n v="3"/>
    <m/>
    <n v="3.7"/>
    <n v="8.6999999999999993"/>
    <n v="4.9999999999999991"/>
    <n v="2"/>
    <n v="2"/>
    <m/>
    <n v="1"/>
    <m/>
  </r>
  <r>
    <s v="dg.ja.es.jc"/>
    <s v="04.02.2015"/>
    <s v="C24.P2"/>
    <s v="C24"/>
    <s v="P2"/>
    <s v="BS Semideciduo"/>
    <s v="ralo"/>
    <n v="22"/>
    <s v="TUM"/>
    <n v="7453"/>
    <m/>
    <s v="TUM7453"/>
    <n v="3"/>
    <n v="14"/>
    <n v="75.7"/>
    <n v="6.9"/>
    <n v="46.686208546707398"/>
    <n v="41.704293187786924"/>
    <x v="62"/>
    <x v="0"/>
    <x v="16"/>
    <x v="23"/>
    <m/>
    <m/>
    <n v="22.2"/>
    <n v="3.870756308487984E-2"/>
    <n v="2"/>
    <m/>
    <n v="3"/>
    <n v="7.7"/>
    <n v="4.7"/>
    <n v="2"/>
    <n v="2"/>
    <m/>
    <n v="1"/>
    <m/>
  </r>
  <r>
    <s v="dg.ja.es.jc"/>
    <s v="04.02.2015"/>
    <s v="C24.P2"/>
    <s v="C24"/>
    <s v="P2"/>
    <s v="BS Semideciduo"/>
    <s v="ralo"/>
    <n v="23"/>
    <s v="TUM"/>
    <n v="7454"/>
    <m/>
    <s v="TUM7454"/>
    <n v="3"/>
    <n v="14"/>
    <n v="101"/>
    <n v="7.1"/>
    <n v="46.969553002478413"/>
    <n v="38.645256132826532"/>
    <x v="8"/>
    <x v="0"/>
    <x v="4"/>
    <x v="8"/>
    <m/>
    <m/>
    <n v="58.8"/>
    <n v="0.27154670260568731"/>
    <n v="5"/>
    <m/>
    <n v="4.2"/>
    <n v="10.9"/>
    <n v="6.7"/>
    <n v="2"/>
    <n v="2"/>
    <m/>
    <n v="1"/>
    <m/>
  </r>
  <r>
    <s v="dg.ja.es.jc"/>
    <s v="04.02.2015"/>
    <s v="C24.P2"/>
    <s v="C24"/>
    <s v="P2"/>
    <s v="BS Semideciduo"/>
    <s v="ralo"/>
    <n v="24"/>
    <s v="TUM"/>
    <n v="7455"/>
    <m/>
    <s v="TUM7455"/>
    <n v="3"/>
    <n v="14"/>
    <n v="99.8"/>
    <n v="13.7"/>
    <n v="53.500088209223811"/>
    <n v="37.668129861425356"/>
    <x v="14"/>
    <x v="0"/>
    <x v="7"/>
    <x v="14"/>
    <m/>
    <m/>
    <n v="11.7"/>
    <n v="1.0751315458747667E-2"/>
    <n v="1"/>
    <m/>
    <n v="5"/>
    <n v="7.1"/>
    <n v="2.0999999999999996"/>
    <n v="2"/>
    <n v="2"/>
    <m/>
    <n v="1"/>
    <m/>
  </r>
  <r>
    <s v="dg.ja.es.jc"/>
    <s v="04.02.2015"/>
    <s v="C24.P2"/>
    <s v="C24"/>
    <s v="P2"/>
    <s v="BS Semideciduo"/>
    <s v="ralo"/>
    <n v="25"/>
    <s v="TUM"/>
    <n v="7456"/>
    <m/>
    <s v="TUM7456"/>
    <n v="3"/>
    <n v="14"/>
    <n v="102.3"/>
    <n v="19.399999999999999"/>
    <n v="58.954684144044109"/>
    <n v="35.867210506265458"/>
    <x v="8"/>
    <x v="0"/>
    <x v="4"/>
    <x v="8"/>
    <m/>
    <m/>
    <n v="10.5"/>
    <n v="8.6590147514568668E-3"/>
    <n v="1"/>
    <m/>
    <n v="0"/>
    <n v="4.5"/>
    <n v="4.5"/>
    <n v="2"/>
    <n v="2"/>
    <m/>
    <n v="1"/>
    <m/>
  </r>
  <r>
    <s v="dg.ja.es.jc"/>
    <s v="04.02.2015"/>
    <s v="C24.P2"/>
    <s v="C24"/>
    <s v="P2"/>
    <s v="BS Semideciduo"/>
    <s v="ralo"/>
    <n v="25"/>
    <s v="TUM"/>
    <n v="7456"/>
    <m/>
    <s v="TUM7456"/>
    <n v="3"/>
    <n v="14"/>
    <n v="102.3"/>
    <n v="19.399999999999999"/>
    <n v="58.954684144044109"/>
    <n v="35.867210506265458"/>
    <x v="8"/>
    <x v="0"/>
    <x v="4"/>
    <x v="8"/>
    <m/>
    <m/>
    <n v="13.5"/>
    <n v="1.4313881527918494E-2"/>
    <n v="1"/>
    <m/>
    <n v="0"/>
    <n v="4.5"/>
    <n v="4.5"/>
    <n v="2"/>
    <n v="2"/>
    <m/>
    <n v="1"/>
    <m/>
  </r>
  <r>
    <s v="dg.ja.es.jc"/>
    <s v="04.02.2015"/>
    <s v="C24.P2"/>
    <s v="C24"/>
    <s v="P2"/>
    <s v="BS Semideciduo"/>
    <s v="ralo"/>
    <n v="26"/>
    <s v="TUM"/>
    <n v="7457"/>
    <m/>
    <s v="TUM7457"/>
    <n v="3"/>
    <n v="14"/>
    <n v="63.9"/>
    <n v="20"/>
    <n v="57.960551515212309"/>
    <n v="48.798783397118306"/>
    <x v="8"/>
    <x v="0"/>
    <x v="4"/>
    <x v="8"/>
    <m/>
    <m/>
    <n v="22.3"/>
    <n v="3.9057065267591708E-2"/>
    <n v="2"/>
    <m/>
    <n v="4.5"/>
    <n v="8.1999999999999993"/>
    <n v="3.6999999999999993"/>
    <n v="3"/>
    <n v="2"/>
    <m/>
    <n v="1"/>
    <m/>
  </r>
  <r>
    <s v="dg.ja.es.jc"/>
    <s v="04.02.2015"/>
    <s v="C24.P2"/>
    <s v="C24"/>
    <s v="P2"/>
    <s v="BS Semideciduo"/>
    <s v="ralo"/>
    <n v="27"/>
    <s v="TUM"/>
    <n v="7458"/>
    <m/>
    <s v="TUM7458"/>
    <n v="3"/>
    <n v="14"/>
    <n v="63.9"/>
    <n v="15.6"/>
    <n v="54.009230181865604"/>
    <n v="46.863051049752279"/>
    <x v="8"/>
    <x v="0"/>
    <x v="4"/>
    <x v="8"/>
    <m/>
    <m/>
    <n v="12.9"/>
    <n v="1.3069810837096938E-2"/>
    <n v="1"/>
    <m/>
    <n v="6"/>
    <n v="7.6"/>
    <n v="1.5999999999999996"/>
    <n v="2"/>
    <n v="2"/>
    <m/>
    <n v="1"/>
    <m/>
  </r>
  <r>
    <s v="dg.ja.es.jc"/>
    <s v="04.02.2015"/>
    <s v="C24.P2"/>
    <s v="C24"/>
    <s v="P2"/>
    <s v="BS Semideciduo"/>
    <s v="ralo"/>
    <n v="28"/>
    <s v="TUM"/>
    <n v="7459"/>
    <m/>
    <s v="TUM7459"/>
    <n v="3"/>
    <n v="14"/>
    <n v="29.5"/>
    <n v="12.3"/>
    <n v="46.056809789272648"/>
    <n v="50.705375060060767"/>
    <x v="18"/>
    <x v="0"/>
    <x v="9"/>
    <x v="18"/>
    <m/>
    <m/>
    <n v="10.5"/>
    <n v="8.6590147514568668E-3"/>
    <n v="1"/>
    <m/>
    <n v="4"/>
    <n v="5.9"/>
    <n v="1.9000000000000004"/>
    <n v="2"/>
    <n v="2"/>
    <m/>
    <n v="1"/>
    <m/>
  </r>
  <r>
    <s v="dg.ja.es.jc"/>
    <s v="04.02.2015"/>
    <s v="C24.P2"/>
    <s v="C24"/>
    <s v="P2"/>
    <s v="BS Semideciduo"/>
    <s v="ralo"/>
    <n v="28"/>
    <s v="TUM"/>
    <n v="7459"/>
    <m/>
    <s v="TUM7459"/>
    <n v="3"/>
    <n v="14"/>
    <n v="29.5"/>
    <n v="12.3"/>
    <n v="46.056809789272648"/>
    <n v="50.705375060060767"/>
    <x v="18"/>
    <x v="0"/>
    <x v="9"/>
    <x v="18"/>
    <m/>
    <m/>
    <n v="24.2"/>
    <n v="4.5996058041208161E-2"/>
    <n v="2"/>
    <m/>
    <n v="4"/>
    <n v="5.9"/>
    <n v="1.9000000000000004"/>
    <n v="2"/>
    <n v="2"/>
    <m/>
    <n v="1"/>
    <m/>
  </r>
  <r>
    <s v="dg.ja.es.jc"/>
    <s v="04.02.2015"/>
    <s v="C24.P2"/>
    <s v="C24"/>
    <s v="P2"/>
    <s v="BS Semideciduo"/>
    <s v="ralo"/>
    <n v="29"/>
    <s v="TUM"/>
    <n v="7460"/>
    <m/>
    <s v="TUM7460"/>
    <n v="3"/>
    <n v="14"/>
    <n v="27.7"/>
    <n v="18.399999999999999"/>
    <n v="48.553093641333"/>
    <n v="56.291242713881246"/>
    <x v="8"/>
    <x v="0"/>
    <x v="4"/>
    <x v="8"/>
    <m/>
    <m/>
    <n v="18.5"/>
    <n v="2.6880252142277669E-2"/>
    <n v="1"/>
    <m/>
    <n v="5"/>
    <n v="8.5"/>
    <n v="3.5"/>
    <n v="2"/>
    <n v="2"/>
    <m/>
    <n v="1"/>
    <m/>
  </r>
  <r>
    <s v="dg.ja.es.jc"/>
    <s v="04.02.2015"/>
    <s v="C24.P2"/>
    <s v="C24"/>
    <s v="P2"/>
    <s v="BS Semideciduo"/>
    <s v="ralo"/>
    <n v="30"/>
    <s v="TUM"/>
    <n v="7461"/>
    <m/>
    <s v="TUM7461"/>
    <n v="3"/>
    <n v="14"/>
    <n v="43.9"/>
    <n v="22"/>
    <n v="55.254840222067884"/>
    <n v="55.852124456967275"/>
    <x v="8"/>
    <x v="0"/>
    <x v="4"/>
    <x v="8"/>
    <m/>
    <m/>
    <n v="37.4"/>
    <n v="0.10985835350338148"/>
    <n v="3"/>
    <m/>
    <n v="4.8"/>
    <n v="12.7"/>
    <n v="7.8999999999999995"/>
    <n v="2"/>
    <n v="2"/>
    <m/>
    <n v="1"/>
    <m/>
  </r>
  <r>
    <s v="dg.ja.es.jc"/>
    <s v="04.02.2015"/>
    <s v="C24.P2"/>
    <s v="C24"/>
    <s v="P2"/>
    <s v="BS Semideciduo"/>
    <s v="ralo"/>
    <n v="31"/>
    <s v="TUM"/>
    <n v="7462"/>
    <m/>
    <s v="TUM7462"/>
    <n v="3"/>
    <n v="14"/>
    <n v="8.6"/>
    <n v="14.1"/>
    <n v="42.108448342556301"/>
    <n v="53.94146497276278"/>
    <x v="8"/>
    <x v="0"/>
    <x v="4"/>
    <x v="8"/>
    <m/>
    <m/>
    <n v="15.4"/>
    <n v="1.8626502843133885E-2"/>
    <n v="1"/>
    <m/>
    <n v="4"/>
    <n v="7.5"/>
    <n v="3.5"/>
    <n v="2"/>
    <n v="2"/>
    <m/>
    <n v="1"/>
    <m/>
  </r>
  <r>
    <s v="dg.ja.es.jc"/>
    <s v="04.02.2015"/>
    <s v="C24.P2"/>
    <s v="C24"/>
    <s v="P2"/>
    <s v="BS Semideciduo"/>
    <s v="ralo"/>
    <n v="32"/>
    <s v="TUM"/>
    <n v="7463"/>
    <m/>
    <s v="TUM7463"/>
    <n v="2"/>
    <n v="14"/>
    <n v="324.3"/>
    <n v="13.7"/>
    <n v="32.005485404421194"/>
    <n v="51.125544318417745"/>
    <x v="24"/>
    <x v="0"/>
    <x v="16"/>
    <x v="23"/>
    <m/>
    <m/>
    <n v="13.3"/>
    <n v="1.3892908112337463E-2"/>
    <n v="1"/>
    <m/>
    <n v="0"/>
    <n v="8.4"/>
    <n v="8.4"/>
    <n v="2"/>
    <n v="2"/>
    <m/>
    <n v="1"/>
    <m/>
  </r>
  <r>
    <s v="dg.ja.es.jc"/>
    <s v="04.02.2015"/>
    <s v="C24.P2"/>
    <s v="C24"/>
    <s v="P2"/>
    <s v="BS Semideciduo"/>
    <s v="ralo"/>
    <n v="32"/>
    <s v="TUM"/>
    <n v="7463"/>
    <m/>
    <s v="TUM7463"/>
    <n v="2"/>
    <n v="14"/>
    <n v="324.3"/>
    <n v="13.7"/>
    <n v="32.005485404421194"/>
    <n v="51.125544318417745"/>
    <x v="24"/>
    <x v="0"/>
    <x v="16"/>
    <x v="23"/>
    <m/>
    <m/>
    <n v="23.4"/>
    <n v="4.300526183499067E-2"/>
    <n v="2"/>
    <m/>
    <n v="0"/>
    <n v="8.4"/>
    <n v="8.4"/>
    <n v="2"/>
    <n v="2"/>
    <m/>
    <n v="1"/>
    <m/>
  </r>
  <r>
    <s v="dg.ja.es.jc"/>
    <s v="04.02.2015"/>
    <s v="C24.P2"/>
    <s v="C24"/>
    <s v="P2"/>
    <s v="BS Semideciduo"/>
    <s v="ralo"/>
    <n v="33"/>
    <s v="TUM"/>
    <n v="7464"/>
    <m/>
    <s v="TUM7464"/>
    <n v="2"/>
    <n v="14"/>
    <n v="313.39999999999998"/>
    <n v="14.3"/>
    <n v="29.609982205115042"/>
    <n v="49.825351404503252"/>
    <x v="15"/>
    <x v="0"/>
    <x v="11"/>
    <x v="15"/>
    <m/>
    <m/>
    <n v="28.3"/>
    <n v="6.2901753508338237E-2"/>
    <n v="2"/>
    <m/>
    <n v="4"/>
    <n v="10"/>
    <n v="6"/>
    <n v="2"/>
    <n v="2"/>
    <m/>
    <n v="1"/>
    <m/>
  </r>
  <r>
    <s v="dg.ja.es.jc"/>
    <s v="04.02.2015"/>
    <s v="C24.P2"/>
    <s v="C24"/>
    <s v="P2"/>
    <s v="BS Semideciduo"/>
    <s v="ralo"/>
    <n v="34"/>
    <s v="TUM"/>
    <n v="7465"/>
    <m/>
    <s v="TUM7465"/>
    <n v="2"/>
    <n v="14"/>
    <n v="311.60000000000002"/>
    <n v="16.100000000000001"/>
    <n v="27.960450742973634"/>
    <n v="50.689212023701089"/>
    <x v="8"/>
    <x v="0"/>
    <x v="4"/>
    <x v="8"/>
    <m/>
    <m/>
    <n v="39.799999999999997"/>
    <n v="0.12441021067480938"/>
    <n v="3"/>
    <m/>
    <n v="3"/>
    <n v="9.4"/>
    <n v="6.4"/>
    <n v="3"/>
    <n v="2"/>
    <m/>
    <n v="1"/>
    <m/>
  </r>
  <r>
    <s v="dg.ja.es.jc"/>
    <s v="04.02.2015"/>
    <s v="C24.P2"/>
    <s v="C24"/>
    <s v="P2"/>
    <s v="BS Semideciduo"/>
    <s v="ralo"/>
    <n v="35"/>
    <s v="TUM"/>
    <n v="7466"/>
    <m/>
    <s v="TUM7466"/>
    <n v="2"/>
    <n v="14"/>
    <n v="308.7"/>
    <n v="24.9"/>
    <n v="20.567282857275583"/>
    <n v="55.56854214275905"/>
    <x v="18"/>
    <x v="0"/>
    <x v="9"/>
    <x v="18"/>
    <m/>
    <m/>
    <n v="11"/>
    <n v="9.5033177771091243E-3"/>
    <n v="1"/>
    <m/>
    <n v="5.9"/>
    <n v="7.9"/>
    <n v="2"/>
    <n v="2"/>
    <n v="2"/>
    <m/>
    <n v="1"/>
    <m/>
  </r>
  <r>
    <s v="dg.ja.es.jc"/>
    <s v="04.02.2015"/>
    <s v="C24.P2"/>
    <s v="C24"/>
    <s v="P2"/>
    <s v="BS Semideciduo"/>
    <s v="ralo"/>
    <n v="36"/>
    <s v="TUM"/>
    <n v="7467"/>
    <m/>
    <s v="TUM7467"/>
    <n v="2"/>
    <n v="14"/>
    <n v="287"/>
    <n v="21.9"/>
    <n v="19.056925844409527"/>
    <n v="46.402940333427935"/>
    <x v="8"/>
    <x v="0"/>
    <x v="4"/>
    <x v="8"/>
    <m/>
    <m/>
    <n v="25.2"/>
    <n v="4.987592496839155E-2"/>
    <n v="2"/>
    <m/>
    <n v="5"/>
    <n v="11.8"/>
    <n v="6.8000000000000007"/>
    <n v="2"/>
    <n v="2"/>
    <m/>
    <n v="1"/>
    <m/>
  </r>
  <r>
    <s v="dg.ja.es.jc"/>
    <s v="04.02.2015"/>
    <s v="C24.P2"/>
    <s v="C24"/>
    <s v="P2"/>
    <s v="BS Semideciduo"/>
    <s v="ralo"/>
    <n v="37"/>
    <s v="TUM"/>
    <n v="7468"/>
    <m/>
    <s v="TUM7468"/>
    <n v="1"/>
    <n v="14"/>
    <n v="304.2"/>
    <n v="12.4"/>
    <n v="29.744200878995432"/>
    <n v="46.96983388536642"/>
    <x v="15"/>
    <x v="0"/>
    <x v="11"/>
    <x v="15"/>
    <m/>
    <m/>
    <n v="125"/>
    <n v="1.227184630308513"/>
    <n v="10"/>
    <m/>
    <n v="0"/>
    <n v="5.8"/>
    <n v="5.8"/>
    <n v="2"/>
    <n v="2"/>
    <m/>
    <n v="1"/>
    <m/>
  </r>
  <r>
    <s v="dg.ja.es.jc"/>
    <s v="04.02.2015"/>
    <s v="C24.P2"/>
    <s v="C24"/>
    <s v="P2"/>
    <s v="BS Semideciduo"/>
    <s v="ralo"/>
    <n v="38"/>
    <s v="TUM"/>
    <n v="7469"/>
    <m/>
    <s v="TUM7469"/>
    <n v="1"/>
    <n v="16"/>
    <n v="336.5"/>
    <n v="15.9"/>
    <n v="13.659889804088579"/>
    <n v="54.581255182723467"/>
    <x v="2"/>
    <x v="0"/>
    <x v="2"/>
    <x v="2"/>
    <m/>
    <m/>
    <n v="27.5"/>
    <n v="5.939573610693203E-2"/>
    <n v="2"/>
    <m/>
    <n v="7"/>
    <n v="14.2"/>
    <n v="7.1999999999999993"/>
    <n v="2"/>
    <n v="2"/>
    <m/>
    <n v="1"/>
    <m/>
  </r>
  <r>
    <s v="dg.ja.es.jc"/>
    <s v="04.02.2015"/>
    <s v="C24.P2"/>
    <s v="C24"/>
    <s v="P2"/>
    <s v="BS Semideciduo"/>
    <s v="ralo"/>
    <n v="38"/>
    <s v="TUM"/>
    <n v="7469"/>
    <m/>
    <s v="TUM7469"/>
    <n v="1"/>
    <n v="16"/>
    <n v="336.5"/>
    <n v="15.9"/>
    <n v="13.659889804088579"/>
    <n v="54.581255182723467"/>
    <x v="2"/>
    <x v="0"/>
    <x v="2"/>
    <x v="2"/>
    <m/>
    <m/>
    <n v="16.5"/>
    <n v="2.138246499849553E-2"/>
    <n v="1"/>
    <m/>
    <n v="7"/>
    <n v="14.2"/>
    <n v="7.1999999999999993"/>
    <n v="2"/>
    <n v="2"/>
    <m/>
    <n v="1"/>
    <m/>
  </r>
  <r>
    <s v="dg.ja.es.jc"/>
    <s v="04.02.2015"/>
    <s v="C24.P2"/>
    <s v="C24"/>
    <s v="P2"/>
    <s v="BS Semideciduo"/>
    <s v="ralo"/>
    <n v="39"/>
    <s v="TUM"/>
    <n v="7470"/>
    <m/>
    <s v="TUM7470"/>
    <n v="1"/>
    <n v="16"/>
    <n v="319.10000000000002"/>
    <n v="17"/>
    <n v="8.8694061668052324"/>
    <n v="52.849508975849879"/>
    <x v="15"/>
    <x v="0"/>
    <x v="11"/>
    <x v="15"/>
    <m/>
    <m/>
    <n v="35.4"/>
    <n v="9.8422956244314616E-2"/>
    <n v="3"/>
    <m/>
    <n v="7"/>
    <n v="12.9"/>
    <n v="5.9"/>
    <n v="2"/>
    <n v="2"/>
    <m/>
    <n v="1"/>
    <m/>
  </r>
  <r>
    <s v="dg.ja.es.jc"/>
    <s v="04.02.2015"/>
    <s v="C24.P2"/>
    <s v="C24"/>
    <s v="P2"/>
    <s v="BS Semideciduo"/>
    <s v="ralo"/>
    <n v="40"/>
    <s v="TUM"/>
    <n v="7471"/>
    <m/>
    <s v="TUM7471"/>
    <n v="1"/>
    <n v="16"/>
    <n v="306"/>
    <n v="16"/>
    <n v="7.055728090000839"/>
    <n v="49.404564036679567"/>
    <x v="15"/>
    <x v="0"/>
    <x v="11"/>
    <x v="15"/>
    <m/>
    <m/>
    <n v="30.7"/>
    <n v="7.4022991502046095E-2"/>
    <n v="3"/>
    <m/>
    <n v="0"/>
    <n v="8.5"/>
    <n v="8.5"/>
    <n v="2"/>
    <n v="2"/>
    <m/>
    <n v="1"/>
    <m/>
  </r>
  <r>
    <s v="dg.ja.es.jc"/>
    <s v="04.02.2015"/>
    <s v="C24.P2"/>
    <s v="C24"/>
    <s v="P2"/>
    <s v="BS Semideciduo"/>
    <s v="ralo"/>
    <n v="41"/>
    <s v="TUM"/>
    <n v="7472"/>
    <m/>
    <s v="TUM7472"/>
    <n v="1"/>
    <n v="16"/>
    <n v="303"/>
    <n v="14.8"/>
    <n v="7.5876755944077203"/>
    <n v="48.060657718222394"/>
    <x v="8"/>
    <x v="0"/>
    <x v="4"/>
    <x v="8"/>
    <m/>
    <m/>
    <n v="34.4"/>
    <n v="9.2940877063800428E-2"/>
    <n v="3"/>
    <m/>
    <n v="5"/>
    <n v="11.2"/>
    <n v="6.1999999999999993"/>
    <n v="2"/>
    <n v="2"/>
    <m/>
    <n v="1"/>
    <m/>
  </r>
  <r>
    <s v="dg.ja.es.jc"/>
    <s v="04.02.2015"/>
    <s v="C24.P2"/>
    <s v="C24"/>
    <s v="P2"/>
    <s v="BS Semideciduo"/>
    <s v="ralo"/>
    <n v="42"/>
    <s v="TUM"/>
    <n v="7473"/>
    <m/>
    <s v="TUM7473"/>
    <n v="1"/>
    <n v="16"/>
    <n v="297.39999999999998"/>
    <n v="12.8"/>
    <n v="8.6359630702540571"/>
    <n v="45.890557245233296"/>
    <x v="62"/>
    <x v="0"/>
    <x v="16"/>
    <x v="23"/>
    <m/>
    <m/>
    <n v="135"/>
    <n v="1.4313881527918495"/>
    <n v="10"/>
    <m/>
    <n v="6"/>
    <n v="9.1"/>
    <n v="3.0999999999999996"/>
    <n v="2"/>
    <n v="2"/>
    <m/>
    <n v="1"/>
    <m/>
  </r>
  <r>
    <s v="dg.ja.es.jc"/>
    <s v="04.02.2015"/>
    <s v="C24.P2"/>
    <s v="C24"/>
    <s v="P2"/>
    <s v="BS Semideciduo"/>
    <s v="ralo"/>
    <n v="42"/>
    <s v="TUM"/>
    <n v="7473"/>
    <m/>
    <s v="TUM7473"/>
    <n v="1"/>
    <n v="16"/>
    <n v="297.39999999999998"/>
    <n v="12.8"/>
    <n v="8.6359630702540571"/>
    <n v="45.890557245233296"/>
    <x v="62"/>
    <x v="0"/>
    <x v="16"/>
    <x v="23"/>
    <m/>
    <m/>
    <n v="13.8"/>
    <n v="1.4957122623741007E-2"/>
    <n v="1"/>
    <m/>
    <n v="6"/>
    <n v="9.1"/>
    <n v="3.0999999999999996"/>
    <n v="2"/>
    <n v="2"/>
    <m/>
    <n v="1"/>
    <m/>
  </r>
  <r>
    <s v="dg.ja.es.jc"/>
    <s v="04.02.2015"/>
    <s v="C24.P2"/>
    <s v="C24"/>
    <s v="P2"/>
    <s v="BS Semideciduo"/>
    <s v="ralo"/>
    <n v="43"/>
    <s v="TUM"/>
    <n v="7474"/>
    <m/>
    <s v="TUM7474"/>
    <n v="1"/>
    <n v="16"/>
    <n v="208.3"/>
    <n v="14.5"/>
    <n v="13.125720968816811"/>
    <n v="27.233078374117152"/>
    <x v="22"/>
    <x v="0"/>
    <x v="13"/>
    <x v="19"/>
    <m/>
    <m/>
    <n v="21.4"/>
    <n v="3.5968094290949534E-2"/>
    <n v="2"/>
    <m/>
    <n v="0"/>
    <n v="9.9"/>
    <n v="9.9"/>
    <n v="3"/>
    <n v="2"/>
    <m/>
    <n v="1"/>
    <m/>
  </r>
  <r>
    <s v="dg.ja.es.jc"/>
    <s v="04.02.2015"/>
    <s v="C24.P2"/>
    <s v="C24"/>
    <s v="P2"/>
    <s v="BS Semideciduo"/>
    <s v="ralo"/>
    <n v="44"/>
    <s v="TUM"/>
    <n v="7475"/>
    <m/>
    <s v="TUM7475"/>
    <n v="1"/>
    <n v="16"/>
    <n v="208.3"/>
    <n v="14.5"/>
    <n v="13.125720968816811"/>
    <n v="27.233078374117152"/>
    <x v="18"/>
    <x v="0"/>
    <x v="9"/>
    <x v="18"/>
    <m/>
    <m/>
    <n v="20.7"/>
    <n v="3.3653525903417254E-2"/>
    <n v="2"/>
    <m/>
    <n v="0"/>
    <n v="9.9"/>
    <n v="9.9"/>
    <n v="3"/>
    <n v="2"/>
    <m/>
    <n v="1"/>
    <m/>
  </r>
  <r>
    <s v="dg.ja.es.jc"/>
    <s v="04.02.2015"/>
    <s v="C24.P2"/>
    <s v="C24"/>
    <s v="P2"/>
    <s v="BS Semideciduo"/>
    <s v="ralo"/>
    <n v="45"/>
    <s v="TUM"/>
    <n v="7476"/>
    <m/>
    <s v="TUM7476"/>
    <n v="1"/>
    <n v="16"/>
    <n v="204.5"/>
    <n v="11.3"/>
    <n v="15.3139663579845"/>
    <n v="29.71743763909506"/>
    <x v="8"/>
    <x v="0"/>
    <x v="4"/>
    <x v="8"/>
    <m/>
    <m/>
    <n v="38.1"/>
    <n v="0.11400918279693699"/>
    <n v="3"/>
    <m/>
    <n v="3.6"/>
    <n v="8.1999999999999993"/>
    <n v="4.5999999999999996"/>
    <n v="2"/>
    <n v="2"/>
    <m/>
    <n v="1"/>
    <m/>
  </r>
  <r>
    <s v="dg.ja.es.jc"/>
    <s v="04.02.2015"/>
    <s v="C24.P2"/>
    <s v="C24"/>
    <s v="P2"/>
    <s v="BS Semideciduo"/>
    <s v="ralo"/>
    <n v="46"/>
    <s v="TUM"/>
    <n v="7477"/>
    <m/>
    <s v="TUM7477"/>
    <n v="1"/>
    <n v="16"/>
    <n v="322"/>
    <n v="2.2999999999999998"/>
    <n v="18.583978606750986"/>
    <n v="41.812424733295458"/>
    <x v="8"/>
    <x v="0"/>
    <x v="4"/>
    <x v="8"/>
    <m/>
    <m/>
    <n v="27"/>
    <n v="5.7255526111673977E-2"/>
    <n v="2"/>
    <m/>
    <n v="4.8"/>
    <n v="11.9"/>
    <n v="7.1000000000000005"/>
    <n v="2"/>
    <n v="2"/>
    <m/>
    <n v="1"/>
    <m/>
  </r>
  <r>
    <s v="dg.ja.es.jc"/>
    <s v="04.02.2015"/>
    <s v="C24.P2"/>
    <s v="C24"/>
    <s v="P2"/>
    <s v="BS Semideciduo"/>
    <s v="ralo"/>
    <n v="47"/>
    <s v="TUM"/>
    <n v="7478"/>
    <m/>
    <s v="TUM7478"/>
    <n v="1"/>
    <n v="15"/>
    <n v="205.6"/>
    <n v="4.4000000000000004"/>
    <n v="18.098822705271278"/>
    <n v="16.031936883817501"/>
    <x v="8"/>
    <x v="0"/>
    <x v="4"/>
    <x v="8"/>
    <m/>
    <m/>
    <n v="28.4"/>
    <n v="6.334707426698459E-2"/>
    <n v="2"/>
    <m/>
    <n v="4"/>
    <n v="8.5"/>
    <n v="4.5"/>
    <n v="2"/>
    <n v="2"/>
    <m/>
    <n v="1"/>
    <m/>
  </r>
  <r>
    <s v="dg.ja.es.jc"/>
    <s v="04.02.2015"/>
    <s v="C24.P2"/>
    <s v="C24"/>
    <s v="P2"/>
    <s v="BS Semideciduo"/>
    <s v="ralo"/>
    <n v="48"/>
    <s v="TUM"/>
    <n v="7479"/>
    <m/>
    <s v="TUM7479"/>
    <n v="1"/>
    <n v="15"/>
    <n v="244"/>
    <n v="14"/>
    <n v="7.4168833518116646"/>
    <n v="13.862803944952912"/>
    <x v="18"/>
    <x v="0"/>
    <x v="9"/>
    <x v="18"/>
    <m/>
    <m/>
    <n v="19.100000000000001"/>
    <n v="2.8652110398902319E-2"/>
    <n v="1"/>
    <m/>
    <n v="0"/>
    <n v="6.4"/>
    <n v="6.4"/>
    <n v="3"/>
    <n v="2"/>
    <m/>
    <n v="1"/>
    <m/>
  </r>
  <r>
    <s v="dg.ja.es.jc"/>
    <s v="04.02.2015"/>
    <s v="C24.P2"/>
    <s v="C24"/>
    <s v="P2"/>
    <s v="BS Semideciduo"/>
    <s v="ralo"/>
    <n v="49"/>
    <s v="TUM"/>
    <n v="7480"/>
    <m/>
    <s v="TUM7480"/>
    <n v="1"/>
    <n v="15"/>
    <n v="249.4"/>
    <n v="17"/>
    <n v="4.0869878924374543"/>
    <n v="14.018691977120069"/>
    <x v="18"/>
    <x v="0"/>
    <x v="9"/>
    <x v="18"/>
    <m/>
    <m/>
    <n v="13.5"/>
    <n v="1.4313881527918494E-2"/>
    <n v="1"/>
    <m/>
    <n v="4"/>
    <n v="7.2"/>
    <n v="3.2"/>
    <n v="2"/>
    <n v="2"/>
    <m/>
    <n v="1"/>
    <m/>
  </r>
  <r>
    <s v="dg.ja.es.jc"/>
    <s v="04.02.2015"/>
    <s v="C24.P2"/>
    <s v="C24"/>
    <s v="P2"/>
    <s v="BS Semideciduo"/>
    <s v="ralo"/>
    <n v="49"/>
    <s v="TUM"/>
    <n v="7480"/>
    <m/>
    <s v="TUM7480"/>
    <n v="1"/>
    <n v="15"/>
    <n v="249.4"/>
    <n v="17"/>
    <n v="4.0869878924374543"/>
    <n v="14.018691977120069"/>
    <x v="18"/>
    <x v="0"/>
    <x v="9"/>
    <x v="18"/>
    <m/>
    <m/>
    <n v="15.5"/>
    <n v="1.8869190875623696E-2"/>
    <n v="1"/>
    <m/>
    <n v="4"/>
    <n v="7.2"/>
    <n v="3.2"/>
    <n v="2"/>
    <n v="2"/>
    <m/>
    <n v="1"/>
    <m/>
  </r>
  <r>
    <s v="dg.ja.es.jc"/>
    <s v="04.02.2015"/>
    <s v="C24.P2"/>
    <s v="C24"/>
    <s v="P2"/>
    <s v="BS Semideciduo"/>
    <s v="ralo"/>
    <n v="50"/>
    <s v="TUM"/>
    <n v="7481"/>
    <m/>
    <s v="TUM7481"/>
    <n v="1"/>
    <n v="15"/>
    <n v="232"/>
    <n v="15"/>
    <n v="8.1798386958991678"/>
    <n v="10.765077870115128"/>
    <x v="8"/>
    <x v="0"/>
    <x v="4"/>
    <x v="8"/>
    <m/>
    <m/>
    <n v="31.1"/>
    <n v="7.5964495761964596E-2"/>
    <n v="3"/>
    <m/>
    <n v="4"/>
    <n v="9"/>
    <n v="5"/>
    <n v="3"/>
    <n v="4"/>
    <m/>
    <n v="2"/>
    <m/>
  </r>
  <r>
    <s v="dg.ja.es.jc"/>
    <s v="04.02.2015"/>
    <s v="C24.P2"/>
    <s v="C24"/>
    <s v="P2"/>
    <s v="BS Semideciduo"/>
    <s v="ralo"/>
    <n v="51"/>
    <s v="TUM"/>
    <n v="7482"/>
    <m/>
    <s v="TUM7482"/>
    <n v="2"/>
    <n v="15"/>
    <n v="168.7"/>
    <n v="15.8"/>
    <n v="23.095949079031783"/>
    <n v="4.506288394963514"/>
    <x v="8"/>
    <x v="0"/>
    <x v="4"/>
    <x v="8"/>
    <m/>
    <m/>
    <n v="18.899999999999999"/>
    <n v="2.8055207794720247E-2"/>
    <n v="1"/>
    <m/>
    <n v="3.9"/>
    <n v="8"/>
    <n v="4.0999999999999996"/>
    <n v="2"/>
    <n v="2"/>
    <m/>
    <n v="1"/>
    <m/>
  </r>
  <r>
    <s v="dg.ja.es.jc"/>
    <s v="04.02.2015"/>
    <s v="C24.P2"/>
    <s v="C24"/>
    <s v="P2"/>
    <s v="BS Semideciduo"/>
    <s v="ralo"/>
    <n v="52"/>
    <s v="TUM"/>
    <n v="7483"/>
    <m/>
    <s v="TUM7483"/>
    <n v="1"/>
    <n v="6"/>
    <n v="313.60000000000002"/>
    <n v="3"/>
    <n v="17.8274844156876"/>
    <n v="2.0688586312070103"/>
    <x v="38"/>
    <x v="0"/>
    <x v="5"/>
    <x v="35"/>
    <m/>
    <m/>
    <n v="15.5"/>
    <n v="1.8869190875623696E-2"/>
    <n v="1"/>
    <m/>
    <n v="5"/>
    <n v="11.1"/>
    <n v="6.1"/>
    <n v="2"/>
    <n v="2"/>
    <m/>
    <n v="1"/>
    <m/>
  </r>
  <r>
    <s v="dg.ja.es.jc"/>
    <s v="04.02.2015"/>
    <s v="C24.P2"/>
    <s v="C24"/>
    <s v="P2"/>
    <s v="BS Semideciduo"/>
    <s v="ralo"/>
    <n v="52"/>
    <s v="TUM"/>
    <n v="7483"/>
    <m/>
    <s v="TUM7483"/>
    <n v="1"/>
    <n v="6"/>
    <n v="313.60000000000002"/>
    <n v="3"/>
    <n v="17.8274844156876"/>
    <n v="2.0688586312070103"/>
    <x v="38"/>
    <x v="0"/>
    <x v="5"/>
    <x v="35"/>
    <m/>
    <m/>
    <n v="12"/>
    <n v="1.1309733552923255E-2"/>
    <n v="1"/>
    <m/>
    <n v="5"/>
    <n v="11.1"/>
    <n v="6.1"/>
    <n v="2"/>
    <n v="2"/>
    <m/>
    <n v="1"/>
    <m/>
  </r>
  <r>
    <s v="dg.ja.es.jc"/>
    <s v="04.02.2015"/>
    <s v="C24.P2"/>
    <s v="C24"/>
    <s v="P2"/>
    <s v="BS Semideciduo"/>
    <s v="ralo"/>
    <n v="52"/>
    <s v="TUM"/>
    <n v="7483"/>
    <m/>
    <s v="TUM7483"/>
    <n v="1"/>
    <n v="6"/>
    <n v="313.60000000000002"/>
    <n v="3"/>
    <n v="17.8274844156876"/>
    <n v="2.0688586312070103"/>
    <x v="38"/>
    <x v="0"/>
    <x v="5"/>
    <x v="35"/>
    <m/>
    <m/>
    <n v="14.2"/>
    <n v="1.5836768566746148E-2"/>
    <n v="1"/>
    <m/>
    <n v="5"/>
    <n v="11.1"/>
    <n v="6.1"/>
    <n v="2"/>
    <n v="2"/>
    <m/>
    <n v="1"/>
    <m/>
  </r>
  <r>
    <s v="ja.dg.es.jc"/>
    <s v="04.02.2015"/>
    <s v="C24.P3"/>
    <s v="C24"/>
    <s v="P3"/>
    <s v="BS Semideciduo"/>
    <s v="ralo"/>
    <n v="1"/>
    <s v="TUM"/>
    <n v="7320"/>
    <m/>
    <s v="TUM7320"/>
    <n v="2"/>
    <n v="7"/>
    <n v="301"/>
    <n v="10.4"/>
    <n v="31.085460072698034"/>
    <n v="5.3563959790645637"/>
    <x v="50"/>
    <x v="0"/>
    <x v="4"/>
    <x v="44"/>
    <m/>
    <m/>
    <n v="19.5"/>
    <n v="2.9864765163187968E-2"/>
    <n v="1"/>
    <m/>
    <n v="3.8"/>
    <n v="10.1"/>
    <n v="6.3"/>
    <n v="3"/>
    <n v="2"/>
    <m/>
    <n v="1"/>
    <m/>
  </r>
  <r>
    <s v="ja.dg.es.jc"/>
    <s v="04.02.2015"/>
    <s v="C24.P3"/>
    <s v="C24"/>
    <s v="P3"/>
    <s v="BS Semideciduo"/>
    <s v="ralo"/>
    <n v="2"/>
    <s v="TUM"/>
    <n v="7321"/>
    <m/>
    <s v="TUM7321"/>
    <n v="2"/>
    <n v="7"/>
    <n v="289.10000000000002"/>
    <n v="11.4"/>
    <n v="29.227582401404149"/>
    <n v="3.7302840483617894"/>
    <x v="8"/>
    <x v="0"/>
    <x v="4"/>
    <x v="8"/>
    <m/>
    <m/>
    <n v="31.5"/>
    <n v="7.793113276311181E-2"/>
    <n v="3"/>
    <m/>
    <n v="3.5"/>
    <n v="9.9"/>
    <n v="6.4"/>
    <n v="2"/>
    <n v="2"/>
    <m/>
    <n v="1"/>
    <m/>
  </r>
  <r>
    <s v="ja.dg.es.jc"/>
    <s v="04.02.2015"/>
    <s v="C24.P3"/>
    <s v="C24"/>
    <s v="P3"/>
    <s v="BS Semideciduo"/>
    <s v="ralo"/>
    <n v="3"/>
    <s v="TUM"/>
    <n v="7322"/>
    <m/>
    <s v="TUM7322"/>
    <n v="2"/>
    <n v="7"/>
    <n v="266.2"/>
    <n v="17.2"/>
    <n v="22.83781474537674"/>
    <n v="-1.1399110868800109"/>
    <x v="18"/>
    <x v="0"/>
    <x v="9"/>
    <x v="18"/>
    <m/>
    <m/>
    <n v="21.2"/>
    <n v="3.5298935055734913E-2"/>
    <n v="2"/>
    <m/>
    <n v="0"/>
    <n v="6.5"/>
    <n v="6.5"/>
    <n v="3"/>
    <n v="2"/>
    <m/>
    <n v="1"/>
    <m/>
  </r>
  <r>
    <s v="ja.dg.es.jc"/>
    <s v="04.02.2015"/>
    <s v="C24.P3"/>
    <s v="C24"/>
    <s v="P3"/>
    <s v="BS Semideciduo"/>
    <s v="ralo"/>
    <n v="4"/>
    <s v="TUM"/>
    <n v="7323"/>
    <m/>
    <s v="TUM7323"/>
    <n v="2"/>
    <n v="6"/>
    <n v="344.2"/>
    <n v="6.4"/>
    <n v="18.257406418940324"/>
    <n v="6.1581951585874268"/>
    <x v="8"/>
    <x v="0"/>
    <x v="4"/>
    <x v="8"/>
    <m/>
    <m/>
    <n v="11.9"/>
    <n v="1.1122023391871266E-2"/>
    <n v="1"/>
    <m/>
    <n v="4.0999999999999996"/>
    <n v="9.3000000000000007"/>
    <n v="5.2000000000000011"/>
    <n v="2"/>
    <n v="2"/>
    <m/>
    <n v="1"/>
    <m/>
  </r>
  <r>
    <s v="ja.dg.es.jc"/>
    <s v="04.02.2015"/>
    <s v="C24.P3"/>
    <s v="C24"/>
    <s v="P3"/>
    <s v="BS Semideciduo"/>
    <s v="ralo"/>
    <n v="5"/>
    <s v="TUM"/>
    <n v="7324"/>
    <m/>
    <s v="TUM7324"/>
    <n v="2"/>
    <n v="6"/>
    <n v="352.7"/>
    <n v="11.6"/>
    <n v="18.526050540224333"/>
    <n v="11.505975534044342"/>
    <x v="38"/>
    <x v="0"/>
    <x v="5"/>
    <x v="35"/>
    <m/>
    <m/>
    <n v="19.899999999999999"/>
    <n v="3.1102552668702346E-2"/>
    <n v="1"/>
    <m/>
    <n v="3.5"/>
    <n v="10.199999999999999"/>
    <n v="6.6999999999999993"/>
    <n v="2"/>
    <n v="2"/>
    <m/>
    <n v="1"/>
    <m/>
  </r>
  <r>
    <s v="ja.dg.es.jc"/>
    <s v="04.02.2015"/>
    <s v="C24.P3"/>
    <s v="C24"/>
    <s v="P3"/>
    <s v="BS Semideciduo"/>
    <s v="ralo"/>
    <n v="6"/>
    <s v="TUM"/>
    <n v="7325"/>
    <m/>
    <s v="TUM7325"/>
    <n v="2"/>
    <n v="6"/>
    <n v="15.3"/>
    <n v="16.600000000000001"/>
    <n v="24.380292629425192"/>
    <n v="16.01165314639945"/>
    <x v="50"/>
    <x v="0"/>
    <x v="4"/>
    <x v="44"/>
    <m/>
    <m/>
    <n v="37"/>
    <n v="0.10752100856911068"/>
    <n v="3"/>
    <m/>
    <n v="5.5"/>
    <n v="12.7"/>
    <n v="7.1999999999999993"/>
    <n v="2"/>
    <n v="2"/>
    <m/>
    <n v="1"/>
    <m/>
  </r>
  <r>
    <s v="ja.dg.es.jc"/>
    <s v="04.02.2015"/>
    <s v="C24.P3"/>
    <s v="C24"/>
    <s v="P3"/>
    <s v="BS Semideciduo"/>
    <s v="ralo"/>
    <n v="7"/>
    <s v="TUM"/>
    <n v="7326"/>
    <m/>
    <s v="TUM7326"/>
    <n v="2"/>
    <n v="6"/>
    <n v="8"/>
    <n v="8.4"/>
    <n v="21.169054048064549"/>
    <n v="8.3182517774291913"/>
    <x v="1"/>
    <x v="0"/>
    <x v="1"/>
    <x v="1"/>
    <m/>
    <m/>
    <n v="10.11"/>
    <n v="8.0277195616996321E-3"/>
    <n v="1"/>
    <m/>
    <n v="11.8"/>
    <n v="12.7"/>
    <n v="0.89999999999999858"/>
    <n v="3"/>
    <n v="2"/>
    <m/>
    <n v="1"/>
    <s v="con matapalo"/>
  </r>
  <r>
    <s v="ja.dg.es.jc"/>
    <s v="04.02.2015"/>
    <s v="C24.P3"/>
    <s v="C24"/>
    <s v="P3"/>
    <s v="BS Semideciduo"/>
    <s v="ralo"/>
    <n v="7"/>
    <s v="TUM"/>
    <n v="7326"/>
    <m/>
    <s v="TUM7326"/>
    <n v="2"/>
    <n v="6"/>
    <n v="8"/>
    <n v="8.4"/>
    <n v="21.169054048064549"/>
    <n v="8.3182517774291913"/>
    <x v="1"/>
    <x v="0"/>
    <x v="1"/>
    <x v="1"/>
    <m/>
    <m/>
    <n v="10.6"/>
    <n v="8.8247337639337283E-3"/>
    <n v="1"/>
    <m/>
    <n v="11.8"/>
    <n v="12.7"/>
    <n v="0.89999999999999858"/>
    <n v="3"/>
    <n v="2"/>
    <m/>
    <n v="1"/>
    <m/>
  </r>
  <r>
    <s v="ja.dg.es.jc"/>
    <s v="04.02.2015"/>
    <s v="C24.P3"/>
    <s v="C24"/>
    <s v="P3"/>
    <s v="BS Semideciduo"/>
    <s v="ralo"/>
    <n v="8"/>
    <s v="TUM"/>
    <n v="7327"/>
    <m/>
    <s v="TUM7327"/>
    <n v="2"/>
    <n v="6"/>
    <n v="18.100000000000001"/>
    <n v="16.3"/>
    <n v="25.064025802980929"/>
    <n v="15.493406425532875"/>
    <x v="14"/>
    <x v="0"/>
    <x v="7"/>
    <x v="14"/>
    <m/>
    <m/>
    <n v="11.4"/>
    <n v="1.0207034531513238E-2"/>
    <n v="1"/>
    <m/>
    <n v="2"/>
    <n v="8.5"/>
    <n v="6.5"/>
    <n v="2"/>
    <n v="2"/>
    <m/>
    <n v="1"/>
    <m/>
  </r>
  <r>
    <s v="ja.dg.es.jc"/>
    <s v="04.02.2015"/>
    <s v="C24.P3"/>
    <s v="C24"/>
    <s v="P3"/>
    <s v="BS Semideciduo"/>
    <s v="ralo"/>
    <n v="9"/>
    <s v="TUM"/>
    <n v="7328"/>
    <m/>
    <s v="TUM7328"/>
    <n v="2"/>
    <n v="6"/>
    <n v="21.7"/>
    <n v="16.8"/>
    <n v="26.211745522200331"/>
    <n v="15.609427201772144"/>
    <x v="1"/>
    <x v="0"/>
    <x v="1"/>
    <x v="1"/>
    <m/>
    <m/>
    <n v="16.3"/>
    <n v="2.0867243803306804E-2"/>
    <n v="1"/>
    <m/>
    <n v="0"/>
    <n v="9.1"/>
    <n v="9.1"/>
    <n v="2"/>
    <n v="2"/>
    <m/>
    <n v="1"/>
    <m/>
  </r>
  <r>
    <s v="ja.dg.es.jc"/>
    <s v="04.02.2015"/>
    <s v="C24.P3"/>
    <s v="C24"/>
    <s v="P3"/>
    <s v="BS Semideciduo"/>
    <s v="ralo"/>
    <n v="9"/>
    <s v="TUM"/>
    <n v="7328"/>
    <m/>
    <s v="TUM7328"/>
    <n v="2"/>
    <n v="6"/>
    <n v="21.7"/>
    <n v="16.8"/>
    <n v="26.211745522200331"/>
    <n v="15.609427201772144"/>
    <x v="1"/>
    <x v="0"/>
    <x v="1"/>
    <x v="1"/>
    <m/>
    <m/>
    <n v="16.2"/>
    <n v="2.0611989400202632E-2"/>
    <n v="1"/>
    <m/>
    <n v="0"/>
    <n v="9.1"/>
    <n v="9.1"/>
    <n v="2"/>
    <n v="2"/>
    <m/>
    <n v="1"/>
    <m/>
  </r>
  <r>
    <s v="ja.dg.es.jc"/>
    <s v="04.02.2015"/>
    <s v="C24.P3"/>
    <s v="C24"/>
    <s v="P3"/>
    <s v="BS Semideciduo"/>
    <s v="ralo"/>
    <n v="9"/>
    <s v="TUM"/>
    <n v="7328"/>
    <m/>
    <s v="TUM7328"/>
    <n v="2"/>
    <n v="6"/>
    <n v="21.7"/>
    <n v="16.8"/>
    <n v="26.211745522200331"/>
    <n v="15.609427201772144"/>
    <x v="1"/>
    <x v="0"/>
    <x v="1"/>
    <x v="1"/>
    <m/>
    <m/>
    <n v="13.8"/>
    <n v="1.4957122623741007E-2"/>
    <n v="1"/>
    <m/>
    <n v="0"/>
    <n v="9.1"/>
    <n v="9.1"/>
    <n v="2"/>
    <n v="2"/>
    <m/>
    <n v="1"/>
    <m/>
  </r>
  <r>
    <s v="ja.dg.es.jc"/>
    <s v="04.02.2015"/>
    <s v="C24.P3"/>
    <s v="C24"/>
    <s v="P3"/>
    <s v="BS Semideciduo"/>
    <s v="ralo"/>
    <n v="10"/>
    <s v="TUM"/>
    <n v="7329"/>
    <m/>
    <s v="TUM7329"/>
    <n v="2"/>
    <n v="6"/>
    <n v="53.1"/>
    <n v="15.7"/>
    <n v="32.55504913824732"/>
    <n v="9.4265975376163791"/>
    <x v="8"/>
    <x v="0"/>
    <x v="4"/>
    <x v="8"/>
    <m/>
    <m/>
    <n v="23.9"/>
    <n v="4.4862728491425641E-2"/>
    <n v="2"/>
    <m/>
    <n v="4"/>
    <n v="6.3"/>
    <n v="2.2999999999999998"/>
    <n v="2"/>
    <n v="2"/>
    <m/>
    <n v="1"/>
    <m/>
  </r>
  <r>
    <s v="ja.dg.es.jc"/>
    <s v="04.02.2015"/>
    <s v="C24.P3"/>
    <s v="C24"/>
    <s v="P3"/>
    <s v="BS Semideciduo"/>
    <s v="ralo"/>
    <n v="11"/>
    <s v="TUM"/>
    <n v="7330"/>
    <m/>
    <s v="TUM7330"/>
    <n v="2"/>
    <n v="8"/>
    <n v="261.89999999999998"/>
    <n v="13.6"/>
    <n v="26.535678255054819"/>
    <n v="18.083743245648872"/>
    <x v="103"/>
    <x v="0"/>
    <x v="22"/>
    <x v="37"/>
    <m/>
    <m/>
    <n v="10"/>
    <n v="7.8539816339744835E-3"/>
    <n v="1"/>
    <m/>
    <n v="3"/>
    <n v="5.7"/>
    <n v="2.7"/>
    <n v="2"/>
    <n v="2"/>
    <m/>
    <n v="1"/>
    <m/>
  </r>
  <r>
    <s v="ja.dg.es.jc"/>
    <s v="04.02.2015"/>
    <s v="C24.P3"/>
    <s v="C24"/>
    <s v="P3"/>
    <s v="BS Semideciduo"/>
    <s v="ralo"/>
    <n v="12"/>
    <s v="TUM"/>
    <n v="7331"/>
    <m/>
    <s v="TUM7331"/>
    <n v="3"/>
    <n v="8"/>
    <n v="132.80000000000001"/>
    <n v="10.199999999999999"/>
    <n v="47.484044617929342"/>
    <n v="13.06969869653253"/>
    <x v="65"/>
    <x v="0"/>
    <x v="14"/>
    <x v="45"/>
    <m/>
    <m/>
    <n v="17.2"/>
    <n v="2.3235219265950107E-2"/>
    <n v="1"/>
    <m/>
    <n v="1"/>
    <n v="5.3"/>
    <n v="4.3"/>
    <n v="3"/>
    <n v="2"/>
    <m/>
    <n v="1"/>
    <m/>
  </r>
  <r>
    <s v="ja.dg.es.jc"/>
    <s v="04.02.2015"/>
    <s v="C24.P3"/>
    <s v="C24"/>
    <s v="P3"/>
    <s v="BS Semideciduo"/>
    <s v="ralo"/>
    <n v="13"/>
    <s v="TUM"/>
    <n v="7332"/>
    <m/>
    <s v="TUM7332"/>
    <n v="3"/>
    <n v="8"/>
    <n v="123.1"/>
    <n v="14.9"/>
    <n v="52.482008877644539"/>
    <n v="11.863080780885008"/>
    <x v="50"/>
    <x v="0"/>
    <x v="4"/>
    <x v="44"/>
    <m/>
    <m/>
    <n v="23.5"/>
    <n v="4.3373613573624084E-2"/>
    <n v="2"/>
    <m/>
    <n v="1"/>
    <n v="5.3"/>
    <n v="4.3"/>
    <n v="3"/>
    <n v="2"/>
    <m/>
    <n v="1"/>
    <m/>
  </r>
  <r>
    <s v="ja.dg.es.jc"/>
    <s v="04.02.2015"/>
    <s v="C24.P3"/>
    <s v="C24"/>
    <s v="P3"/>
    <s v="BS Semideciduo"/>
    <s v="ralo"/>
    <n v="13"/>
    <s v="TUM"/>
    <n v="7332"/>
    <m/>
    <s v="TUM7332"/>
    <n v="3"/>
    <n v="8"/>
    <n v="123.1"/>
    <n v="14.9"/>
    <n v="52.482008877644539"/>
    <n v="11.863080780885008"/>
    <x v="50"/>
    <x v="0"/>
    <x v="4"/>
    <x v="44"/>
    <m/>
    <m/>
    <n v="17.5"/>
    <n v="2.4052818754046853E-2"/>
    <n v="1"/>
    <m/>
    <n v="1"/>
    <n v="5.3"/>
    <n v="4.3"/>
    <n v="3"/>
    <n v="2"/>
    <m/>
    <n v="1"/>
    <m/>
  </r>
  <r>
    <s v="ja.dg.es.jc"/>
    <s v="04.02.2015"/>
    <s v="C24.P3"/>
    <s v="C24"/>
    <s v="P3"/>
    <s v="BS Semideciduo"/>
    <s v="ralo"/>
    <n v="14"/>
    <s v="TUM"/>
    <n v="7333"/>
    <m/>
    <s v="TUM7333"/>
    <n v="3"/>
    <n v="8"/>
    <n v="133.19999999999999"/>
    <n v="14.5"/>
    <n v="50.570045097610475"/>
    <n v="10.074066964034019"/>
    <x v="50"/>
    <x v="0"/>
    <x v="4"/>
    <x v="44"/>
    <m/>
    <m/>
    <n v="23.6"/>
    <n v="4.374353610858428E-2"/>
    <n v="2"/>
    <m/>
    <n v="4"/>
    <n v="6.2"/>
    <n v="2.2000000000000002"/>
    <n v="2"/>
    <n v="2"/>
    <m/>
    <n v="1"/>
    <m/>
  </r>
  <r>
    <s v="ja.dg.es.jc"/>
    <s v="04.02.2015"/>
    <s v="C24.P3"/>
    <s v="C24"/>
    <s v="P3"/>
    <s v="BS Semideciduo"/>
    <s v="ralo"/>
    <n v="15"/>
    <s v="TUM"/>
    <n v="7334"/>
    <m/>
    <s v="TUM7334"/>
    <n v="3"/>
    <n v="8"/>
    <n v="223.5"/>
    <n v="15.3"/>
    <n v="29.468174991885562"/>
    <n v="8.901772123512"/>
    <x v="50"/>
    <x v="0"/>
    <x v="4"/>
    <x v="44"/>
    <m/>
    <m/>
    <n v="31.4"/>
    <n v="7.7437117318334803E-2"/>
    <n v="3"/>
    <m/>
    <n v="3.5"/>
    <n v="13.1"/>
    <n v="9.6"/>
    <n v="2"/>
    <n v="2"/>
    <m/>
    <n v="1"/>
    <m/>
  </r>
  <r>
    <s v="ja.dg.es.jc"/>
    <s v="04.02.2015"/>
    <s v="C24.P3"/>
    <s v="C24"/>
    <s v="P3"/>
    <s v="BS Semideciduo"/>
    <s v="ralo"/>
    <n v="16"/>
    <s v="TUM"/>
    <n v="7335"/>
    <m/>
    <s v="TUM7335"/>
    <n v="3"/>
    <n v="8"/>
    <n v="102.3"/>
    <n v="15"/>
    <n v="54.655683616528954"/>
    <n v="16.804544205875352"/>
    <x v="50"/>
    <x v="0"/>
    <x v="4"/>
    <x v="44"/>
    <m/>
    <m/>
    <n v="18.7"/>
    <n v="2.746458837584537E-2"/>
    <n v="1"/>
    <m/>
    <n v="0"/>
    <n v="5.6"/>
    <n v="5.6"/>
    <n v="2"/>
    <n v="2"/>
    <m/>
    <n v="1"/>
    <m/>
  </r>
  <r>
    <s v="ja.dg.es.jc"/>
    <s v="04.02.2015"/>
    <s v="C24.P3"/>
    <s v="C24"/>
    <s v="P3"/>
    <s v="BS Semideciduo"/>
    <s v="ralo"/>
    <n v="17"/>
    <s v="TUM"/>
    <n v="7336"/>
    <m/>
    <s v="TUM7336"/>
    <n v="3"/>
    <n v="12"/>
    <n v="211"/>
    <n v="5.6"/>
    <n v="57.115786780503697"/>
    <n v="15.199863116068173"/>
    <x v="50"/>
    <x v="0"/>
    <x v="4"/>
    <x v="44"/>
    <m/>
    <m/>
    <n v="29.8"/>
    <n v="6.9746498502347001E-2"/>
    <n v="2"/>
    <m/>
    <n v="4.0999999999999996"/>
    <n v="13.2"/>
    <n v="9.1"/>
    <n v="2"/>
    <n v="2"/>
    <m/>
    <n v="1"/>
    <m/>
  </r>
  <r>
    <s v="ja.dg.es.jc"/>
    <s v="04.02.2015"/>
    <s v="C24.P3"/>
    <s v="C24"/>
    <s v="P3"/>
    <s v="BS Semideciduo"/>
    <s v="ralo"/>
    <n v="18"/>
    <s v="TUM"/>
    <n v="7337"/>
    <m/>
    <s v="TUM7337"/>
    <n v="3"/>
    <n v="12"/>
    <n v="200.4"/>
    <n v="6.1"/>
    <n v="57.873710511336931"/>
    <n v="14.282579864099461"/>
    <x v="50"/>
    <x v="0"/>
    <x v="4"/>
    <x v="44"/>
    <m/>
    <m/>
    <n v="28.4"/>
    <n v="6.334707426698459E-2"/>
    <n v="2"/>
    <m/>
    <n v="4.4000000000000004"/>
    <n v="11.9"/>
    <n v="7.5"/>
    <n v="2"/>
    <n v="2"/>
    <m/>
    <n v="1"/>
    <m/>
  </r>
  <r>
    <s v="ja.dg.es.jc"/>
    <s v="04.02.2015"/>
    <s v="C24.P3"/>
    <s v="C24"/>
    <s v="P3"/>
    <s v="BS Semideciduo"/>
    <s v="ralo"/>
    <n v="19"/>
    <s v="TUM"/>
    <n v="7338"/>
    <m/>
    <s v="TUM7338"/>
    <n v="3"/>
    <n v="12"/>
    <n v="206.7"/>
    <n v="8.1999999999999993"/>
    <n v="56.315584211349652"/>
    <n v="12.674354615711731"/>
    <x v="50"/>
    <x v="0"/>
    <x v="4"/>
    <x v="44"/>
    <m/>
    <m/>
    <n v="20"/>
    <n v="3.1415926535897934E-2"/>
    <n v="2"/>
    <m/>
    <n v="4.7"/>
    <n v="10"/>
    <n v="5.3"/>
    <n v="2"/>
    <n v="2"/>
    <m/>
    <n v="1"/>
    <m/>
  </r>
  <r>
    <s v="ja.dg.es.jc"/>
    <s v="04.02.2015"/>
    <s v="C24.P3"/>
    <s v="C24"/>
    <s v="P3"/>
    <s v="BS Semideciduo"/>
    <s v="ralo"/>
    <n v="20"/>
    <s v="TUM"/>
    <n v="7339"/>
    <m/>
    <s v="TUM7339"/>
    <n v="3"/>
    <n v="12"/>
    <n v="199.2"/>
    <n v="8.8000000000000007"/>
    <n v="57.105973508700465"/>
    <n v="11.689487941910166"/>
    <x v="50"/>
    <x v="0"/>
    <x v="4"/>
    <x v="44"/>
    <m/>
    <m/>
    <n v="18.5"/>
    <n v="2.6880252142277669E-2"/>
    <n v="1"/>
    <m/>
    <n v="2"/>
    <n v="6.7"/>
    <n v="4.7"/>
    <n v="2"/>
    <n v="2"/>
    <m/>
    <n v="1"/>
    <m/>
  </r>
  <r>
    <s v="ja.dg.es.jc"/>
    <s v="04.02.2015"/>
    <s v="C24.P3"/>
    <s v="C24"/>
    <s v="P3"/>
    <s v="BS Semideciduo"/>
    <s v="ralo"/>
    <n v="21"/>
    <s v="TUM"/>
    <n v="7340"/>
    <m/>
    <s v="TUM7340"/>
    <n v="3"/>
    <n v="12"/>
    <n v="189.3"/>
    <n v="9.4"/>
    <n v="58.480924081628402"/>
    <n v="10.723556265776011"/>
    <x v="50"/>
    <x v="0"/>
    <x v="4"/>
    <x v="44"/>
    <m/>
    <m/>
    <n v="17.8"/>
    <n v="2.4884555409084755E-2"/>
    <n v="1"/>
    <m/>
    <n v="1.7"/>
    <n v="8.6"/>
    <n v="6.8999999999999995"/>
    <n v="2"/>
    <n v="2"/>
    <m/>
    <n v="1"/>
    <m/>
  </r>
  <r>
    <s v="ja.dg.es.jc"/>
    <s v="04.02.2015"/>
    <s v="C24.P3"/>
    <s v="C24"/>
    <s v="P3"/>
    <s v="BS Semideciduo"/>
    <s v="ralo"/>
    <n v="22"/>
    <s v="TUM"/>
    <n v="7341"/>
    <m/>
    <s v="TUM7341"/>
    <n v="3"/>
    <n v="12"/>
    <n v="195.4"/>
    <n v="13.7"/>
    <n v="56.361881190430722"/>
    <n v="6.7918929619926924"/>
    <x v="50"/>
    <x v="0"/>
    <x v="4"/>
    <x v="44"/>
    <m/>
    <m/>
    <n v="13.1"/>
    <n v="1.3478217882063609E-2"/>
    <n v="1"/>
    <m/>
    <n v="3"/>
    <n v="7.8"/>
    <n v="4.8"/>
    <n v="2"/>
    <n v="2"/>
    <m/>
    <n v="1"/>
    <m/>
  </r>
  <r>
    <s v="ja.dg.es.jc"/>
    <s v="04.02.2015"/>
    <s v="C24.P3"/>
    <s v="C24"/>
    <s v="P3"/>
    <s v="BS Semideciduo"/>
    <s v="ralo"/>
    <n v="23"/>
    <s v="TUM"/>
    <n v="7342"/>
    <m/>
    <s v="TUM7342"/>
    <n v="3"/>
    <n v="12"/>
    <n v="195.4"/>
    <n v="14"/>
    <n v="56.282214355184678"/>
    <n v="6.5026643407224576"/>
    <x v="50"/>
    <x v="0"/>
    <x v="4"/>
    <x v="44"/>
    <m/>
    <m/>
    <n v="38"/>
    <n v="0.11341149479459152"/>
    <n v="3"/>
    <m/>
    <n v="2.7"/>
    <n v="13.8"/>
    <n v="11.100000000000001"/>
    <n v="2"/>
    <n v="2"/>
    <m/>
    <n v="1"/>
    <m/>
  </r>
  <r>
    <s v="ja.dg.es.jc"/>
    <s v="04.02.2015"/>
    <s v="C24.P3"/>
    <s v="C24"/>
    <s v="P3"/>
    <s v="BS Semideciduo"/>
    <s v="ralo"/>
    <n v="24"/>
    <s v="TUM"/>
    <n v="7343"/>
    <m/>
    <s v="TUM7343"/>
    <n v="3"/>
    <n v="12"/>
    <n v="208.9"/>
    <n v="11.5"/>
    <n v="54.442252592567471"/>
    <n v="9.9321579394997954"/>
    <x v="50"/>
    <x v="0"/>
    <x v="4"/>
    <x v="44"/>
    <m/>
    <m/>
    <n v="29.5"/>
    <n v="6.8349275169662937E-2"/>
    <n v="2"/>
    <m/>
    <n v="5.0999999999999996"/>
    <n v="12.7"/>
    <n v="7.6"/>
    <n v="2"/>
    <n v="2"/>
    <m/>
    <n v="1"/>
    <m/>
  </r>
  <r>
    <s v="ja.dg.es.jc"/>
    <s v="04.02.2015"/>
    <s v="C24.P3"/>
    <s v="C24"/>
    <s v="P3"/>
    <s v="BS Semideciduo"/>
    <s v="ralo"/>
    <n v="25"/>
    <s v="TUM"/>
    <n v="7344"/>
    <m/>
    <s v="TUM7344"/>
    <n v="3"/>
    <n v="12"/>
    <n v="207"/>
    <n v="15.8"/>
    <n v="52.826950104115163"/>
    <n v="5.9220969178237866"/>
    <x v="50"/>
    <x v="0"/>
    <x v="4"/>
    <x v="44"/>
    <m/>
    <m/>
    <n v="23"/>
    <n v="4.154756284372501E-2"/>
    <n v="2"/>
    <m/>
    <n v="3.3"/>
    <n v="7.8"/>
    <n v="4.5"/>
    <n v="2"/>
    <n v="2"/>
    <m/>
    <n v="1"/>
    <m/>
  </r>
  <r>
    <s v="ja.dg.es.jc"/>
    <s v="04.02.2015"/>
    <s v="C24.P3"/>
    <s v="C24"/>
    <s v="P3"/>
    <s v="BS Semideciduo"/>
    <s v="ralo"/>
    <n v="26"/>
    <s v="TUM"/>
    <n v="7345"/>
    <m/>
    <s v="TUM7345"/>
    <n v="3"/>
    <n v="12"/>
    <n v="182.4"/>
    <n v="14.8"/>
    <n v="59.380240324807843"/>
    <n v="5.2129821145368958"/>
    <x v="65"/>
    <x v="0"/>
    <x v="14"/>
    <x v="45"/>
    <m/>
    <m/>
    <n v="18.899999999999999"/>
    <n v="2.8055207794720247E-2"/>
    <n v="1"/>
    <m/>
    <n v="0"/>
    <n v="6.4"/>
    <n v="6.4"/>
    <n v="3"/>
    <n v="2"/>
    <m/>
    <n v="1"/>
    <m/>
  </r>
  <r>
    <s v="ja.dg.es.jc"/>
    <s v="04.02.2015"/>
    <s v="C24.P3"/>
    <s v="C24"/>
    <s v="P3"/>
    <s v="BS Semideciduo"/>
    <s v="ralo"/>
    <n v="27"/>
    <s v="TUM"/>
    <n v="7346"/>
    <m/>
    <s v="TUM7346"/>
    <n v="3"/>
    <n v="12"/>
    <n v="172.8"/>
    <n v="13.1"/>
    <n v="61.641865359692382"/>
    <n v="7.0032974127803396"/>
    <x v="50"/>
    <x v="0"/>
    <x v="4"/>
    <x v="44"/>
    <m/>
    <m/>
    <n v="18.5"/>
    <n v="2.6880252142277669E-2"/>
    <n v="1"/>
    <m/>
    <n v="3"/>
    <n v="10.1"/>
    <n v="7.1"/>
    <n v="2"/>
    <n v="2"/>
    <m/>
    <n v="1"/>
    <m/>
  </r>
  <r>
    <s v="ja.dg.es.jc"/>
    <s v="04.02.2015"/>
    <s v="C24.P3"/>
    <s v="C24"/>
    <s v="P3"/>
    <s v="BS Semideciduo"/>
    <s v="ralo"/>
    <n v="28"/>
    <s v="TUM"/>
    <n v="7347"/>
    <m/>
    <s v="TUM7347"/>
    <n v="3"/>
    <n v="12"/>
    <n v="325"/>
    <n v="9.4"/>
    <n v="54.608381498300162"/>
    <n v="27.700029216316523"/>
    <x v="50"/>
    <x v="0"/>
    <x v="4"/>
    <x v="44"/>
    <m/>
    <m/>
    <n v="31"/>
    <n v="7.5476763502494784E-2"/>
    <n v="3"/>
    <m/>
    <n v="3.1"/>
    <n v="9.5"/>
    <n v="6.4"/>
    <n v="2"/>
    <n v="2"/>
    <m/>
    <n v="1"/>
    <m/>
  </r>
  <r>
    <s v="ja.dg.es.jc"/>
    <s v="04.02.2015"/>
    <s v="C24.P3"/>
    <s v="C24"/>
    <s v="P3"/>
    <s v="BS Semideciduo"/>
    <s v="ralo"/>
    <n v="29"/>
    <s v="TUM"/>
    <n v="7348"/>
    <m/>
    <s v="TUM7348"/>
    <n v="3"/>
    <n v="12"/>
    <n v="344.7"/>
    <n v="10.9"/>
    <n v="57.123783755377431"/>
    <n v="30.513675861189999"/>
    <x v="14"/>
    <x v="0"/>
    <x v="7"/>
    <x v="14"/>
    <m/>
    <m/>
    <n v="44.8"/>
    <n v="0.15763255298652143"/>
    <n v="4"/>
    <m/>
    <n v="5.5"/>
    <n v="14.2"/>
    <n v="8.6999999999999993"/>
    <n v="2"/>
    <n v="2"/>
    <m/>
    <n v="1"/>
    <m/>
  </r>
  <r>
    <s v="ja.dg.es.jc"/>
    <s v="04.02.2015"/>
    <s v="C24.P3"/>
    <s v="C24"/>
    <s v="P3"/>
    <s v="BS Semideciduo"/>
    <s v="ralo"/>
    <n v="30"/>
    <s v="TUM"/>
    <n v="7349"/>
    <m/>
    <s v="TUM7349"/>
    <n v="2"/>
    <n v="14"/>
    <n v="82.5"/>
    <n v="14.7"/>
    <n v="54.57423946219501"/>
    <n v="41.91873502563476"/>
    <x v="103"/>
    <x v="0"/>
    <x v="22"/>
    <x v="37"/>
    <m/>
    <m/>
    <n v="10.199999999999999"/>
    <n v="8.171282491987052E-3"/>
    <n v="1"/>
    <m/>
    <n v="0"/>
    <n v="4.5999999999999996"/>
    <n v="4.5999999999999996"/>
    <n v="3"/>
    <n v="2"/>
    <m/>
    <n v="1"/>
    <m/>
  </r>
  <r>
    <s v="ja.dg.es.jc"/>
    <s v="04.02.2015"/>
    <s v="C24.P3"/>
    <s v="C24"/>
    <s v="P3"/>
    <s v="BS Semideciduo"/>
    <s v="ralo"/>
    <n v="31"/>
    <s v="TUM"/>
    <n v="7350"/>
    <m/>
    <s v="TUM7350"/>
    <n v="2"/>
    <n v="14"/>
    <n v="72.2"/>
    <n v="11.1"/>
    <n v="50.568636259437739"/>
    <n v="43.393217885090472"/>
    <x v="14"/>
    <x v="0"/>
    <x v="7"/>
    <x v="14"/>
    <m/>
    <m/>
    <n v="41.5"/>
    <n v="0.13526519869112552"/>
    <n v="4"/>
    <m/>
    <n v="4.4000000000000004"/>
    <n v="13.7"/>
    <n v="9.2999999999999989"/>
    <n v="2"/>
    <n v="2"/>
    <m/>
    <n v="1"/>
    <m/>
  </r>
  <r>
    <s v="ja.dg.es.jc"/>
    <s v="04.02.2015"/>
    <s v="C24.P3"/>
    <s v="C24"/>
    <s v="P3"/>
    <s v="BS Semideciduo"/>
    <s v="ralo"/>
    <n v="32"/>
    <s v="TUM"/>
    <n v="7351"/>
    <m/>
    <s v="TUM7351"/>
    <n v="2"/>
    <n v="14"/>
    <n v="63"/>
    <n v="8"/>
    <n v="47.128052193506946"/>
    <n v="43.631923997916374"/>
    <x v="50"/>
    <x v="0"/>
    <x v="4"/>
    <x v="44"/>
    <m/>
    <m/>
    <n v="50"/>
    <n v="0.19634954084936207"/>
    <n v="5"/>
    <m/>
    <n v="7.2"/>
    <n v="15.5"/>
    <n v="8.3000000000000007"/>
    <n v="2"/>
    <n v="2"/>
    <m/>
    <n v="1"/>
    <m/>
  </r>
  <r>
    <s v="ja.dg.es.jc"/>
    <s v="04.02.2015"/>
    <s v="C24.P3"/>
    <s v="C24"/>
    <s v="P3"/>
    <s v="BS Semideciduo"/>
    <s v="ralo"/>
    <n v="33"/>
    <s v="TUM"/>
    <n v="7352"/>
    <m/>
    <s v="TUM7352"/>
    <n v="2"/>
    <n v="14"/>
    <n v="133"/>
    <n v="3.2"/>
    <n v="42.340331845181346"/>
    <n v="37.817605247800003"/>
    <x v="50"/>
    <x v="0"/>
    <x v="4"/>
    <x v="44"/>
    <m/>
    <m/>
    <n v="24.9"/>
    <n v="4.8695471528805184E-2"/>
    <n v="2"/>
    <m/>
    <n v="2.6"/>
    <n v="8.1999999999999993"/>
    <n v="5.6"/>
    <n v="2"/>
    <n v="2"/>
    <m/>
    <n v="1"/>
    <m/>
  </r>
  <r>
    <s v="ja.dg.es.jc"/>
    <s v="04.02.2015"/>
    <s v="C24.P3"/>
    <s v="C24"/>
    <s v="P3"/>
    <s v="BS Semideciduo"/>
    <s v="ralo"/>
    <n v="34"/>
    <s v="TUM"/>
    <n v="7353"/>
    <m/>
    <s v="TUM7353"/>
    <n v="2"/>
    <n v="14"/>
    <n v="156.5"/>
    <n v="8.8000000000000007"/>
    <n v="43.50899180654217"/>
    <n v="31.929871345410909"/>
    <x v="38"/>
    <x v="0"/>
    <x v="5"/>
    <x v="35"/>
    <m/>
    <m/>
    <n v="15.7"/>
    <n v="1.9359279329583701E-2"/>
    <n v="1"/>
    <m/>
    <n v="0"/>
    <n v="9"/>
    <n v="9"/>
    <n v="3"/>
    <n v="2"/>
    <m/>
    <n v="1"/>
    <m/>
  </r>
  <r>
    <s v="ja.dg.es.jc"/>
    <s v="04.02.2015"/>
    <s v="C24.P3"/>
    <s v="C24"/>
    <s v="P3"/>
    <s v="BS Semideciduo"/>
    <s v="ralo"/>
    <n v="34"/>
    <s v="TUM"/>
    <n v="7353"/>
    <m/>
    <s v="TUM7353"/>
    <n v="2"/>
    <n v="14"/>
    <n v="156.5"/>
    <n v="8.8000000000000007"/>
    <n v="43.50899180654217"/>
    <n v="31.929871345410909"/>
    <x v="38"/>
    <x v="0"/>
    <x v="5"/>
    <x v="35"/>
    <m/>
    <m/>
    <n v="16.600000000000001"/>
    <n v="2.1642431790580091E-2"/>
    <n v="1"/>
    <m/>
    <n v="0"/>
    <n v="9"/>
    <n v="9"/>
    <n v="3"/>
    <n v="2"/>
    <m/>
    <n v="1"/>
    <m/>
  </r>
  <r>
    <s v="ja.dg.es.jc"/>
    <s v="04.02.2015"/>
    <s v="C24.P3"/>
    <s v="C24"/>
    <s v="P3"/>
    <s v="BS Semideciduo"/>
    <s v="ralo"/>
    <n v="35"/>
    <s v="TUM"/>
    <n v="7354"/>
    <m/>
    <s v="TUM7354"/>
    <n v="2"/>
    <n v="14"/>
    <n v="181.3"/>
    <n v="8.5"/>
    <n v="39.807157664631355"/>
    <n v="31.502187820757065"/>
    <x v="14"/>
    <x v="0"/>
    <x v="7"/>
    <x v="14"/>
    <m/>
    <m/>
    <n v="42.5"/>
    <n v="0.1418625432636641"/>
    <n v="4"/>
    <m/>
    <n v="5"/>
    <n v="13.4"/>
    <n v="8.4"/>
    <n v="2"/>
    <n v="2"/>
    <m/>
    <n v="1"/>
    <m/>
  </r>
  <r>
    <s v="ja.dg.es.jc"/>
    <s v="04.02.2015"/>
    <s v="C24.P3"/>
    <s v="C24"/>
    <s v="P3"/>
    <s v="BS Semideciduo"/>
    <s v="ralo"/>
    <n v="36"/>
    <s v="TUM"/>
    <n v="7355"/>
    <m/>
    <s v="TUM7355"/>
    <n v="2"/>
    <n v="14"/>
    <n v="177.4"/>
    <n v="13.2"/>
    <n v="40.598791443306148"/>
    <n v="26.813588478762568"/>
    <x v="8"/>
    <x v="0"/>
    <x v="4"/>
    <x v="8"/>
    <m/>
    <m/>
    <n v="17.2"/>
    <n v="2.3235219265950107E-2"/>
    <n v="1"/>
    <m/>
    <n v="4.5"/>
    <n v="8.1"/>
    <n v="3.5999999999999996"/>
    <n v="2"/>
    <n v="2"/>
    <m/>
    <n v="1"/>
    <m/>
  </r>
  <r>
    <s v="ja.dg.es.jc"/>
    <s v="04.02.2015"/>
    <s v="C24.P3"/>
    <s v="C24"/>
    <s v="P3"/>
    <s v="BS Semideciduo"/>
    <s v="ralo"/>
    <n v="37"/>
    <s v="TUM"/>
    <n v="7356"/>
    <m/>
    <s v="TUM7356"/>
    <n v="2"/>
    <n v="14"/>
    <n v="226.4"/>
    <n v="8.5"/>
    <n v="33.844539177781527"/>
    <n v="34.138233878246808"/>
    <x v="1"/>
    <x v="0"/>
    <x v="1"/>
    <x v="1"/>
    <m/>
    <m/>
    <n v="17.5"/>
    <n v="2.4052818754046853E-2"/>
    <n v="1"/>
    <m/>
    <n v="9.1999999999999993"/>
    <n v="13.5"/>
    <n v="4.3000000000000007"/>
    <n v="2"/>
    <n v="2"/>
    <m/>
    <n v="1"/>
    <m/>
  </r>
  <r>
    <s v="ja.dg.es.jc"/>
    <s v="04.02.2015"/>
    <s v="C24.P3"/>
    <s v="C24"/>
    <s v="P3"/>
    <s v="BS Semideciduo"/>
    <s v="ralo"/>
    <n v="38"/>
    <s v="TUM"/>
    <n v="7357"/>
    <m/>
    <s v="TUM7357"/>
    <n v="2"/>
    <n v="14"/>
    <n v="222.8"/>
    <n v="15.2"/>
    <n v="29.672492175224949"/>
    <n v="28.847306059556281"/>
    <x v="1"/>
    <x v="0"/>
    <x v="1"/>
    <x v="1"/>
    <m/>
    <m/>
    <n v="14.4"/>
    <n v="1.628601631620949E-2"/>
    <n v="1"/>
    <m/>
    <n v="0"/>
    <n v="7.4"/>
    <n v="7.4"/>
    <n v="3"/>
    <n v="2"/>
    <m/>
    <n v="1"/>
    <m/>
  </r>
  <r>
    <s v="ja.dg.es.jc"/>
    <s v="04.02.2015"/>
    <s v="C24.P3"/>
    <s v="C24"/>
    <s v="P3"/>
    <s v="BS Semideciduo"/>
    <s v="ralo"/>
    <n v="39"/>
    <s v="TUM"/>
    <n v="7358"/>
    <m/>
    <s v="TUM7358"/>
    <n v="2"/>
    <n v="14"/>
    <n v="239.6"/>
    <n v="14.4"/>
    <n v="27.579803163415491"/>
    <n v="32.713113796655243"/>
    <x v="1"/>
    <x v="0"/>
    <x v="1"/>
    <x v="1"/>
    <m/>
    <m/>
    <n v="17.600000000000001"/>
    <n v="2.4328493509399363E-2"/>
    <n v="1"/>
    <m/>
    <n v="0"/>
    <n v="11"/>
    <n v="11"/>
    <n v="2"/>
    <n v="2"/>
    <m/>
    <n v="1"/>
    <m/>
  </r>
  <r>
    <s v="ja.dg.es.jc"/>
    <s v="04.02.2015"/>
    <s v="C24.P3"/>
    <s v="C24"/>
    <s v="P3"/>
    <s v="BS Semideciduo"/>
    <s v="ralo"/>
    <n v="40"/>
    <s v="TUM"/>
    <n v="7359"/>
    <m/>
    <s v="TUM7359"/>
    <n v="2"/>
    <n v="14"/>
    <n v="251.9"/>
    <n v="12"/>
    <n v="28.593811220466595"/>
    <n v="36.271882844431218"/>
    <x v="1"/>
    <x v="0"/>
    <x v="1"/>
    <x v="1"/>
    <m/>
    <m/>
    <n v="11.8"/>
    <n v="1.093588402714607E-2"/>
    <n v="1"/>
    <m/>
    <n v="5"/>
    <n v="10.4"/>
    <n v="5.4"/>
    <n v="2"/>
    <n v="2"/>
    <m/>
    <n v="1"/>
    <m/>
  </r>
  <r>
    <s v="ja.dg.es.jc"/>
    <s v="04.02.2015"/>
    <s v="C24.P3"/>
    <s v="C24"/>
    <s v="P3"/>
    <s v="BS Semideciduo"/>
    <s v="ralo"/>
    <n v="41"/>
    <s v="TUM"/>
    <n v="7360"/>
    <m/>
    <s v="TUM7360"/>
    <n v="2"/>
    <n v="14"/>
    <n v="251.8"/>
    <n v="13.7"/>
    <n v="26.985382894112263"/>
    <n v="35.721011616382413"/>
    <x v="1"/>
    <x v="0"/>
    <x v="1"/>
    <x v="1"/>
    <m/>
    <m/>
    <n v="13.7"/>
    <n v="1.4741138128806704E-2"/>
    <n v="1"/>
    <m/>
    <n v="6"/>
    <n v="9.4"/>
    <n v="3.4000000000000004"/>
    <n v="2"/>
    <n v="2"/>
    <m/>
    <n v="1"/>
    <m/>
  </r>
  <r>
    <s v="ja.dg.es.jc"/>
    <s v="04.02.2015"/>
    <s v="C24.P3"/>
    <s v="C24"/>
    <s v="P3"/>
    <s v="BS Semideciduo"/>
    <s v="ralo"/>
    <n v="42"/>
    <s v="TUM"/>
    <n v="7361"/>
    <m/>
    <s v="TUM7361"/>
    <n v="2"/>
    <n v="14"/>
    <n v="249.5"/>
    <n v="14.4"/>
    <n v="26.511920474823075"/>
    <n v="34.957013709863666"/>
    <x v="14"/>
    <x v="0"/>
    <x v="7"/>
    <x v="14"/>
    <m/>
    <m/>
    <n v="38.700000000000003"/>
    <n v="0.11762829753387245"/>
    <n v="3"/>
    <m/>
    <n v="4.5999999999999996"/>
    <n v="12.8"/>
    <n v="8.2000000000000011"/>
    <n v="2"/>
    <n v="2"/>
    <m/>
    <n v="1"/>
    <m/>
  </r>
  <r>
    <s v="ja.dg.es.jc"/>
    <s v="04.02.2015"/>
    <s v="C24.P3"/>
    <s v="C24"/>
    <s v="P3"/>
    <s v="BS Semideciduo"/>
    <s v="ralo"/>
    <n v="43"/>
    <s v="TUM"/>
    <n v="7362"/>
    <m/>
    <s v="TUM7362"/>
    <n v="2"/>
    <n v="14"/>
    <n v="247.2"/>
    <n v="14.2"/>
    <n v="26.909543247443295"/>
    <n v="34.497278672380133"/>
    <x v="50"/>
    <x v="0"/>
    <x v="4"/>
    <x v="44"/>
    <m/>
    <m/>
    <n v="13"/>
    <n v="1.3273228961416876E-2"/>
    <n v="1"/>
    <m/>
    <n v="3"/>
    <n v="8.4"/>
    <n v="5.4"/>
    <n v="2"/>
    <n v="2"/>
    <m/>
    <n v="1"/>
    <m/>
  </r>
  <r>
    <s v="ja.dg.es.jc"/>
    <s v="04.02.2015"/>
    <s v="C24.P3"/>
    <s v="C24"/>
    <s v="P3"/>
    <s v="BS Semideciduo"/>
    <s v="ralo"/>
    <n v="44"/>
    <s v="TUM"/>
    <n v="7363"/>
    <m/>
    <s v="TUM7363"/>
    <n v="2"/>
    <n v="14"/>
    <n v="241.1"/>
    <n v="17.3"/>
    <n v="24.854463682899691"/>
    <n v="31.639214769688458"/>
    <x v="1"/>
    <x v="0"/>
    <x v="1"/>
    <x v="1"/>
    <m/>
    <m/>
    <n v="13.4"/>
    <n v="1.4102609421964582E-2"/>
    <n v="1"/>
    <m/>
    <n v="4"/>
    <n v="9.6"/>
    <n v="5.6"/>
    <n v="2"/>
    <n v="2"/>
    <m/>
    <n v="1"/>
    <m/>
  </r>
  <r>
    <s v="ja.dg.es.jc"/>
    <s v="04.02.2015"/>
    <s v="C24.P3"/>
    <s v="C24"/>
    <s v="P3"/>
    <s v="BS Semideciduo"/>
    <s v="ralo"/>
    <n v="45"/>
    <s v="TUM"/>
    <n v="7364"/>
    <m/>
    <s v="TUM7364"/>
    <n v="2"/>
    <n v="16"/>
    <n v="161"/>
    <n v="8.8000000000000007"/>
    <n v="22.864999759222979"/>
    <n v="31.679436534726012"/>
    <x v="1"/>
    <x v="0"/>
    <x v="1"/>
    <x v="1"/>
    <m/>
    <m/>
    <n v="12.5"/>
    <n v="1.2271846303085129E-2"/>
    <n v="1"/>
    <m/>
    <n v="0"/>
    <n v="6.7"/>
    <n v="6.7"/>
    <n v="2"/>
    <n v="2"/>
    <m/>
    <n v="1"/>
    <m/>
  </r>
  <r>
    <s v="ja.dg.es.jc"/>
    <s v="04.02.2015"/>
    <s v="C24.P3"/>
    <s v="C24"/>
    <s v="P3"/>
    <s v="BS Semideciduo"/>
    <s v="ralo"/>
    <n v="46"/>
    <s v="TUM"/>
    <n v="7365"/>
    <m/>
    <s v="TUM7365"/>
    <n v="2"/>
    <n v="16"/>
    <n v="160.9"/>
    <n v="9.1999999999999993"/>
    <n v="23.010404670607755"/>
    <n v="31.306470008150718"/>
    <x v="1"/>
    <x v="0"/>
    <x v="1"/>
    <x v="1"/>
    <m/>
    <m/>
    <n v="12"/>
    <n v="1.1309733552923255E-2"/>
    <n v="1"/>
    <m/>
    <n v="0"/>
    <n v="6.9"/>
    <n v="6.9"/>
    <n v="3"/>
    <n v="2"/>
    <m/>
    <n v="1"/>
    <m/>
  </r>
  <r>
    <s v="ja.dg.es.jc"/>
    <s v="04.02.2015"/>
    <s v="C24.P3"/>
    <s v="C24"/>
    <s v="P3"/>
    <s v="BS Semideciduo"/>
    <s v="ralo"/>
    <n v="47"/>
    <s v="TUM"/>
    <n v="7366"/>
    <m/>
    <s v="TUM7366"/>
    <n v="2"/>
    <n v="16"/>
    <n v="162.30000000000001"/>
    <n v="9.5"/>
    <n v="22.888314078792156"/>
    <n v="30.949715928090932"/>
    <x v="1"/>
    <x v="0"/>
    <x v="1"/>
    <x v="1"/>
    <m/>
    <m/>
    <n v="10.1"/>
    <n v="8.0118466648173691E-3"/>
    <n v="1"/>
    <m/>
    <n v="0"/>
    <n v="7.4"/>
    <n v="7.4"/>
    <n v="3"/>
    <n v="2"/>
    <m/>
    <n v="1"/>
    <m/>
  </r>
  <r>
    <s v="ja.dg.es.jc"/>
    <s v="04.02.2015"/>
    <s v="C24.P3"/>
    <s v="C24"/>
    <s v="P3"/>
    <s v="BS Semideciduo"/>
    <s v="ralo"/>
    <n v="48"/>
    <s v="TUM"/>
    <n v="7367"/>
    <m/>
    <s v="TUM7367"/>
    <n v="2"/>
    <n v="16"/>
    <n v="156"/>
    <n v="10.3"/>
    <n v="24.189387423680746"/>
    <n v="30.59048178628121"/>
    <x v="1"/>
    <x v="0"/>
    <x v="1"/>
    <x v="1"/>
    <m/>
    <m/>
    <n v="13.9"/>
    <n v="1.5174677915002098E-2"/>
    <n v="1"/>
    <m/>
    <n v="6.2"/>
    <n v="8.3000000000000007"/>
    <n v="2.1000000000000005"/>
    <n v="3"/>
    <n v="2"/>
    <m/>
    <n v="1"/>
    <m/>
  </r>
  <r>
    <s v="ja.dg.es.jc"/>
    <s v="04.02.2015"/>
    <s v="C24.P3"/>
    <s v="C24"/>
    <s v="P3"/>
    <s v="BS Semideciduo"/>
    <s v="ralo"/>
    <n v="49"/>
    <s v="TUM"/>
    <n v="7368"/>
    <m/>
    <s v="TUM7368"/>
    <n v="2"/>
    <n v="16"/>
    <n v="170.9"/>
    <n v="11.9"/>
    <n v="21.882081000328355"/>
    <n v="28.249775699664156"/>
    <x v="1"/>
    <x v="0"/>
    <x v="1"/>
    <x v="1"/>
    <m/>
    <m/>
    <n v="17.100000000000001"/>
    <n v="2.2965827695904786E-2"/>
    <n v="1"/>
    <m/>
    <n v="5"/>
    <n v="9.1999999999999993"/>
    <n v="4.1999999999999993"/>
    <n v="2"/>
    <n v="2"/>
    <m/>
    <n v="1"/>
    <m/>
  </r>
  <r>
    <s v="ja.dg.es.jc"/>
    <s v="04.02.2015"/>
    <s v="C24.P3"/>
    <s v="C24"/>
    <s v="P3"/>
    <s v="BS Semideciduo"/>
    <s v="ralo"/>
    <n v="50"/>
    <s v="TUM"/>
    <n v="7369"/>
    <m/>
    <s v="TUM7369"/>
    <n v="2"/>
    <n v="16"/>
    <n v="158.4"/>
    <n v="15.9"/>
    <n v="25.853180387686375"/>
    <n v="25.2165538743768"/>
    <x v="50"/>
    <x v="0"/>
    <x v="4"/>
    <x v="44"/>
    <m/>
    <m/>
    <n v="49.5"/>
    <n v="0.19244218498645976"/>
    <n v="4"/>
    <m/>
    <n v="5.9"/>
    <n v="15.4"/>
    <n v="9.5"/>
    <n v="2"/>
    <n v="2"/>
    <m/>
    <n v="1"/>
    <m/>
  </r>
  <r>
    <s v="ja.dg.es.jc"/>
    <s v="04.02.2015"/>
    <s v="C24.P3"/>
    <s v="C24"/>
    <s v="P3"/>
    <s v="BS Semideciduo"/>
    <s v="ralo"/>
    <n v="51"/>
    <s v="TUM"/>
    <n v="7370"/>
    <m/>
    <s v="TUM7370"/>
    <n v="2"/>
    <n v="16"/>
    <n v="22"/>
    <n v="2.6"/>
    <n v="20.97397714288137"/>
    <n v="42.41067802187365"/>
    <x v="1"/>
    <x v="0"/>
    <x v="1"/>
    <x v="1"/>
    <m/>
    <m/>
    <n v="16"/>
    <n v="2.0106192982974676E-2"/>
    <n v="1"/>
    <m/>
    <n v="4"/>
    <n v="7.5"/>
    <n v="3.5"/>
    <n v="2"/>
    <n v="2"/>
    <m/>
    <n v="1"/>
    <m/>
  </r>
  <r>
    <s v="ja.dg.es.jc"/>
    <s v="04.02.2015"/>
    <s v="C24.P3"/>
    <s v="C24"/>
    <s v="P3"/>
    <s v="BS Semideciduo"/>
    <s v="ralo"/>
    <n v="52"/>
    <s v="TUM"/>
    <n v="7371"/>
    <m/>
    <s v="TUM7371"/>
    <n v="2"/>
    <n v="16"/>
    <n v="31.1"/>
    <n v="4.7"/>
    <n v="22.427706645673219"/>
    <n v="44.024455297621543"/>
    <x v="1"/>
    <x v="0"/>
    <x v="1"/>
    <x v="1"/>
    <m/>
    <m/>
    <n v="10.9"/>
    <n v="9.3313155793250824E-3"/>
    <n v="1"/>
    <m/>
    <n v="3"/>
    <n v="7.7"/>
    <n v="4.7"/>
    <n v="2"/>
    <n v="2"/>
    <m/>
    <n v="1"/>
    <m/>
  </r>
  <r>
    <s v="ja.dg.es.jc"/>
    <s v="04.02.2015"/>
    <s v="C24.P3"/>
    <s v="C24"/>
    <s v="P3"/>
    <s v="BS Semideciduo"/>
    <s v="ralo"/>
    <n v="53"/>
    <s v="TUM"/>
    <n v="7372"/>
    <m/>
    <s v="TUM7372"/>
    <n v="2"/>
    <n v="16"/>
    <n v="31.8"/>
    <n v="9.6"/>
    <n v="25.058775636768104"/>
    <n v="48.158969852673891"/>
    <x v="7"/>
    <x v="0"/>
    <x v="5"/>
    <x v="7"/>
    <m/>
    <m/>
    <n v="15.2"/>
    <n v="1.8145839167134643E-2"/>
    <n v="1"/>
    <m/>
    <n v="3"/>
    <n v="9.3000000000000007"/>
    <n v="6.3000000000000007"/>
    <n v="2"/>
    <n v="2"/>
    <m/>
    <n v="1"/>
    <m/>
  </r>
  <r>
    <s v="ja.dg.es.jc"/>
    <s v="04.02.2015"/>
    <s v="C24.P3"/>
    <s v="C24"/>
    <s v="P3"/>
    <s v="BS Semideciduo"/>
    <s v="ralo"/>
    <n v="54"/>
    <s v="TUM"/>
    <n v="7373"/>
    <m/>
    <s v="TUM7373"/>
    <n v="2"/>
    <n v="16"/>
    <n v="16.2"/>
    <n v="11.4"/>
    <n v="23.180498608847213"/>
    <n v="50.94734801671715"/>
    <x v="1"/>
    <x v="0"/>
    <x v="1"/>
    <x v="1"/>
    <m/>
    <m/>
    <n v="15.9"/>
    <n v="1.9855650968850891E-2"/>
    <n v="1"/>
    <m/>
    <n v="4"/>
    <n v="10"/>
    <n v="6"/>
    <n v="2"/>
    <n v="2"/>
    <m/>
    <n v="1"/>
    <m/>
  </r>
  <r>
    <s v="ja.dg.es.jc"/>
    <s v="04.02.2015"/>
    <s v="C24.P3"/>
    <s v="C24"/>
    <s v="P3"/>
    <s v="BS Semideciduo"/>
    <s v="ralo"/>
    <n v="55"/>
    <s v="TUM"/>
    <n v="7374"/>
    <m/>
    <s v="TUM7374"/>
    <n v="2"/>
    <n v="5"/>
    <n v="132"/>
    <n v="4.3"/>
    <n v="23.195522749552794"/>
    <n v="57.122738392656913"/>
    <x v="22"/>
    <x v="0"/>
    <x v="13"/>
    <x v="19"/>
    <m/>
    <m/>
    <n v="25.2"/>
    <n v="4.987592496839155E-2"/>
    <n v="2"/>
    <m/>
    <n v="2"/>
    <n v="8.1999999999999993"/>
    <n v="6.1999999999999993"/>
    <n v="2"/>
    <n v="2"/>
    <m/>
    <n v="1"/>
    <m/>
  </r>
  <r>
    <s v="ja.dg.es.jc"/>
    <s v="04.02.2015"/>
    <s v="C24.P3"/>
    <s v="C24"/>
    <s v="P3"/>
    <s v="BS Semideciduo"/>
    <s v="ralo"/>
    <n v="56"/>
    <s v="TUM"/>
    <n v="7375"/>
    <m/>
    <s v="TUM7375"/>
    <n v="2"/>
    <n v="5"/>
    <n v="116.5"/>
    <n v="7.3"/>
    <n v="26.533020839694782"/>
    <n v="56.742755964298397"/>
    <x v="1"/>
    <x v="0"/>
    <x v="1"/>
    <x v="1"/>
    <m/>
    <m/>
    <n v="11"/>
    <n v="9.5033177771091243E-3"/>
    <n v="1"/>
    <m/>
    <n v="3"/>
    <n v="7"/>
    <n v="4"/>
    <n v="2"/>
    <n v="2"/>
    <m/>
    <n v="1"/>
    <m/>
  </r>
  <r>
    <s v="ja.dg.es.jc"/>
    <s v="04.02.2015"/>
    <s v="C24.P3"/>
    <s v="C24"/>
    <s v="P3"/>
    <s v="BS Semideciduo"/>
    <s v="ralo"/>
    <n v="56"/>
    <s v="TUM"/>
    <n v="7375"/>
    <m/>
    <s v="TUM7375"/>
    <n v="2"/>
    <n v="5"/>
    <n v="116.5"/>
    <n v="7.3"/>
    <n v="26.533020839694782"/>
    <n v="56.742755964298397"/>
    <x v="1"/>
    <x v="0"/>
    <x v="1"/>
    <x v="1"/>
    <m/>
    <m/>
    <n v="12"/>
    <n v="1.1309733552923255E-2"/>
    <n v="1"/>
    <m/>
    <n v="3"/>
    <n v="7"/>
    <n v="4"/>
    <n v="2"/>
    <n v="2"/>
    <m/>
    <n v="1"/>
    <m/>
  </r>
  <r>
    <s v="ja.dg.es.jc"/>
    <s v="04.02.2015"/>
    <s v="C24.P3"/>
    <s v="C24"/>
    <s v="P3"/>
    <s v="BS Semideciduo"/>
    <s v="ralo"/>
    <n v="57"/>
    <s v="TUM"/>
    <n v="7376"/>
    <m/>
    <s v="TUM7376"/>
    <n v="2"/>
    <n v="5"/>
    <n v="148.5"/>
    <n v="14.6"/>
    <n v="27.628479044852853"/>
    <n v="47.551453600430257"/>
    <x v="50"/>
    <x v="0"/>
    <x v="4"/>
    <x v="44"/>
    <m/>
    <m/>
    <n v="25.4"/>
    <n v="5.0670747909749771E-2"/>
    <n v="2"/>
    <m/>
    <n v="2.2999999999999998"/>
    <n v="8.1"/>
    <n v="5.8"/>
    <n v="2"/>
    <n v="2"/>
    <m/>
    <n v="1"/>
    <m/>
  </r>
  <r>
    <s v="ja.dg.es.jc"/>
    <s v="04.02.2015"/>
    <s v="C24.P3"/>
    <s v="C24"/>
    <s v="P3"/>
    <s v="BS Semideciduo"/>
    <s v="ralo"/>
    <n v="58"/>
    <s v="TUM"/>
    <n v="7377"/>
    <m/>
    <s v="TUM7377"/>
    <n v="2"/>
    <n v="5"/>
    <n v="199"/>
    <n v="22"/>
    <n v="12.837500601942551"/>
    <n v="39.198591336815028"/>
    <x v="1"/>
    <x v="0"/>
    <x v="1"/>
    <x v="1"/>
    <m/>
    <m/>
    <n v="21.2"/>
    <n v="3.5298935055734913E-2"/>
    <n v="2"/>
    <m/>
    <n v="4"/>
    <n v="8.6"/>
    <n v="4.5999999999999996"/>
    <n v="2"/>
    <n v="2"/>
    <m/>
    <n v="1"/>
    <m/>
  </r>
  <r>
    <s v="ja.dg.es.jc"/>
    <s v="04.02.2015"/>
    <s v="C24.P3"/>
    <s v="C24"/>
    <s v="P3"/>
    <s v="BS Semideciduo"/>
    <s v="ralo"/>
    <n v="59"/>
    <s v="TUM"/>
    <n v="7378"/>
    <m/>
    <s v="TUM7378"/>
    <n v="2"/>
    <n v="5"/>
    <n v="180.9"/>
    <n v="19.5"/>
    <n v="19.693707312419491"/>
    <n v="40.502405666607615"/>
    <x v="15"/>
    <x v="0"/>
    <x v="11"/>
    <x v="15"/>
    <m/>
    <m/>
    <n v="11.4"/>
    <n v="1.0207034531513238E-2"/>
    <n v="1"/>
    <m/>
    <n v="0"/>
    <n v="5.9"/>
    <n v="5.9"/>
    <n v="2"/>
    <n v="2"/>
    <m/>
    <n v="1"/>
    <m/>
  </r>
  <r>
    <s v="ja.dg.es.jc"/>
    <s v="04.02.2015"/>
    <s v="C24.P3"/>
    <s v="C24"/>
    <s v="P3"/>
    <s v="BS Semideciduo"/>
    <s v="ralo"/>
    <n v="60"/>
    <s v="TUM"/>
    <n v="7379"/>
    <m/>
    <s v="TUM7379"/>
    <n v="2"/>
    <n v="5"/>
    <n v="207.2"/>
    <n v="14.3"/>
    <n v="13.463499643060679"/>
    <n v="47.28134586193444"/>
    <x v="50"/>
    <x v="0"/>
    <x v="4"/>
    <x v="44"/>
    <m/>
    <m/>
    <n v="13"/>
    <n v="1.3273228961416876E-2"/>
    <n v="1"/>
    <m/>
    <n v="3.9"/>
    <n v="11.6"/>
    <n v="7.6999999999999993"/>
    <n v="2"/>
    <n v="2"/>
    <m/>
    <n v="1"/>
    <m/>
  </r>
  <r>
    <s v="ja.dg.es.jc"/>
    <s v="04.02.2015"/>
    <s v="C24.P3"/>
    <s v="C24"/>
    <s v="P3"/>
    <s v="BS Semideciduo"/>
    <s v="ralo"/>
    <n v="61"/>
    <s v="TUM"/>
    <n v="7380"/>
    <m/>
    <s v="TUM7380"/>
    <n v="2"/>
    <n v="9"/>
    <n v="219.8"/>
    <n v="11.7"/>
    <n v="32.510716516026022"/>
    <n v="51.011082773955778"/>
    <x v="1"/>
    <x v="0"/>
    <x v="1"/>
    <x v="1"/>
    <m/>
    <m/>
    <n v="30"/>
    <n v="7.0685834705770348E-2"/>
    <n v="3"/>
    <m/>
    <n v="2"/>
    <n v="11.1"/>
    <n v="9.1"/>
    <n v="2"/>
    <n v="2"/>
    <m/>
    <n v="1"/>
    <m/>
  </r>
  <r>
    <s v="ja.dg.es.jc"/>
    <s v="04.02.2015"/>
    <s v="C24.P3"/>
    <s v="C24"/>
    <s v="P3"/>
    <s v="BS Semideciduo"/>
    <s v="ralo"/>
    <n v="61"/>
    <s v="TUM"/>
    <n v="7380"/>
    <m/>
    <s v="TUM7380"/>
    <n v="2"/>
    <n v="9"/>
    <n v="219.8"/>
    <n v="11.7"/>
    <n v="32.510716516026022"/>
    <n v="51.011082773955778"/>
    <x v="1"/>
    <x v="0"/>
    <x v="1"/>
    <x v="1"/>
    <m/>
    <m/>
    <n v="10.5"/>
    <n v="8.6590147514568668E-3"/>
    <n v="1"/>
    <m/>
    <n v="2"/>
    <n v="11.1"/>
    <n v="9.1"/>
    <n v="2"/>
    <n v="2"/>
    <m/>
    <n v="1"/>
    <m/>
  </r>
  <r>
    <s v="ja.dg.es.jc"/>
    <s v="04.02.2015"/>
    <s v="C24.P3"/>
    <s v="C24"/>
    <s v="P3"/>
    <s v="BS Semideciduo"/>
    <s v="ralo"/>
    <n v="62"/>
    <s v="TUM"/>
    <n v="7381"/>
    <m/>
    <s v="TUM7381"/>
    <n v="2"/>
    <n v="9"/>
    <n v="238.4"/>
    <n v="9.6"/>
    <n v="31.823421432226741"/>
    <n v="54.969735302687241"/>
    <x v="38"/>
    <x v="0"/>
    <x v="5"/>
    <x v="35"/>
    <m/>
    <m/>
    <n v="20"/>
    <n v="3.1415926535897934E-2"/>
    <n v="2"/>
    <m/>
    <n v="3.5"/>
    <n v="11.8"/>
    <n v="8.3000000000000007"/>
    <n v="2"/>
    <n v="2"/>
    <m/>
    <n v="1"/>
    <m/>
  </r>
  <r>
    <s v="ja.dg.es.jc"/>
    <s v="04.02.2015"/>
    <s v="C24.P3"/>
    <s v="C24"/>
    <s v="P3"/>
    <s v="BS Semideciduo"/>
    <s v="ralo"/>
    <n v="63"/>
    <s v="TUM"/>
    <n v="7382"/>
    <m/>
    <s v="TUM7382"/>
    <n v="3"/>
    <n v="9"/>
    <n v="241.3"/>
    <n v="6.6"/>
    <n v="34.210835319543115"/>
    <n v="56.83052491687495"/>
    <x v="38"/>
    <x v="0"/>
    <x v="5"/>
    <x v="35"/>
    <m/>
    <m/>
    <n v="14"/>
    <n v="1.5393804002589986E-2"/>
    <n v="1"/>
    <m/>
    <n v="7"/>
    <n v="12.9"/>
    <n v="5.9"/>
    <n v="2"/>
    <n v="2"/>
    <m/>
    <n v="1"/>
    <m/>
  </r>
  <r>
    <s v="ja.dg.es.jc"/>
    <s v="04.02.2015"/>
    <s v="C24.P3"/>
    <s v="C24"/>
    <s v="P3"/>
    <s v="BS Semideciduo"/>
    <s v="ralo"/>
    <n v="63"/>
    <s v="TUM"/>
    <n v="7382"/>
    <m/>
    <s v="TUM7382"/>
    <n v="3"/>
    <n v="9"/>
    <n v="241.3"/>
    <n v="6.6"/>
    <n v="34.210835319543115"/>
    <n v="56.83052491687495"/>
    <x v="38"/>
    <x v="0"/>
    <x v="5"/>
    <x v="35"/>
    <m/>
    <m/>
    <n v="21.2"/>
    <n v="3.5298935055734913E-2"/>
    <n v="2"/>
    <m/>
    <n v="7"/>
    <n v="12.9"/>
    <n v="5.9"/>
    <n v="2"/>
    <n v="2"/>
    <m/>
    <n v="1"/>
    <m/>
  </r>
  <r>
    <s v="ja.dg.es.jc"/>
    <s v="04.02.2015"/>
    <s v="C24.P3"/>
    <s v="C24"/>
    <s v="P3"/>
    <s v="BS Semideciduo"/>
    <s v="ralo"/>
    <n v="64"/>
    <s v="TUM"/>
    <n v="7383"/>
    <m/>
    <s v="TUM7383"/>
    <n v="3"/>
    <n v="9"/>
    <n v="210"/>
    <n v="6"/>
    <n v="37"/>
    <n v="54.803847577293368"/>
    <x v="22"/>
    <x v="0"/>
    <x v="13"/>
    <x v="19"/>
    <m/>
    <m/>
    <n v="10.5"/>
    <n v="8.6590147514568668E-3"/>
    <n v="1"/>
    <m/>
    <n v="0"/>
    <n v="10"/>
    <n v="10"/>
    <n v="3"/>
    <n v="2"/>
    <m/>
    <n v="1"/>
    <m/>
  </r>
  <r>
    <s v="ja.dg.es.jc"/>
    <s v="04.02.2015"/>
    <s v="C24.P3"/>
    <s v="C24"/>
    <s v="P3"/>
    <s v="BS Semideciduo"/>
    <s v="ralo"/>
    <n v="64"/>
    <s v="TUM"/>
    <n v="7383"/>
    <m/>
    <s v="TUM7383"/>
    <n v="3"/>
    <n v="9"/>
    <n v="210"/>
    <n v="6"/>
    <n v="37"/>
    <n v="54.803847577293368"/>
    <x v="22"/>
    <x v="0"/>
    <x v="13"/>
    <x v="19"/>
    <m/>
    <m/>
    <n v="14"/>
    <n v="1.5393804002589986E-2"/>
    <n v="1"/>
    <m/>
    <n v="0"/>
    <n v="10"/>
    <n v="10"/>
    <n v="3"/>
    <n v="2"/>
    <m/>
    <n v="1"/>
    <m/>
  </r>
  <r>
    <s v="ja.dg.es.jc"/>
    <s v="04.02.2015"/>
    <s v="C24.P3"/>
    <s v="C24"/>
    <s v="P3"/>
    <s v="BS Semideciduo"/>
    <s v="ralo"/>
    <n v="64"/>
    <s v="TUM"/>
    <n v="7383"/>
    <m/>
    <s v="TUM7383"/>
    <n v="3"/>
    <n v="9"/>
    <n v="210"/>
    <n v="6"/>
    <n v="37"/>
    <n v="54.803847577293368"/>
    <x v="22"/>
    <x v="0"/>
    <x v="13"/>
    <x v="19"/>
    <m/>
    <m/>
    <n v="18"/>
    <n v="2.5446900494077322E-2"/>
    <n v="1"/>
    <m/>
    <n v="0"/>
    <n v="10"/>
    <n v="10"/>
    <n v="3"/>
    <n v="2"/>
    <m/>
    <n v="1"/>
    <m/>
  </r>
  <r>
    <s v="ja.dg.es.jc"/>
    <s v="04.02.2015"/>
    <s v="C24.P3"/>
    <s v="C24"/>
    <s v="P3"/>
    <s v="BS Semideciduo"/>
    <s v="ralo"/>
    <n v="64"/>
    <s v="TUM"/>
    <n v="7383"/>
    <m/>
    <s v="TUM7383"/>
    <n v="3"/>
    <n v="9"/>
    <n v="210"/>
    <n v="6"/>
    <n v="37"/>
    <n v="54.803847577293368"/>
    <x v="22"/>
    <x v="0"/>
    <x v="13"/>
    <x v="19"/>
    <m/>
    <m/>
    <n v="15.3"/>
    <n v="1.838538560697087E-2"/>
    <n v="1"/>
    <m/>
    <n v="0"/>
    <n v="10"/>
    <n v="10"/>
    <n v="3"/>
    <n v="2"/>
    <m/>
    <n v="1"/>
    <m/>
  </r>
  <r>
    <s v="ja.dg.es.jc"/>
    <s v="04.02.2015"/>
    <s v="C24.P3"/>
    <s v="C24"/>
    <s v="P3"/>
    <s v="BS Semideciduo"/>
    <s v="ralo"/>
    <n v="65"/>
    <s v="TUM"/>
    <n v="7384"/>
    <m/>
    <s v="TUM7384"/>
    <n v="3"/>
    <n v="9"/>
    <n v="171.3"/>
    <n v="7.4"/>
    <n v="41.119330069829424"/>
    <n v="52.685145237615743"/>
    <x v="1"/>
    <x v="0"/>
    <x v="1"/>
    <x v="1"/>
    <m/>
    <m/>
    <n v="11"/>
    <n v="9.5033177771091243E-3"/>
    <n v="1"/>
    <m/>
    <n v="3"/>
    <n v="8.4"/>
    <n v="5.4"/>
    <n v="2"/>
    <n v="2"/>
    <m/>
    <n v="1"/>
    <m/>
  </r>
  <r>
    <s v="ja.dg.es.jc"/>
    <s v="04.02.2015"/>
    <s v="C24.P3"/>
    <s v="C24"/>
    <s v="P3"/>
    <s v="BS Semideciduo"/>
    <s v="ralo"/>
    <n v="66"/>
    <s v="TUM"/>
    <n v="7385"/>
    <m/>
    <s v="TUM7385"/>
    <n v="3"/>
    <n v="9"/>
    <n v="157"/>
    <n v="8.1"/>
    <n v="43.164922140763117"/>
    <n v="52.543910687035236"/>
    <x v="1"/>
    <x v="0"/>
    <x v="1"/>
    <x v="1"/>
    <m/>
    <m/>
    <n v="12.4"/>
    <n v="1.2076282160399167E-2"/>
    <n v="1"/>
    <m/>
    <n v="4"/>
    <n v="9.4"/>
    <n v="5.4"/>
    <n v="2"/>
    <n v="2"/>
    <m/>
    <n v="1"/>
    <m/>
  </r>
  <r>
    <s v="ja.dg.es.jc"/>
    <s v="04.02.2015"/>
    <s v="C24.P3"/>
    <s v="C24"/>
    <s v="P3"/>
    <s v="BS Semideciduo"/>
    <s v="ralo"/>
    <n v="67"/>
    <s v="TUM"/>
    <n v="7386"/>
    <m/>
    <s v="TUM7386"/>
    <n v="3"/>
    <n v="9"/>
    <n v="158.30000000000001"/>
    <n v="1.2"/>
    <n v="40.443696108728595"/>
    <n v="58.885040914159134"/>
    <x v="1"/>
    <x v="0"/>
    <x v="1"/>
    <x v="1"/>
    <m/>
    <m/>
    <n v="10.8"/>
    <n v="9.1608841778678379E-3"/>
    <n v="1"/>
    <m/>
    <n v="0"/>
    <n v="9.3000000000000007"/>
    <n v="9.3000000000000007"/>
    <n v="2"/>
    <n v="2"/>
    <m/>
    <n v="1"/>
    <m/>
  </r>
  <r>
    <s v="ja.dg.es.jc"/>
    <s v="04.02.2015"/>
    <s v="C24.P3"/>
    <s v="C24"/>
    <s v="P3"/>
    <s v="BS Semideciduo"/>
    <s v="ralo"/>
    <n v="67"/>
    <s v="TUM"/>
    <n v="7386"/>
    <m/>
    <s v="TUM7386"/>
    <n v="3"/>
    <n v="9"/>
    <n v="158.30000000000001"/>
    <n v="1.2"/>
    <n v="40.443696108728595"/>
    <n v="58.885040914159134"/>
    <x v="1"/>
    <x v="0"/>
    <x v="1"/>
    <x v="1"/>
    <m/>
    <m/>
    <n v="15"/>
    <n v="1.7671458676442587E-2"/>
    <n v="1"/>
    <m/>
    <n v="0"/>
    <n v="9.3000000000000007"/>
    <n v="9.3000000000000007"/>
    <n v="2"/>
    <n v="2"/>
    <m/>
    <n v="1"/>
    <m/>
  </r>
  <r>
    <s v="ja.dg.es.jc"/>
    <s v="04.02.2015"/>
    <s v="C24.P3"/>
    <s v="C24"/>
    <s v="P3"/>
    <s v="BS Semideciduo"/>
    <s v="ralo"/>
    <n v="67"/>
    <s v="TUM"/>
    <n v="7386"/>
    <m/>
    <s v="TUM7386"/>
    <n v="3"/>
    <n v="9"/>
    <n v="158.30000000000001"/>
    <n v="1.2"/>
    <n v="40.443696108728595"/>
    <n v="58.885040914159134"/>
    <x v="1"/>
    <x v="0"/>
    <x v="1"/>
    <x v="1"/>
    <m/>
    <m/>
    <n v="17"/>
    <n v="2.2698006922186254E-2"/>
    <n v="1"/>
    <m/>
    <n v="0"/>
    <n v="9.3000000000000007"/>
    <n v="9.3000000000000007"/>
    <n v="2"/>
    <n v="2"/>
    <m/>
    <n v="1"/>
    <m/>
  </r>
  <r>
    <s v="ja.dg.es.jc"/>
    <s v="04.02.2015"/>
    <s v="C24.P3"/>
    <s v="C24"/>
    <s v="P3"/>
    <s v="BS Semideciduo"/>
    <s v="ralo"/>
    <n v="67"/>
    <s v="TUM"/>
    <n v="7386"/>
    <m/>
    <s v="TUM7386"/>
    <n v="3"/>
    <n v="9"/>
    <n v="158.30000000000001"/>
    <n v="1.2"/>
    <n v="40.443696108728595"/>
    <n v="58.885040914159134"/>
    <x v="1"/>
    <x v="0"/>
    <x v="1"/>
    <x v="1"/>
    <m/>
    <m/>
    <n v="10.5"/>
    <n v="8.6590147514568668E-3"/>
    <n v="1"/>
    <m/>
    <n v="0"/>
    <n v="9.3000000000000007"/>
    <n v="9.3000000000000007"/>
    <n v="2"/>
    <n v="2"/>
    <m/>
    <n v="1"/>
    <m/>
  </r>
  <r>
    <s v="ja.dg.es.jc"/>
    <s v="04.02.2015"/>
    <s v="C24.P3"/>
    <s v="C24"/>
    <s v="P3"/>
    <s v="BS Semideciduo"/>
    <s v="ralo"/>
    <n v="68"/>
    <s v="TUM"/>
    <n v="7387"/>
    <m/>
    <s v="TUM7387"/>
    <n v="3"/>
    <n v="9"/>
    <n v="122"/>
    <n v="14.1"/>
    <n v="51.957478155805603"/>
    <n v="52.528138374311816"/>
    <x v="18"/>
    <x v="0"/>
    <x v="9"/>
    <x v="18"/>
    <m/>
    <m/>
    <n v="16.8"/>
    <n v="2.216707776372958E-2"/>
    <n v="1"/>
    <m/>
    <n v="0"/>
    <n v="3.5"/>
    <n v="3.5"/>
    <n v="3"/>
    <n v="2"/>
    <m/>
    <n v="1"/>
    <m/>
  </r>
  <r>
    <s v="ja.dg.es.jc"/>
    <s v="04.02.2015"/>
    <s v="C24.P3"/>
    <s v="C24"/>
    <s v="P3"/>
    <s v="BS Semideciduo"/>
    <s v="ralo"/>
    <n v="69"/>
    <s v="TUM"/>
    <n v="7388"/>
    <m/>
    <s v="TUM7388"/>
    <n v="3"/>
    <n v="9"/>
    <n v="11.2"/>
    <n v="13.6"/>
    <n v="42.641587176591621"/>
    <n v="73.340990112749012"/>
    <x v="38"/>
    <x v="0"/>
    <x v="5"/>
    <x v="35"/>
    <m/>
    <m/>
    <n v="20"/>
    <n v="3.1415926535897934E-2"/>
    <n v="2"/>
    <m/>
    <n v="4"/>
    <n v="9.9"/>
    <n v="5.9"/>
    <n v="2"/>
    <n v="2"/>
    <m/>
    <n v="1"/>
    <m/>
  </r>
  <r>
    <s v="ja.dg.es.jc"/>
    <s v="04.02.2015"/>
    <s v="C24.P3"/>
    <s v="C24"/>
    <s v="P3"/>
    <s v="BS Semideciduo"/>
    <s v="ralo"/>
    <n v="70"/>
    <s v="TUM"/>
    <n v="7389"/>
    <m/>
    <s v="TUM7389"/>
    <n v="3"/>
    <n v="9"/>
    <n v="97"/>
    <n v="15.1"/>
    <n v="54.987446889783968"/>
    <n v="58.159772914582277"/>
    <x v="14"/>
    <x v="0"/>
    <x v="7"/>
    <x v="14"/>
    <m/>
    <m/>
    <n v="36.5"/>
    <n v="0.10463467031862506"/>
    <n v="3"/>
    <m/>
    <n v="6"/>
    <n v="7.5"/>
    <n v="1.5"/>
    <n v="2"/>
    <n v="2"/>
    <m/>
    <n v="1"/>
    <m/>
  </r>
  <r>
    <s v="ja.dg.es.jc"/>
    <s v="04.02.2015"/>
    <s v="C24.P3"/>
    <s v="C24"/>
    <s v="P3"/>
    <s v="BS Semideciduo"/>
    <s v="ralo"/>
    <n v="71"/>
    <s v="TUM"/>
    <n v="7390"/>
    <m/>
    <s v="TUM7390"/>
    <n v="1"/>
    <n v="5"/>
    <n v="156.69999999999999"/>
    <n v="5.9"/>
    <n v="22.333718465121493"/>
    <n v="54.581166350075783"/>
    <x v="14"/>
    <x v="0"/>
    <x v="7"/>
    <x v="14"/>
    <m/>
    <m/>
    <n v="13.5"/>
    <n v="1.4313881527918494E-2"/>
    <n v="1"/>
    <m/>
    <n v="3"/>
    <n v="8.6"/>
    <n v="5.6"/>
    <n v="2"/>
    <n v="2"/>
    <m/>
    <n v="1"/>
    <m/>
  </r>
  <r>
    <s v="ja.dg.es.jc"/>
    <s v="04.02.2015"/>
    <s v="C24.P3"/>
    <s v="C24"/>
    <s v="P3"/>
    <s v="BS Semideciduo"/>
    <s v="ralo"/>
    <n v="72"/>
    <s v="TUM"/>
    <n v="7391"/>
    <m/>
    <s v="TUM7391"/>
    <n v="1"/>
    <n v="5"/>
    <n v="233.5"/>
    <n v="8.1"/>
    <n v="13.488759429000542"/>
    <n v="55.18193542731413"/>
    <x v="38"/>
    <x v="0"/>
    <x v="5"/>
    <x v="35"/>
    <m/>
    <m/>
    <n v="12"/>
    <n v="1.1309733552923255E-2"/>
    <n v="1"/>
    <m/>
    <n v="2"/>
    <n v="6.2"/>
    <n v="4.2"/>
    <n v="2"/>
    <n v="2"/>
    <m/>
    <n v="1"/>
    <m/>
  </r>
  <r>
    <s v="ja.dg.es.jc"/>
    <s v="04.02.2015"/>
    <s v="C24.P3"/>
    <s v="C24"/>
    <s v="P3"/>
    <s v="BS Semideciduo"/>
    <s v="ralo"/>
    <n v="73"/>
    <s v="TUM"/>
    <n v="7392"/>
    <m/>
    <s v="TUM7392"/>
    <n v="1"/>
    <n v="5"/>
    <n v="235"/>
    <n v="10"/>
    <n v="11.808479557110084"/>
    <n v="54.264235636489538"/>
    <x v="38"/>
    <x v="0"/>
    <x v="5"/>
    <x v="35"/>
    <m/>
    <m/>
    <n v="27.1"/>
    <n v="5.7680426518072009E-2"/>
    <n v="2"/>
    <m/>
    <n v="4.7"/>
    <n v="14.5"/>
    <n v="9.8000000000000007"/>
    <n v="2"/>
    <n v="2"/>
    <m/>
    <n v="1"/>
    <m/>
  </r>
  <r>
    <s v="ja.dg.es.jc"/>
    <s v="04.02.2015"/>
    <s v="C24.P3"/>
    <s v="C24"/>
    <s v="P3"/>
    <s v="BS Semideciduo"/>
    <s v="ralo"/>
    <n v="73"/>
    <s v="TUM"/>
    <n v="7392"/>
    <m/>
    <s v="TUM7392"/>
    <n v="1"/>
    <n v="5"/>
    <n v="235"/>
    <n v="10"/>
    <n v="11.808479557110084"/>
    <n v="54.264235636489538"/>
    <x v="38"/>
    <x v="0"/>
    <x v="5"/>
    <x v="35"/>
    <m/>
    <m/>
    <n v="29"/>
    <n v="6.6051985541725394E-2"/>
    <n v="2"/>
    <m/>
    <n v="4.7"/>
    <n v="14.5"/>
    <n v="9.8000000000000007"/>
    <n v="2"/>
    <n v="2"/>
    <m/>
    <n v="1"/>
    <m/>
  </r>
  <r>
    <s v="ja.dg.es.jc"/>
    <s v="04.02.2015"/>
    <s v="C24.P3"/>
    <s v="C24"/>
    <s v="P3"/>
    <s v="BS Semideciduo"/>
    <s v="ralo"/>
    <n v="74"/>
    <s v="TUM"/>
    <n v="7393"/>
    <m/>
    <s v="TUM7393"/>
    <n v="1"/>
    <n v="5"/>
    <n v="247"/>
    <n v="14.6"/>
    <n v="6.5606291395943721"/>
    <n v="54.295325524056601"/>
    <x v="38"/>
    <x v="0"/>
    <x v="5"/>
    <x v="35"/>
    <m/>
    <m/>
    <n v="10"/>
    <n v="7.8539816339744835E-3"/>
    <n v="1"/>
    <m/>
    <n v="4"/>
    <n v="7.8"/>
    <n v="3.8"/>
    <n v="2"/>
    <n v="2"/>
    <m/>
    <n v="1"/>
    <m/>
  </r>
  <r>
    <s v="ja.dg.es.jc"/>
    <s v="04.02.2015"/>
    <s v="C24.P3"/>
    <s v="C24"/>
    <s v="P3"/>
    <s v="BS Semideciduo"/>
    <s v="ralo"/>
    <n v="75"/>
    <s v="TUM"/>
    <n v="7394"/>
    <m/>
    <s v="TUM7394"/>
    <n v="1"/>
    <n v="4"/>
    <n v="127.6"/>
    <n v="4.5"/>
    <n v="3.5653033950983581"/>
    <n v="57.254346762444293"/>
    <x v="38"/>
    <x v="0"/>
    <x v="5"/>
    <x v="35"/>
    <m/>
    <m/>
    <n v="11"/>
    <n v="9.5033177771091243E-3"/>
    <n v="1"/>
    <m/>
    <n v="6"/>
    <n v="9.5"/>
    <n v="3.5"/>
    <n v="2"/>
    <n v="2"/>
    <m/>
    <n v="1"/>
    <m/>
  </r>
  <r>
    <s v="ja.dg.es.jc"/>
    <s v="04.02.2015"/>
    <s v="C24.P3"/>
    <s v="C24"/>
    <s v="P3"/>
    <s v="BS Semideciduo"/>
    <s v="ralo"/>
    <n v="76"/>
    <s v="TUM"/>
    <n v="7395"/>
    <m/>
    <s v="TUM7395"/>
    <n v="1"/>
    <n v="4"/>
    <n v="163.19999999999999"/>
    <n v="6.3"/>
    <n v="1.8209003207501715"/>
    <n v="53.968887165547976"/>
    <x v="22"/>
    <x v="0"/>
    <x v="13"/>
    <x v="19"/>
    <m/>
    <m/>
    <n v="35"/>
    <n v="9.6211275016187411E-2"/>
    <n v="3"/>
    <m/>
    <n v="3.8"/>
    <n v="12.5"/>
    <n v="8.6999999999999993"/>
    <n v="2"/>
    <n v="2"/>
    <m/>
    <n v="1"/>
    <m/>
  </r>
  <r>
    <s v="ja.dg.es.jc"/>
    <s v="04.02.2015"/>
    <s v="C24.P3"/>
    <s v="C24"/>
    <s v="P3"/>
    <s v="BS Semideciduo"/>
    <s v="ralo"/>
    <n v="77"/>
    <s v="TUM"/>
    <n v="7396"/>
    <m/>
    <s v="TUM7396"/>
    <n v="1"/>
    <n v="4"/>
    <n v="143.1"/>
    <n v="8.5"/>
    <n v="5.1035719152700141"/>
    <n v="53.202680402859727"/>
    <x v="38"/>
    <x v="0"/>
    <x v="5"/>
    <x v="35"/>
    <m/>
    <m/>
    <n v="17"/>
    <n v="2.2698006922186254E-2"/>
    <n v="1"/>
    <m/>
    <n v="3"/>
    <n v="11.8"/>
    <n v="8.8000000000000007"/>
    <n v="2"/>
    <n v="2"/>
    <m/>
    <n v="1"/>
    <m/>
  </r>
  <r>
    <s v="ja.dg.es.jc"/>
    <s v="04.02.2015"/>
    <s v="C24.P3"/>
    <s v="C24"/>
    <s v="P3"/>
    <s v="BS Semideciduo"/>
    <s v="ralo"/>
    <n v="77"/>
    <s v="TUM"/>
    <n v="7396"/>
    <m/>
    <s v="TUM7396"/>
    <n v="1"/>
    <n v="4"/>
    <n v="143.1"/>
    <n v="8.5"/>
    <n v="5.1035719152700141"/>
    <n v="53.202680402859727"/>
    <x v="38"/>
    <x v="0"/>
    <x v="5"/>
    <x v="35"/>
    <m/>
    <m/>
    <n v="13"/>
    <n v="1.3273228961416876E-2"/>
    <n v="1"/>
    <m/>
    <n v="3"/>
    <n v="11.8"/>
    <n v="8.8000000000000007"/>
    <n v="2"/>
    <n v="2"/>
    <m/>
    <n v="1"/>
    <m/>
  </r>
  <r>
    <s v="ja.dg.es.jc"/>
    <s v="04.02.2015"/>
    <s v="C24.P3"/>
    <s v="C24"/>
    <s v="P3"/>
    <s v="BS Semideciduo"/>
    <s v="ralo"/>
    <n v="78"/>
    <s v="TUM"/>
    <n v="7397"/>
    <m/>
    <s v="TUM7397"/>
    <n v="1"/>
    <n v="4"/>
    <n v="141.9"/>
    <n v="11.6"/>
    <n v="7.1576161516326842"/>
    <n v="50.871553745248491"/>
    <x v="1"/>
    <x v="0"/>
    <x v="1"/>
    <x v="1"/>
    <m/>
    <m/>
    <n v="15"/>
    <n v="1.7671458676442587E-2"/>
    <n v="1"/>
    <m/>
    <n v="6"/>
    <n v="10.4"/>
    <n v="4.4000000000000004"/>
    <n v="2"/>
    <n v="2"/>
    <m/>
    <n v="1"/>
    <m/>
  </r>
  <r>
    <s v="ja.dg.es.jc"/>
    <s v="04.02.2015"/>
    <s v="C24.P3"/>
    <s v="C24"/>
    <s v="P3"/>
    <s v="BS Semideciduo"/>
    <s v="ralo"/>
    <n v="78"/>
    <s v="TUM"/>
    <n v="7397"/>
    <m/>
    <s v="TUM7397"/>
    <n v="1"/>
    <n v="4"/>
    <n v="141.9"/>
    <n v="11.6"/>
    <n v="7.1576161516326842"/>
    <n v="50.871553745248491"/>
    <x v="1"/>
    <x v="0"/>
    <x v="1"/>
    <x v="1"/>
    <m/>
    <m/>
    <n v="12.2"/>
    <n v="1.1689866264007618E-2"/>
    <n v="1"/>
    <m/>
    <n v="6"/>
    <n v="10.4"/>
    <n v="4.4000000000000004"/>
    <n v="2"/>
    <n v="2"/>
    <m/>
    <n v="1"/>
    <m/>
  </r>
  <r>
    <s v="ja.dg.es.jc"/>
    <s v="04.02.2015"/>
    <s v="C24.P3"/>
    <s v="C24"/>
    <s v="P3"/>
    <s v="BS Semideciduo"/>
    <s v="ralo"/>
    <n v="79"/>
    <s v="TUM"/>
    <n v="7398"/>
    <m/>
    <s v="TUM7398"/>
    <n v="1"/>
    <n v="16"/>
    <n v="301.3"/>
    <n v="9.5"/>
    <n v="11.882641113738332"/>
    <n v="44.935431562855342"/>
    <x v="38"/>
    <x v="0"/>
    <x v="5"/>
    <x v="35"/>
    <m/>
    <m/>
    <n v="11"/>
    <n v="9.5033177771091243E-3"/>
    <n v="1"/>
    <m/>
    <n v="5"/>
    <n v="10"/>
    <n v="5"/>
    <n v="2"/>
    <n v="6"/>
    <n v="3"/>
    <n v="2"/>
    <m/>
  </r>
  <r>
    <s v="ja.dg.es.jc"/>
    <s v="04.02.2015"/>
    <s v="C24.P3"/>
    <s v="C24"/>
    <s v="P3"/>
    <s v="BS Semideciduo"/>
    <s v="ralo"/>
    <n v="80"/>
    <s v="TUM"/>
    <n v="7399"/>
    <m/>
    <s v="TUM7399"/>
    <n v="1"/>
    <n v="16"/>
    <n v="294.39999999999998"/>
    <n v="7.3"/>
    <n v="13.352009276114906"/>
    <n v="43.015662337719156"/>
    <x v="8"/>
    <x v="0"/>
    <x v="4"/>
    <x v="8"/>
    <m/>
    <m/>
    <n v="21.5"/>
    <n v="3.6305030103047045E-2"/>
    <n v="2"/>
    <m/>
    <n v="3.5"/>
    <n v="10"/>
    <n v="6.5"/>
    <n v="3"/>
    <n v="6"/>
    <n v="3"/>
    <n v="2"/>
    <m/>
  </r>
  <r>
    <s v="ja.dg.es.jc"/>
    <s v="04.02.2015"/>
    <s v="C24.P3"/>
    <s v="C24"/>
    <s v="P3"/>
    <s v="BS Semideciduo"/>
    <s v="ralo"/>
    <n v="81"/>
    <s v="TUM"/>
    <n v="7400"/>
    <m/>
    <s v="TUM7400"/>
    <n v="1"/>
    <n v="16"/>
    <n v="299"/>
    <n v="3.8"/>
    <n v="16.676445112870297"/>
    <n v="41.842276556936085"/>
    <x v="38"/>
    <x v="0"/>
    <x v="5"/>
    <x v="35"/>
    <m/>
    <m/>
    <n v="9"/>
    <n v="6.3617251235193305E-3"/>
    <n v="1"/>
    <m/>
    <n v="2"/>
    <n v="6"/>
    <n v="4"/>
    <n v="2"/>
    <n v="2"/>
    <m/>
    <n v="1"/>
    <m/>
  </r>
  <r>
    <s v="ja.dg.es.jc"/>
    <s v="04.02.2015"/>
    <s v="C24.P3"/>
    <s v="C24"/>
    <s v="P3"/>
    <s v="BS Semideciduo"/>
    <s v="ralo"/>
    <n v="82"/>
    <s v="TUM"/>
    <n v="7401"/>
    <m/>
    <s v="TUM7401"/>
    <n v="1"/>
    <n v="16"/>
    <n v="266.60000000000002"/>
    <n v="5.5"/>
    <n v="14.509680946419291"/>
    <n v="39.673814945332211"/>
    <x v="103"/>
    <x v="0"/>
    <x v="22"/>
    <x v="37"/>
    <m/>
    <m/>
    <n v="13"/>
    <n v="1.3273228961416876E-2"/>
    <n v="1"/>
    <m/>
    <n v="2.9"/>
    <n v="7.2"/>
    <n v="4.3000000000000007"/>
    <n v="2"/>
    <n v="2"/>
    <m/>
    <n v="1"/>
    <m/>
  </r>
  <r>
    <s v="ja.dg.es.jc"/>
    <s v="04.02.2015"/>
    <s v="C24.P3"/>
    <s v="C24"/>
    <s v="P3"/>
    <s v="BS Semideciduo"/>
    <s v="ralo"/>
    <n v="83"/>
    <s v="TUM"/>
    <n v="7402"/>
    <m/>
    <s v="TUM7402"/>
    <n v="1"/>
    <n v="16"/>
    <n v="274.2"/>
    <n v="8.3000000000000007"/>
    <n v="11.722289839036996"/>
    <n v="40.607877036159337"/>
    <x v="1"/>
    <x v="0"/>
    <x v="1"/>
    <x v="1"/>
    <m/>
    <m/>
    <n v="11.9"/>
    <n v="1.1122023391871266E-2"/>
    <n v="1"/>
    <m/>
    <n v="2"/>
    <n v="6.9"/>
    <n v="4.9000000000000004"/>
    <n v="2"/>
    <n v="6"/>
    <n v="3"/>
    <n v="2"/>
    <m/>
  </r>
  <r>
    <s v="ja.dg.es.jc"/>
    <s v="04.02.2015"/>
    <s v="C24.P3"/>
    <s v="C24"/>
    <s v="P3"/>
    <s v="BS Semideciduo"/>
    <s v="ralo"/>
    <n v="84"/>
    <s v="TUM"/>
    <n v="7403"/>
    <m/>
    <s v="TUM7403"/>
    <n v="1"/>
    <n v="16"/>
    <n v="246.4"/>
    <n v="8.9"/>
    <n v="11.844371706896068"/>
    <n v="36.436893610243629"/>
    <x v="38"/>
    <x v="0"/>
    <x v="5"/>
    <x v="35"/>
    <m/>
    <m/>
    <n v="15"/>
    <n v="1.7671458676442587E-2"/>
    <n v="1"/>
    <m/>
    <n v="5"/>
    <n v="9.8000000000000007"/>
    <n v="4.8000000000000007"/>
    <n v="2"/>
    <n v="2"/>
    <m/>
    <n v="1"/>
    <m/>
  </r>
  <r>
    <s v="ja.dg.es.jc"/>
    <s v="04.02.2015"/>
    <s v="C24.P3"/>
    <s v="C24"/>
    <s v="P3"/>
    <s v="BS Semideciduo"/>
    <s v="ralo"/>
    <n v="85"/>
    <s v="TUM"/>
    <n v="7404"/>
    <m/>
    <s v="TUM7404"/>
    <n v="1"/>
    <n v="16"/>
    <n v="239.8"/>
    <n v="8.1999999999999993"/>
    <n v="12.912946623979623"/>
    <n v="35.875236437632068"/>
    <x v="1"/>
    <x v="0"/>
    <x v="1"/>
    <x v="1"/>
    <m/>
    <m/>
    <n v="13.8"/>
    <n v="1.4957122623741007E-2"/>
    <n v="1"/>
    <m/>
    <n v="4"/>
    <n v="6.8"/>
    <n v="2.8"/>
    <n v="2"/>
    <n v="2"/>
    <m/>
    <n v="1"/>
    <m/>
  </r>
  <r>
    <s v="ja.dg.es.jc"/>
    <s v="04.02.2015"/>
    <s v="C24.P3"/>
    <s v="C24"/>
    <s v="P3"/>
    <s v="BS Semideciduo"/>
    <s v="ralo"/>
    <n v="86"/>
    <s v="TUM"/>
    <n v="7405"/>
    <m/>
    <s v="TUM7405"/>
    <n v="1"/>
    <n v="16"/>
    <n v="249"/>
    <n v="13.6"/>
    <n v="7.3033061996380582"/>
    <n v="35.126195886183908"/>
    <x v="1"/>
    <x v="0"/>
    <x v="1"/>
    <x v="1"/>
    <m/>
    <m/>
    <n v="10.5"/>
    <n v="8.6590147514568668E-3"/>
    <n v="1"/>
    <m/>
    <n v="2"/>
    <n v="7.9"/>
    <n v="5.9"/>
    <n v="2"/>
    <n v="2"/>
    <m/>
    <n v="1"/>
    <m/>
  </r>
  <r>
    <s v="ja.dg.es.jc"/>
    <s v="04.02.2015"/>
    <s v="C24.P3"/>
    <s v="C24"/>
    <s v="P3"/>
    <s v="BS Semideciduo"/>
    <s v="ralo"/>
    <n v="87"/>
    <s v="TUM"/>
    <n v="7406"/>
    <m/>
    <s v="TUM7406"/>
    <n v="1"/>
    <n v="16"/>
    <n v="238"/>
    <n v="16"/>
    <n v="6.4312304614971847"/>
    <n v="31.521291772268718"/>
    <x v="8"/>
    <x v="0"/>
    <x v="4"/>
    <x v="8"/>
    <m/>
    <m/>
    <n v="23.8"/>
    <n v="4.4488093567485065E-2"/>
    <n v="2"/>
    <m/>
    <n v="4"/>
    <n v="12"/>
    <n v="8"/>
    <n v="2"/>
    <n v="2"/>
    <m/>
    <n v="1"/>
    <m/>
  </r>
  <r>
    <s v="ja.dg.es.jc"/>
    <s v="04.02.2015"/>
    <s v="C24.P3"/>
    <s v="C24"/>
    <s v="P3"/>
    <s v="BS Semideciduo"/>
    <s v="ralo"/>
    <n v="88"/>
    <s v="TUM"/>
    <n v="7407"/>
    <m/>
    <s v="TUM7407"/>
    <n v="1"/>
    <n v="16"/>
    <n v="241.5"/>
    <n v="18.7"/>
    <n v="3.5661199932212497"/>
    <n v="31.077131183145319"/>
    <x v="50"/>
    <x v="0"/>
    <x v="4"/>
    <x v="44"/>
    <m/>
    <m/>
    <n v="10.5"/>
    <n v="8.6590147514568668E-3"/>
    <n v="1"/>
    <m/>
    <n v="7"/>
    <n v="8.6"/>
    <n v="1.5999999999999996"/>
    <n v="2"/>
    <n v="2"/>
    <m/>
    <n v="1"/>
    <m/>
  </r>
  <r>
    <s v="ja.dg.es.jc"/>
    <s v="04.02.2015"/>
    <s v="C24.P3"/>
    <s v="C24"/>
    <s v="P3"/>
    <s v="BS Semideciduo"/>
    <s v="ralo"/>
    <n v="89"/>
    <s v="TUM"/>
    <n v="7408"/>
    <m/>
    <s v="TUM7408"/>
    <n v="1"/>
    <n v="16"/>
    <n v="229"/>
    <n v="16"/>
    <n v="7.9246467164356478"/>
    <n v="29.503055536151884"/>
    <x v="38"/>
    <x v="0"/>
    <x v="5"/>
    <x v="35"/>
    <m/>
    <m/>
    <n v="11.5"/>
    <n v="1.0386890710931252E-2"/>
    <n v="1"/>
    <m/>
    <n v="4"/>
    <n v="10.3"/>
    <n v="6.3000000000000007"/>
    <n v="2"/>
    <n v="6"/>
    <n v="3"/>
    <n v="2"/>
    <m/>
  </r>
  <r>
    <s v="ja.dg.es.jc"/>
    <s v="04.02.2015"/>
    <s v="C24.P3"/>
    <s v="C24"/>
    <s v="P3"/>
    <s v="BS Semideciduo"/>
    <s v="ralo"/>
    <n v="90"/>
    <s v="TUM"/>
    <n v="7409"/>
    <m/>
    <s v="TUM7409"/>
    <n v="1"/>
    <n v="16"/>
    <n v="213.8"/>
    <n v="20"/>
    <n v="8.8740876899939032"/>
    <n v="23.380310614513434"/>
    <x v="38"/>
    <x v="0"/>
    <x v="5"/>
    <x v="35"/>
    <m/>
    <m/>
    <n v="15"/>
    <n v="1.7671458676442587E-2"/>
    <n v="1"/>
    <m/>
    <n v="4.5"/>
    <n v="9"/>
    <n v="4.5"/>
    <n v="3"/>
    <n v="6"/>
    <n v="3"/>
    <n v="2"/>
    <m/>
  </r>
  <r>
    <s v="ja.dg.es.jc"/>
    <s v="04.02.2015"/>
    <s v="C24.P3"/>
    <s v="C24"/>
    <s v="P3"/>
    <s v="BS Semideciduo"/>
    <s v="ralo"/>
    <n v="91"/>
    <s v="TUM"/>
    <n v="7410"/>
    <m/>
    <s v="TUM7410"/>
    <n v="1"/>
    <n v="16"/>
    <n v="199.6"/>
    <n v="20.100000000000001"/>
    <n v="13.257423448019875"/>
    <n v="21.064645198975334"/>
    <x v="14"/>
    <x v="0"/>
    <x v="7"/>
    <x v="14"/>
    <m/>
    <m/>
    <n v="30"/>
    <n v="7.0685834705770348E-2"/>
    <n v="3"/>
    <m/>
    <n v="4"/>
    <n v="11"/>
    <n v="7"/>
    <n v="2"/>
    <n v="2"/>
    <m/>
    <n v="1"/>
    <m/>
  </r>
  <r>
    <s v="ja.dg.es.jc"/>
    <s v="04.02.2015"/>
    <s v="C24.P3"/>
    <s v="C24"/>
    <s v="P3"/>
    <s v="BS Semideciduo"/>
    <s v="ralo"/>
    <n v="92"/>
    <s v="TUM"/>
    <n v="7411"/>
    <m/>
    <s v="TUM7411"/>
    <n v="1"/>
    <n v="16"/>
    <n v="193.2"/>
    <n v="17.100000000000001"/>
    <n v="16.095200121107791"/>
    <n v="23.351800760868958"/>
    <x v="1"/>
    <x v="0"/>
    <x v="1"/>
    <x v="1"/>
    <m/>
    <m/>
    <n v="13.5"/>
    <n v="1.4313881527918494E-2"/>
    <n v="1"/>
    <m/>
    <n v="3"/>
    <n v="9.1999999999999993"/>
    <n v="6.1999999999999993"/>
    <n v="2"/>
    <n v="2"/>
    <m/>
    <n v="1"/>
    <m/>
  </r>
  <r>
    <s v="ja.dg.es.jc"/>
    <s v="04.02.2015"/>
    <s v="C24.P3"/>
    <s v="C24"/>
    <s v="P3"/>
    <s v="BS Semideciduo"/>
    <s v="ralo"/>
    <n v="93"/>
    <s v="TUM"/>
    <n v="7412"/>
    <m/>
    <s v="TUM7412"/>
    <n v="1"/>
    <n v="16"/>
    <n v="198"/>
    <n v="13.5"/>
    <n v="15.828270575938213"/>
    <n v="27.160737030015426"/>
    <x v="1"/>
    <x v="0"/>
    <x v="1"/>
    <x v="1"/>
    <m/>
    <m/>
    <n v="12"/>
    <n v="1.1309733552923255E-2"/>
    <n v="1"/>
    <m/>
    <n v="2"/>
    <n v="6.9"/>
    <n v="4.9000000000000004"/>
    <n v="2"/>
    <n v="2"/>
    <m/>
    <n v="1"/>
    <m/>
  </r>
  <r>
    <s v="ja.dg.es.jc"/>
    <s v="04.02.2015"/>
    <s v="C24.P3"/>
    <s v="C24"/>
    <s v="P3"/>
    <s v="BS Semideciduo"/>
    <s v="ralo"/>
    <n v="94"/>
    <s v="TUM"/>
    <n v="7413"/>
    <m/>
    <s v="TUM7413"/>
    <n v="1"/>
    <n v="16"/>
    <n v="209.6"/>
    <n v="10.1"/>
    <n v="15.011187147499271"/>
    <n v="31.218101211997286"/>
    <x v="38"/>
    <x v="0"/>
    <x v="5"/>
    <x v="35"/>
    <m/>
    <m/>
    <n v="15.2"/>
    <n v="1.8145839167134643E-2"/>
    <n v="1"/>
    <m/>
    <n v="3"/>
    <n v="7.5"/>
    <n v="4.5"/>
    <n v="3"/>
    <n v="2"/>
    <m/>
    <n v="1"/>
    <m/>
  </r>
  <r>
    <s v="ja.dg.es.jc"/>
    <s v="04.02.2015"/>
    <s v="C24.P3"/>
    <s v="C24"/>
    <s v="P3"/>
    <s v="BS Semideciduo"/>
    <s v="ralo"/>
    <n v="95"/>
    <s v="TUM"/>
    <n v="7414"/>
    <m/>
    <s v="TUM7414"/>
    <n v="1"/>
    <n v="16"/>
    <n v="215.8"/>
    <n v="7.2"/>
    <n v="15.788304740092048"/>
    <n v="34.160340503276849"/>
    <x v="16"/>
    <x v="0"/>
    <x v="0"/>
    <x v="16"/>
    <m/>
    <m/>
    <n v="10.3"/>
    <n v="8.3322891154835304E-3"/>
    <n v="1"/>
    <m/>
    <n v="3"/>
    <n v="5.3"/>
    <n v="2.2999999999999998"/>
    <n v="4"/>
    <n v="6"/>
    <n v="3"/>
    <n v="2"/>
    <m/>
  </r>
  <r>
    <s v="ja.dg.es.jc"/>
    <s v="04.02.2015"/>
    <s v="C24.P3"/>
    <s v="C24"/>
    <s v="P3"/>
    <s v="BS Semideciduo"/>
    <s v="ralo"/>
    <n v="96"/>
    <s v="TUM"/>
    <n v="7415"/>
    <m/>
    <s v="TUM7415"/>
    <n v="1"/>
    <n v="16"/>
    <n v="214.6"/>
    <n v="6.4"/>
    <n v="16.36580003166015"/>
    <n v="34.731927241379573"/>
    <x v="38"/>
    <x v="0"/>
    <x v="5"/>
    <x v="35"/>
    <m/>
    <m/>
    <n v="10.9"/>
    <n v="9.3313155793250824E-3"/>
    <n v="1"/>
    <m/>
    <n v="0"/>
    <n v="7.1"/>
    <n v="7.1"/>
    <n v="2"/>
    <n v="2"/>
    <m/>
    <n v="1"/>
    <m/>
  </r>
  <r>
    <s v="ja.dg.es.jc"/>
    <s v="04.02.2015"/>
    <s v="C24.P3"/>
    <s v="C24"/>
    <s v="P3"/>
    <s v="BS Semideciduo"/>
    <s v="ralo"/>
    <n v="97"/>
    <s v="TUM"/>
    <n v="7416"/>
    <m/>
    <s v="TUM7416"/>
    <n v="1"/>
    <n v="16"/>
    <n v="247.2"/>
    <n v="4.5"/>
    <n v="15.851615817851748"/>
    <n v="38.256179860965538"/>
    <x v="14"/>
    <x v="0"/>
    <x v="7"/>
    <x v="14"/>
    <m/>
    <m/>
    <n v="30"/>
    <n v="7.0685834705770348E-2"/>
    <n v="3"/>
    <m/>
    <n v="5"/>
    <n v="12.6"/>
    <n v="7.6"/>
    <n v="2"/>
    <n v="2"/>
    <m/>
    <n v="1"/>
    <m/>
  </r>
  <r>
    <s v="ja.dg.es.jc"/>
    <s v="04.02.2015"/>
    <s v="C24.P3"/>
    <s v="C24"/>
    <s v="P3"/>
    <s v="BS Semideciduo"/>
    <s v="ralo"/>
    <n v="98"/>
    <s v="TUM"/>
    <n v="7417"/>
    <m/>
    <s v="TUM7417"/>
    <n v="1"/>
    <n v="16"/>
    <n v="240.2"/>
    <n v="3.9"/>
    <n v="16.615714731861182"/>
    <n v="38.061801551992531"/>
    <x v="22"/>
    <x v="0"/>
    <x v="13"/>
    <x v="19"/>
    <m/>
    <m/>
    <n v="24"/>
    <n v="4.5238934211693019E-2"/>
    <n v="2"/>
    <m/>
    <n v="6"/>
    <n v="9.1"/>
    <n v="3.0999999999999996"/>
    <n v="2"/>
    <n v="2"/>
    <m/>
    <n v="1"/>
    <m/>
  </r>
  <r>
    <s v="ja.dg.es.jc"/>
    <s v="04.02.2015"/>
    <s v="C24.P3"/>
    <s v="C24"/>
    <s v="P3"/>
    <s v="BS Semideciduo"/>
    <s v="ralo"/>
    <n v="99"/>
    <s v="TUM"/>
    <n v="7418"/>
    <m/>
    <s v="TUM7418"/>
    <n v="1"/>
    <n v="16"/>
    <n v="221.8"/>
    <n v="6.3"/>
    <n v="15.80084543742845"/>
    <n v="35.303501201997967"/>
    <x v="38"/>
    <x v="0"/>
    <x v="5"/>
    <x v="35"/>
    <m/>
    <m/>
    <n v="16"/>
    <n v="2.0106192982974676E-2"/>
    <n v="1"/>
    <m/>
    <n v="3"/>
    <n v="11"/>
    <n v="8"/>
    <n v="2"/>
    <n v="2"/>
    <m/>
    <n v="1"/>
    <m/>
  </r>
  <r>
    <s v="ja.dg.es.jc"/>
    <s v="04.02.2015"/>
    <s v="C24.P3"/>
    <s v="C24"/>
    <s v="P3"/>
    <s v="BS Semideciduo"/>
    <s v="ralo"/>
    <n v="99"/>
    <s v="TUM"/>
    <n v="7418"/>
    <m/>
    <s v="TUM7418"/>
    <n v="1"/>
    <n v="16"/>
    <n v="221.8"/>
    <n v="6.3"/>
    <n v="15.80084543742845"/>
    <n v="35.303501201997967"/>
    <x v="38"/>
    <x v="0"/>
    <x v="5"/>
    <x v="35"/>
    <m/>
    <m/>
    <n v="17.600000000000001"/>
    <n v="2.4328493509399363E-2"/>
    <n v="1"/>
    <m/>
    <n v="3"/>
    <n v="11"/>
    <n v="8"/>
    <n v="2"/>
    <n v="2"/>
    <m/>
    <n v="1"/>
    <m/>
  </r>
  <r>
    <s v="ja.dg.es.jc"/>
    <s v="04.02.2015"/>
    <s v="C24.P3"/>
    <s v="C24"/>
    <s v="P3"/>
    <s v="BS Semideciduo"/>
    <s v="ralo"/>
    <n v="100"/>
    <s v="TUM"/>
    <n v="7419"/>
    <m/>
    <s v="TUM7419"/>
    <n v="1"/>
    <n v="16"/>
    <n v="179.3"/>
    <n v="4.5"/>
    <n v="20.05497650375861"/>
    <n v="35.500335836527967"/>
    <x v="1"/>
    <x v="0"/>
    <x v="1"/>
    <x v="1"/>
    <m/>
    <m/>
    <n v="16.5"/>
    <n v="2.138246499849553E-2"/>
    <n v="1"/>
    <m/>
    <n v="6"/>
    <n v="9.5"/>
    <n v="3.5"/>
    <n v="2"/>
    <n v="2"/>
    <m/>
    <n v="1"/>
    <m/>
  </r>
  <r>
    <s v="ja.dg.es.jc"/>
    <s v="04.02.2015"/>
    <s v="C24.P3"/>
    <s v="C24"/>
    <s v="P3"/>
    <s v="BS Semideciduo"/>
    <s v="ralo"/>
    <n v="101"/>
    <s v="TUM"/>
    <n v="7420"/>
    <m/>
    <s v="TUM7420"/>
    <n v="1"/>
    <n v="16"/>
    <n v="210.4"/>
    <n v="6.1"/>
    <n v="16.913194038860901"/>
    <n v="34.738666617835733"/>
    <x v="38"/>
    <x v="0"/>
    <x v="5"/>
    <x v="35"/>
    <m/>
    <m/>
    <n v="16.5"/>
    <n v="2.138246499849553E-2"/>
    <n v="1"/>
    <m/>
    <n v="4"/>
    <n v="9.6999999999999993"/>
    <n v="5.6999999999999993"/>
    <n v="2"/>
    <n v="2"/>
    <m/>
    <n v="1"/>
    <m/>
  </r>
  <r>
    <s v="ja.dg.es.jc"/>
    <s v="04.02.2015"/>
    <s v="C24.P3"/>
    <s v="C24"/>
    <s v="P3"/>
    <s v="BS Semideciduo"/>
    <s v="ralo"/>
    <n v="102"/>
    <s v="TUM"/>
    <n v="7421"/>
    <m/>
    <s v="TUM7421"/>
    <n v="1"/>
    <n v="16"/>
    <n v="187.8"/>
    <n v="9.4"/>
    <n v="18.724273619117536"/>
    <n v="30.686970299568429"/>
    <x v="1"/>
    <x v="0"/>
    <x v="1"/>
    <x v="1"/>
    <m/>
    <m/>
    <n v="13"/>
    <n v="1.3273228961416876E-2"/>
    <n v="1"/>
    <m/>
    <n v="6"/>
    <n v="7.1"/>
    <n v="1.0999999999999996"/>
    <n v="2"/>
    <n v="2"/>
    <m/>
    <n v="1"/>
    <m/>
  </r>
  <r>
    <s v="ja.dg.es.jc"/>
    <s v="04.02.2015"/>
    <s v="C24.P3"/>
    <s v="C24"/>
    <s v="P3"/>
    <s v="BS Semideciduo"/>
    <s v="ralo"/>
    <n v="103"/>
    <s v="TUM"/>
    <n v="7422"/>
    <m/>
    <s v="TUM7422"/>
    <n v="1"/>
    <n v="16"/>
    <n v="194.4"/>
    <n v="10.8"/>
    <n v="17.314149218619566"/>
    <n v="29.539301859810784"/>
    <x v="1"/>
    <x v="0"/>
    <x v="1"/>
    <x v="1"/>
    <m/>
    <m/>
    <n v="15"/>
    <n v="1.7671458676442587E-2"/>
    <n v="1"/>
    <m/>
    <n v="7"/>
    <n v="9.1"/>
    <n v="2.0999999999999996"/>
    <n v="2"/>
    <n v="2"/>
    <m/>
    <n v="1"/>
    <m/>
  </r>
  <r>
    <s v="ja.dg.es.jc"/>
    <s v="04.02.2015"/>
    <s v="C24.P3"/>
    <s v="C24"/>
    <s v="P3"/>
    <s v="BS Semideciduo"/>
    <s v="ralo"/>
    <n v="104"/>
    <s v="TUM"/>
    <n v="7423"/>
    <m/>
    <s v="TUM7423"/>
    <n v="1"/>
    <n v="16"/>
    <n v="185.7"/>
    <n v="11.2"/>
    <n v="18.887618802871245"/>
    <n v="28.855377616434268"/>
    <x v="38"/>
    <x v="0"/>
    <x v="5"/>
    <x v="35"/>
    <m/>
    <m/>
    <n v="16"/>
    <n v="2.0106192982974676E-2"/>
    <n v="1"/>
    <m/>
    <n v="4.0999999999999996"/>
    <n v="10.5"/>
    <n v="6.4"/>
    <n v="2"/>
    <n v="2"/>
    <m/>
    <n v="1"/>
    <m/>
  </r>
  <r>
    <s v="ja.dg.es.jc"/>
    <s v="04.02.2015"/>
    <s v="C24.P3"/>
    <s v="C24"/>
    <s v="P3"/>
    <s v="BS Semideciduo"/>
    <s v="ralo"/>
    <n v="105"/>
    <s v="TUM"/>
    <n v="7424"/>
    <m/>
    <s v="TUM7424"/>
    <n v="1"/>
    <n v="16"/>
    <n v="182.3"/>
    <n v="11.8"/>
    <n v="19.526444848115794"/>
    <n v="28.209506137649537"/>
    <x v="1"/>
    <x v="0"/>
    <x v="1"/>
    <x v="1"/>
    <m/>
    <m/>
    <n v="13"/>
    <n v="1.3273228961416876E-2"/>
    <n v="1"/>
    <m/>
    <n v="4"/>
    <n v="7.2"/>
    <n v="3.2"/>
    <n v="2"/>
    <n v="2"/>
    <m/>
    <n v="1"/>
    <m/>
  </r>
  <r>
    <s v="ja.dg.es.jc"/>
    <s v="04.02.2015"/>
    <s v="C24.P3"/>
    <s v="C24"/>
    <s v="P3"/>
    <s v="BS Semideciduo"/>
    <s v="ralo"/>
    <n v="106"/>
    <s v="TUM"/>
    <n v="7425"/>
    <m/>
    <s v="TUM7425"/>
    <n v="1"/>
    <n v="15"/>
    <n v="259.5"/>
    <n v="3.9"/>
    <n v="16.165305860500577"/>
    <n v="19.289281450580624"/>
    <x v="18"/>
    <x v="0"/>
    <x v="9"/>
    <x v="18"/>
    <m/>
    <m/>
    <n v="16.5"/>
    <n v="2.138246499849553E-2"/>
    <n v="1"/>
    <m/>
    <n v="0"/>
    <n v="7.1"/>
    <n v="7.1"/>
    <n v="3"/>
    <n v="2"/>
    <m/>
    <n v="1"/>
    <m/>
  </r>
  <r>
    <s v="ja.dg.es.jc"/>
    <s v="04.02.2015"/>
    <s v="C24.P3"/>
    <s v="C24"/>
    <s v="P3"/>
    <s v="BS Semideciduo"/>
    <s v="ralo"/>
    <n v="106"/>
    <s v="TUM"/>
    <n v="7425"/>
    <m/>
    <s v="TUM7425"/>
    <n v="1"/>
    <n v="15"/>
    <n v="259.5"/>
    <n v="3.9"/>
    <n v="16.165305860500577"/>
    <n v="19.289281450580624"/>
    <x v="18"/>
    <x v="0"/>
    <x v="9"/>
    <x v="18"/>
    <m/>
    <m/>
    <n v="25"/>
    <n v="4.9087385212340517E-2"/>
    <n v="2"/>
    <m/>
    <n v="0"/>
    <n v="7.1"/>
    <n v="7.1"/>
    <n v="3"/>
    <n v="2"/>
    <m/>
    <n v="1"/>
    <m/>
  </r>
  <r>
    <s v="ja.dg.es.jc"/>
    <s v="04.02.2015"/>
    <s v="C24.P3"/>
    <s v="C24"/>
    <s v="P3"/>
    <s v="BS Semideciduo"/>
    <s v="ralo"/>
    <n v="107"/>
    <s v="TUM"/>
    <n v="7426"/>
    <m/>
    <s v="TUM7426"/>
    <n v="1"/>
    <n v="15"/>
    <n v="260"/>
    <n v="5.3"/>
    <n v="14.780518909035298"/>
    <n v="19.079664658365271"/>
    <x v="8"/>
    <x v="0"/>
    <x v="4"/>
    <x v="8"/>
    <m/>
    <m/>
    <n v="11.6"/>
    <n v="1.0568317686676064E-2"/>
    <n v="1"/>
    <m/>
    <n v="3"/>
    <n v="8.9"/>
    <n v="5.9"/>
    <n v="2"/>
    <n v="2"/>
    <m/>
    <n v="1"/>
    <m/>
  </r>
  <r>
    <s v="ja.dg.es.jc"/>
    <s v="04.02.2015"/>
    <s v="C24.P3"/>
    <s v="C24"/>
    <s v="P3"/>
    <s v="BS Semideciduo"/>
    <s v="ralo"/>
    <n v="108"/>
    <s v="TUM"/>
    <n v="7427"/>
    <m/>
    <s v="TUM7427"/>
    <n v="1"/>
    <n v="15"/>
    <n v="223"/>
    <n v="9.1"/>
    <n v="13.793814923431265"/>
    <n v="13.344681315265548"/>
    <x v="1"/>
    <x v="0"/>
    <x v="1"/>
    <x v="1"/>
    <m/>
    <m/>
    <n v="18"/>
    <n v="2.5446900494077322E-2"/>
    <n v="1"/>
    <m/>
    <n v="3"/>
    <n v="9"/>
    <n v="6"/>
    <n v="2"/>
    <n v="2"/>
    <m/>
    <n v="1"/>
    <m/>
  </r>
  <r>
    <s v="ja.dg.es.jc"/>
    <s v="04.02.2015"/>
    <s v="C24.P3"/>
    <s v="C24"/>
    <s v="P3"/>
    <s v="BS Semideciduo"/>
    <s v="ralo"/>
    <n v="109"/>
    <s v="TUM"/>
    <n v="7428"/>
    <m/>
    <s v="TUM7428"/>
    <n v="1"/>
    <n v="15"/>
    <n v="192.4"/>
    <n v="8.3000000000000007"/>
    <n v="18.217696784513375"/>
    <n v="11.893620089826406"/>
    <x v="1"/>
    <x v="0"/>
    <x v="1"/>
    <x v="1"/>
    <m/>
    <m/>
    <n v="16"/>
    <n v="2.0106192982974676E-2"/>
    <n v="1"/>
    <m/>
    <n v="4"/>
    <n v="8.8000000000000007"/>
    <n v="4.8000000000000007"/>
    <n v="2"/>
    <n v="2"/>
    <m/>
    <n v="1"/>
    <m/>
  </r>
  <r>
    <s v="ja.dg.es.jc"/>
    <s v="04.02.2015"/>
    <s v="C24.P3"/>
    <s v="C24"/>
    <s v="P3"/>
    <s v="BS Semideciduo"/>
    <s v="ralo"/>
    <n v="110"/>
    <s v="TUM"/>
    <n v="7429"/>
    <m/>
    <s v="TUM7429"/>
    <n v="1"/>
    <n v="15"/>
    <n v="194.6"/>
    <n v="17.8"/>
    <n v="15.513165423272577"/>
    <n v="2.7747767654209099"/>
    <x v="14"/>
    <x v="0"/>
    <x v="7"/>
    <x v="14"/>
    <m/>
    <m/>
    <n v="34"/>
    <n v="9.0792027688745017E-2"/>
    <n v="3"/>
    <m/>
    <n v="6"/>
    <n v="14.3"/>
    <n v="8.3000000000000007"/>
    <n v="2"/>
    <n v="2"/>
    <m/>
    <n v="1"/>
    <m/>
  </r>
  <r>
    <s v="ja.dg.es.jc"/>
    <s v="04.02.2015"/>
    <s v="C24.P3"/>
    <s v="C24"/>
    <s v="P3"/>
    <s v="BS Semideciduo"/>
    <s v="ralo"/>
    <n v="111"/>
    <s v="TUM"/>
    <n v="7430"/>
    <m/>
    <s v="TUM7430"/>
    <n v="1"/>
    <n v="15"/>
    <n v="207.2"/>
    <n v="20.8"/>
    <n v="10.492363117179167"/>
    <n v="1.5001394355410085"/>
    <x v="8"/>
    <x v="0"/>
    <x v="4"/>
    <x v="8"/>
    <m/>
    <m/>
    <n v="14.5"/>
    <n v="1.6512996385431349E-2"/>
    <n v="1"/>
    <m/>
    <n v="2"/>
    <n v="8"/>
    <n v="6"/>
    <n v="2"/>
    <n v="2"/>
    <m/>
    <n v="1"/>
    <m/>
  </r>
  <r>
    <s v="ja.dg.es.jc"/>
    <s v="04.02.2015"/>
    <s v="C24.P3"/>
    <s v="C24"/>
    <s v="P3"/>
    <s v="BS Semideciduo"/>
    <s v="ralo"/>
    <n v="112"/>
    <s v="TUM"/>
    <n v="7431"/>
    <m/>
    <s v="TUM7431"/>
    <n v="1"/>
    <n v="15"/>
    <n v="52.2"/>
    <n v="3.9"/>
    <n v="23.081604548265194"/>
    <n v="22.390337509246606"/>
    <x v="8"/>
    <x v="0"/>
    <x v="4"/>
    <x v="8"/>
    <m/>
    <m/>
    <n v="28.8"/>
    <n v="6.5144065264837958E-2"/>
    <n v="2"/>
    <m/>
    <n v="3.9"/>
    <n v="9.5"/>
    <n v="5.6"/>
    <n v="3"/>
    <n v="4"/>
    <m/>
    <n v="2"/>
    <m/>
  </r>
  <r>
    <s v="dg.gc"/>
    <s v="18.07.2015"/>
    <s v="C24.P3"/>
    <s v="C24"/>
    <s v="P3"/>
    <s v="BS Semideciduo"/>
    <s v="ralo"/>
    <n v="113"/>
    <s v="TUM"/>
    <n v="7960"/>
    <m/>
    <s v="TUM7960"/>
    <n v="1"/>
    <n v="16"/>
    <n v="355"/>
    <n v="5.5"/>
    <n v="19.520643414887878"/>
    <n v="45.479070839504601"/>
    <x v="38"/>
    <x v="0"/>
    <x v="5"/>
    <x v="35"/>
    <m/>
    <m/>
    <n v="14"/>
    <n v="1.5393804002589986E-2"/>
    <n v="1"/>
    <n v="1"/>
    <n v="0"/>
    <n v="8"/>
    <n v="8"/>
    <n v="2"/>
    <m/>
    <m/>
    <m/>
    <m/>
  </r>
  <r>
    <s v="dg.gc"/>
    <s v="18.07.2015"/>
    <s v="C24.P3"/>
    <s v="C24"/>
    <s v="P3"/>
    <s v="BS Semideciduo"/>
    <s v="ralo"/>
    <n v="114"/>
    <s v="TUM"/>
    <n v="7981"/>
    <m/>
    <s v="TUM7981"/>
    <n v="1"/>
    <n v="16"/>
    <n v="338"/>
    <n v="8.3000000000000007"/>
    <n v="16.890765274647926"/>
    <n v="47.695625992904333"/>
    <x v="38"/>
    <x v="0"/>
    <x v="5"/>
    <x v="35"/>
    <m/>
    <m/>
    <n v="17"/>
    <n v="2.2698006922186254E-2"/>
    <n v="1"/>
    <n v="1"/>
    <n v="6"/>
    <n v="10.3"/>
    <n v="4.3000000000000007"/>
    <n v="2"/>
    <m/>
    <m/>
    <m/>
    <m/>
  </r>
  <r>
    <s v="dg.gc"/>
    <s v="18.07.2015"/>
    <s v="C24.P3"/>
    <s v="C24"/>
    <s v="P3"/>
    <s v="BS Semideciduo"/>
    <s v="ralo"/>
    <n v="114"/>
    <s v="TUM"/>
    <n v="7981"/>
    <m/>
    <s v="TUM7981"/>
    <n v="1"/>
    <n v="16"/>
    <n v="338"/>
    <n v="8.3000000000000007"/>
    <n v="16.890765274647926"/>
    <n v="47.695625992904333"/>
    <x v="38"/>
    <x v="0"/>
    <x v="5"/>
    <x v="35"/>
    <m/>
    <m/>
    <n v="10.5"/>
    <n v="8.6590147514568668E-3"/>
    <n v="1"/>
    <n v="1"/>
    <n v="6"/>
    <n v="10.3"/>
    <n v="4.3000000000000007"/>
    <n v="2"/>
    <m/>
    <m/>
    <m/>
    <m/>
  </r>
  <r>
    <s v="dg.gc"/>
    <s v="18.07.2015"/>
    <s v="C24.P3"/>
    <s v="C24"/>
    <s v="P3"/>
    <s v="BS Semideciduo"/>
    <s v="ralo"/>
    <n v="114"/>
    <s v="TUM"/>
    <n v="7981"/>
    <m/>
    <s v="TUM7981"/>
    <n v="1"/>
    <n v="16"/>
    <n v="338"/>
    <n v="8.3000000000000007"/>
    <n v="16.890765274647926"/>
    <n v="47.695625992904333"/>
    <x v="38"/>
    <x v="0"/>
    <x v="5"/>
    <x v="35"/>
    <m/>
    <m/>
    <n v="11.5"/>
    <n v="1.0386890710931252E-2"/>
    <n v="1"/>
    <n v="1"/>
    <n v="6"/>
    <n v="10.3"/>
    <n v="4.3000000000000007"/>
    <n v="2"/>
    <m/>
    <m/>
    <m/>
    <m/>
  </r>
  <r>
    <s v="dg.gc"/>
    <s v="18.07.2015"/>
    <s v="C24.P3"/>
    <s v="C24"/>
    <s v="P3"/>
    <s v="BS Semideciduo"/>
    <s v="ralo"/>
    <n v="115"/>
    <s v="TUM"/>
    <n v="7982"/>
    <m/>
    <s v="TUM7982"/>
    <n v="1"/>
    <n v="16"/>
    <n v="346"/>
    <n v="11.2"/>
    <n v="17.290474769283719"/>
    <n v="50.867312134291161"/>
    <x v="1"/>
    <x v="0"/>
    <x v="1"/>
    <x v="1"/>
    <m/>
    <m/>
    <n v="16.2"/>
    <n v="2.0611989400202632E-2"/>
    <n v="1"/>
    <n v="1"/>
    <n v="8"/>
    <n v="12.6"/>
    <n v="4.5999999999999996"/>
    <n v="2"/>
    <m/>
    <m/>
    <m/>
    <m/>
  </r>
  <r>
    <s v="dg.gc"/>
    <s v="18.07.2015"/>
    <s v="C24.P3"/>
    <s v="C24"/>
    <s v="P3"/>
    <s v="BS Semideciduo"/>
    <s v="ralo"/>
    <n v="116"/>
    <s v="TUM"/>
    <n v="7983"/>
    <m/>
    <s v="TUM7983"/>
    <n v="1"/>
    <n v="16"/>
    <n v="346"/>
    <n v="11.2"/>
    <n v="17.290474769283719"/>
    <n v="50.867312134291161"/>
    <x v="1"/>
    <x v="0"/>
    <x v="1"/>
    <x v="1"/>
    <m/>
    <m/>
    <n v="16"/>
    <n v="2.0106192982974676E-2"/>
    <n v="1"/>
    <n v="1"/>
    <n v="6.5"/>
    <n v="10.5"/>
    <n v="4"/>
    <n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6" minRefreshableVersion="3" showDrill="0" useAutoFormatting="1" itemPrintTitles="1" mergeItem="1" createdVersion="6" indent="0" outline="1" outlineData="1" multipleFieldFilters="0">
  <location ref="A3:D120" firstHeaderRow="1" firstDataRow="1" firstDataCol="4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104">
        <item x="72"/>
        <item x="73"/>
        <item x="66"/>
        <item x="57"/>
        <item x="8"/>
        <item x="48"/>
        <item x="69"/>
        <item x="16"/>
        <item x="99"/>
        <item x="67"/>
        <item x="5"/>
        <item x="46"/>
        <item x="56"/>
        <item x="47"/>
        <item x="39"/>
        <item x="43"/>
        <item x="83"/>
        <item x="55"/>
        <item x="102"/>
        <item x="41"/>
        <item x="96"/>
        <item x="78"/>
        <item x="10"/>
        <item x="80"/>
        <item x="29"/>
        <item x="77"/>
        <item x="49"/>
        <item x="75"/>
        <item x="0"/>
        <item x="18"/>
        <item x="90"/>
        <item x="6"/>
        <item x="91"/>
        <item x="87"/>
        <item x="100"/>
        <item x="86"/>
        <item x="71"/>
        <item x="3"/>
        <item x="15"/>
        <item x="59"/>
        <item x="4"/>
        <item x="19"/>
        <item x="52"/>
        <item x="11"/>
        <item x="84"/>
        <item x="1"/>
        <item x="21"/>
        <item x="89"/>
        <item x="94"/>
        <item x="38"/>
        <item x="42"/>
        <item x="23"/>
        <item x="7"/>
        <item x="32"/>
        <item x="31"/>
        <item x="54"/>
        <item x="61"/>
        <item x="85"/>
        <item x="37"/>
        <item x="79"/>
        <item x="34"/>
        <item x="26"/>
        <item x="88"/>
        <item x="45"/>
        <item x="35"/>
        <item x="81"/>
        <item x="82"/>
        <item x="22"/>
        <item x="97"/>
        <item x="63"/>
        <item x="62"/>
        <item x="24"/>
        <item x="58"/>
        <item x="9"/>
        <item x="36"/>
        <item x="13"/>
        <item x="53"/>
        <item x="64"/>
        <item x="25"/>
        <item x="101"/>
        <item x="40"/>
        <item x="30"/>
        <item x="95"/>
        <item x="14"/>
        <item x="98"/>
        <item x="68"/>
        <item x="2"/>
        <item x="17"/>
        <item x="50"/>
        <item x="74"/>
        <item x="70"/>
        <item x="92"/>
        <item x="27"/>
        <item x="12"/>
        <item x="76"/>
        <item x="103"/>
        <item x="33"/>
        <item x="60"/>
        <item x="28"/>
        <item x="44"/>
        <item x="93"/>
        <item x="65"/>
        <item x="51"/>
        <item n=" " x="20"/>
      </items>
    </pivotField>
    <pivotField axis="axisRow" outline="0" showAll="0" defaultSubtotal="0">
      <items count="12">
        <item x="8"/>
        <item x="5"/>
        <item x="1"/>
        <item x="7"/>
        <item x="11"/>
        <item x="3"/>
        <item x="9"/>
        <item x="4"/>
        <item x="6"/>
        <item x="10"/>
        <item x="2"/>
        <item n=" " x="0"/>
      </items>
    </pivotField>
    <pivotField axis="axisRow" outline="0" showAll="0" sortType="ascending" defaultSubtotal="0">
      <items count="36">
        <item n=" " x="24"/>
        <item x="25"/>
        <item m="1" x="35"/>
        <item x="22"/>
        <item x="19"/>
        <item x="8"/>
        <item x="3"/>
        <item x="5"/>
        <item x="7"/>
        <item x="10"/>
        <item x="18"/>
        <item x="26"/>
        <item x="9"/>
        <item m="1" x="34"/>
        <item x="14"/>
        <item x="12"/>
        <item x="1"/>
        <item x="23"/>
        <item x="16"/>
        <item x="30"/>
        <item x="4"/>
        <item x="6"/>
        <item m="1" x="33"/>
        <item x="27"/>
        <item x="0"/>
        <item x="13"/>
        <item x="28"/>
        <item x="2"/>
        <item x="17"/>
        <item x="31"/>
        <item x="11"/>
        <item x="32"/>
        <item x="29"/>
        <item x="15"/>
        <item x="20"/>
        <item x="21"/>
      </items>
    </pivotField>
    <pivotField axis="axisRow" outline="0" showAll="0" defaultSubtotal="0">
      <items count="84">
        <item x="59"/>
        <item x="4"/>
        <item m="1" x="83"/>
        <item x="37"/>
        <item x="25"/>
        <item x="70"/>
        <item x="16"/>
        <item x="11"/>
        <item x="47"/>
        <item x="3"/>
        <item x="41"/>
        <item x="55"/>
        <item x="56"/>
        <item x="28"/>
        <item x="18"/>
        <item x="12"/>
        <item x="61"/>
        <item x="24"/>
        <item x="10"/>
        <item x="31"/>
        <item x="46"/>
        <item x="57"/>
        <item x="0"/>
        <item x="36"/>
        <item x="78"/>
        <item x="17"/>
        <item x="45"/>
        <item x="34"/>
        <item x="13"/>
        <item x="32"/>
        <item x="68"/>
        <item x="20"/>
        <item x="48"/>
        <item x="69"/>
        <item x="14"/>
        <item x="44"/>
        <item x="23"/>
        <item x="19"/>
        <item x="30"/>
        <item x="8"/>
        <item x="21"/>
        <item x="22"/>
        <item x="7"/>
        <item x="35"/>
        <item x="40"/>
        <item x="52"/>
        <item x="43"/>
        <item x="29"/>
        <item x="6"/>
        <item x="26"/>
        <item x="66"/>
        <item x="9"/>
        <item x="62"/>
        <item x="60"/>
        <item x="5"/>
        <item x="2"/>
        <item x="58"/>
        <item x="33"/>
        <item x="54"/>
        <item x="76"/>
        <item x="73"/>
        <item x="74"/>
        <item x="49"/>
        <item x="38"/>
        <item x="39"/>
        <item x="65"/>
        <item x="27"/>
        <item x="67"/>
        <item m="1" x="82"/>
        <item x="42"/>
        <item x="50"/>
        <item x="51"/>
        <item x="75"/>
        <item x="77"/>
        <item x="79"/>
        <item m="1" x="81"/>
        <item m="1" x="80"/>
        <item x="72"/>
        <item x="1"/>
        <item x="64"/>
        <item x="15"/>
        <item n=" " x="53"/>
        <item x="63"/>
        <item x="7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4">
    <field x="20"/>
    <field x="21"/>
    <field x="18"/>
    <field x="19"/>
  </rowFields>
  <rowItems count="117">
    <i>
      <x/>
      <x/>
      <x/>
      <x v="11"/>
    </i>
    <i r="1">
      <x v="53"/>
      <x v="103"/>
      <x v="11"/>
    </i>
    <i r="1">
      <x v="60"/>
      <x v="7"/>
      <x v="11"/>
    </i>
    <i r="1">
      <x v="69"/>
      <x v="5"/>
      <x v="11"/>
    </i>
    <i r="1">
      <x v="70"/>
      <x v="3"/>
      <x v="11"/>
    </i>
    <i r="1">
      <x v="72"/>
      <x v="91"/>
      <x v="11"/>
    </i>
    <i r="1">
      <x v="81"/>
      <x v="1"/>
      <x v="11"/>
    </i>
    <i r="2">
      <x v="68"/>
      <x v="11"/>
    </i>
    <i r="2">
      <x v="69"/>
      <x v="11"/>
    </i>
    <i>
      <x v="1"/>
      <x v="20"/>
      <x v="76"/>
      <x v="11"/>
    </i>
    <i>
      <x v="3"/>
      <x v="3"/>
      <x v="19"/>
      <x v="11"/>
    </i>
    <i r="2">
      <x v="90"/>
      <x v="11"/>
    </i>
    <i r="2">
      <x v="94"/>
      <x v="3"/>
    </i>
    <i r="2">
      <x v="95"/>
      <x v="11"/>
    </i>
    <i>
      <x v="4"/>
      <x v="47"/>
      <x v="54"/>
      <x v="11"/>
    </i>
    <i r="1">
      <x v="77"/>
      <x v="32"/>
      <x v="11"/>
    </i>
    <i r="2">
      <x v="33"/>
      <x v="11"/>
    </i>
    <i>
      <x v="5"/>
      <x v="7"/>
      <x v="43"/>
      <x v="11"/>
    </i>
    <i>
      <x v="6"/>
      <x v="9"/>
      <x v="37"/>
      <x v="11"/>
    </i>
    <i r="1">
      <x v="10"/>
      <x v="13"/>
      <x v="11"/>
    </i>
    <i r="1">
      <x v="83"/>
      <x v="57"/>
      <x v="11"/>
    </i>
    <i>
      <x v="7"/>
      <x v="41"/>
      <x v="50"/>
      <x v="11"/>
    </i>
    <i r="2">
      <x v="51"/>
      <x v="11"/>
    </i>
    <i r="1">
      <x v="42"/>
      <x v="52"/>
      <x v="11"/>
    </i>
    <i r="2">
      <x v="74"/>
      <x v="11"/>
    </i>
    <i r="1">
      <x v="43"/>
      <x v="49"/>
      <x v="11"/>
    </i>
    <i>
      <x v="8"/>
      <x v="16"/>
      <x v="89"/>
      <x v="11"/>
    </i>
    <i r="1">
      <x v="17"/>
      <x v="24"/>
      <x v="7"/>
    </i>
    <i r="3">
      <x v="11"/>
    </i>
    <i r="2">
      <x v="78"/>
      <x v="11"/>
    </i>
    <i r="1">
      <x v="18"/>
      <x v="22"/>
      <x v="11"/>
    </i>
    <i r="2">
      <x v="23"/>
      <x v="11"/>
    </i>
    <i r="1">
      <x v="34"/>
      <x v="83"/>
      <x v="11"/>
    </i>
    <i r="2">
      <x v="84"/>
      <x v="11"/>
    </i>
    <i r="1">
      <x v="82"/>
      <x v="25"/>
      <x v="11"/>
    </i>
    <i>
      <x v="9"/>
      <x v="27"/>
      <x v="58"/>
      <x v="11"/>
    </i>
    <i r="2">
      <x v="59"/>
      <x v="11"/>
    </i>
    <i r="1">
      <x v="28"/>
      <x v="75"/>
      <x v="11"/>
    </i>
    <i r="2">
      <x v="97"/>
      <x v="11"/>
    </i>
    <i r="1">
      <x v="29"/>
      <x v="60"/>
      <x v="11"/>
    </i>
    <i>
      <x v="10"/>
      <x v="13"/>
      <x v="81"/>
      <x v="11"/>
    </i>
    <i>
      <x v="11"/>
      <x v="8"/>
      <x v="17"/>
      <x v="11"/>
    </i>
    <i r="2">
      <x v="18"/>
      <x v="11"/>
    </i>
    <i>
      <x v="12"/>
      <x v="11"/>
      <x v="9"/>
      <x v="8"/>
    </i>
    <i r="3">
      <x v="11"/>
    </i>
    <i r="1">
      <x v="12"/>
      <x v="82"/>
      <x v="11"/>
    </i>
    <i r="2">
      <x v="85"/>
      <x v="11"/>
    </i>
    <i r="1">
      <x v="14"/>
      <x v="29"/>
      <x v="11"/>
    </i>
    <i r="1">
      <x v="15"/>
      <x v="93"/>
      <x v="10"/>
    </i>
    <i r="1">
      <x v="62"/>
      <x v="103"/>
      <x v="11"/>
    </i>
    <i r="1">
      <x v="63"/>
      <x v="15"/>
      <x v="11"/>
    </i>
    <i r="1">
      <x v="64"/>
      <x v="63"/>
      <x v="11"/>
    </i>
    <i r="2">
      <x v="99"/>
      <x v="11"/>
    </i>
    <i r="1">
      <x v="65"/>
      <x v="103"/>
      <x v="11"/>
    </i>
    <i r="1">
      <x v="66"/>
      <x v="42"/>
      <x v="11"/>
    </i>
    <i r="2">
      <x v="98"/>
      <x v="11"/>
    </i>
    <i>
      <x v="14"/>
      <x v="26"/>
      <x v="101"/>
      <x v="11"/>
    </i>
    <i r="2">
      <x v="102"/>
      <x v="11"/>
    </i>
    <i r="1">
      <x v="30"/>
      <x v="65"/>
      <x v="11"/>
    </i>
    <i r="1">
      <x v="31"/>
      <x v="103"/>
      <x v="11"/>
    </i>
    <i r="1">
      <x v="32"/>
      <x v="12"/>
      <x v="11"/>
    </i>
    <i r="1">
      <x v="33"/>
      <x v="66"/>
      <x v="11"/>
    </i>
    <i>
      <x v="15"/>
      <x v="25"/>
      <x v="87"/>
      <x v="11"/>
    </i>
    <i>
      <x v="16"/>
      <x v="78"/>
      <x v="44"/>
      <x v="11"/>
    </i>
    <i r="2">
      <x v="45"/>
      <x v="11"/>
    </i>
    <i>
      <x v="17"/>
      <x v="44"/>
      <x v="11"/>
      <x v="1"/>
    </i>
    <i r="3">
      <x v="11"/>
    </i>
    <i r="2">
      <x v="77"/>
      <x v="11"/>
    </i>
    <i r="1">
      <x v="45"/>
      <x v="56"/>
      <x v="11"/>
    </i>
    <i>
      <x v="18"/>
      <x v="36"/>
      <x v="70"/>
      <x v="11"/>
    </i>
    <i r="2">
      <x v="71"/>
      <x v="11"/>
    </i>
    <i r="2">
      <x v="72"/>
      <x v="11"/>
    </i>
    <i r="2">
      <x v="80"/>
      <x v="11"/>
    </i>
    <i>
      <x v="19"/>
      <x v="73"/>
      <x v="20"/>
      <x v="11"/>
    </i>
    <i>
      <x v="20"/>
      <x v="21"/>
      <x v="6"/>
      <x v="11"/>
    </i>
    <i r="1">
      <x v="35"/>
      <x v="88"/>
      <x v="11"/>
    </i>
    <i r="2">
      <x v="100"/>
      <x v="9"/>
    </i>
    <i r="3">
      <x v="11"/>
    </i>
    <i r="1">
      <x v="39"/>
      <x v="4"/>
      <x v="11"/>
    </i>
    <i r="1">
      <x v="48"/>
      <x v="31"/>
      <x v="2"/>
    </i>
    <i r="3">
      <x v="11"/>
    </i>
    <i r="1">
      <x v="52"/>
      <x v="27"/>
      <x v="11"/>
    </i>
    <i r="2">
      <x v="34"/>
      <x v="4"/>
    </i>
    <i r="1">
      <x v="54"/>
      <x v="10"/>
      <x v="11"/>
    </i>
    <i>
      <x v="21"/>
      <x v="51"/>
      <x v="73"/>
      <x v="11"/>
    </i>
    <i r="1">
      <x v="57"/>
      <x v="64"/>
      <x v="11"/>
    </i>
    <i>
      <x v="23"/>
      <x v="79"/>
      <x v="21"/>
      <x v="11"/>
    </i>
    <i>
      <x v="24"/>
      <x v="1"/>
      <x v="40"/>
      <x v="11"/>
    </i>
    <i r="1">
      <x v="5"/>
      <x v="16"/>
      <x/>
    </i>
    <i r="1">
      <x v="6"/>
      <x v="7"/>
      <x v="11"/>
    </i>
    <i r="1">
      <x v="22"/>
      <x v="28"/>
      <x v="11"/>
    </i>
    <i r="1">
      <x v="46"/>
      <x v="26"/>
      <x v="11"/>
    </i>
    <i r="1">
      <x v="50"/>
      <x v="103"/>
      <x v="11"/>
    </i>
    <i r="1">
      <x v="58"/>
      <x v="2"/>
      <x v="11"/>
    </i>
    <i>
      <x v="25"/>
      <x v="37"/>
      <x v="41"/>
      <x v="11"/>
    </i>
    <i r="2">
      <x v="67"/>
      <x v="11"/>
    </i>
    <i r="1">
      <x v="38"/>
      <x v="53"/>
      <x v="11"/>
    </i>
    <i r="1">
      <x v="49"/>
      <x v="92"/>
      <x v="11"/>
    </i>
    <i>
      <x v="26"/>
      <x v="59"/>
      <x v="48"/>
      <x v="11"/>
    </i>
    <i r="1">
      <x v="60"/>
      <x v="47"/>
      <x v="11"/>
    </i>
    <i r="1">
      <x v="67"/>
      <x v="103"/>
      <x v="11"/>
    </i>
    <i>
      <x v="27"/>
      <x v="55"/>
      <x v="86"/>
      <x v="11"/>
    </i>
    <i r="1">
      <x v="56"/>
      <x v="36"/>
      <x v="11"/>
    </i>
    <i r="1">
      <x v="71"/>
      <x v="39"/>
      <x v="11"/>
    </i>
    <i>
      <x v="28"/>
      <x v="4"/>
      <x v="61"/>
      <x v="11"/>
    </i>
    <i r="2">
      <x v="62"/>
      <x v="11"/>
    </i>
    <i>
      <x v="29"/>
      <x v="24"/>
      <x v="8"/>
      <x v="11"/>
    </i>
    <i>
      <x v="30"/>
      <x v="80"/>
      <x v="35"/>
      <x v="11"/>
    </i>
    <i r="2">
      <x v="38"/>
      <x v="5"/>
    </i>
    <i r="3">
      <x v="11"/>
    </i>
    <i>
      <x v="31"/>
      <x v="74"/>
      <x v="79"/>
      <x v="11"/>
    </i>
    <i>
      <x v="32"/>
      <x v="61"/>
      <x v="30"/>
      <x v="6"/>
    </i>
    <i>
      <x v="33"/>
      <x v="40"/>
      <x v="46"/>
      <x v="11"/>
    </i>
    <i>
      <x v="34"/>
      <x v="19"/>
      <x v="55"/>
      <x v="11"/>
    </i>
    <i r="2">
      <x v="96"/>
      <x v="11"/>
    </i>
    <i>
      <x v="35"/>
      <x v="23"/>
      <x v="14"/>
      <x v="11"/>
    </i>
    <i t="grand">
      <x/>
    </i>
  </rowItems>
  <colItems count="1">
    <i/>
  </colItems>
  <formats count="1151">
    <format dxfId="1150">
      <pivotArea type="all" dataOnly="0" outline="0" fieldPosition="0"/>
    </format>
    <format dxfId="1149">
      <pivotArea field="20" type="button" dataOnly="0" labelOnly="1" outline="0" axis="axisRow" fieldPosition="0"/>
    </format>
    <format dxfId="1148">
      <pivotArea field="21" type="button" dataOnly="0" labelOnly="1" outline="0" axis="axisRow" fieldPosition="1"/>
    </format>
    <format dxfId="1147">
      <pivotArea field="18" type="button" dataOnly="0" labelOnly="1" outline="0" axis="axisRow" fieldPosition="2"/>
    </format>
    <format dxfId="1146">
      <pivotArea field="19" type="button" dataOnly="0" labelOnly="1" outline="0" axis="axisRow" fieldPosition="3"/>
    </format>
    <format dxfId="1145">
      <pivotArea dataOnly="0" labelOnly="1" fieldPosition="0">
        <references count="1">
          <reference field="20" count="0"/>
        </references>
      </pivotArea>
    </format>
    <format dxfId="1144">
      <pivotArea dataOnly="0" labelOnly="1" grandRow="1" outline="0" fieldPosition="0"/>
    </format>
    <format dxfId="1143">
      <pivotArea dataOnly="0" labelOnly="1" fieldPosition="0">
        <references count="2">
          <reference field="20" count="1" selected="0">
            <x v="0"/>
          </reference>
          <reference field="21" count="8">
            <x v="0"/>
            <x v="53"/>
            <x v="60"/>
            <x v="65"/>
            <x v="69"/>
            <x v="70"/>
            <x v="72"/>
            <x v="81"/>
          </reference>
        </references>
      </pivotArea>
    </format>
    <format dxfId="1142">
      <pivotArea dataOnly="0" labelOnly="1" fieldPosition="0">
        <references count="2">
          <reference field="20" count="1" selected="0">
            <x v="1"/>
          </reference>
          <reference field="21" count="1">
            <x v="20"/>
          </reference>
        </references>
      </pivotArea>
    </format>
    <format dxfId="1141">
      <pivotArea dataOnly="0" labelOnly="1" fieldPosition="0">
        <references count="2">
          <reference field="20" count="1" selected="0">
            <x v="2"/>
          </reference>
          <reference field="21" count="1">
            <x v="12"/>
          </reference>
        </references>
      </pivotArea>
    </format>
    <format dxfId="1140">
      <pivotArea dataOnly="0" labelOnly="1" fieldPosition="0">
        <references count="2">
          <reference field="20" count="1" selected="0">
            <x v="3"/>
          </reference>
          <reference field="21" count="1">
            <x v="3"/>
          </reference>
        </references>
      </pivotArea>
    </format>
    <format dxfId="1139">
      <pivotArea dataOnly="0" labelOnly="1" fieldPosition="0">
        <references count="2">
          <reference field="20" count="1" selected="0">
            <x v="4"/>
          </reference>
          <reference field="21" count="2">
            <x v="47"/>
            <x v="77"/>
          </reference>
        </references>
      </pivotArea>
    </format>
    <format dxfId="1138">
      <pivotArea dataOnly="0" labelOnly="1" fieldPosition="0">
        <references count="2">
          <reference field="20" count="1" selected="0">
            <x v="5"/>
          </reference>
          <reference field="21" count="1">
            <x v="7"/>
          </reference>
        </references>
      </pivotArea>
    </format>
    <format dxfId="1137">
      <pivotArea dataOnly="0" labelOnly="1" fieldPosition="0">
        <references count="2">
          <reference field="20" count="1" selected="0">
            <x v="6"/>
          </reference>
          <reference field="21" count="3">
            <x v="9"/>
            <x v="10"/>
            <x v="83"/>
          </reference>
        </references>
      </pivotArea>
    </format>
    <format dxfId="1136">
      <pivotArea dataOnly="0" labelOnly="1" fieldPosition="0">
        <references count="2">
          <reference field="20" count="1" selected="0">
            <x v="7"/>
          </reference>
          <reference field="21" count="3">
            <x v="41"/>
            <x v="42"/>
            <x v="43"/>
          </reference>
        </references>
      </pivotArea>
    </format>
    <format dxfId="1135">
      <pivotArea dataOnly="0" labelOnly="1" fieldPosition="0">
        <references count="2">
          <reference field="20" count="1" selected="0">
            <x v="8"/>
          </reference>
          <reference field="21" count="5">
            <x v="16"/>
            <x v="17"/>
            <x v="18"/>
            <x v="34"/>
            <x v="82"/>
          </reference>
        </references>
      </pivotArea>
    </format>
    <format dxfId="1134">
      <pivotArea dataOnly="0" labelOnly="1" fieldPosition="0">
        <references count="2">
          <reference field="20" count="1" selected="0">
            <x v="9"/>
          </reference>
          <reference field="21" count="3">
            <x v="27"/>
            <x v="28"/>
            <x v="29"/>
          </reference>
        </references>
      </pivotArea>
    </format>
    <format dxfId="1133">
      <pivotArea dataOnly="0" labelOnly="1" fieldPosition="0">
        <references count="2">
          <reference field="20" count="1" selected="0">
            <x v="10"/>
          </reference>
          <reference field="21" count="1">
            <x v="13"/>
          </reference>
        </references>
      </pivotArea>
    </format>
    <format dxfId="1132">
      <pivotArea dataOnly="0" labelOnly="1" fieldPosition="0">
        <references count="2">
          <reference field="20" count="1" selected="0">
            <x v="11"/>
          </reference>
          <reference field="21" count="1">
            <x v="8"/>
          </reference>
        </references>
      </pivotArea>
    </format>
    <format dxfId="1131">
      <pivotArea dataOnly="0" labelOnly="1" fieldPosition="0">
        <references count="2">
          <reference field="20" count="1" selected="0">
            <x v="12"/>
          </reference>
          <reference field="21" count="6">
            <x v="11"/>
            <x v="14"/>
            <x v="15"/>
            <x v="63"/>
            <x v="64"/>
            <x v="66"/>
          </reference>
        </references>
      </pivotArea>
    </format>
    <format dxfId="1130">
      <pivotArea dataOnly="0" labelOnly="1" fieldPosition="0">
        <references count="2">
          <reference field="20" count="1" selected="0">
            <x v="14"/>
          </reference>
          <reference field="21" count="5">
            <x v="26"/>
            <x v="30"/>
            <x v="31"/>
            <x v="32"/>
            <x v="33"/>
          </reference>
        </references>
      </pivotArea>
    </format>
    <format dxfId="1129">
      <pivotArea dataOnly="0" labelOnly="1" fieldPosition="0">
        <references count="2">
          <reference field="20" count="1" selected="0">
            <x v="15"/>
          </reference>
          <reference field="21" count="1">
            <x v="25"/>
          </reference>
        </references>
      </pivotArea>
    </format>
    <format dxfId="1128">
      <pivotArea dataOnly="0" labelOnly="1" fieldPosition="0">
        <references count="2">
          <reference field="20" count="1" selected="0">
            <x v="16"/>
          </reference>
          <reference field="21" count="1">
            <x v="78"/>
          </reference>
        </references>
      </pivotArea>
    </format>
    <format dxfId="1127">
      <pivotArea dataOnly="0" labelOnly="1" fieldPosition="0">
        <references count="2">
          <reference field="20" count="1" selected="0">
            <x v="17"/>
          </reference>
          <reference field="21" count="2">
            <x v="44"/>
            <x v="45"/>
          </reference>
        </references>
      </pivotArea>
    </format>
    <format dxfId="1126">
      <pivotArea dataOnly="0" labelOnly="1" fieldPosition="0">
        <references count="2">
          <reference field="20" count="1" selected="0">
            <x v="18"/>
          </reference>
          <reference field="21" count="1">
            <x v="36"/>
          </reference>
        </references>
      </pivotArea>
    </format>
    <format dxfId="1125">
      <pivotArea dataOnly="0" labelOnly="1" fieldPosition="0">
        <references count="2">
          <reference field="20" count="1" selected="0">
            <x v="19"/>
          </reference>
          <reference field="21" count="1">
            <x v="73"/>
          </reference>
        </references>
      </pivotArea>
    </format>
    <format dxfId="1124">
      <pivotArea dataOnly="0" labelOnly="1" fieldPosition="0">
        <references count="2">
          <reference field="20" count="1" selected="0">
            <x v="20"/>
          </reference>
          <reference field="21" count="6">
            <x v="21"/>
            <x v="35"/>
            <x v="39"/>
            <x v="48"/>
            <x v="52"/>
            <x v="54"/>
          </reference>
        </references>
      </pivotArea>
    </format>
    <format dxfId="1123">
      <pivotArea dataOnly="0" labelOnly="1" fieldPosition="0">
        <references count="2">
          <reference field="20" count="1" selected="0">
            <x v="21"/>
          </reference>
          <reference field="21" count="2">
            <x v="51"/>
            <x v="57"/>
          </reference>
        </references>
      </pivotArea>
    </format>
    <format dxfId="1122">
      <pivotArea dataOnly="0" labelOnly="1" fieldPosition="0">
        <references count="2">
          <reference field="20" count="1" selected="0">
            <x v="22"/>
          </reference>
          <reference field="21" count="2">
            <x v="50"/>
            <x v="62"/>
          </reference>
        </references>
      </pivotArea>
    </format>
    <format dxfId="1121">
      <pivotArea dataOnly="0" labelOnly="1" fieldPosition="0">
        <references count="2">
          <reference field="20" count="1" selected="0">
            <x v="23"/>
          </reference>
          <reference field="21" count="1">
            <x v="79"/>
          </reference>
        </references>
      </pivotArea>
    </format>
    <format dxfId="1120">
      <pivotArea dataOnly="0" labelOnly="1" fieldPosition="0">
        <references count="2">
          <reference field="20" count="1" selected="0">
            <x v="24"/>
          </reference>
          <reference field="21" count="6">
            <x v="1"/>
            <x v="5"/>
            <x v="6"/>
            <x v="22"/>
            <x v="46"/>
            <x v="58"/>
          </reference>
        </references>
      </pivotArea>
    </format>
    <format dxfId="1119">
      <pivotArea dataOnly="0" labelOnly="1" fieldPosition="0">
        <references count="2">
          <reference field="20" count="1" selected="0">
            <x v="25"/>
          </reference>
          <reference field="21" count="3">
            <x v="37"/>
            <x v="38"/>
            <x v="49"/>
          </reference>
        </references>
      </pivotArea>
    </format>
    <format dxfId="1118">
      <pivotArea dataOnly="0" labelOnly="1" fieldPosition="0">
        <references count="2">
          <reference field="20" count="1" selected="0">
            <x v="26"/>
          </reference>
          <reference field="21" count="3">
            <x v="59"/>
            <x v="60"/>
            <x v="67"/>
          </reference>
        </references>
      </pivotArea>
    </format>
    <format dxfId="1117">
      <pivotArea dataOnly="0" labelOnly="1" fieldPosition="0">
        <references count="2">
          <reference field="20" count="1" selected="0">
            <x v="27"/>
          </reference>
          <reference field="21" count="3">
            <x v="55"/>
            <x v="56"/>
            <x v="71"/>
          </reference>
        </references>
      </pivotArea>
    </format>
    <format dxfId="1116">
      <pivotArea dataOnly="0" labelOnly="1" fieldPosition="0">
        <references count="2">
          <reference field="20" count="1" selected="0">
            <x v="28"/>
          </reference>
          <reference field="21" count="1">
            <x v="4"/>
          </reference>
        </references>
      </pivotArea>
    </format>
    <format dxfId="1115">
      <pivotArea dataOnly="0" labelOnly="1" fieldPosition="0">
        <references count="2">
          <reference field="20" count="1" selected="0">
            <x v="29"/>
          </reference>
          <reference field="21" count="1">
            <x v="24"/>
          </reference>
        </references>
      </pivotArea>
    </format>
    <format dxfId="1114">
      <pivotArea dataOnly="0" labelOnly="1" fieldPosition="0">
        <references count="2">
          <reference field="20" count="1" selected="0">
            <x v="30"/>
          </reference>
          <reference field="21" count="1">
            <x v="80"/>
          </reference>
        </references>
      </pivotArea>
    </format>
    <format dxfId="1113">
      <pivotArea dataOnly="0" labelOnly="1" fieldPosition="0">
        <references count="2">
          <reference field="20" count="1" selected="0">
            <x v="31"/>
          </reference>
          <reference field="21" count="1">
            <x v="74"/>
          </reference>
        </references>
      </pivotArea>
    </format>
    <format dxfId="1112">
      <pivotArea dataOnly="0" labelOnly="1" fieldPosition="0">
        <references count="2">
          <reference field="20" count="1" selected="0">
            <x v="32"/>
          </reference>
          <reference field="21" count="1">
            <x v="61"/>
          </reference>
        </references>
      </pivotArea>
    </format>
    <format dxfId="1111">
      <pivotArea dataOnly="0" labelOnly="1" fieldPosition="0">
        <references count="2">
          <reference field="20" count="1" selected="0">
            <x v="33"/>
          </reference>
          <reference field="21" count="1">
            <x v="40"/>
          </reference>
        </references>
      </pivotArea>
    </format>
    <format dxfId="1110">
      <pivotArea dataOnly="0" labelOnly="1" fieldPosition="0">
        <references count="2">
          <reference field="20" count="1" selected="0">
            <x v="34"/>
          </reference>
          <reference field="21" count="1">
            <x v="19"/>
          </reference>
        </references>
      </pivotArea>
    </format>
    <format dxfId="1109">
      <pivotArea dataOnly="0" labelOnly="1" fieldPosition="0">
        <references count="2">
          <reference field="20" count="1" selected="0">
            <x v="35"/>
          </reference>
          <reference field="21" count="1">
            <x v="23"/>
          </reference>
        </references>
      </pivotArea>
    </format>
    <format dxfId="1108">
      <pivotArea dataOnly="0" labelOnly="1" fieldPosition="0">
        <references count="3">
          <reference field="18" count="1">
            <x v="0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1107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1106">
      <pivotArea dataOnly="0" labelOnly="1" fieldPosition="0">
        <references count="3">
          <reference field="18" count="1">
            <x v="7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1105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65"/>
          </reference>
        </references>
      </pivotArea>
    </format>
    <format dxfId="1104">
      <pivotArea dataOnly="0" labelOnly="1" fieldPosition="0">
        <references count="3">
          <reference field="18" count="1">
            <x v="5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1103">
      <pivotArea dataOnly="0" labelOnly="1" fieldPosition="0">
        <references count="3">
          <reference field="18" count="1">
            <x v="3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1102">
      <pivotArea dataOnly="0" labelOnly="1" fieldPosition="0">
        <references count="3">
          <reference field="18" count="1">
            <x v="9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1101">
      <pivotArea dataOnly="0" labelOnly="1" fieldPosition="0">
        <references count="3">
          <reference field="18" count="3">
            <x v="1"/>
            <x v="68"/>
            <x v="69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100">
      <pivotArea dataOnly="0" labelOnly="1" fieldPosition="0">
        <references count="3">
          <reference field="18" count="1">
            <x v="76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1099">
      <pivotArea dataOnly="0" labelOnly="1" fieldPosition="0">
        <references count="3">
          <reference field="18" count="2">
            <x v="82"/>
            <x v="85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1098">
      <pivotArea dataOnly="0" labelOnly="1" fieldPosition="0">
        <references count="3">
          <reference field="18" count="4">
            <x v="19"/>
            <x v="90"/>
            <x v="94"/>
            <x v="95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1097">
      <pivotArea dataOnly="0" labelOnly="1" fieldPosition="0">
        <references count="3">
          <reference field="18" count="1">
            <x v="54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1096">
      <pivotArea dataOnly="0" labelOnly="1" fieldPosition="0">
        <references count="3">
          <reference field="18" count="2">
            <x v="32"/>
            <x v="33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1095">
      <pivotArea dataOnly="0" labelOnly="1" fieldPosition="0">
        <references count="3">
          <reference field="18" count="1">
            <x v="43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1094">
      <pivotArea dataOnly="0" labelOnly="1" fieldPosition="0">
        <references count="3">
          <reference field="18" count="1">
            <x v="37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1093">
      <pivotArea dataOnly="0" labelOnly="1" fieldPosition="0">
        <references count="3">
          <reference field="18" count="1">
            <x v="13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1092">
      <pivotArea dataOnly="0" labelOnly="1" fieldPosition="0">
        <references count="3">
          <reference field="18" count="1">
            <x v="57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1091">
      <pivotArea dataOnly="0" labelOnly="1" fieldPosition="0">
        <references count="3">
          <reference field="18" count="2">
            <x v="50"/>
            <x v="5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1090">
      <pivotArea dataOnly="0" labelOnly="1" fieldPosition="0">
        <references count="3">
          <reference field="18" count="2">
            <x v="52"/>
            <x v="74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1089">
      <pivotArea dataOnly="0" labelOnly="1" fieldPosition="0">
        <references count="3">
          <reference field="18" count="1">
            <x v="49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1088">
      <pivotArea dataOnly="0" labelOnly="1" fieldPosition="0">
        <references count="3">
          <reference field="18" count="1">
            <x v="89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1087">
      <pivotArea dataOnly="0" labelOnly="1" fieldPosition="0">
        <references count="3">
          <reference field="18" count="2">
            <x v="24"/>
            <x v="78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1086">
      <pivotArea dataOnly="0" labelOnly="1" fieldPosition="0">
        <references count="3">
          <reference field="18" count="2">
            <x v="22"/>
            <x v="23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1085">
      <pivotArea dataOnly="0" labelOnly="1" fieldPosition="0">
        <references count="3">
          <reference field="18" count="2">
            <x v="83"/>
            <x v="84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1084">
      <pivotArea dataOnly="0" labelOnly="1" fieldPosition="0">
        <references count="3">
          <reference field="18" count="1">
            <x v="25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1083">
      <pivotArea dataOnly="0" labelOnly="1" fieldPosition="0">
        <references count="3">
          <reference field="18" count="2">
            <x v="58"/>
            <x v="59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1082">
      <pivotArea dataOnly="0" labelOnly="1" fieldPosition="0">
        <references count="3">
          <reference field="18" count="2">
            <x v="75"/>
            <x v="97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1081">
      <pivotArea dataOnly="0" labelOnly="1" fieldPosition="0">
        <references count="3">
          <reference field="18" count="1">
            <x v="60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1080">
      <pivotArea dataOnly="0" labelOnly="1" fieldPosition="0">
        <references count="3">
          <reference field="18" count="1">
            <x v="8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1079">
      <pivotArea dataOnly="0" labelOnly="1" fieldPosition="0">
        <references count="3">
          <reference field="18" count="2">
            <x v="17"/>
            <x v="18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1078">
      <pivotArea dataOnly="0" labelOnly="1" fieldPosition="0">
        <references count="3">
          <reference field="18" count="1">
            <x v="9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1077">
      <pivotArea dataOnly="0" labelOnly="1" fieldPosition="0">
        <references count="3">
          <reference field="18" count="1">
            <x v="29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1076">
      <pivotArea dataOnly="0" labelOnly="1" fieldPosition="0">
        <references count="3">
          <reference field="18" count="1">
            <x v="93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1075">
      <pivotArea dataOnly="0" labelOnly="1" fieldPosition="0">
        <references count="3">
          <reference field="18" count="1">
            <x v="15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1074">
      <pivotArea dataOnly="0" labelOnly="1" fieldPosition="0">
        <references count="3">
          <reference field="18" count="2">
            <x v="63"/>
            <x v="99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1073">
      <pivotArea dataOnly="0" labelOnly="1" fieldPosition="0">
        <references count="3">
          <reference field="18" count="2">
            <x v="42"/>
            <x v="98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1072">
      <pivotArea dataOnly="0" labelOnly="1" fieldPosition="0">
        <references count="3">
          <reference field="18" count="2">
            <x v="101"/>
            <x v="102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1071">
      <pivotArea dataOnly="0" labelOnly="1" fieldPosition="0">
        <references count="3">
          <reference field="18" count="1">
            <x v="65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1070">
      <pivotArea dataOnly="0" labelOnly="1" fieldPosition="0">
        <references count="3">
          <reference field="18" count="1">
            <x v="103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1069">
      <pivotArea dataOnly="0" labelOnly="1" fieldPosition="0">
        <references count="3">
          <reference field="18" count="1">
            <x v="12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1068">
      <pivotArea dataOnly="0" labelOnly="1" fieldPosition="0">
        <references count="3">
          <reference field="18" count="1">
            <x v="66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1067">
      <pivotArea dataOnly="0" labelOnly="1" fieldPosition="0">
        <references count="3">
          <reference field="18" count="1">
            <x v="87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1066">
      <pivotArea dataOnly="0" labelOnly="1" fieldPosition="0">
        <references count="3">
          <reference field="18" count="2">
            <x v="44"/>
            <x v="45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1065">
      <pivotArea dataOnly="0" labelOnly="1" fieldPosition="0">
        <references count="3">
          <reference field="18" count="2">
            <x v="11"/>
            <x v="77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1064">
      <pivotArea dataOnly="0" labelOnly="1" fieldPosition="0">
        <references count="3">
          <reference field="18" count="1">
            <x v="56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1063">
      <pivotArea dataOnly="0" labelOnly="1" fieldPosition="0">
        <references count="3">
          <reference field="18" count="4">
            <x v="70"/>
            <x v="71"/>
            <x v="72"/>
            <x v="80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1062">
      <pivotArea dataOnly="0" labelOnly="1" fieldPosition="0">
        <references count="3">
          <reference field="18" count="1">
            <x v="20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1061">
      <pivotArea dataOnly="0" labelOnly="1" fieldPosition="0">
        <references count="3">
          <reference field="18" count="1">
            <x v="6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1060">
      <pivotArea dataOnly="0" labelOnly="1" fieldPosition="0">
        <references count="3">
          <reference field="18" count="2">
            <x v="88"/>
            <x v="100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1059">
      <pivotArea dataOnly="0" labelOnly="1" fieldPosition="0">
        <references count="3">
          <reference field="18" count="1">
            <x v="4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1058">
      <pivotArea dataOnly="0" labelOnly="1" fieldPosition="0">
        <references count="3">
          <reference field="18" count="1">
            <x v="3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1057">
      <pivotArea dataOnly="0" labelOnly="1" fieldPosition="0">
        <references count="3">
          <reference field="18" count="2">
            <x v="27"/>
            <x v="3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1056">
      <pivotArea dataOnly="0" labelOnly="1" fieldPosition="0">
        <references count="3">
          <reference field="18" count="1">
            <x v="10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1055">
      <pivotArea dataOnly="0" labelOnly="1" fieldPosition="0">
        <references count="3">
          <reference field="18" count="1">
            <x v="73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1054">
      <pivotArea dataOnly="0" labelOnly="1" fieldPosition="0">
        <references count="3">
          <reference field="18" count="1">
            <x v="64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1053">
      <pivotArea dataOnly="0" labelOnly="1" fieldPosition="0">
        <references count="3">
          <reference field="18" count="1">
            <x v="103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1052">
      <pivotArea dataOnly="0" labelOnly="1" fieldPosition="0">
        <references count="3">
          <reference field="18" count="1">
            <x v="2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1051">
      <pivotArea dataOnly="0" labelOnly="1" fieldPosition="0">
        <references count="3">
          <reference field="18" count="1">
            <x v="40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1050">
      <pivotArea dataOnly="0" labelOnly="1" fieldPosition="0">
        <references count="3">
          <reference field="18" count="1">
            <x v="16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1049">
      <pivotArea dataOnly="0" labelOnly="1" fieldPosition="0">
        <references count="3">
          <reference field="18" count="1">
            <x v="7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1048">
      <pivotArea dataOnly="0" labelOnly="1" fieldPosition="0">
        <references count="3">
          <reference field="18" count="1">
            <x v="28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1047">
      <pivotArea dataOnly="0" labelOnly="1" fieldPosition="0">
        <references count="3">
          <reference field="18" count="1">
            <x v="26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1046">
      <pivotArea dataOnly="0" labelOnly="1" fieldPosition="0">
        <references count="3">
          <reference field="18" count="1">
            <x v="2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1045">
      <pivotArea dataOnly="0" labelOnly="1" fieldPosition="0">
        <references count="3">
          <reference field="18" count="2">
            <x v="41"/>
            <x v="67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1044">
      <pivotArea dataOnly="0" labelOnly="1" fieldPosition="0">
        <references count="3">
          <reference field="18" count="1">
            <x v="53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1043">
      <pivotArea dataOnly="0" labelOnly="1" fieldPosition="0">
        <references count="3">
          <reference field="18" count="1">
            <x v="92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1042">
      <pivotArea dataOnly="0" labelOnly="1" fieldPosition="0">
        <references count="3">
          <reference field="18" count="1">
            <x v="48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1041">
      <pivotArea dataOnly="0" labelOnly="1" fieldPosition="0">
        <references count="3">
          <reference field="18" count="1">
            <x v="47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1040">
      <pivotArea dataOnly="0" labelOnly="1" fieldPosition="0">
        <references count="3">
          <reference field="18" count="1">
            <x v="103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1039">
      <pivotArea dataOnly="0" labelOnly="1" fieldPosition="0">
        <references count="3">
          <reference field="18" count="1">
            <x v="86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1038">
      <pivotArea dataOnly="0" labelOnly="1" fieldPosition="0">
        <references count="3">
          <reference field="18" count="1">
            <x v="36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1037">
      <pivotArea dataOnly="0" labelOnly="1" fieldPosition="0">
        <references count="3">
          <reference field="18" count="1">
            <x v="39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1036">
      <pivotArea dataOnly="0" labelOnly="1" fieldPosition="0">
        <references count="3">
          <reference field="18" count="2">
            <x v="61"/>
            <x v="62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1035">
      <pivotArea dataOnly="0" labelOnly="1" fieldPosition="0">
        <references count="3">
          <reference field="18" count="1">
            <x v="8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1034">
      <pivotArea dataOnly="0" labelOnly="1" fieldPosition="0">
        <references count="3">
          <reference field="18" count="2">
            <x v="35"/>
            <x v="38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1033">
      <pivotArea dataOnly="0" labelOnly="1" fieldPosition="0">
        <references count="3">
          <reference field="18" count="1">
            <x v="79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1032">
      <pivotArea dataOnly="0" labelOnly="1" fieldPosition="0">
        <references count="3">
          <reference field="18" count="1">
            <x v="30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1031">
      <pivotArea dataOnly="0" labelOnly="1" fieldPosition="0">
        <references count="3">
          <reference field="18" count="1">
            <x v="46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1030">
      <pivotArea dataOnly="0" labelOnly="1" fieldPosition="0">
        <references count="3">
          <reference field="18" count="2">
            <x v="55"/>
            <x v="96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1029">
      <pivotArea dataOnly="0" labelOnly="1" fieldPosition="0">
        <references count="3">
          <reference field="18" count="1">
            <x v="14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1028">
      <pivotArea dataOnly="0" labelOnly="1" fieldPosition="0">
        <references count="4">
          <reference field="18" count="1" selected="0">
            <x v="0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1027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1026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1025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5"/>
          </reference>
        </references>
      </pivotArea>
    </format>
    <format dxfId="1024">
      <pivotArea dataOnly="0" labelOnly="1" fieldPosition="0">
        <references count="4">
          <reference field="18" count="1" selected="0">
            <x v="5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1023">
      <pivotArea dataOnly="0" labelOnly="1" fieldPosition="0">
        <references count="4">
          <reference field="18" count="1" selected="0">
            <x v="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1022">
      <pivotArea dataOnly="0" labelOnly="1" fieldPosition="0">
        <references count="4">
          <reference field="18" count="1" selected="0">
            <x v="9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1021">
      <pivotArea dataOnly="0" labelOnly="1" fieldPosition="0">
        <references count="4">
          <reference field="18" count="1" selected="0">
            <x v="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020">
      <pivotArea dataOnly="0" labelOnly="1" fieldPosition="0">
        <references count="4">
          <reference field="18" count="1" selected="0">
            <x v="68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019">
      <pivotArea dataOnly="0" labelOnly="1" fieldPosition="0">
        <references count="4">
          <reference field="18" count="1" selected="0">
            <x v="69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018">
      <pivotArea dataOnly="0" labelOnly="1" fieldPosition="0">
        <references count="4">
          <reference field="18" count="1" selected="0">
            <x v="76"/>
          </reference>
          <reference field="19" count="1">
            <x v="11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1017">
      <pivotArea dataOnly="0" labelOnly="1" fieldPosition="0">
        <references count="4">
          <reference field="18" count="1" selected="0">
            <x v="82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1016">
      <pivotArea dataOnly="0" labelOnly="1" fieldPosition="0">
        <references count="4">
          <reference field="18" count="1" selected="0">
            <x v="85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1015">
      <pivotArea dataOnly="0" labelOnly="1" fieldPosition="0">
        <references count="4">
          <reference field="18" count="1" selected="0">
            <x v="19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1014">
      <pivotArea dataOnly="0" labelOnly="1" fieldPosition="0">
        <references count="4">
          <reference field="18" count="1" selected="0">
            <x v="90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1013">
      <pivotArea dataOnly="0" labelOnly="1" fieldPosition="0">
        <references count="4">
          <reference field="18" count="1" selected="0">
            <x v="94"/>
          </reference>
          <reference field="19" count="1">
            <x v="3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1012">
      <pivotArea dataOnly="0" labelOnly="1" fieldPosition="0">
        <references count="4">
          <reference field="18" count="1" selected="0">
            <x v="95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1011">
      <pivotArea dataOnly="0" labelOnly="1" fieldPosition="0">
        <references count="4">
          <reference field="18" count="1" selected="0">
            <x v="54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1010">
      <pivotArea dataOnly="0" labelOnly="1" fieldPosition="0">
        <references count="4">
          <reference field="18" count="1" selected="0">
            <x v="32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1009">
      <pivotArea dataOnly="0" labelOnly="1" fieldPosition="0">
        <references count="4">
          <reference field="18" count="1" selected="0">
            <x v="33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1008">
      <pivotArea dataOnly="0" labelOnly="1" fieldPosition="0">
        <references count="4">
          <reference field="18" count="1" selected="0">
            <x v="43"/>
          </reference>
          <reference field="19" count="1">
            <x v="11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1007">
      <pivotArea dataOnly="0" labelOnly="1" fieldPosition="0">
        <references count="4">
          <reference field="18" count="1" selected="0">
            <x v="3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1006">
      <pivotArea dataOnly="0" labelOnly="1" fieldPosition="0">
        <references count="4">
          <reference field="18" count="1" selected="0">
            <x v="13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1005">
      <pivotArea dataOnly="0" labelOnly="1" fieldPosition="0">
        <references count="4">
          <reference field="18" count="1" selected="0">
            <x v="5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1004">
      <pivotArea dataOnly="0" labelOnly="1" fieldPosition="0">
        <references count="4">
          <reference field="18" count="1" selected="0">
            <x v="50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1003">
      <pivotArea dataOnly="0" labelOnly="1" fieldPosition="0">
        <references count="4">
          <reference field="18" count="1" selected="0">
            <x v="51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1002">
      <pivotArea dataOnly="0" labelOnly="1" fieldPosition="0">
        <references count="4">
          <reference field="18" count="1" selected="0">
            <x v="52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1001">
      <pivotArea dataOnly="0" labelOnly="1" fieldPosition="0">
        <references count="4">
          <reference field="18" count="1" selected="0">
            <x v="74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1000">
      <pivotArea dataOnly="0" labelOnly="1" fieldPosition="0">
        <references count="4">
          <reference field="18" count="1" selected="0">
            <x v="49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999">
      <pivotArea dataOnly="0" labelOnly="1" fieldPosition="0">
        <references count="4">
          <reference field="18" count="1" selected="0">
            <x v="89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998">
      <pivotArea dataOnly="0" labelOnly="1" fieldPosition="0">
        <references count="4">
          <reference field="18" count="1" selected="0">
            <x v="24"/>
          </reference>
          <reference field="19" count="2">
            <x v="7"/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997">
      <pivotArea dataOnly="0" labelOnly="1" fieldPosition="0">
        <references count="4">
          <reference field="18" count="1" selected="0">
            <x v="78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996">
      <pivotArea dataOnly="0" labelOnly="1" fieldPosition="0">
        <references count="4">
          <reference field="18" count="1" selected="0">
            <x v="22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995">
      <pivotArea dataOnly="0" labelOnly="1" fieldPosition="0">
        <references count="4">
          <reference field="18" count="1" selected="0">
            <x v="2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994">
      <pivotArea dataOnly="0" labelOnly="1" fieldPosition="0">
        <references count="4">
          <reference field="18" count="1" selected="0">
            <x v="8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993">
      <pivotArea dataOnly="0" labelOnly="1" fieldPosition="0">
        <references count="4">
          <reference field="18" count="1" selected="0">
            <x v="84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992">
      <pivotArea dataOnly="0" labelOnly="1" fieldPosition="0">
        <references count="4">
          <reference field="18" count="1" selected="0">
            <x v="25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991">
      <pivotArea dataOnly="0" labelOnly="1" fieldPosition="0">
        <references count="4">
          <reference field="18" count="1" selected="0">
            <x v="58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990">
      <pivotArea dataOnly="0" labelOnly="1" fieldPosition="0">
        <references count="4">
          <reference field="18" count="1" selected="0">
            <x v="59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989">
      <pivotArea dataOnly="0" labelOnly="1" fieldPosition="0">
        <references count="4">
          <reference field="18" count="1" selected="0">
            <x v="75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988">
      <pivotArea dataOnly="0" labelOnly="1" fieldPosition="0">
        <references count="4">
          <reference field="18" count="1" selected="0">
            <x v="97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987">
      <pivotArea dataOnly="0" labelOnly="1" fieldPosition="0">
        <references count="4">
          <reference field="18" count="1" selected="0">
            <x v="60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986">
      <pivotArea dataOnly="0" labelOnly="1" fieldPosition="0">
        <references count="4">
          <reference field="18" count="1" selected="0">
            <x v="81"/>
          </reference>
          <reference field="19" count="1">
            <x v="1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985">
      <pivotArea dataOnly="0" labelOnly="1" fieldPosition="0">
        <references count="4">
          <reference field="18" count="1" selected="0">
            <x v="17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984">
      <pivotArea dataOnly="0" labelOnly="1" fieldPosition="0">
        <references count="4">
          <reference field="18" count="1" selected="0">
            <x v="18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983">
      <pivotArea dataOnly="0" labelOnly="1" fieldPosition="0">
        <references count="4">
          <reference field="18" count="1" selected="0">
            <x v="9"/>
          </reference>
          <reference field="19" count="2">
            <x v="8"/>
            <x v="11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982">
      <pivotArea dataOnly="0" labelOnly="1" fieldPosition="0">
        <references count="4">
          <reference field="18" count="1" selected="0">
            <x v="2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981">
      <pivotArea dataOnly="0" labelOnly="1" fieldPosition="0">
        <references count="4">
          <reference field="18" count="1" selected="0">
            <x v="93"/>
          </reference>
          <reference field="19" count="1">
            <x v="10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980">
      <pivotArea dataOnly="0" labelOnly="1" fieldPosition="0">
        <references count="4">
          <reference field="18" count="1" selected="0">
            <x v="15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979">
      <pivotArea dataOnly="0" labelOnly="1" fieldPosition="0">
        <references count="4">
          <reference field="18" count="1" selected="0">
            <x v="63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978">
      <pivotArea dataOnly="0" labelOnly="1" fieldPosition="0">
        <references count="4">
          <reference field="18" count="1" selected="0">
            <x v="9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977">
      <pivotArea dataOnly="0" labelOnly="1" fieldPosition="0">
        <references count="4">
          <reference field="18" count="1" selected="0">
            <x v="42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976">
      <pivotArea dataOnly="0" labelOnly="1" fieldPosition="0">
        <references count="4">
          <reference field="18" count="1" selected="0">
            <x v="98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975">
      <pivotArea dataOnly="0" labelOnly="1" fieldPosition="0">
        <references count="4">
          <reference field="18" count="1" selected="0">
            <x v="101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974">
      <pivotArea dataOnly="0" labelOnly="1" fieldPosition="0">
        <references count="4">
          <reference field="18" count="1" selected="0">
            <x v="10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973">
      <pivotArea dataOnly="0" labelOnly="1" fieldPosition="0">
        <references count="4">
          <reference field="18" count="1" selected="0">
            <x v="65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972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971">
      <pivotArea dataOnly="0" labelOnly="1" fieldPosition="0">
        <references count="4">
          <reference field="18" count="1" selected="0">
            <x v="1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970">
      <pivotArea dataOnly="0" labelOnly="1" fieldPosition="0">
        <references count="4">
          <reference field="18" count="1" selected="0">
            <x v="66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969">
      <pivotArea dataOnly="0" labelOnly="1" fieldPosition="0">
        <references count="4">
          <reference field="18" count="1" selected="0">
            <x v="87"/>
          </reference>
          <reference field="19" count="1">
            <x v="11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968">
      <pivotArea dataOnly="0" labelOnly="1" fieldPosition="0">
        <references count="4">
          <reference field="18" count="1" selected="0">
            <x v="44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967">
      <pivotArea dataOnly="0" labelOnly="1" fieldPosition="0">
        <references count="4">
          <reference field="18" count="1" selected="0">
            <x v="45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966">
      <pivotArea dataOnly="0" labelOnly="1" fieldPosition="0">
        <references count="4">
          <reference field="18" count="1" selected="0">
            <x v="11"/>
          </reference>
          <reference field="19" count="2">
            <x v="1"/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965">
      <pivotArea dataOnly="0" labelOnly="1" fieldPosition="0">
        <references count="4">
          <reference field="18" count="1" selected="0">
            <x v="77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964">
      <pivotArea dataOnly="0" labelOnly="1" fieldPosition="0">
        <references count="4">
          <reference field="18" count="1" selected="0">
            <x v="56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963">
      <pivotArea dataOnly="0" labelOnly="1" fieldPosition="0">
        <references count="4">
          <reference field="18" count="1" selected="0">
            <x v="7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962">
      <pivotArea dataOnly="0" labelOnly="1" fieldPosition="0">
        <references count="4">
          <reference field="18" count="1" selected="0">
            <x v="71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961">
      <pivotArea dataOnly="0" labelOnly="1" fieldPosition="0">
        <references count="4">
          <reference field="18" count="1" selected="0">
            <x v="72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960">
      <pivotArea dataOnly="0" labelOnly="1" fieldPosition="0">
        <references count="4">
          <reference field="18" count="1" selected="0">
            <x v="8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959">
      <pivotArea dataOnly="0" labelOnly="1" fieldPosition="0">
        <references count="4">
          <reference field="18" count="1" selected="0">
            <x v="20"/>
          </reference>
          <reference field="19" count="1">
            <x v="11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958">
      <pivotArea dataOnly="0" labelOnly="1" fieldPosition="0">
        <references count="4">
          <reference field="18" count="1" selected="0">
            <x v="6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957">
      <pivotArea dataOnly="0" labelOnly="1" fieldPosition="0">
        <references count="4">
          <reference field="18" count="1" selected="0">
            <x v="88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956">
      <pivotArea dataOnly="0" labelOnly="1" fieldPosition="0">
        <references count="4">
          <reference field="18" count="1" selected="0">
            <x v="100"/>
          </reference>
          <reference field="19" count="2">
            <x v="9"/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955">
      <pivotArea dataOnly="0" labelOnly="1" fieldPosition="0">
        <references count="4">
          <reference field="18" count="1" selected="0">
            <x v="4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954">
      <pivotArea dataOnly="0" labelOnly="1" fieldPosition="0">
        <references count="4">
          <reference field="18" count="1" selected="0">
            <x v="31"/>
          </reference>
          <reference field="19" count="2">
            <x v="2"/>
            <x v="1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953">
      <pivotArea dataOnly="0" labelOnly="1" fieldPosition="0">
        <references count="4">
          <reference field="18" count="1" selected="0">
            <x v="27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952">
      <pivotArea dataOnly="0" labelOnly="1" fieldPosition="0">
        <references count="4">
          <reference field="18" count="1" selected="0">
            <x v="34"/>
          </reference>
          <reference field="19" count="1">
            <x v="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951">
      <pivotArea dataOnly="0" labelOnly="1" fieldPosition="0">
        <references count="4">
          <reference field="18" count="1" selected="0">
            <x v="10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950">
      <pivotArea dataOnly="0" labelOnly="1" fieldPosition="0">
        <references count="4">
          <reference field="18" count="1" selected="0">
            <x v="73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949">
      <pivotArea dataOnly="0" labelOnly="1" fieldPosition="0">
        <references count="4">
          <reference field="18" count="1" selected="0">
            <x v="64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948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947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2"/>
          </reference>
          <reference field="21" count="1" selected="0">
            <x v="62"/>
          </reference>
        </references>
      </pivotArea>
    </format>
    <format dxfId="946">
      <pivotArea dataOnly="0" labelOnly="1" fieldPosition="0">
        <references count="4">
          <reference field="18" count="1" selected="0">
            <x v="21"/>
          </reference>
          <reference field="19" count="1">
            <x v="1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945">
      <pivotArea dataOnly="0" labelOnly="1" fieldPosition="0">
        <references count="4">
          <reference field="18" count="1" selected="0">
            <x v="40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944">
      <pivotArea dataOnly="0" labelOnly="1" fieldPosition="0">
        <references count="4">
          <reference field="18" count="1" selected="0">
            <x v="16"/>
          </reference>
          <reference field="19" count="1">
            <x v="0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943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942">
      <pivotArea dataOnly="0" labelOnly="1" fieldPosition="0">
        <references count="4">
          <reference field="18" count="1" selected="0">
            <x v="28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941">
      <pivotArea dataOnly="0" labelOnly="1" fieldPosition="0">
        <references count="4">
          <reference field="18" count="1" selected="0">
            <x v="26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940">
      <pivotArea dataOnly="0" labelOnly="1" fieldPosition="0">
        <references count="4">
          <reference field="18" count="1" selected="0">
            <x v="2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939">
      <pivotArea dataOnly="0" labelOnly="1" fieldPosition="0">
        <references count="4">
          <reference field="18" count="1" selected="0">
            <x v="41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938">
      <pivotArea dataOnly="0" labelOnly="1" fieldPosition="0">
        <references count="4">
          <reference field="18" count="1" selected="0">
            <x v="67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937">
      <pivotArea dataOnly="0" labelOnly="1" fieldPosition="0">
        <references count="4">
          <reference field="18" count="1" selected="0">
            <x v="53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936">
      <pivotArea dataOnly="0" labelOnly="1" fieldPosition="0">
        <references count="4">
          <reference field="18" count="1" selected="0">
            <x v="92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935">
      <pivotArea dataOnly="0" labelOnly="1" fieldPosition="0">
        <references count="4">
          <reference field="18" count="1" selected="0">
            <x v="48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934">
      <pivotArea dataOnly="0" labelOnly="1" fieldPosition="0">
        <references count="4">
          <reference field="18" count="1" selected="0">
            <x v="47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933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932">
      <pivotArea dataOnly="0" labelOnly="1" fieldPosition="0">
        <references count="4">
          <reference field="18" count="1" selected="0">
            <x v="8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931">
      <pivotArea dataOnly="0" labelOnly="1" fieldPosition="0">
        <references count="4">
          <reference field="18" count="1" selected="0">
            <x v="3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930">
      <pivotArea dataOnly="0" labelOnly="1" fieldPosition="0">
        <references count="4">
          <reference field="18" count="1" selected="0">
            <x v="39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929">
      <pivotArea dataOnly="0" labelOnly="1" fieldPosition="0">
        <references count="4">
          <reference field="18" count="1" selected="0">
            <x v="61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928">
      <pivotArea dataOnly="0" labelOnly="1" fieldPosition="0">
        <references count="4">
          <reference field="18" count="1" selected="0">
            <x v="62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927">
      <pivotArea dataOnly="0" labelOnly="1" fieldPosition="0">
        <references count="4">
          <reference field="18" count="1" selected="0">
            <x v="8"/>
          </reference>
          <reference field="19" count="1">
            <x v="11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926">
      <pivotArea dataOnly="0" labelOnly="1" fieldPosition="0">
        <references count="4">
          <reference field="18" count="1" selected="0">
            <x v="35"/>
          </reference>
          <reference field="19" count="1"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925">
      <pivotArea dataOnly="0" labelOnly="1" fieldPosition="0">
        <references count="4">
          <reference field="18" count="1" selected="0">
            <x v="38"/>
          </reference>
          <reference field="19" count="2">
            <x v="5"/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924">
      <pivotArea dataOnly="0" labelOnly="1" fieldPosition="0">
        <references count="4">
          <reference field="18" count="1" selected="0">
            <x v="79"/>
          </reference>
          <reference field="19" count="1">
            <x v="11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923">
      <pivotArea dataOnly="0" labelOnly="1" fieldPosition="0">
        <references count="4">
          <reference field="18" count="1" selected="0">
            <x v="30"/>
          </reference>
          <reference field="19" count="1">
            <x v="6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922">
      <pivotArea dataOnly="0" labelOnly="1" fieldPosition="0">
        <references count="4">
          <reference field="18" count="1" selected="0">
            <x v="46"/>
          </reference>
          <reference field="19" count="1">
            <x v="11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921">
      <pivotArea dataOnly="0" labelOnly="1" fieldPosition="0">
        <references count="4">
          <reference field="18" count="1" selected="0">
            <x v="55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920">
      <pivotArea dataOnly="0" labelOnly="1" fieldPosition="0">
        <references count="4">
          <reference field="18" count="1" selected="0">
            <x v="96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919">
      <pivotArea dataOnly="0" labelOnly="1" fieldPosition="0">
        <references count="4">
          <reference field="18" count="1" selected="0">
            <x v="14"/>
          </reference>
          <reference field="19" count="1">
            <x v="11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918">
      <pivotArea dataOnly="0" labelOnly="1" fieldPosition="0">
        <references count="1">
          <reference field="20" count="0"/>
        </references>
      </pivotArea>
    </format>
    <format dxfId="917">
      <pivotArea dataOnly="0" labelOnly="1" grandRow="1" outline="0" fieldPosition="0"/>
    </format>
    <format dxfId="916">
      <pivotArea dataOnly="0" labelOnly="1" fieldPosition="0">
        <references count="2">
          <reference field="20" count="1" selected="0">
            <x v="0"/>
          </reference>
          <reference field="21" count="8">
            <x v="0"/>
            <x v="53"/>
            <x v="60"/>
            <x v="65"/>
            <x v="69"/>
            <x v="70"/>
            <x v="72"/>
            <x v="81"/>
          </reference>
        </references>
      </pivotArea>
    </format>
    <format dxfId="915">
      <pivotArea dataOnly="0" labelOnly="1" fieldPosition="0">
        <references count="2">
          <reference field="20" count="1" selected="0">
            <x v="1"/>
          </reference>
          <reference field="21" count="1">
            <x v="20"/>
          </reference>
        </references>
      </pivotArea>
    </format>
    <format dxfId="914">
      <pivotArea dataOnly="0" labelOnly="1" fieldPosition="0">
        <references count="2">
          <reference field="20" count="1" selected="0">
            <x v="2"/>
          </reference>
          <reference field="21" count="1">
            <x v="12"/>
          </reference>
        </references>
      </pivotArea>
    </format>
    <format dxfId="913">
      <pivotArea dataOnly="0" labelOnly="1" fieldPosition="0">
        <references count="2">
          <reference field="20" count="1" selected="0">
            <x v="3"/>
          </reference>
          <reference field="21" count="1">
            <x v="3"/>
          </reference>
        </references>
      </pivotArea>
    </format>
    <format dxfId="912">
      <pivotArea dataOnly="0" labelOnly="1" fieldPosition="0">
        <references count="2">
          <reference field="20" count="1" selected="0">
            <x v="4"/>
          </reference>
          <reference field="21" count="2">
            <x v="47"/>
            <x v="77"/>
          </reference>
        </references>
      </pivotArea>
    </format>
    <format dxfId="911">
      <pivotArea dataOnly="0" labelOnly="1" fieldPosition="0">
        <references count="2">
          <reference field="20" count="1" selected="0">
            <x v="5"/>
          </reference>
          <reference field="21" count="1">
            <x v="7"/>
          </reference>
        </references>
      </pivotArea>
    </format>
    <format dxfId="910">
      <pivotArea dataOnly="0" labelOnly="1" fieldPosition="0">
        <references count="2">
          <reference field="20" count="1" selected="0">
            <x v="6"/>
          </reference>
          <reference field="21" count="3">
            <x v="9"/>
            <x v="10"/>
            <x v="83"/>
          </reference>
        </references>
      </pivotArea>
    </format>
    <format dxfId="909">
      <pivotArea dataOnly="0" labelOnly="1" fieldPosition="0">
        <references count="2">
          <reference field="20" count="1" selected="0">
            <x v="7"/>
          </reference>
          <reference field="21" count="3">
            <x v="41"/>
            <x v="42"/>
            <x v="43"/>
          </reference>
        </references>
      </pivotArea>
    </format>
    <format dxfId="908">
      <pivotArea dataOnly="0" labelOnly="1" fieldPosition="0">
        <references count="2">
          <reference field="20" count="1" selected="0">
            <x v="8"/>
          </reference>
          <reference field="21" count="5">
            <x v="16"/>
            <x v="17"/>
            <x v="18"/>
            <x v="34"/>
            <x v="82"/>
          </reference>
        </references>
      </pivotArea>
    </format>
    <format dxfId="907">
      <pivotArea dataOnly="0" labelOnly="1" fieldPosition="0">
        <references count="2">
          <reference field="20" count="1" selected="0">
            <x v="9"/>
          </reference>
          <reference field="21" count="3">
            <x v="27"/>
            <x v="28"/>
            <x v="29"/>
          </reference>
        </references>
      </pivotArea>
    </format>
    <format dxfId="906">
      <pivotArea dataOnly="0" labelOnly="1" fieldPosition="0">
        <references count="2">
          <reference field="20" count="1" selected="0">
            <x v="10"/>
          </reference>
          <reference field="21" count="1">
            <x v="13"/>
          </reference>
        </references>
      </pivotArea>
    </format>
    <format dxfId="905">
      <pivotArea dataOnly="0" labelOnly="1" fieldPosition="0">
        <references count="2">
          <reference field="20" count="1" selected="0">
            <x v="11"/>
          </reference>
          <reference field="21" count="1">
            <x v="8"/>
          </reference>
        </references>
      </pivotArea>
    </format>
    <format dxfId="904">
      <pivotArea dataOnly="0" labelOnly="1" fieldPosition="0">
        <references count="2">
          <reference field="20" count="1" selected="0">
            <x v="12"/>
          </reference>
          <reference field="21" count="6">
            <x v="11"/>
            <x v="14"/>
            <x v="15"/>
            <x v="63"/>
            <x v="64"/>
            <x v="66"/>
          </reference>
        </references>
      </pivotArea>
    </format>
    <format dxfId="903">
      <pivotArea dataOnly="0" labelOnly="1" fieldPosition="0">
        <references count="2">
          <reference field="20" count="1" selected="0">
            <x v="14"/>
          </reference>
          <reference field="21" count="5">
            <x v="26"/>
            <x v="30"/>
            <x v="31"/>
            <x v="32"/>
            <x v="33"/>
          </reference>
        </references>
      </pivotArea>
    </format>
    <format dxfId="902">
      <pivotArea dataOnly="0" labelOnly="1" fieldPosition="0">
        <references count="2">
          <reference field="20" count="1" selected="0">
            <x v="15"/>
          </reference>
          <reference field="21" count="1">
            <x v="25"/>
          </reference>
        </references>
      </pivotArea>
    </format>
    <format dxfId="901">
      <pivotArea dataOnly="0" labelOnly="1" fieldPosition="0">
        <references count="2">
          <reference field="20" count="1" selected="0">
            <x v="16"/>
          </reference>
          <reference field="21" count="1">
            <x v="78"/>
          </reference>
        </references>
      </pivotArea>
    </format>
    <format dxfId="900">
      <pivotArea dataOnly="0" labelOnly="1" fieldPosition="0">
        <references count="2">
          <reference field="20" count="1" selected="0">
            <x v="17"/>
          </reference>
          <reference field="21" count="2">
            <x v="44"/>
            <x v="45"/>
          </reference>
        </references>
      </pivotArea>
    </format>
    <format dxfId="899">
      <pivotArea dataOnly="0" labelOnly="1" fieldPosition="0">
        <references count="2">
          <reference field="20" count="1" selected="0">
            <x v="18"/>
          </reference>
          <reference field="21" count="1">
            <x v="36"/>
          </reference>
        </references>
      </pivotArea>
    </format>
    <format dxfId="898">
      <pivotArea dataOnly="0" labelOnly="1" fieldPosition="0">
        <references count="2">
          <reference field="20" count="1" selected="0">
            <x v="19"/>
          </reference>
          <reference field="21" count="1">
            <x v="73"/>
          </reference>
        </references>
      </pivotArea>
    </format>
    <format dxfId="897">
      <pivotArea dataOnly="0" labelOnly="1" fieldPosition="0">
        <references count="2">
          <reference field="20" count="1" selected="0">
            <x v="20"/>
          </reference>
          <reference field="21" count="6">
            <x v="21"/>
            <x v="35"/>
            <x v="39"/>
            <x v="48"/>
            <x v="52"/>
            <x v="54"/>
          </reference>
        </references>
      </pivotArea>
    </format>
    <format dxfId="896">
      <pivotArea dataOnly="0" labelOnly="1" fieldPosition="0">
        <references count="2">
          <reference field="20" count="1" selected="0">
            <x v="21"/>
          </reference>
          <reference field="21" count="2">
            <x v="51"/>
            <x v="57"/>
          </reference>
        </references>
      </pivotArea>
    </format>
    <format dxfId="895">
      <pivotArea dataOnly="0" labelOnly="1" fieldPosition="0">
        <references count="2">
          <reference field="20" count="1" selected="0">
            <x v="22"/>
          </reference>
          <reference field="21" count="2">
            <x v="50"/>
            <x v="62"/>
          </reference>
        </references>
      </pivotArea>
    </format>
    <format dxfId="894">
      <pivotArea dataOnly="0" labelOnly="1" fieldPosition="0">
        <references count="2">
          <reference field="20" count="1" selected="0">
            <x v="23"/>
          </reference>
          <reference field="21" count="1">
            <x v="79"/>
          </reference>
        </references>
      </pivotArea>
    </format>
    <format dxfId="893">
      <pivotArea dataOnly="0" labelOnly="1" fieldPosition="0">
        <references count="2">
          <reference field="20" count="1" selected="0">
            <x v="24"/>
          </reference>
          <reference field="21" count="6">
            <x v="1"/>
            <x v="5"/>
            <x v="6"/>
            <x v="22"/>
            <x v="46"/>
            <x v="58"/>
          </reference>
        </references>
      </pivotArea>
    </format>
    <format dxfId="892">
      <pivotArea dataOnly="0" labelOnly="1" fieldPosition="0">
        <references count="2">
          <reference field="20" count="1" selected="0">
            <x v="25"/>
          </reference>
          <reference field="21" count="3">
            <x v="37"/>
            <x v="38"/>
            <x v="49"/>
          </reference>
        </references>
      </pivotArea>
    </format>
    <format dxfId="891">
      <pivotArea dataOnly="0" labelOnly="1" fieldPosition="0">
        <references count="2">
          <reference field="20" count="1" selected="0">
            <x v="26"/>
          </reference>
          <reference field="21" count="3">
            <x v="59"/>
            <x v="60"/>
            <x v="67"/>
          </reference>
        </references>
      </pivotArea>
    </format>
    <format dxfId="890">
      <pivotArea dataOnly="0" labelOnly="1" fieldPosition="0">
        <references count="2">
          <reference field="20" count="1" selected="0">
            <x v="27"/>
          </reference>
          <reference field="21" count="3">
            <x v="55"/>
            <x v="56"/>
            <x v="71"/>
          </reference>
        </references>
      </pivotArea>
    </format>
    <format dxfId="889">
      <pivotArea dataOnly="0" labelOnly="1" fieldPosition="0">
        <references count="2">
          <reference field="20" count="1" selected="0">
            <x v="28"/>
          </reference>
          <reference field="21" count="1">
            <x v="4"/>
          </reference>
        </references>
      </pivotArea>
    </format>
    <format dxfId="888">
      <pivotArea dataOnly="0" labelOnly="1" fieldPosition="0">
        <references count="2">
          <reference field="20" count="1" selected="0">
            <x v="29"/>
          </reference>
          <reference field="21" count="1">
            <x v="24"/>
          </reference>
        </references>
      </pivotArea>
    </format>
    <format dxfId="887">
      <pivotArea dataOnly="0" labelOnly="1" fieldPosition="0">
        <references count="2">
          <reference field="20" count="1" selected="0">
            <x v="30"/>
          </reference>
          <reference field="21" count="1">
            <x v="80"/>
          </reference>
        </references>
      </pivotArea>
    </format>
    <format dxfId="886">
      <pivotArea dataOnly="0" labelOnly="1" fieldPosition="0">
        <references count="2">
          <reference field="20" count="1" selected="0">
            <x v="31"/>
          </reference>
          <reference field="21" count="1">
            <x v="74"/>
          </reference>
        </references>
      </pivotArea>
    </format>
    <format dxfId="885">
      <pivotArea dataOnly="0" labelOnly="1" fieldPosition="0">
        <references count="2">
          <reference field="20" count="1" selected="0">
            <x v="32"/>
          </reference>
          <reference field="21" count="1">
            <x v="61"/>
          </reference>
        </references>
      </pivotArea>
    </format>
    <format dxfId="884">
      <pivotArea dataOnly="0" labelOnly="1" fieldPosition="0">
        <references count="2">
          <reference field="20" count="1" selected="0">
            <x v="33"/>
          </reference>
          <reference field="21" count="1">
            <x v="40"/>
          </reference>
        </references>
      </pivotArea>
    </format>
    <format dxfId="883">
      <pivotArea dataOnly="0" labelOnly="1" fieldPosition="0">
        <references count="2">
          <reference field="20" count="1" selected="0">
            <x v="34"/>
          </reference>
          <reference field="21" count="1">
            <x v="19"/>
          </reference>
        </references>
      </pivotArea>
    </format>
    <format dxfId="882">
      <pivotArea dataOnly="0" labelOnly="1" fieldPosition="0">
        <references count="2">
          <reference field="20" count="1" selected="0">
            <x v="35"/>
          </reference>
          <reference field="21" count="1">
            <x v="23"/>
          </reference>
        </references>
      </pivotArea>
    </format>
    <format dxfId="881">
      <pivotArea dataOnly="0" labelOnly="1" fieldPosition="0">
        <references count="3">
          <reference field="18" count="1">
            <x v="0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880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879">
      <pivotArea dataOnly="0" labelOnly="1" fieldPosition="0">
        <references count="3">
          <reference field="18" count="1">
            <x v="7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878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65"/>
          </reference>
        </references>
      </pivotArea>
    </format>
    <format dxfId="877">
      <pivotArea dataOnly="0" labelOnly="1" fieldPosition="0">
        <references count="3">
          <reference field="18" count="1">
            <x v="5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876">
      <pivotArea dataOnly="0" labelOnly="1" fieldPosition="0">
        <references count="3">
          <reference field="18" count="1">
            <x v="3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875">
      <pivotArea dataOnly="0" labelOnly="1" fieldPosition="0">
        <references count="3">
          <reference field="18" count="1">
            <x v="9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874">
      <pivotArea dataOnly="0" labelOnly="1" fieldPosition="0">
        <references count="3">
          <reference field="18" count="3">
            <x v="1"/>
            <x v="68"/>
            <x v="69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873">
      <pivotArea dataOnly="0" labelOnly="1" fieldPosition="0">
        <references count="3">
          <reference field="18" count="1">
            <x v="76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872">
      <pivotArea dataOnly="0" labelOnly="1" fieldPosition="0">
        <references count="3">
          <reference field="18" count="2">
            <x v="82"/>
            <x v="85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871">
      <pivotArea dataOnly="0" labelOnly="1" fieldPosition="0">
        <references count="3">
          <reference field="18" count="4">
            <x v="19"/>
            <x v="90"/>
            <x v="94"/>
            <x v="95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870">
      <pivotArea dataOnly="0" labelOnly="1" fieldPosition="0">
        <references count="3">
          <reference field="18" count="1">
            <x v="54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869">
      <pivotArea dataOnly="0" labelOnly="1" fieldPosition="0">
        <references count="3">
          <reference field="18" count="2">
            <x v="32"/>
            <x v="33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868">
      <pivotArea dataOnly="0" labelOnly="1" fieldPosition="0">
        <references count="3">
          <reference field="18" count="1">
            <x v="43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867">
      <pivotArea dataOnly="0" labelOnly="1" fieldPosition="0">
        <references count="3">
          <reference field="18" count="1">
            <x v="37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866">
      <pivotArea dataOnly="0" labelOnly="1" fieldPosition="0">
        <references count="3">
          <reference field="18" count="1">
            <x v="13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865">
      <pivotArea dataOnly="0" labelOnly="1" fieldPosition="0">
        <references count="3">
          <reference field="18" count="1">
            <x v="57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864">
      <pivotArea dataOnly="0" labelOnly="1" fieldPosition="0">
        <references count="3">
          <reference field="18" count="2">
            <x v="50"/>
            <x v="5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863">
      <pivotArea dataOnly="0" labelOnly="1" fieldPosition="0">
        <references count="3">
          <reference field="18" count="2">
            <x v="52"/>
            <x v="74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862">
      <pivotArea dataOnly="0" labelOnly="1" fieldPosition="0">
        <references count="3">
          <reference field="18" count="1">
            <x v="49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861">
      <pivotArea dataOnly="0" labelOnly="1" fieldPosition="0">
        <references count="3">
          <reference field="18" count="1">
            <x v="89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860">
      <pivotArea dataOnly="0" labelOnly="1" fieldPosition="0">
        <references count="3">
          <reference field="18" count="2">
            <x v="24"/>
            <x v="78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859">
      <pivotArea dataOnly="0" labelOnly="1" fieldPosition="0">
        <references count="3">
          <reference field="18" count="2">
            <x v="22"/>
            <x v="23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858">
      <pivotArea dataOnly="0" labelOnly="1" fieldPosition="0">
        <references count="3">
          <reference field="18" count="2">
            <x v="83"/>
            <x v="84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857">
      <pivotArea dataOnly="0" labelOnly="1" fieldPosition="0">
        <references count="3">
          <reference field="18" count="1">
            <x v="25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856">
      <pivotArea dataOnly="0" labelOnly="1" fieldPosition="0">
        <references count="3">
          <reference field="18" count="2">
            <x v="58"/>
            <x v="59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855">
      <pivotArea dataOnly="0" labelOnly="1" fieldPosition="0">
        <references count="3">
          <reference field="18" count="2">
            <x v="75"/>
            <x v="97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854">
      <pivotArea dataOnly="0" labelOnly="1" fieldPosition="0">
        <references count="3">
          <reference field="18" count="1">
            <x v="60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853">
      <pivotArea dataOnly="0" labelOnly="1" fieldPosition="0">
        <references count="3">
          <reference field="18" count="1">
            <x v="8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852">
      <pivotArea dataOnly="0" labelOnly="1" fieldPosition="0">
        <references count="3">
          <reference field="18" count="2">
            <x v="17"/>
            <x v="18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851">
      <pivotArea dataOnly="0" labelOnly="1" fieldPosition="0">
        <references count="3">
          <reference field="18" count="1">
            <x v="9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850">
      <pivotArea dataOnly="0" labelOnly="1" fieldPosition="0">
        <references count="3">
          <reference field="18" count="1">
            <x v="29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849">
      <pivotArea dataOnly="0" labelOnly="1" fieldPosition="0">
        <references count="3">
          <reference field="18" count="1">
            <x v="93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848">
      <pivotArea dataOnly="0" labelOnly="1" fieldPosition="0">
        <references count="3">
          <reference field="18" count="1">
            <x v="15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847">
      <pivotArea dataOnly="0" labelOnly="1" fieldPosition="0">
        <references count="3">
          <reference field="18" count="2">
            <x v="63"/>
            <x v="99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846">
      <pivotArea dataOnly="0" labelOnly="1" fieldPosition="0">
        <references count="3">
          <reference field="18" count="2">
            <x v="42"/>
            <x v="98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845">
      <pivotArea dataOnly="0" labelOnly="1" fieldPosition="0">
        <references count="3">
          <reference field="18" count="2">
            <x v="101"/>
            <x v="102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844">
      <pivotArea dataOnly="0" labelOnly="1" fieldPosition="0">
        <references count="3">
          <reference field="18" count="1">
            <x v="65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843">
      <pivotArea dataOnly="0" labelOnly="1" fieldPosition="0">
        <references count="3">
          <reference field="18" count="1">
            <x v="103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842">
      <pivotArea dataOnly="0" labelOnly="1" fieldPosition="0">
        <references count="3">
          <reference field="18" count="1">
            <x v="12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841">
      <pivotArea dataOnly="0" labelOnly="1" fieldPosition="0">
        <references count="3">
          <reference field="18" count="1">
            <x v="66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840">
      <pivotArea dataOnly="0" labelOnly="1" fieldPosition="0">
        <references count="3">
          <reference field="18" count="1">
            <x v="87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839">
      <pivotArea dataOnly="0" labelOnly="1" fieldPosition="0">
        <references count="3">
          <reference field="18" count="2">
            <x v="44"/>
            <x v="45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838">
      <pivotArea dataOnly="0" labelOnly="1" fieldPosition="0">
        <references count="3">
          <reference field="18" count="2">
            <x v="11"/>
            <x v="77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837">
      <pivotArea dataOnly="0" labelOnly="1" fieldPosition="0">
        <references count="3">
          <reference field="18" count="1">
            <x v="56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836">
      <pivotArea dataOnly="0" labelOnly="1" fieldPosition="0">
        <references count="3">
          <reference field="18" count="4">
            <x v="70"/>
            <x v="71"/>
            <x v="72"/>
            <x v="80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835">
      <pivotArea dataOnly="0" labelOnly="1" fieldPosition="0">
        <references count="3">
          <reference field="18" count="1">
            <x v="20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834">
      <pivotArea dataOnly="0" labelOnly="1" fieldPosition="0">
        <references count="3">
          <reference field="18" count="1">
            <x v="6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833">
      <pivotArea dataOnly="0" labelOnly="1" fieldPosition="0">
        <references count="3">
          <reference field="18" count="2">
            <x v="88"/>
            <x v="100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832">
      <pivotArea dataOnly="0" labelOnly="1" fieldPosition="0">
        <references count="3">
          <reference field="18" count="1">
            <x v="4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831">
      <pivotArea dataOnly="0" labelOnly="1" fieldPosition="0">
        <references count="3">
          <reference field="18" count="1">
            <x v="3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830">
      <pivotArea dataOnly="0" labelOnly="1" fieldPosition="0">
        <references count="3">
          <reference field="18" count="2">
            <x v="27"/>
            <x v="3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829">
      <pivotArea dataOnly="0" labelOnly="1" fieldPosition="0">
        <references count="3">
          <reference field="18" count="1">
            <x v="10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828">
      <pivotArea dataOnly="0" labelOnly="1" fieldPosition="0">
        <references count="3">
          <reference field="18" count="1">
            <x v="73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827">
      <pivotArea dataOnly="0" labelOnly="1" fieldPosition="0">
        <references count="3">
          <reference field="18" count="1">
            <x v="64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826">
      <pivotArea dataOnly="0" labelOnly="1" fieldPosition="0">
        <references count="3">
          <reference field="18" count="1">
            <x v="103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825">
      <pivotArea dataOnly="0" labelOnly="1" fieldPosition="0">
        <references count="3">
          <reference field="18" count="1">
            <x v="2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824">
      <pivotArea dataOnly="0" labelOnly="1" fieldPosition="0">
        <references count="3">
          <reference field="18" count="1">
            <x v="40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823">
      <pivotArea dataOnly="0" labelOnly="1" fieldPosition="0">
        <references count="3">
          <reference field="18" count="1">
            <x v="16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822">
      <pivotArea dataOnly="0" labelOnly="1" fieldPosition="0">
        <references count="3">
          <reference field="18" count="1">
            <x v="7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821">
      <pivotArea dataOnly="0" labelOnly="1" fieldPosition="0">
        <references count="3">
          <reference field="18" count="1">
            <x v="28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820">
      <pivotArea dataOnly="0" labelOnly="1" fieldPosition="0">
        <references count="3">
          <reference field="18" count="1">
            <x v="26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819">
      <pivotArea dataOnly="0" labelOnly="1" fieldPosition="0">
        <references count="3">
          <reference field="18" count="1">
            <x v="2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818">
      <pivotArea dataOnly="0" labelOnly="1" fieldPosition="0">
        <references count="3">
          <reference field="18" count="2">
            <x v="41"/>
            <x v="67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817">
      <pivotArea dataOnly="0" labelOnly="1" fieldPosition="0">
        <references count="3">
          <reference field="18" count="1">
            <x v="53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816">
      <pivotArea dataOnly="0" labelOnly="1" fieldPosition="0">
        <references count="3">
          <reference field="18" count="1">
            <x v="92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815">
      <pivotArea dataOnly="0" labelOnly="1" fieldPosition="0">
        <references count="3">
          <reference field="18" count="1">
            <x v="48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814">
      <pivotArea dataOnly="0" labelOnly="1" fieldPosition="0">
        <references count="3">
          <reference field="18" count="1">
            <x v="47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813">
      <pivotArea dataOnly="0" labelOnly="1" fieldPosition="0">
        <references count="3">
          <reference field="18" count="1">
            <x v="103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812">
      <pivotArea dataOnly="0" labelOnly="1" fieldPosition="0">
        <references count="3">
          <reference field="18" count="1">
            <x v="86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811">
      <pivotArea dataOnly="0" labelOnly="1" fieldPosition="0">
        <references count="3">
          <reference field="18" count="1">
            <x v="36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810">
      <pivotArea dataOnly="0" labelOnly="1" fieldPosition="0">
        <references count="3">
          <reference field="18" count="1">
            <x v="39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809">
      <pivotArea dataOnly="0" labelOnly="1" fieldPosition="0">
        <references count="3">
          <reference field="18" count="2">
            <x v="61"/>
            <x v="62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808">
      <pivotArea dataOnly="0" labelOnly="1" fieldPosition="0">
        <references count="3">
          <reference field="18" count="1">
            <x v="8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807">
      <pivotArea dataOnly="0" labelOnly="1" fieldPosition="0">
        <references count="3">
          <reference field="18" count="2">
            <x v="35"/>
            <x v="38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806">
      <pivotArea dataOnly="0" labelOnly="1" fieldPosition="0">
        <references count="3">
          <reference field="18" count="1">
            <x v="79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805">
      <pivotArea dataOnly="0" labelOnly="1" fieldPosition="0">
        <references count="3">
          <reference field="18" count="1">
            <x v="30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804">
      <pivotArea dataOnly="0" labelOnly="1" fieldPosition="0">
        <references count="3">
          <reference field="18" count="1">
            <x v="46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803">
      <pivotArea dataOnly="0" labelOnly="1" fieldPosition="0">
        <references count="3">
          <reference field="18" count="2">
            <x v="55"/>
            <x v="96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802">
      <pivotArea dataOnly="0" labelOnly="1" fieldPosition="0">
        <references count="3">
          <reference field="18" count="1">
            <x v="14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801">
      <pivotArea dataOnly="0" labelOnly="1" fieldPosition="0">
        <references count="4">
          <reference field="18" count="1" selected="0">
            <x v="0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800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799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798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5"/>
          </reference>
        </references>
      </pivotArea>
    </format>
    <format dxfId="797">
      <pivotArea dataOnly="0" labelOnly="1" fieldPosition="0">
        <references count="4">
          <reference field="18" count="1" selected="0">
            <x v="5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796">
      <pivotArea dataOnly="0" labelOnly="1" fieldPosition="0">
        <references count="4">
          <reference field="18" count="1" selected="0">
            <x v="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795">
      <pivotArea dataOnly="0" labelOnly="1" fieldPosition="0">
        <references count="4">
          <reference field="18" count="1" selected="0">
            <x v="9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794">
      <pivotArea dataOnly="0" labelOnly="1" fieldPosition="0">
        <references count="4">
          <reference field="18" count="1" selected="0">
            <x v="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793">
      <pivotArea dataOnly="0" labelOnly="1" fieldPosition="0">
        <references count="4">
          <reference field="18" count="1" selected="0">
            <x v="68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792">
      <pivotArea dataOnly="0" labelOnly="1" fieldPosition="0">
        <references count="4">
          <reference field="18" count="1" selected="0">
            <x v="69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791">
      <pivotArea dataOnly="0" labelOnly="1" fieldPosition="0">
        <references count="4">
          <reference field="18" count="1" selected="0">
            <x v="76"/>
          </reference>
          <reference field="19" count="1">
            <x v="11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790">
      <pivotArea dataOnly="0" labelOnly="1" fieldPosition="0">
        <references count="4">
          <reference field="18" count="1" selected="0">
            <x v="82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789">
      <pivotArea dataOnly="0" labelOnly="1" fieldPosition="0">
        <references count="4">
          <reference field="18" count="1" selected="0">
            <x v="85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788">
      <pivotArea dataOnly="0" labelOnly="1" fieldPosition="0">
        <references count="4">
          <reference field="18" count="1" selected="0">
            <x v="19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787">
      <pivotArea dataOnly="0" labelOnly="1" fieldPosition="0">
        <references count="4">
          <reference field="18" count="1" selected="0">
            <x v="90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786">
      <pivotArea dataOnly="0" labelOnly="1" fieldPosition="0">
        <references count="4">
          <reference field="18" count="1" selected="0">
            <x v="94"/>
          </reference>
          <reference field="19" count="1">
            <x v="3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785">
      <pivotArea dataOnly="0" labelOnly="1" fieldPosition="0">
        <references count="4">
          <reference field="18" count="1" selected="0">
            <x v="95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784">
      <pivotArea dataOnly="0" labelOnly="1" fieldPosition="0">
        <references count="4">
          <reference field="18" count="1" selected="0">
            <x v="54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783">
      <pivotArea dataOnly="0" labelOnly="1" fieldPosition="0">
        <references count="4">
          <reference field="18" count="1" selected="0">
            <x v="32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782">
      <pivotArea dataOnly="0" labelOnly="1" fieldPosition="0">
        <references count="4">
          <reference field="18" count="1" selected="0">
            <x v="33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781">
      <pivotArea dataOnly="0" labelOnly="1" fieldPosition="0">
        <references count="4">
          <reference field="18" count="1" selected="0">
            <x v="43"/>
          </reference>
          <reference field="19" count="1">
            <x v="11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780">
      <pivotArea dataOnly="0" labelOnly="1" fieldPosition="0">
        <references count="4">
          <reference field="18" count="1" selected="0">
            <x v="3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779">
      <pivotArea dataOnly="0" labelOnly="1" fieldPosition="0">
        <references count="4">
          <reference field="18" count="1" selected="0">
            <x v="13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778">
      <pivotArea dataOnly="0" labelOnly="1" fieldPosition="0">
        <references count="4">
          <reference field="18" count="1" selected="0">
            <x v="5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777">
      <pivotArea dataOnly="0" labelOnly="1" fieldPosition="0">
        <references count="4">
          <reference field="18" count="1" selected="0">
            <x v="50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776">
      <pivotArea dataOnly="0" labelOnly="1" fieldPosition="0">
        <references count="4">
          <reference field="18" count="1" selected="0">
            <x v="51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775">
      <pivotArea dataOnly="0" labelOnly="1" fieldPosition="0">
        <references count="4">
          <reference field="18" count="1" selected="0">
            <x v="52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774">
      <pivotArea dataOnly="0" labelOnly="1" fieldPosition="0">
        <references count="4">
          <reference field="18" count="1" selected="0">
            <x v="74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773">
      <pivotArea dataOnly="0" labelOnly="1" fieldPosition="0">
        <references count="4">
          <reference field="18" count="1" selected="0">
            <x v="49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772">
      <pivotArea dataOnly="0" labelOnly="1" fieldPosition="0">
        <references count="4">
          <reference field="18" count="1" selected="0">
            <x v="89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771">
      <pivotArea dataOnly="0" labelOnly="1" fieldPosition="0">
        <references count="4">
          <reference field="18" count="1" selected="0">
            <x v="24"/>
          </reference>
          <reference field="19" count="2">
            <x v="7"/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770">
      <pivotArea dataOnly="0" labelOnly="1" fieldPosition="0">
        <references count="4">
          <reference field="18" count="1" selected="0">
            <x v="78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769">
      <pivotArea dataOnly="0" labelOnly="1" fieldPosition="0">
        <references count="4">
          <reference field="18" count="1" selected="0">
            <x v="22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768">
      <pivotArea dataOnly="0" labelOnly="1" fieldPosition="0">
        <references count="4">
          <reference field="18" count="1" selected="0">
            <x v="2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767">
      <pivotArea dataOnly="0" labelOnly="1" fieldPosition="0">
        <references count="4">
          <reference field="18" count="1" selected="0">
            <x v="8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766">
      <pivotArea dataOnly="0" labelOnly="1" fieldPosition="0">
        <references count="4">
          <reference field="18" count="1" selected="0">
            <x v="84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765">
      <pivotArea dataOnly="0" labelOnly="1" fieldPosition="0">
        <references count="4">
          <reference field="18" count="1" selected="0">
            <x v="25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764">
      <pivotArea dataOnly="0" labelOnly="1" fieldPosition="0">
        <references count="4">
          <reference field="18" count="1" selected="0">
            <x v="58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763">
      <pivotArea dataOnly="0" labelOnly="1" fieldPosition="0">
        <references count="4">
          <reference field="18" count="1" selected="0">
            <x v="59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762">
      <pivotArea dataOnly="0" labelOnly="1" fieldPosition="0">
        <references count="4">
          <reference field="18" count="1" selected="0">
            <x v="75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761">
      <pivotArea dataOnly="0" labelOnly="1" fieldPosition="0">
        <references count="4">
          <reference field="18" count="1" selected="0">
            <x v="97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760">
      <pivotArea dataOnly="0" labelOnly="1" fieldPosition="0">
        <references count="4">
          <reference field="18" count="1" selected="0">
            <x v="60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759">
      <pivotArea dataOnly="0" labelOnly="1" fieldPosition="0">
        <references count="4">
          <reference field="18" count="1" selected="0">
            <x v="81"/>
          </reference>
          <reference field="19" count="1">
            <x v="1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758">
      <pivotArea dataOnly="0" labelOnly="1" fieldPosition="0">
        <references count="4">
          <reference field="18" count="1" selected="0">
            <x v="17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757">
      <pivotArea dataOnly="0" labelOnly="1" fieldPosition="0">
        <references count="4">
          <reference field="18" count="1" selected="0">
            <x v="18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756">
      <pivotArea dataOnly="0" labelOnly="1" fieldPosition="0">
        <references count="4">
          <reference field="18" count="1" selected="0">
            <x v="9"/>
          </reference>
          <reference field="19" count="2">
            <x v="8"/>
            <x v="11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755">
      <pivotArea dataOnly="0" labelOnly="1" fieldPosition="0">
        <references count="4">
          <reference field="18" count="1" selected="0">
            <x v="2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754">
      <pivotArea dataOnly="0" labelOnly="1" fieldPosition="0">
        <references count="4">
          <reference field="18" count="1" selected="0">
            <x v="93"/>
          </reference>
          <reference field="19" count="1">
            <x v="10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753">
      <pivotArea dataOnly="0" labelOnly="1" fieldPosition="0">
        <references count="4">
          <reference field="18" count="1" selected="0">
            <x v="15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752">
      <pivotArea dataOnly="0" labelOnly="1" fieldPosition="0">
        <references count="4">
          <reference field="18" count="1" selected="0">
            <x v="63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751">
      <pivotArea dataOnly="0" labelOnly="1" fieldPosition="0">
        <references count="4">
          <reference field="18" count="1" selected="0">
            <x v="9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750">
      <pivotArea dataOnly="0" labelOnly="1" fieldPosition="0">
        <references count="4">
          <reference field="18" count="1" selected="0">
            <x v="42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749">
      <pivotArea dataOnly="0" labelOnly="1" fieldPosition="0">
        <references count="4">
          <reference field="18" count="1" selected="0">
            <x v="98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748">
      <pivotArea dataOnly="0" labelOnly="1" fieldPosition="0">
        <references count="4">
          <reference field="18" count="1" selected="0">
            <x v="101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747">
      <pivotArea dataOnly="0" labelOnly="1" fieldPosition="0">
        <references count="4">
          <reference field="18" count="1" selected="0">
            <x v="10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746">
      <pivotArea dataOnly="0" labelOnly="1" fieldPosition="0">
        <references count="4">
          <reference field="18" count="1" selected="0">
            <x v="65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745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744">
      <pivotArea dataOnly="0" labelOnly="1" fieldPosition="0">
        <references count="4">
          <reference field="18" count="1" selected="0">
            <x v="1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743">
      <pivotArea dataOnly="0" labelOnly="1" fieldPosition="0">
        <references count="4">
          <reference field="18" count="1" selected="0">
            <x v="66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742">
      <pivotArea dataOnly="0" labelOnly="1" fieldPosition="0">
        <references count="4">
          <reference field="18" count="1" selected="0">
            <x v="87"/>
          </reference>
          <reference field="19" count="1">
            <x v="11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741">
      <pivotArea dataOnly="0" labelOnly="1" fieldPosition="0">
        <references count="4">
          <reference field="18" count="1" selected="0">
            <x v="44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740">
      <pivotArea dataOnly="0" labelOnly="1" fieldPosition="0">
        <references count="4">
          <reference field="18" count="1" selected="0">
            <x v="45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739">
      <pivotArea dataOnly="0" labelOnly="1" fieldPosition="0">
        <references count="4">
          <reference field="18" count="1" selected="0">
            <x v="11"/>
          </reference>
          <reference field="19" count="2">
            <x v="1"/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738">
      <pivotArea dataOnly="0" labelOnly="1" fieldPosition="0">
        <references count="4">
          <reference field="18" count="1" selected="0">
            <x v="77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737">
      <pivotArea dataOnly="0" labelOnly="1" fieldPosition="0">
        <references count="4">
          <reference field="18" count="1" selected="0">
            <x v="56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736">
      <pivotArea dataOnly="0" labelOnly="1" fieldPosition="0">
        <references count="4">
          <reference field="18" count="1" selected="0">
            <x v="7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735">
      <pivotArea dataOnly="0" labelOnly="1" fieldPosition="0">
        <references count="4">
          <reference field="18" count="1" selected="0">
            <x v="71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734">
      <pivotArea dataOnly="0" labelOnly="1" fieldPosition="0">
        <references count="4">
          <reference field="18" count="1" selected="0">
            <x v="72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733">
      <pivotArea dataOnly="0" labelOnly="1" fieldPosition="0">
        <references count="4">
          <reference field="18" count="1" selected="0">
            <x v="8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732">
      <pivotArea dataOnly="0" labelOnly="1" fieldPosition="0">
        <references count="4">
          <reference field="18" count="1" selected="0">
            <x v="20"/>
          </reference>
          <reference field="19" count="1">
            <x v="11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731">
      <pivotArea dataOnly="0" labelOnly="1" fieldPosition="0">
        <references count="4">
          <reference field="18" count="1" selected="0">
            <x v="6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730">
      <pivotArea dataOnly="0" labelOnly="1" fieldPosition="0">
        <references count="4">
          <reference field="18" count="1" selected="0">
            <x v="88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729">
      <pivotArea dataOnly="0" labelOnly="1" fieldPosition="0">
        <references count="4">
          <reference field="18" count="1" selected="0">
            <x v="100"/>
          </reference>
          <reference field="19" count="2">
            <x v="9"/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728">
      <pivotArea dataOnly="0" labelOnly="1" fieldPosition="0">
        <references count="4">
          <reference field="18" count="1" selected="0">
            <x v="4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727">
      <pivotArea dataOnly="0" labelOnly="1" fieldPosition="0">
        <references count="4">
          <reference field="18" count="1" selected="0">
            <x v="31"/>
          </reference>
          <reference field="19" count="2">
            <x v="2"/>
            <x v="1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726">
      <pivotArea dataOnly="0" labelOnly="1" fieldPosition="0">
        <references count="4">
          <reference field="18" count="1" selected="0">
            <x v="27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725">
      <pivotArea dataOnly="0" labelOnly="1" fieldPosition="0">
        <references count="4">
          <reference field="18" count="1" selected="0">
            <x v="34"/>
          </reference>
          <reference field="19" count="1">
            <x v="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724">
      <pivotArea dataOnly="0" labelOnly="1" fieldPosition="0">
        <references count="4">
          <reference field="18" count="1" selected="0">
            <x v="10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723">
      <pivotArea dataOnly="0" labelOnly="1" fieldPosition="0">
        <references count="4">
          <reference field="18" count="1" selected="0">
            <x v="73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722">
      <pivotArea dataOnly="0" labelOnly="1" fieldPosition="0">
        <references count="4">
          <reference field="18" count="1" selected="0">
            <x v="64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721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720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2"/>
          </reference>
          <reference field="21" count="1" selected="0">
            <x v="62"/>
          </reference>
        </references>
      </pivotArea>
    </format>
    <format dxfId="719">
      <pivotArea dataOnly="0" labelOnly="1" fieldPosition="0">
        <references count="4">
          <reference field="18" count="1" selected="0">
            <x v="21"/>
          </reference>
          <reference field="19" count="1">
            <x v="1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718">
      <pivotArea dataOnly="0" labelOnly="1" fieldPosition="0">
        <references count="4">
          <reference field="18" count="1" selected="0">
            <x v="40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717">
      <pivotArea dataOnly="0" labelOnly="1" fieldPosition="0">
        <references count="4">
          <reference field="18" count="1" selected="0">
            <x v="16"/>
          </reference>
          <reference field="19" count="1">
            <x v="0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716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715">
      <pivotArea dataOnly="0" labelOnly="1" fieldPosition="0">
        <references count="4">
          <reference field="18" count="1" selected="0">
            <x v="28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714">
      <pivotArea dataOnly="0" labelOnly="1" fieldPosition="0">
        <references count="4">
          <reference field="18" count="1" selected="0">
            <x v="26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713">
      <pivotArea dataOnly="0" labelOnly="1" fieldPosition="0">
        <references count="4">
          <reference field="18" count="1" selected="0">
            <x v="2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712">
      <pivotArea dataOnly="0" labelOnly="1" fieldPosition="0">
        <references count="4">
          <reference field="18" count="1" selected="0">
            <x v="41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711">
      <pivotArea dataOnly="0" labelOnly="1" fieldPosition="0">
        <references count="4">
          <reference field="18" count="1" selected="0">
            <x v="67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710">
      <pivotArea dataOnly="0" labelOnly="1" fieldPosition="0">
        <references count="4">
          <reference field="18" count="1" selected="0">
            <x v="53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709">
      <pivotArea dataOnly="0" labelOnly="1" fieldPosition="0">
        <references count="4">
          <reference field="18" count="1" selected="0">
            <x v="92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708">
      <pivotArea dataOnly="0" labelOnly="1" fieldPosition="0">
        <references count="4">
          <reference field="18" count="1" selected="0">
            <x v="48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707">
      <pivotArea dataOnly="0" labelOnly="1" fieldPosition="0">
        <references count="4">
          <reference field="18" count="1" selected="0">
            <x v="47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706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705">
      <pivotArea dataOnly="0" labelOnly="1" fieldPosition="0">
        <references count="4">
          <reference field="18" count="1" selected="0">
            <x v="8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704">
      <pivotArea dataOnly="0" labelOnly="1" fieldPosition="0">
        <references count="4">
          <reference field="18" count="1" selected="0">
            <x v="3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703">
      <pivotArea dataOnly="0" labelOnly="1" fieldPosition="0">
        <references count="4">
          <reference field="18" count="1" selected="0">
            <x v="39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702">
      <pivotArea dataOnly="0" labelOnly="1" fieldPosition="0">
        <references count="4">
          <reference field="18" count="1" selected="0">
            <x v="61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701">
      <pivotArea dataOnly="0" labelOnly="1" fieldPosition="0">
        <references count="4">
          <reference field="18" count="1" selected="0">
            <x v="62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700">
      <pivotArea dataOnly="0" labelOnly="1" fieldPosition="0">
        <references count="4">
          <reference field="18" count="1" selected="0">
            <x v="8"/>
          </reference>
          <reference field="19" count="1">
            <x v="11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699">
      <pivotArea dataOnly="0" labelOnly="1" fieldPosition="0">
        <references count="4">
          <reference field="18" count="1" selected="0">
            <x v="35"/>
          </reference>
          <reference field="19" count="1"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698">
      <pivotArea dataOnly="0" labelOnly="1" fieldPosition="0">
        <references count="4">
          <reference field="18" count="1" selected="0">
            <x v="38"/>
          </reference>
          <reference field="19" count="2">
            <x v="5"/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697">
      <pivotArea dataOnly="0" labelOnly="1" fieldPosition="0">
        <references count="4">
          <reference field="18" count="1" selected="0">
            <x v="79"/>
          </reference>
          <reference field="19" count="1">
            <x v="11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696">
      <pivotArea dataOnly="0" labelOnly="1" fieldPosition="0">
        <references count="4">
          <reference field="18" count="1" selected="0">
            <x v="30"/>
          </reference>
          <reference field="19" count="1">
            <x v="6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695">
      <pivotArea dataOnly="0" labelOnly="1" fieldPosition="0">
        <references count="4">
          <reference field="18" count="1" selected="0">
            <x v="46"/>
          </reference>
          <reference field="19" count="1">
            <x v="11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694">
      <pivotArea dataOnly="0" labelOnly="1" fieldPosition="0">
        <references count="4">
          <reference field="18" count="1" selected="0">
            <x v="55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693">
      <pivotArea dataOnly="0" labelOnly="1" fieldPosition="0">
        <references count="4">
          <reference field="18" count="1" selected="0">
            <x v="96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692">
      <pivotArea dataOnly="0" labelOnly="1" fieldPosition="0">
        <references count="4">
          <reference field="18" count="1" selected="0">
            <x v="14"/>
          </reference>
          <reference field="19" count="1">
            <x v="11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691">
      <pivotArea dataOnly="0" labelOnly="1" fieldPosition="0">
        <references count="1">
          <reference field="20" count="0"/>
        </references>
      </pivotArea>
    </format>
    <format dxfId="690">
      <pivotArea dataOnly="0" labelOnly="1" grandRow="1" outline="0" fieldPosition="0"/>
    </format>
    <format dxfId="689">
      <pivotArea dataOnly="0" labelOnly="1" fieldPosition="0">
        <references count="2">
          <reference field="20" count="1" selected="0">
            <x v="0"/>
          </reference>
          <reference field="21" count="8">
            <x v="0"/>
            <x v="53"/>
            <x v="60"/>
            <x v="65"/>
            <x v="69"/>
            <x v="70"/>
            <x v="72"/>
            <x v="81"/>
          </reference>
        </references>
      </pivotArea>
    </format>
    <format dxfId="688">
      <pivotArea dataOnly="0" labelOnly="1" fieldPosition="0">
        <references count="2">
          <reference field="20" count="1" selected="0">
            <x v="1"/>
          </reference>
          <reference field="21" count="1">
            <x v="20"/>
          </reference>
        </references>
      </pivotArea>
    </format>
    <format dxfId="687">
      <pivotArea dataOnly="0" labelOnly="1" fieldPosition="0">
        <references count="2">
          <reference field="20" count="1" selected="0">
            <x v="2"/>
          </reference>
          <reference field="21" count="1">
            <x v="12"/>
          </reference>
        </references>
      </pivotArea>
    </format>
    <format dxfId="686">
      <pivotArea dataOnly="0" labelOnly="1" fieldPosition="0">
        <references count="2">
          <reference field="20" count="1" selected="0">
            <x v="3"/>
          </reference>
          <reference field="21" count="1">
            <x v="3"/>
          </reference>
        </references>
      </pivotArea>
    </format>
    <format dxfId="685">
      <pivotArea dataOnly="0" labelOnly="1" fieldPosition="0">
        <references count="2">
          <reference field="20" count="1" selected="0">
            <x v="4"/>
          </reference>
          <reference field="21" count="2">
            <x v="47"/>
            <x v="77"/>
          </reference>
        </references>
      </pivotArea>
    </format>
    <format dxfId="684">
      <pivotArea dataOnly="0" labelOnly="1" fieldPosition="0">
        <references count="2">
          <reference field="20" count="1" selected="0">
            <x v="5"/>
          </reference>
          <reference field="21" count="1">
            <x v="7"/>
          </reference>
        </references>
      </pivotArea>
    </format>
    <format dxfId="683">
      <pivotArea dataOnly="0" labelOnly="1" fieldPosition="0">
        <references count="2">
          <reference field="20" count="1" selected="0">
            <x v="6"/>
          </reference>
          <reference field="21" count="3">
            <x v="9"/>
            <x v="10"/>
            <x v="83"/>
          </reference>
        </references>
      </pivotArea>
    </format>
    <format dxfId="682">
      <pivotArea dataOnly="0" labelOnly="1" fieldPosition="0">
        <references count="2">
          <reference field="20" count="1" selected="0">
            <x v="7"/>
          </reference>
          <reference field="21" count="3">
            <x v="41"/>
            <x v="42"/>
            <x v="43"/>
          </reference>
        </references>
      </pivotArea>
    </format>
    <format dxfId="681">
      <pivotArea dataOnly="0" labelOnly="1" fieldPosition="0">
        <references count="2">
          <reference field="20" count="1" selected="0">
            <x v="8"/>
          </reference>
          <reference field="21" count="5">
            <x v="16"/>
            <x v="17"/>
            <x v="18"/>
            <x v="34"/>
            <x v="82"/>
          </reference>
        </references>
      </pivotArea>
    </format>
    <format dxfId="680">
      <pivotArea dataOnly="0" labelOnly="1" fieldPosition="0">
        <references count="2">
          <reference field="20" count="1" selected="0">
            <x v="9"/>
          </reference>
          <reference field="21" count="3">
            <x v="27"/>
            <x v="28"/>
            <x v="29"/>
          </reference>
        </references>
      </pivotArea>
    </format>
    <format dxfId="679">
      <pivotArea dataOnly="0" labelOnly="1" fieldPosition="0">
        <references count="2">
          <reference field="20" count="1" selected="0">
            <x v="10"/>
          </reference>
          <reference field="21" count="1">
            <x v="13"/>
          </reference>
        </references>
      </pivotArea>
    </format>
    <format dxfId="678">
      <pivotArea dataOnly="0" labelOnly="1" fieldPosition="0">
        <references count="2">
          <reference field="20" count="1" selected="0">
            <x v="11"/>
          </reference>
          <reference field="21" count="1">
            <x v="8"/>
          </reference>
        </references>
      </pivotArea>
    </format>
    <format dxfId="677">
      <pivotArea dataOnly="0" labelOnly="1" fieldPosition="0">
        <references count="2">
          <reference field="20" count="1" selected="0">
            <x v="12"/>
          </reference>
          <reference field="21" count="6">
            <x v="11"/>
            <x v="14"/>
            <x v="15"/>
            <x v="63"/>
            <x v="64"/>
            <x v="66"/>
          </reference>
        </references>
      </pivotArea>
    </format>
    <format dxfId="676">
      <pivotArea dataOnly="0" labelOnly="1" fieldPosition="0">
        <references count="2">
          <reference field="20" count="1" selected="0">
            <x v="14"/>
          </reference>
          <reference field="21" count="5">
            <x v="26"/>
            <x v="30"/>
            <x v="31"/>
            <x v="32"/>
            <x v="33"/>
          </reference>
        </references>
      </pivotArea>
    </format>
    <format dxfId="675">
      <pivotArea dataOnly="0" labelOnly="1" fieldPosition="0">
        <references count="2">
          <reference field="20" count="1" selected="0">
            <x v="15"/>
          </reference>
          <reference field="21" count="1">
            <x v="25"/>
          </reference>
        </references>
      </pivotArea>
    </format>
    <format dxfId="674">
      <pivotArea dataOnly="0" labelOnly="1" fieldPosition="0">
        <references count="2">
          <reference field="20" count="1" selected="0">
            <x v="16"/>
          </reference>
          <reference field="21" count="1">
            <x v="78"/>
          </reference>
        </references>
      </pivotArea>
    </format>
    <format dxfId="673">
      <pivotArea dataOnly="0" labelOnly="1" fieldPosition="0">
        <references count="2">
          <reference field="20" count="1" selected="0">
            <x v="17"/>
          </reference>
          <reference field="21" count="2">
            <x v="44"/>
            <x v="45"/>
          </reference>
        </references>
      </pivotArea>
    </format>
    <format dxfId="672">
      <pivotArea dataOnly="0" labelOnly="1" fieldPosition="0">
        <references count="2">
          <reference field="20" count="1" selected="0">
            <x v="18"/>
          </reference>
          <reference field="21" count="1">
            <x v="36"/>
          </reference>
        </references>
      </pivotArea>
    </format>
    <format dxfId="671">
      <pivotArea dataOnly="0" labelOnly="1" fieldPosition="0">
        <references count="2">
          <reference field="20" count="1" selected="0">
            <x v="19"/>
          </reference>
          <reference field="21" count="1">
            <x v="73"/>
          </reference>
        </references>
      </pivotArea>
    </format>
    <format dxfId="670">
      <pivotArea dataOnly="0" labelOnly="1" fieldPosition="0">
        <references count="2">
          <reference field="20" count="1" selected="0">
            <x v="20"/>
          </reference>
          <reference field="21" count="6">
            <x v="21"/>
            <x v="35"/>
            <x v="39"/>
            <x v="48"/>
            <x v="52"/>
            <x v="54"/>
          </reference>
        </references>
      </pivotArea>
    </format>
    <format dxfId="669">
      <pivotArea dataOnly="0" labelOnly="1" fieldPosition="0">
        <references count="2">
          <reference field="20" count="1" selected="0">
            <x v="21"/>
          </reference>
          <reference field="21" count="2">
            <x v="51"/>
            <x v="57"/>
          </reference>
        </references>
      </pivotArea>
    </format>
    <format dxfId="668">
      <pivotArea dataOnly="0" labelOnly="1" fieldPosition="0">
        <references count="2">
          <reference field="20" count="1" selected="0">
            <x v="22"/>
          </reference>
          <reference field="21" count="2">
            <x v="50"/>
            <x v="62"/>
          </reference>
        </references>
      </pivotArea>
    </format>
    <format dxfId="667">
      <pivotArea dataOnly="0" labelOnly="1" fieldPosition="0">
        <references count="2">
          <reference field="20" count="1" selected="0">
            <x v="23"/>
          </reference>
          <reference field="21" count="1">
            <x v="79"/>
          </reference>
        </references>
      </pivotArea>
    </format>
    <format dxfId="666">
      <pivotArea dataOnly="0" labelOnly="1" fieldPosition="0">
        <references count="2">
          <reference field="20" count="1" selected="0">
            <x v="24"/>
          </reference>
          <reference field="21" count="6">
            <x v="1"/>
            <x v="5"/>
            <x v="6"/>
            <x v="22"/>
            <x v="46"/>
            <x v="58"/>
          </reference>
        </references>
      </pivotArea>
    </format>
    <format dxfId="665">
      <pivotArea dataOnly="0" labelOnly="1" fieldPosition="0">
        <references count="2">
          <reference field="20" count="1" selected="0">
            <x v="25"/>
          </reference>
          <reference field="21" count="3">
            <x v="37"/>
            <x v="38"/>
            <x v="49"/>
          </reference>
        </references>
      </pivotArea>
    </format>
    <format dxfId="664">
      <pivotArea dataOnly="0" labelOnly="1" fieldPosition="0">
        <references count="2">
          <reference field="20" count="1" selected="0">
            <x v="26"/>
          </reference>
          <reference field="21" count="3">
            <x v="59"/>
            <x v="60"/>
            <x v="67"/>
          </reference>
        </references>
      </pivotArea>
    </format>
    <format dxfId="663">
      <pivotArea dataOnly="0" labelOnly="1" fieldPosition="0">
        <references count="2">
          <reference field="20" count="1" selected="0">
            <x v="27"/>
          </reference>
          <reference field="21" count="3">
            <x v="55"/>
            <x v="56"/>
            <x v="71"/>
          </reference>
        </references>
      </pivotArea>
    </format>
    <format dxfId="662">
      <pivotArea dataOnly="0" labelOnly="1" fieldPosition="0">
        <references count="2">
          <reference field="20" count="1" selected="0">
            <x v="28"/>
          </reference>
          <reference field="21" count="1">
            <x v="4"/>
          </reference>
        </references>
      </pivotArea>
    </format>
    <format dxfId="661">
      <pivotArea dataOnly="0" labelOnly="1" fieldPosition="0">
        <references count="2">
          <reference field="20" count="1" selected="0">
            <x v="29"/>
          </reference>
          <reference field="21" count="1">
            <x v="24"/>
          </reference>
        </references>
      </pivotArea>
    </format>
    <format dxfId="660">
      <pivotArea dataOnly="0" labelOnly="1" fieldPosition="0">
        <references count="2">
          <reference field="20" count="1" selected="0">
            <x v="30"/>
          </reference>
          <reference field="21" count="1">
            <x v="80"/>
          </reference>
        </references>
      </pivotArea>
    </format>
    <format dxfId="659">
      <pivotArea dataOnly="0" labelOnly="1" fieldPosition="0">
        <references count="2">
          <reference field="20" count="1" selected="0">
            <x v="31"/>
          </reference>
          <reference field="21" count="1">
            <x v="74"/>
          </reference>
        </references>
      </pivotArea>
    </format>
    <format dxfId="658">
      <pivotArea dataOnly="0" labelOnly="1" fieldPosition="0">
        <references count="2">
          <reference field="20" count="1" selected="0">
            <x v="32"/>
          </reference>
          <reference field="21" count="1">
            <x v="61"/>
          </reference>
        </references>
      </pivotArea>
    </format>
    <format dxfId="657">
      <pivotArea dataOnly="0" labelOnly="1" fieldPosition="0">
        <references count="2">
          <reference field="20" count="1" selected="0">
            <x v="33"/>
          </reference>
          <reference field="21" count="1">
            <x v="40"/>
          </reference>
        </references>
      </pivotArea>
    </format>
    <format dxfId="656">
      <pivotArea dataOnly="0" labelOnly="1" fieldPosition="0">
        <references count="2">
          <reference field="20" count="1" selected="0">
            <x v="34"/>
          </reference>
          <reference field="21" count="1">
            <x v="19"/>
          </reference>
        </references>
      </pivotArea>
    </format>
    <format dxfId="655">
      <pivotArea dataOnly="0" labelOnly="1" fieldPosition="0">
        <references count="2">
          <reference field="20" count="1" selected="0">
            <x v="35"/>
          </reference>
          <reference field="21" count="1">
            <x v="23"/>
          </reference>
        </references>
      </pivotArea>
    </format>
    <format dxfId="654">
      <pivotArea dataOnly="0" labelOnly="1" fieldPosition="0">
        <references count="3">
          <reference field="18" count="1">
            <x v="0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653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652">
      <pivotArea dataOnly="0" labelOnly="1" fieldPosition="0">
        <references count="3">
          <reference field="18" count="1">
            <x v="7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651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65"/>
          </reference>
        </references>
      </pivotArea>
    </format>
    <format dxfId="650">
      <pivotArea dataOnly="0" labelOnly="1" fieldPosition="0">
        <references count="3">
          <reference field="18" count="1">
            <x v="5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649">
      <pivotArea dataOnly="0" labelOnly="1" fieldPosition="0">
        <references count="3">
          <reference field="18" count="1">
            <x v="3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648">
      <pivotArea dataOnly="0" labelOnly="1" fieldPosition="0">
        <references count="3">
          <reference field="18" count="1">
            <x v="9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647">
      <pivotArea dataOnly="0" labelOnly="1" fieldPosition="0">
        <references count="3">
          <reference field="18" count="3">
            <x v="1"/>
            <x v="68"/>
            <x v="69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646">
      <pivotArea dataOnly="0" labelOnly="1" fieldPosition="0">
        <references count="3">
          <reference field="18" count="1">
            <x v="76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645">
      <pivotArea dataOnly="0" labelOnly="1" fieldPosition="0">
        <references count="3">
          <reference field="18" count="2">
            <x v="82"/>
            <x v="85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644">
      <pivotArea dataOnly="0" labelOnly="1" fieldPosition="0">
        <references count="3">
          <reference field="18" count="4">
            <x v="19"/>
            <x v="90"/>
            <x v="94"/>
            <x v="95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643">
      <pivotArea dataOnly="0" labelOnly="1" fieldPosition="0">
        <references count="3">
          <reference field="18" count="1">
            <x v="54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642">
      <pivotArea dataOnly="0" labelOnly="1" fieldPosition="0">
        <references count="3">
          <reference field="18" count="2">
            <x v="32"/>
            <x v="33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641">
      <pivotArea dataOnly="0" labelOnly="1" fieldPosition="0">
        <references count="3">
          <reference field="18" count="1">
            <x v="43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640">
      <pivotArea dataOnly="0" labelOnly="1" fieldPosition="0">
        <references count="3">
          <reference field="18" count="1">
            <x v="37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639">
      <pivotArea dataOnly="0" labelOnly="1" fieldPosition="0">
        <references count="3">
          <reference field="18" count="1">
            <x v="13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638">
      <pivotArea dataOnly="0" labelOnly="1" fieldPosition="0">
        <references count="3">
          <reference field="18" count="1">
            <x v="57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637">
      <pivotArea dataOnly="0" labelOnly="1" fieldPosition="0">
        <references count="3">
          <reference field="18" count="2">
            <x v="50"/>
            <x v="5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636">
      <pivotArea dataOnly="0" labelOnly="1" fieldPosition="0">
        <references count="3">
          <reference field="18" count="2">
            <x v="52"/>
            <x v="74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635">
      <pivotArea dataOnly="0" labelOnly="1" fieldPosition="0">
        <references count="3">
          <reference field="18" count="1">
            <x v="49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634">
      <pivotArea dataOnly="0" labelOnly="1" fieldPosition="0">
        <references count="3">
          <reference field="18" count="1">
            <x v="89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633">
      <pivotArea dataOnly="0" labelOnly="1" fieldPosition="0">
        <references count="3">
          <reference field="18" count="2">
            <x v="24"/>
            <x v="78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632">
      <pivotArea dataOnly="0" labelOnly="1" fieldPosition="0">
        <references count="3">
          <reference field="18" count="2">
            <x v="22"/>
            <x v="23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631">
      <pivotArea dataOnly="0" labelOnly="1" fieldPosition="0">
        <references count="3">
          <reference field="18" count="2">
            <x v="83"/>
            <x v="84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630">
      <pivotArea dataOnly="0" labelOnly="1" fieldPosition="0">
        <references count="3">
          <reference field="18" count="1">
            <x v="25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629">
      <pivotArea dataOnly="0" labelOnly="1" fieldPosition="0">
        <references count="3">
          <reference field="18" count="2">
            <x v="58"/>
            <x v="59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628">
      <pivotArea dataOnly="0" labelOnly="1" fieldPosition="0">
        <references count="3">
          <reference field="18" count="2">
            <x v="75"/>
            <x v="97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627">
      <pivotArea dataOnly="0" labelOnly="1" fieldPosition="0">
        <references count="3">
          <reference field="18" count="1">
            <x v="60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626">
      <pivotArea dataOnly="0" labelOnly="1" fieldPosition="0">
        <references count="3">
          <reference field="18" count="1">
            <x v="8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625">
      <pivotArea dataOnly="0" labelOnly="1" fieldPosition="0">
        <references count="3">
          <reference field="18" count="2">
            <x v="17"/>
            <x v="18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624">
      <pivotArea dataOnly="0" labelOnly="1" fieldPosition="0">
        <references count="3">
          <reference field="18" count="1">
            <x v="9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623">
      <pivotArea dataOnly="0" labelOnly="1" fieldPosition="0">
        <references count="3">
          <reference field="18" count="1">
            <x v="29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622">
      <pivotArea dataOnly="0" labelOnly="1" fieldPosition="0">
        <references count="3">
          <reference field="18" count="1">
            <x v="93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621">
      <pivotArea dataOnly="0" labelOnly="1" fieldPosition="0">
        <references count="3">
          <reference field="18" count="1">
            <x v="15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620">
      <pivotArea dataOnly="0" labelOnly="1" fieldPosition="0">
        <references count="3">
          <reference field="18" count="2">
            <x v="63"/>
            <x v="99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619">
      <pivotArea dataOnly="0" labelOnly="1" fieldPosition="0">
        <references count="3">
          <reference field="18" count="2">
            <x v="42"/>
            <x v="98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618">
      <pivotArea dataOnly="0" labelOnly="1" fieldPosition="0">
        <references count="3">
          <reference field="18" count="2">
            <x v="101"/>
            <x v="102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617">
      <pivotArea dataOnly="0" labelOnly="1" fieldPosition="0">
        <references count="3">
          <reference field="18" count="1">
            <x v="65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616">
      <pivotArea dataOnly="0" labelOnly="1" fieldPosition="0">
        <references count="3">
          <reference field="18" count="1">
            <x v="103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615">
      <pivotArea dataOnly="0" labelOnly="1" fieldPosition="0">
        <references count="3">
          <reference field="18" count="1">
            <x v="12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614">
      <pivotArea dataOnly="0" labelOnly="1" fieldPosition="0">
        <references count="3">
          <reference field="18" count="1">
            <x v="66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613">
      <pivotArea dataOnly="0" labelOnly="1" fieldPosition="0">
        <references count="3">
          <reference field="18" count="1">
            <x v="87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612">
      <pivotArea dataOnly="0" labelOnly="1" fieldPosition="0">
        <references count="3">
          <reference field="18" count="2">
            <x v="44"/>
            <x v="45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611">
      <pivotArea dataOnly="0" labelOnly="1" fieldPosition="0">
        <references count="3">
          <reference field="18" count="2">
            <x v="11"/>
            <x v="77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610">
      <pivotArea dataOnly="0" labelOnly="1" fieldPosition="0">
        <references count="3">
          <reference field="18" count="1">
            <x v="56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609">
      <pivotArea dataOnly="0" labelOnly="1" fieldPosition="0">
        <references count="3">
          <reference field="18" count="4">
            <x v="70"/>
            <x v="71"/>
            <x v="72"/>
            <x v="80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608">
      <pivotArea dataOnly="0" labelOnly="1" fieldPosition="0">
        <references count="3">
          <reference field="18" count="1">
            <x v="20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607">
      <pivotArea dataOnly="0" labelOnly="1" fieldPosition="0">
        <references count="3">
          <reference field="18" count="1">
            <x v="6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606">
      <pivotArea dataOnly="0" labelOnly="1" fieldPosition="0">
        <references count="3">
          <reference field="18" count="2">
            <x v="88"/>
            <x v="100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605">
      <pivotArea dataOnly="0" labelOnly="1" fieldPosition="0">
        <references count="3">
          <reference field="18" count="1">
            <x v="4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604">
      <pivotArea dataOnly="0" labelOnly="1" fieldPosition="0">
        <references count="3">
          <reference field="18" count="1">
            <x v="3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603">
      <pivotArea dataOnly="0" labelOnly="1" fieldPosition="0">
        <references count="3">
          <reference field="18" count="2">
            <x v="27"/>
            <x v="3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602">
      <pivotArea dataOnly="0" labelOnly="1" fieldPosition="0">
        <references count="3">
          <reference field="18" count="1">
            <x v="10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601">
      <pivotArea dataOnly="0" labelOnly="1" fieldPosition="0">
        <references count="3">
          <reference field="18" count="1">
            <x v="73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600">
      <pivotArea dataOnly="0" labelOnly="1" fieldPosition="0">
        <references count="3">
          <reference field="18" count="1">
            <x v="64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599">
      <pivotArea dataOnly="0" labelOnly="1" fieldPosition="0">
        <references count="3">
          <reference field="18" count="1">
            <x v="103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598">
      <pivotArea dataOnly="0" labelOnly="1" fieldPosition="0">
        <references count="3">
          <reference field="18" count="1">
            <x v="2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597">
      <pivotArea dataOnly="0" labelOnly="1" fieldPosition="0">
        <references count="3">
          <reference field="18" count="1">
            <x v="40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596">
      <pivotArea dataOnly="0" labelOnly="1" fieldPosition="0">
        <references count="3">
          <reference field="18" count="1">
            <x v="16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595">
      <pivotArea dataOnly="0" labelOnly="1" fieldPosition="0">
        <references count="3">
          <reference field="18" count="1">
            <x v="7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594">
      <pivotArea dataOnly="0" labelOnly="1" fieldPosition="0">
        <references count="3">
          <reference field="18" count="1">
            <x v="28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593">
      <pivotArea dataOnly="0" labelOnly="1" fieldPosition="0">
        <references count="3">
          <reference field="18" count="1">
            <x v="26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592">
      <pivotArea dataOnly="0" labelOnly="1" fieldPosition="0">
        <references count="3">
          <reference field="18" count="1">
            <x v="2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591">
      <pivotArea dataOnly="0" labelOnly="1" fieldPosition="0">
        <references count="3">
          <reference field="18" count="2">
            <x v="41"/>
            <x v="67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590">
      <pivotArea dataOnly="0" labelOnly="1" fieldPosition="0">
        <references count="3">
          <reference field="18" count="1">
            <x v="53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589">
      <pivotArea dataOnly="0" labelOnly="1" fieldPosition="0">
        <references count="3">
          <reference field="18" count="1">
            <x v="92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588">
      <pivotArea dataOnly="0" labelOnly="1" fieldPosition="0">
        <references count="3">
          <reference field="18" count="1">
            <x v="48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587">
      <pivotArea dataOnly="0" labelOnly="1" fieldPosition="0">
        <references count="3">
          <reference field="18" count="1">
            <x v="47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586">
      <pivotArea dataOnly="0" labelOnly="1" fieldPosition="0">
        <references count="3">
          <reference field="18" count="1">
            <x v="103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585">
      <pivotArea dataOnly="0" labelOnly="1" fieldPosition="0">
        <references count="3">
          <reference field="18" count="1">
            <x v="86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584">
      <pivotArea dataOnly="0" labelOnly="1" fieldPosition="0">
        <references count="3">
          <reference field="18" count="1">
            <x v="36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583">
      <pivotArea dataOnly="0" labelOnly="1" fieldPosition="0">
        <references count="3">
          <reference field="18" count="1">
            <x v="39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582">
      <pivotArea dataOnly="0" labelOnly="1" fieldPosition="0">
        <references count="3">
          <reference field="18" count="2">
            <x v="61"/>
            <x v="62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581">
      <pivotArea dataOnly="0" labelOnly="1" fieldPosition="0">
        <references count="3">
          <reference field="18" count="1">
            <x v="8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580">
      <pivotArea dataOnly="0" labelOnly="1" fieldPosition="0">
        <references count="3">
          <reference field="18" count="2">
            <x v="35"/>
            <x v="38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579">
      <pivotArea dataOnly="0" labelOnly="1" fieldPosition="0">
        <references count="3">
          <reference field="18" count="1">
            <x v="79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578">
      <pivotArea dataOnly="0" labelOnly="1" fieldPosition="0">
        <references count="3">
          <reference field="18" count="1">
            <x v="30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577">
      <pivotArea dataOnly="0" labelOnly="1" fieldPosition="0">
        <references count="3">
          <reference field="18" count="1">
            <x v="46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576">
      <pivotArea dataOnly="0" labelOnly="1" fieldPosition="0">
        <references count="3">
          <reference field="18" count="2">
            <x v="55"/>
            <x v="96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575">
      <pivotArea dataOnly="0" labelOnly="1" fieldPosition="0">
        <references count="3">
          <reference field="18" count="1">
            <x v="14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574">
      <pivotArea dataOnly="0" labelOnly="1" fieldPosition="0">
        <references count="4">
          <reference field="18" count="1" selected="0">
            <x v="0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573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572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571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5"/>
          </reference>
        </references>
      </pivotArea>
    </format>
    <format dxfId="570">
      <pivotArea dataOnly="0" labelOnly="1" fieldPosition="0">
        <references count="4">
          <reference field="18" count="1" selected="0">
            <x v="5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569">
      <pivotArea dataOnly="0" labelOnly="1" fieldPosition="0">
        <references count="4">
          <reference field="18" count="1" selected="0">
            <x v="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568">
      <pivotArea dataOnly="0" labelOnly="1" fieldPosition="0">
        <references count="4">
          <reference field="18" count="1" selected="0">
            <x v="9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567">
      <pivotArea dataOnly="0" labelOnly="1" fieldPosition="0">
        <references count="4">
          <reference field="18" count="1" selected="0">
            <x v="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566">
      <pivotArea dataOnly="0" labelOnly="1" fieldPosition="0">
        <references count="4">
          <reference field="18" count="1" selected="0">
            <x v="68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565">
      <pivotArea dataOnly="0" labelOnly="1" fieldPosition="0">
        <references count="4">
          <reference field="18" count="1" selected="0">
            <x v="69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564">
      <pivotArea dataOnly="0" labelOnly="1" fieldPosition="0">
        <references count="4">
          <reference field="18" count="1" selected="0">
            <x v="76"/>
          </reference>
          <reference field="19" count="1">
            <x v="11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563">
      <pivotArea dataOnly="0" labelOnly="1" fieldPosition="0">
        <references count="4">
          <reference field="18" count="1" selected="0">
            <x v="82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562">
      <pivotArea dataOnly="0" labelOnly="1" fieldPosition="0">
        <references count="4">
          <reference field="18" count="1" selected="0">
            <x v="85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561">
      <pivotArea dataOnly="0" labelOnly="1" fieldPosition="0">
        <references count="4">
          <reference field="18" count="1" selected="0">
            <x v="19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560">
      <pivotArea dataOnly="0" labelOnly="1" fieldPosition="0">
        <references count="4">
          <reference field="18" count="1" selected="0">
            <x v="90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559">
      <pivotArea dataOnly="0" labelOnly="1" fieldPosition="0">
        <references count="4">
          <reference field="18" count="1" selected="0">
            <x v="94"/>
          </reference>
          <reference field="19" count="1">
            <x v="3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558">
      <pivotArea dataOnly="0" labelOnly="1" fieldPosition="0">
        <references count="4">
          <reference field="18" count="1" selected="0">
            <x v="95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557">
      <pivotArea dataOnly="0" labelOnly="1" fieldPosition="0">
        <references count="4">
          <reference field="18" count="1" selected="0">
            <x v="54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556">
      <pivotArea dataOnly="0" labelOnly="1" fieldPosition="0">
        <references count="4">
          <reference field="18" count="1" selected="0">
            <x v="32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555">
      <pivotArea dataOnly="0" labelOnly="1" fieldPosition="0">
        <references count="4">
          <reference field="18" count="1" selected="0">
            <x v="33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554">
      <pivotArea dataOnly="0" labelOnly="1" fieldPosition="0">
        <references count="4">
          <reference field="18" count="1" selected="0">
            <x v="43"/>
          </reference>
          <reference field="19" count="1">
            <x v="11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553">
      <pivotArea dataOnly="0" labelOnly="1" fieldPosition="0">
        <references count="4">
          <reference field="18" count="1" selected="0">
            <x v="3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552">
      <pivotArea dataOnly="0" labelOnly="1" fieldPosition="0">
        <references count="4">
          <reference field="18" count="1" selected="0">
            <x v="13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551">
      <pivotArea dataOnly="0" labelOnly="1" fieldPosition="0">
        <references count="4">
          <reference field="18" count="1" selected="0">
            <x v="5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550">
      <pivotArea dataOnly="0" labelOnly="1" fieldPosition="0">
        <references count="4">
          <reference field="18" count="1" selected="0">
            <x v="50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549">
      <pivotArea dataOnly="0" labelOnly="1" fieldPosition="0">
        <references count="4">
          <reference field="18" count="1" selected="0">
            <x v="51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548">
      <pivotArea dataOnly="0" labelOnly="1" fieldPosition="0">
        <references count="4">
          <reference field="18" count="1" selected="0">
            <x v="52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547">
      <pivotArea dataOnly="0" labelOnly="1" fieldPosition="0">
        <references count="4">
          <reference field="18" count="1" selected="0">
            <x v="74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546">
      <pivotArea dataOnly="0" labelOnly="1" fieldPosition="0">
        <references count="4">
          <reference field="18" count="1" selected="0">
            <x v="49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545">
      <pivotArea dataOnly="0" labelOnly="1" fieldPosition="0">
        <references count="4">
          <reference field="18" count="1" selected="0">
            <x v="89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544">
      <pivotArea dataOnly="0" labelOnly="1" fieldPosition="0">
        <references count="4">
          <reference field="18" count="1" selected="0">
            <x v="24"/>
          </reference>
          <reference field="19" count="2">
            <x v="7"/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543">
      <pivotArea dataOnly="0" labelOnly="1" fieldPosition="0">
        <references count="4">
          <reference field="18" count="1" selected="0">
            <x v="78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542">
      <pivotArea dataOnly="0" labelOnly="1" fieldPosition="0">
        <references count="4">
          <reference field="18" count="1" selected="0">
            <x v="22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541">
      <pivotArea dataOnly="0" labelOnly="1" fieldPosition="0">
        <references count="4">
          <reference field="18" count="1" selected="0">
            <x v="2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540">
      <pivotArea dataOnly="0" labelOnly="1" fieldPosition="0">
        <references count="4">
          <reference field="18" count="1" selected="0">
            <x v="8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539">
      <pivotArea dataOnly="0" labelOnly="1" fieldPosition="0">
        <references count="4">
          <reference field="18" count="1" selected="0">
            <x v="84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538">
      <pivotArea dataOnly="0" labelOnly="1" fieldPosition="0">
        <references count="4">
          <reference field="18" count="1" selected="0">
            <x v="25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537">
      <pivotArea dataOnly="0" labelOnly="1" fieldPosition="0">
        <references count="4">
          <reference field="18" count="1" selected="0">
            <x v="58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536">
      <pivotArea dataOnly="0" labelOnly="1" fieldPosition="0">
        <references count="4">
          <reference field="18" count="1" selected="0">
            <x v="59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535">
      <pivotArea dataOnly="0" labelOnly="1" fieldPosition="0">
        <references count="4">
          <reference field="18" count="1" selected="0">
            <x v="75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534">
      <pivotArea dataOnly="0" labelOnly="1" fieldPosition="0">
        <references count="4">
          <reference field="18" count="1" selected="0">
            <x v="97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533">
      <pivotArea dataOnly="0" labelOnly="1" fieldPosition="0">
        <references count="4">
          <reference field="18" count="1" selected="0">
            <x v="60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532">
      <pivotArea dataOnly="0" labelOnly="1" fieldPosition="0">
        <references count="4">
          <reference field="18" count="1" selected="0">
            <x v="81"/>
          </reference>
          <reference field="19" count="1">
            <x v="1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531">
      <pivotArea dataOnly="0" labelOnly="1" fieldPosition="0">
        <references count="4">
          <reference field="18" count="1" selected="0">
            <x v="17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530">
      <pivotArea dataOnly="0" labelOnly="1" fieldPosition="0">
        <references count="4">
          <reference field="18" count="1" selected="0">
            <x v="18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529">
      <pivotArea dataOnly="0" labelOnly="1" fieldPosition="0">
        <references count="4">
          <reference field="18" count="1" selected="0">
            <x v="9"/>
          </reference>
          <reference field="19" count="2">
            <x v="8"/>
            <x v="11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528">
      <pivotArea dataOnly="0" labelOnly="1" fieldPosition="0">
        <references count="4">
          <reference field="18" count="1" selected="0">
            <x v="2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527">
      <pivotArea dataOnly="0" labelOnly="1" fieldPosition="0">
        <references count="4">
          <reference field="18" count="1" selected="0">
            <x v="93"/>
          </reference>
          <reference field="19" count="1">
            <x v="10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526">
      <pivotArea dataOnly="0" labelOnly="1" fieldPosition="0">
        <references count="4">
          <reference field="18" count="1" selected="0">
            <x v="15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525">
      <pivotArea dataOnly="0" labelOnly="1" fieldPosition="0">
        <references count="4">
          <reference field="18" count="1" selected="0">
            <x v="63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524">
      <pivotArea dataOnly="0" labelOnly="1" fieldPosition="0">
        <references count="4">
          <reference field="18" count="1" selected="0">
            <x v="9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523">
      <pivotArea dataOnly="0" labelOnly="1" fieldPosition="0">
        <references count="4">
          <reference field="18" count="1" selected="0">
            <x v="42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522">
      <pivotArea dataOnly="0" labelOnly="1" fieldPosition="0">
        <references count="4">
          <reference field="18" count="1" selected="0">
            <x v="98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521">
      <pivotArea dataOnly="0" labelOnly="1" fieldPosition="0">
        <references count="4">
          <reference field="18" count="1" selected="0">
            <x v="101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520">
      <pivotArea dataOnly="0" labelOnly="1" fieldPosition="0">
        <references count="4">
          <reference field="18" count="1" selected="0">
            <x v="10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519">
      <pivotArea dataOnly="0" labelOnly="1" fieldPosition="0">
        <references count="4">
          <reference field="18" count="1" selected="0">
            <x v="65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518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517">
      <pivotArea dataOnly="0" labelOnly="1" fieldPosition="0">
        <references count="4">
          <reference field="18" count="1" selected="0">
            <x v="1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516">
      <pivotArea dataOnly="0" labelOnly="1" fieldPosition="0">
        <references count="4">
          <reference field="18" count="1" selected="0">
            <x v="66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515">
      <pivotArea dataOnly="0" labelOnly="1" fieldPosition="0">
        <references count="4">
          <reference field="18" count="1" selected="0">
            <x v="87"/>
          </reference>
          <reference field="19" count="1">
            <x v="11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514">
      <pivotArea dataOnly="0" labelOnly="1" fieldPosition="0">
        <references count="4">
          <reference field="18" count="1" selected="0">
            <x v="44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513">
      <pivotArea dataOnly="0" labelOnly="1" fieldPosition="0">
        <references count="4">
          <reference field="18" count="1" selected="0">
            <x v="45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512">
      <pivotArea dataOnly="0" labelOnly="1" fieldPosition="0">
        <references count="4">
          <reference field="18" count="1" selected="0">
            <x v="11"/>
          </reference>
          <reference field="19" count="2">
            <x v="1"/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511">
      <pivotArea dataOnly="0" labelOnly="1" fieldPosition="0">
        <references count="4">
          <reference field="18" count="1" selected="0">
            <x v="77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510">
      <pivotArea dataOnly="0" labelOnly="1" fieldPosition="0">
        <references count="4">
          <reference field="18" count="1" selected="0">
            <x v="56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509">
      <pivotArea dataOnly="0" labelOnly="1" fieldPosition="0">
        <references count="4">
          <reference field="18" count="1" selected="0">
            <x v="7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508">
      <pivotArea dataOnly="0" labelOnly="1" fieldPosition="0">
        <references count="4">
          <reference field="18" count="1" selected="0">
            <x v="71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507">
      <pivotArea dataOnly="0" labelOnly="1" fieldPosition="0">
        <references count="4">
          <reference field="18" count="1" selected="0">
            <x v="72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506">
      <pivotArea dataOnly="0" labelOnly="1" fieldPosition="0">
        <references count="4">
          <reference field="18" count="1" selected="0">
            <x v="8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505">
      <pivotArea dataOnly="0" labelOnly="1" fieldPosition="0">
        <references count="4">
          <reference field="18" count="1" selected="0">
            <x v="20"/>
          </reference>
          <reference field="19" count="1">
            <x v="11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504">
      <pivotArea dataOnly="0" labelOnly="1" fieldPosition="0">
        <references count="4">
          <reference field="18" count="1" selected="0">
            <x v="6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503">
      <pivotArea dataOnly="0" labelOnly="1" fieldPosition="0">
        <references count="4">
          <reference field="18" count="1" selected="0">
            <x v="88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502">
      <pivotArea dataOnly="0" labelOnly="1" fieldPosition="0">
        <references count="4">
          <reference field="18" count="1" selected="0">
            <x v="100"/>
          </reference>
          <reference field="19" count="2">
            <x v="9"/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501">
      <pivotArea dataOnly="0" labelOnly="1" fieldPosition="0">
        <references count="4">
          <reference field="18" count="1" selected="0">
            <x v="4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500">
      <pivotArea dataOnly="0" labelOnly="1" fieldPosition="0">
        <references count="4">
          <reference field="18" count="1" selected="0">
            <x v="31"/>
          </reference>
          <reference field="19" count="2">
            <x v="2"/>
            <x v="1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499">
      <pivotArea dataOnly="0" labelOnly="1" fieldPosition="0">
        <references count="4">
          <reference field="18" count="1" selected="0">
            <x v="27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498">
      <pivotArea dataOnly="0" labelOnly="1" fieldPosition="0">
        <references count="4">
          <reference field="18" count="1" selected="0">
            <x v="34"/>
          </reference>
          <reference field="19" count="1">
            <x v="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497">
      <pivotArea dataOnly="0" labelOnly="1" fieldPosition="0">
        <references count="4">
          <reference field="18" count="1" selected="0">
            <x v="10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496">
      <pivotArea dataOnly="0" labelOnly="1" fieldPosition="0">
        <references count="4">
          <reference field="18" count="1" selected="0">
            <x v="73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495">
      <pivotArea dataOnly="0" labelOnly="1" fieldPosition="0">
        <references count="4">
          <reference field="18" count="1" selected="0">
            <x v="64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494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493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2"/>
          </reference>
          <reference field="21" count="1" selected="0">
            <x v="62"/>
          </reference>
        </references>
      </pivotArea>
    </format>
    <format dxfId="492">
      <pivotArea dataOnly="0" labelOnly="1" fieldPosition="0">
        <references count="4">
          <reference field="18" count="1" selected="0">
            <x v="21"/>
          </reference>
          <reference field="19" count="1">
            <x v="1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491">
      <pivotArea dataOnly="0" labelOnly="1" fieldPosition="0">
        <references count="4">
          <reference field="18" count="1" selected="0">
            <x v="40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490">
      <pivotArea dataOnly="0" labelOnly="1" fieldPosition="0">
        <references count="4">
          <reference field="18" count="1" selected="0">
            <x v="16"/>
          </reference>
          <reference field="19" count="1">
            <x v="0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489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488">
      <pivotArea dataOnly="0" labelOnly="1" fieldPosition="0">
        <references count="4">
          <reference field="18" count="1" selected="0">
            <x v="28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487">
      <pivotArea dataOnly="0" labelOnly="1" fieldPosition="0">
        <references count="4">
          <reference field="18" count="1" selected="0">
            <x v="26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486">
      <pivotArea dataOnly="0" labelOnly="1" fieldPosition="0">
        <references count="4">
          <reference field="18" count="1" selected="0">
            <x v="2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485">
      <pivotArea dataOnly="0" labelOnly="1" fieldPosition="0">
        <references count="4">
          <reference field="18" count="1" selected="0">
            <x v="41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484">
      <pivotArea dataOnly="0" labelOnly="1" fieldPosition="0">
        <references count="4">
          <reference field="18" count="1" selected="0">
            <x v="67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483">
      <pivotArea dataOnly="0" labelOnly="1" fieldPosition="0">
        <references count="4">
          <reference field="18" count="1" selected="0">
            <x v="53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482">
      <pivotArea dataOnly="0" labelOnly="1" fieldPosition="0">
        <references count="4">
          <reference field="18" count="1" selected="0">
            <x v="92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481">
      <pivotArea dataOnly="0" labelOnly="1" fieldPosition="0">
        <references count="4">
          <reference field="18" count="1" selected="0">
            <x v="48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480">
      <pivotArea dataOnly="0" labelOnly="1" fieldPosition="0">
        <references count="4">
          <reference field="18" count="1" selected="0">
            <x v="47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479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478">
      <pivotArea dataOnly="0" labelOnly="1" fieldPosition="0">
        <references count="4">
          <reference field="18" count="1" selected="0">
            <x v="8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477">
      <pivotArea dataOnly="0" labelOnly="1" fieldPosition="0">
        <references count="4">
          <reference field="18" count="1" selected="0">
            <x v="3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476">
      <pivotArea dataOnly="0" labelOnly="1" fieldPosition="0">
        <references count="4">
          <reference field="18" count="1" selected="0">
            <x v="39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475">
      <pivotArea dataOnly="0" labelOnly="1" fieldPosition="0">
        <references count="4">
          <reference field="18" count="1" selected="0">
            <x v="61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474">
      <pivotArea dataOnly="0" labelOnly="1" fieldPosition="0">
        <references count="4">
          <reference field="18" count="1" selected="0">
            <x v="62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473">
      <pivotArea dataOnly="0" labelOnly="1" fieldPosition="0">
        <references count="4">
          <reference field="18" count="1" selected="0">
            <x v="8"/>
          </reference>
          <reference field="19" count="1">
            <x v="11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472">
      <pivotArea dataOnly="0" labelOnly="1" fieldPosition="0">
        <references count="4">
          <reference field="18" count="1" selected="0">
            <x v="35"/>
          </reference>
          <reference field="19" count="1"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471">
      <pivotArea dataOnly="0" labelOnly="1" fieldPosition="0">
        <references count="4">
          <reference field="18" count="1" selected="0">
            <x v="38"/>
          </reference>
          <reference field="19" count="2">
            <x v="5"/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470">
      <pivotArea dataOnly="0" labelOnly="1" fieldPosition="0">
        <references count="4">
          <reference field="18" count="1" selected="0">
            <x v="79"/>
          </reference>
          <reference field="19" count="1">
            <x v="11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469">
      <pivotArea dataOnly="0" labelOnly="1" fieldPosition="0">
        <references count="4">
          <reference field="18" count="1" selected="0">
            <x v="30"/>
          </reference>
          <reference field="19" count="1">
            <x v="6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468">
      <pivotArea dataOnly="0" labelOnly="1" fieldPosition="0">
        <references count="4">
          <reference field="18" count="1" selected="0">
            <x v="46"/>
          </reference>
          <reference field="19" count="1">
            <x v="11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467">
      <pivotArea dataOnly="0" labelOnly="1" fieldPosition="0">
        <references count="4">
          <reference field="18" count="1" selected="0">
            <x v="55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466">
      <pivotArea dataOnly="0" labelOnly="1" fieldPosition="0">
        <references count="4">
          <reference field="18" count="1" selected="0">
            <x v="96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465">
      <pivotArea dataOnly="0" labelOnly="1" fieldPosition="0">
        <references count="4">
          <reference field="18" count="1" selected="0">
            <x v="14"/>
          </reference>
          <reference field="19" count="1">
            <x v="11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464">
      <pivotArea type="all" dataOnly="0" outline="0" fieldPosition="0"/>
    </format>
    <format dxfId="463">
      <pivotArea field="20" type="button" dataOnly="0" labelOnly="1" outline="0" axis="axisRow" fieldPosition="0"/>
    </format>
    <format dxfId="462">
      <pivotArea field="21" type="button" dataOnly="0" labelOnly="1" outline="0" axis="axisRow" fieldPosition="1"/>
    </format>
    <format dxfId="461">
      <pivotArea field="18" type="button" dataOnly="0" labelOnly="1" outline="0" axis="axisRow" fieldPosition="2"/>
    </format>
    <format dxfId="460">
      <pivotArea field="19" type="button" dataOnly="0" labelOnly="1" outline="0" axis="axisRow" fieldPosition="3"/>
    </format>
    <format dxfId="459">
      <pivotArea dataOnly="0" labelOnly="1" fieldPosition="0">
        <references count="1">
          <reference field="20" count="0"/>
        </references>
      </pivotArea>
    </format>
    <format dxfId="458">
      <pivotArea dataOnly="0" labelOnly="1" grandRow="1" outline="0" fieldPosition="0"/>
    </format>
    <format dxfId="457">
      <pivotArea dataOnly="0" labelOnly="1" fieldPosition="0">
        <references count="2">
          <reference field="20" count="1" selected="0">
            <x v="0"/>
          </reference>
          <reference field="21" count="7">
            <x v="0"/>
            <x v="53"/>
            <x v="60"/>
            <x v="69"/>
            <x v="70"/>
            <x v="72"/>
            <x v="81"/>
          </reference>
        </references>
      </pivotArea>
    </format>
    <format dxfId="456">
      <pivotArea dataOnly="0" labelOnly="1" fieldPosition="0">
        <references count="2">
          <reference field="20" count="1" selected="0">
            <x v="1"/>
          </reference>
          <reference field="21" count="1">
            <x v="20"/>
          </reference>
        </references>
      </pivotArea>
    </format>
    <format dxfId="455">
      <pivotArea dataOnly="0" labelOnly="1" fieldPosition="0">
        <references count="2">
          <reference field="20" count="1" selected="0">
            <x v="2"/>
          </reference>
          <reference field="21" count="1">
            <x v="12"/>
          </reference>
        </references>
      </pivotArea>
    </format>
    <format dxfId="454">
      <pivotArea dataOnly="0" labelOnly="1" fieldPosition="0">
        <references count="2">
          <reference field="20" count="1" selected="0">
            <x v="3"/>
          </reference>
          <reference field="21" count="1">
            <x v="3"/>
          </reference>
        </references>
      </pivotArea>
    </format>
    <format dxfId="453">
      <pivotArea dataOnly="0" labelOnly="1" fieldPosition="0">
        <references count="2">
          <reference field="20" count="1" selected="0">
            <x v="4"/>
          </reference>
          <reference field="21" count="2">
            <x v="47"/>
            <x v="77"/>
          </reference>
        </references>
      </pivotArea>
    </format>
    <format dxfId="452">
      <pivotArea dataOnly="0" labelOnly="1" fieldPosition="0">
        <references count="2">
          <reference field="20" count="1" selected="0">
            <x v="5"/>
          </reference>
          <reference field="21" count="1">
            <x v="7"/>
          </reference>
        </references>
      </pivotArea>
    </format>
    <format dxfId="451">
      <pivotArea dataOnly="0" labelOnly="1" fieldPosition="0">
        <references count="2">
          <reference field="20" count="1" selected="0">
            <x v="6"/>
          </reference>
          <reference field="21" count="3">
            <x v="9"/>
            <x v="10"/>
            <x v="83"/>
          </reference>
        </references>
      </pivotArea>
    </format>
    <format dxfId="450">
      <pivotArea dataOnly="0" labelOnly="1" fieldPosition="0">
        <references count="2">
          <reference field="20" count="1" selected="0">
            <x v="7"/>
          </reference>
          <reference field="21" count="3">
            <x v="41"/>
            <x v="42"/>
            <x v="43"/>
          </reference>
        </references>
      </pivotArea>
    </format>
    <format dxfId="449">
      <pivotArea dataOnly="0" labelOnly="1" fieldPosition="0">
        <references count="2">
          <reference field="20" count="1" selected="0">
            <x v="8"/>
          </reference>
          <reference field="21" count="5">
            <x v="16"/>
            <x v="17"/>
            <x v="18"/>
            <x v="34"/>
            <x v="82"/>
          </reference>
        </references>
      </pivotArea>
    </format>
    <format dxfId="448">
      <pivotArea dataOnly="0" labelOnly="1" fieldPosition="0">
        <references count="2">
          <reference field="20" count="1" selected="0">
            <x v="9"/>
          </reference>
          <reference field="21" count="3">
            <x v="27"/>
            <x v="28"/>
            <x v="29"/>
          </reference>
        </references>
      </pivotArea>
    </format>
    <format dxfId="447">
      <pivotArea dataOnly="0" labelOnly="1" fieldPosition="0">
        <references count="2">
          <reference field="20" count="1" selected="0">
            <x v="10"/>
          </reference>
          <reference field="21" count="1">
            <x v="13"/>
          </reference>
        </references>
      </pivotArea>
    </format>
    <format dxfId="446">
      <pivotArea dataOnly="0" labelOnly="1" fieldPosition="0">
        <references count="2">
          <reference field="20" count="1" selected="0">
            <x v="11"/>
          </reference>
          <reference field="21" count="1">
            <x v="8"/>
          </reference>
        </references>
      </pivotArea>
    </format>
    <format dxfId="445">
      <pivotArea dataOnly="0" labelOnly="1" fieldPosition="0">
        <references count="2">
          <reference field="20" count="1" selected="0">
            <x v="12"/>
          </reference>
          <reference field="21" count="3">
            <x v="11"/>
            <x v="14"/>
            <x v="15"/>
          </reference>
        </references>
      </pivotArea>
    </format>
    <format dxfId="444">
      <pivotArea dataOnly="0" labelOnly="1" fieldPosition="0">
        <references count="2">
          <reference field="20" count="1" selected="0">
            <x v="13"/>
          </reference>
          <reference field="21" count="5">
            <x v="62"/>
            <x v="63"/>
            <x v="64"/>
            <x v="65"/>
            <x v="66"/>
          </reference>
        </references>
      </pivotArea>
    </format>
    <format dxfId="443">
      <pivotArea dataOnly="0" labelOnly="1" fieldPosition="0">
        <references count="2">
          <reference field="20" count="1" selected="0">
            <x v="14"/>
          </reference>
          <reference field="21" count="5">
            <x v="26"/>
            <x v="30"/>
            <x v="31"/>
            <x v="32"/>
            <x v="33"/>
          </reference>
        </references>
      </pivotArea>
    </format>
    <format dxfId="442">
      <pivotArea dataOnly="0" labelOnly="1" fieldPosition="0">
        <references count="2">
          <reference field="20" count="1" selected="0">
            <x v="15"/>
          </reference>
          <reference field="21" count="1">
            <x v="25"/>
          </reference>
        </references>
      </pivotArea>
    </format>
    <format dxfId="441">
      <pivotArea dataOnly="0" labelOnly="1" fieldPosition="0">
        <references count="2">
          <reference field="20" count="1" selected="0">
            <x v="16"/>
          </reference>
          <reference field="21" count="1">
            <x v="78"/>
          </reference>
        </references>
      </pivotArea>
    </format>
    <format dxfId="440">
      <pivotArea dataOnly="0" labelOnly="1" fieldPosition="0">
        <references count="2">
          <reference field="20" count="1" selected="0">
            <x v="17"/>
          </reference>
          <reference field="21" count="2">
            <x v="44"/>
            <x v="45"/>
          </reference>
        </references>
      </pivotArea>
    </format>
    <format dxfId="439">
      <pivotArea dataOnly="0" labelOnly="1" fieldPosition="0">
        <references count="2">
          <reference field="20" count="1" selected="0">
            <x v="18"/>
          </reference>
          <reference field="21" count="1">
            <x v="36"/>
          </reference>
        </references>
      </pivotArea>
    </format>
    <format dxfId="438">
      <pivotArea dataOnly="0" labelOnly="1" fieldPosition="0">
        <references count="2">
          <reference field="20" count="1" selected="0">
            <x v="19"/>
          </reference>
          <reference field="21" count="1">
            <x v="73"/>
          </reference>
        </references>
      </pivotArea>
    </format>
    <format dxfId="437">
      <pivotArea dataOnly="0" labelOnly="1" fieldPosition="0">
        <references count="2">
          <reference field="20" count="1" selected="0">
            <x v="20"/>
          </reference>
          <reference field="21" count="6">
            <x v="21"/>
            <x v="35"/>
            <x v="39"/>
            <x v="48"/>
            <x v="52"/>
            <x v="54"/>
          </reference>
        </references>
      </pivotArea>
    </format>
    <format dxfId="436">
      <pivotArea dataOnly="0" labelOnly="1" fieldPosition="0">
        <references count="2">
          <reference field="20" count="1" selected="0">
            <x v="21"/>
          </reference>
          <reference field="21" count="2">
            <x v="51"/>
            <x v="57"/>
          </reference>
        </references>
      </pivotArea>
    </format>
    <format dxfId="435">
      <pivotArea dataOnly="0" labelOnly="1" fieldPosition="0">
        <references count="2">
          <reference field="20" count="1" selected="0">
            <x v="22"/>
          </reference>
          <reference field="21" count="1">
            <x v="50"/>
          </reference>
        </references>
      </pivotArea>
    </format>
    <format dxfId="434">
      <pivotArea dataOnly="0" labelOnly="1" fieldPosition="0">
        <references count="2">
          <reference field="20" count="1" selected="0">
            <x v="23"/>
          </reference>
          <reference field="21" count="1">
            <x v="79"/>
          </reference>
        </references>
      </pivotArea>
    </format>
    <format dxfId="433">
      <pivotArea dataOnly="0" labelOnly="1" fieldPosition="0">
        <references count="2">
          <reference field="20" count="1" selected="0">
            <x v="24"/>
          </reference>
          <reference field="21" count="6">
            <x v="1"/>
            <x v="5"/>
            <x v="6"/>
            <x v="22"/>
            <x v="46"/>
            <x v="58"/>
          </reference>
        </references>
      </pivotArea>
    </format>
    <format dxfId="432">
      <pivotArea dataOnly="0" labelOnly="1" fieldPosition="0">
        <references count="2">
          <reference field="20" count="1" selected="0">
            <x v="25"/>
          </reference>
          <reference field="21" count="3">
            <x v="37"/>
            <x v="38"/>
            <x v="49"/>
          </reference>
        </references>
      </pivotArea>
    </format>
    <format dxfId="431">
      <pivotArea dataOnly="0" labelOnly="1" fieldPosition="0">
        <references count="2">
          <reference field="20" count="1" selected="0">
            <x v="26"/>
          </reference>
          <reference field="21" count="3">
            <x v="59"/>
            <x v="60"/>
            <x v="67"/>
          </reference>
        </references>
      </pivotArea>
    </format>
    <format dxfId="430">
      <pivotArea dataOnly="0" labelOnly="1" fieldPosition="0">
        <references count="2">
          <reference field="20" count="1" selected="0">
            <x v="27"/>
          </reference>
          <reference field="21" count="3">
            <x v="55"/>
            <x v="56"/>
            <x v="71"/>
          </reference>
        </references>
      </pivotArea>
    </format>
    <format dxfId="429">
      <pivotArea dataOnly="0" labelOnly="1" fieldPosition="0">
        <references count="2">
          <reference field="20" count="1" selected="0">
            <x v="28"/>
          </reference>
          <reference field="21" count="1">
            <x v="4"/>
          </reference>
        </references>
      </pivotArea>
    </format>
    <format dxfId="428">
      <pivotArea dataOnly="0" labelOnly="1" fieldPosition="0">
        <references count="2">
          <reference field="20" count="1" selected="0">
            <x v="29"/>
          </reference>
          <reference field="21" count="1">
            <x v="24"/>
          </reference>
        </references>
      </pivotArea>
    </format>
    <format dxfId="427">
      <pivotArea dataOnly="0" labelOnly="1" fieldPosition="0">
        <references count="2">
          <reference field="20" count="1" selected="0">
            <x v="30"/>
          </reference>
          <reference field="21" count="1">
            <x v="80"/>
          </reference>
        </references>
      </pivotArea>
    </format>
    <format dxfId="426">
      <pivotArea dataOnly="0" labelOnly="1" fieldPosition="0">
        <references count="2">
          <reference field="20" count="1" selected="0">
            <x v="31"/>
          </reference>
          <reference field="21" count="1">
            <x v="74"/>
          </reference>
        </references>
      </pivotArea>
    </format>
    <format dxfId="425">
      <pivotArea dataOnly="0" labelOnly="1" fieldPosition="0">
        <references count="2">
          <reference field="20" count="1" selected="0">
            <x v="32"/>
          </reference>
          <reference field="21" count="1">
            <x v="61"/>
          </reference>
        </references>
      </pivotArea>
    </format>
    <format dxfId="424">
      <pivotArea dataOnly="0" labelOnly="1" fieldPosition="0">
        <references count="2">
          <reference field="20" count="1" selected="0">
            <x v="33"/>
          </reference>
          <reference field="21" count="1">
            <x v="40"/>
          </reference>
        </references>
      </pivotArea>
    </format>
    <format dxfId="423">
      <pivotArea dataOnly="0" labelOnly="1" fieldPosition="0">
        <references count="2">
          <reference field="20" count="1" selected="0">
            <x v="34"/>
          </reference>
          <reference field="21" count="1">
            <x v="19"/>
          </reference>
        </references>
      </pivotArea>
    </format>
    <format dxfId="422">
      <pivotArea dataOnly="0" labelOnly="1" fieldPosition="0">
        <references count="2">
          <reference field="20" count="1" selected="0">
            <x v="35"/>
          </reference>
          <reference field="21" count="1">
            <x v="23"/>
          </reference>
        </references>
      </pivotArea>
    </format>
    <format dxfId="421">
      <pivotArea dataOnly="0" labelOnly="1" fieldPosition="0">
        <references count="3">
          <reference field="18" count="1">
            <x v="0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420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419">
      <pivotArea dataOnly="0" labelOnly="1" fieldPosition="0">
        <references count="3">
          <reference field="18" count="1">
            <x v="7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418">
      <pivotArea dataOnly="0" labelOnly="1" fieldPosition="0">
        <references count="3">
          <reference field="18" count="1">
            <x v="5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417">
      <pivotArea dataOnly="0" labelOnly="1" fieldPosition="0">
        <references count="3">
          <reference field="18" count="1">
            <x v="3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416">
      <pivotArea dataOnly="0" labelOnly="1" fieldPosition="0">
        <references count="3">
          <reference field="18" count="1">
            <x v="9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415">
      <pivotArea dataOnly="0" labelOnly="1" fieldPosition="0">
        <references count="3">
          <reference field="18" count="3">
            <x v="1"/>
            <x v="68"/>
            <x v="69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414">
      <pivotArea dataOnly="0" labelOnly="1" fieldPosition="0">
        <references count="3">
          <reference field="18" count="1">
            <x v="76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413">
      <pivotArea dataOnly="0" labelOnly="1" fieldPosition="0">
        <references count="3">
          <reference field="18" count="2">
            <x v="82"/>
            <x v="85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412">
      <pivotArea dataOnly="0" labelOnly="1" fieldPosition="0">
        <references count="3">
          <reference field="18" count="4">
            <x v="19"/>
            <x v="90"/>
            <x v="94"/>
            <x v="95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411">
      <pivotArea dataOnly="0" labelOnly="1" fieldPosition="0">
        <references count="3">
          <reference field="18" count="1">
            <x v="54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410">
      <pivotArea dataOnly="0" labelOnly="1" fieldPosition="0">
        <references count="3">
          <reference field="18" count="2">
            <x v="32"/>
            <x v="33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409">
      <pivotArea dataOnly="0" labelOnly="1" fieldPosition="0">
        <references count="3">
          <reference field="18" count="1">
            <x v="43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408">
      <pivotArea dataOnly="0" labelOnly="1" fieldPosition="0">
        <references count="3">
          <reference field="18" count="1">
            <x v="37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407">
      <pivotArea dataOnly="0" labelOnly="1" fieldPosition="0">
        <references count="3">
          <reference field="18" count="1">
            <x v="13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406">
      <pivotArea dataOnly="0" labelOnly="1" fieldPosition="0">
        <references count="3">
          <reference field="18" count="1">
            <x v="57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405">
      <pivotArea dataOnly="0" labelOnly="1" fieldPosition="0">
        <references count="3">
          <reference field="18" count="2">
            <x v="50"/>
            <x v="5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404">
      <pivotArea dataOnly="0" labelOnly="1" fieldPosition="0">
        <references count="3">
          <reference field="18" count="2">
            <x v="52"/>
            <x v="74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403">
      <pivotArea dataOnly="0" labelOnly="1" fieldPosition="0">
        <references count="3">
          <reference field="18" count="1">
            <x v="49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402">
      <pivotArea dataOnly="0" labelOnly="1" fieldPosition="0">
        <references count="3">
          <reference field="18" count="1">
            <x v="89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401">
      <pivotArea dataOnly="0" labelOnly="1" fieldPosition="0">
        <references count="3">
          <reference field="18" count="2">
            <x v="24"/>
            <x v="78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400">
      <pivotArea dataOnly="0" labelOnly="1" fieldPosition="0">
        <references count="3">
          <reference field="18" count="2">
            <x v="22"/>
            <x v="23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399">
      <pivotArea dataOnly="0" labelOnly="1" fieldPosition="0">
        <references count="3">
          <reference field="18" count="2">
            <x v="83"/>
            <x v="84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398">
      <pivotArea dataOnly="0" labelOnly="1" fieldPosition="0">
        <references count="3">
          <reference field="18" count="1">
            <x v="25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397">
      <pivotArea dataOnly="0" labelOnly="1" fieldPosition="0">
        <references count="3">
          <reference field="18" count="2">
            <x v="58"/>
            <x v="59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396">
      <pivotArea dataOnly="0" labelOnly="1" fieldPosition="0">
        <references count="3">
          <reference field="18" count="2">
            <x v="75"/>
            <x v="97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395">
      <pivotArea dataOnly="0" labelOnly="1" fieldPosition="0">
        <references count="3">
          <reference field="18" count="1">
            <x v="60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394">
      <pivotArea dataOnly="0" labelOnly="1" fieldPosition="0">
        <references count="3">
          <reference field="18" count="1">
            <x v="8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393">
      <pivotArea dataOnly="0" labelOnly="1" fieldPosition="0">
        <references count="3">
          <reference field="18" count="2">
            <x v="17"/>
            <x v="18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392">
      <pivotArea dataOnly="0" labelOnly="1" fieldPosition="0">
        <references count="3">
          <reference field="18" count="1">
            <x v="9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391">
      <pivotArea dataOnly="0" labelOnly="1" fieldPosition="0">
        <references count="3">
          <reference field="18" count="1">
            <x v="29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390">
      <pivotArea dataOnly="0" labelOnly="1" fieldPosition="0">
        <references count="3">
          <reference field="18" count="1">
            <x v="93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389">
      <pivotArea dataOnly="0" labelOnly="1" fieldPosition="0">
        <references count="3">
          <reference field="18" count="1">
            <x v="103"/>
          </reference>
          <reference field="20" count="1" selected="0">
            <x v="13"/>
          </reference>
          <reference field="21" count="1" selected="0">
            <x v="62"/>
          </reference>
        </references>
      </pivotArea>
    </format>
    <format dxfId="388">
      <pivotArea dataOnly="0" labelOnly="1" fieldPosition="0">
        <references count="3">
          <reference field="18" count="1">
            <x v="15"/>
          </reference>
          <reference field="20" count="1" selected="0">
            <x v="13"/>
          </reference>
          <reference field="21" count="1" selected="0">
            <x v="63"/>
          </reference>
        </references>
      </pivotArea>
    </format>
    <format dxfId="387">
      <pivotArea dataOnly="0" labelOnly="1" fieldPosition="0">
        <references count="3">
          <reference field="18" count="2">
            <x v="63"/>
            <x v="99"/>
          </reference>
          <reference field="20" count="1" selected="0">
            <x v="13"/>
          </reference>
          <reference field="21" count="1" selected="0">
            <x v="64"/>
          </reference>
        </references>
      </pivotArea>
    </format>
    <format dxfId="386">
      <pivotArea dataOnly="0" labelOnly="1" fieldPosition="0">
        <references count="3">
          <reference field="18" count="1">
            <x v="103"/>
          </reference>
          <reference field="20" count="1" selected="0">
            <x v="13"/>
          </reference>
          <reference field="21" count="1" selected="0">
            <x v="65"/>
          </reference>
        </references>
      </pivotArea>
    </format>
    <format dxfId="385">
      <pivotArea dataOnly="0" labelOnly="1" fieldPosition="0">
        <references count="3">
          <reference field="18" count="2">
            <x v="42"/>
            <x v="98"/>
          </reference>
          <reference field="20" count="1" selected="0">
            <x v="13"/>
          </reference>
          <reference field="21" count="1" selected="0">
            <x v="66"/>
          </reference>
        </references>
      </pivotArea>
    </format>
    <format dxfId="384">
      <pivotArea dataOnly="0" labelOnly="1" fieldPosition="0">
        <references count="3">
          <reference field="18" count="2">
            <x v="101"/>
            <x v="102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383">
      <pivotArea dataOnly="0" labelOnly="1" fieldPosition="0">
        <references count="3">
          <reference field="18" count="1">
            <x v="65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382">
      <pivotArea dataOnly="0" labelOnly="1" fieldPosition="0">
        <references count="3">
          <reference field="18" count="1">
            <x v="103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381">
      <pivotArea dataOnly="0" labelOnly="1" fieldPosition="0">
        <references count="3">
          <reference field="18" count="1">
            <x v="12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380">
      <pivotArea dataOnly="0" labelOnly="1" fieldPosition="0">
        <references count="3">
          <reference field="18" count="1">
            <x v="66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379">
      <pivotArea dataOnly="0" labelOnly="1" fieldPosition="0">
        <references count="3">
          <reference field="18" count="1">
            <x v="87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378">
      <pivotArea dataOnly="0" labelOnly="1" fieldPosition="0">
        <references count="3">
          <reference field="18" count="2">
            <x v="44"/>
            <x v="45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377">
      <pivotArea dataOnly="0" labelOnly="1" fieldPosition="0">
        <references count="3">
          <reference field="18" count="2">
            <x v="11"/>
            <x v="77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376">
      <pivotArea dataOnly="0" labelOnly="1" fieldPosition="0">
        <references count="3">
          <reference field="18" count="1">
            <x v="56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375">
      <pivotArea dataOnly="0" labelOnly="1" fieldPosition="0">
        <references count="3">
          <reference field="18" count="4">
            <x v="70"/>
            <x v="71"/>
            <x v="72"/>
            <x v="80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374">
      <pivotArea dataOnly="0" labelOnly="1" fieldPosition="0">
        <references count="3">
          <reference field="18" count="1">
            <x v="20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373">
      <pivotArea dataOnly="0" labelOnly="1" fieldPosition="0">
        <references count="3">
          <reference field="18" count="1">
            <x v="6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372">
      <pivotArea dataOnly="0" labelOnly="1" fieldPosition="0">
        <references count="3">
          <reference field="18" count="2">
            <x v="88"/>
            <x v="100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371">
      <pivotArea dataOnly="0" labelOnly="1" fieldPosition="0">
        <references count="3">
          <reference field="18" count="1">
            <x v="4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370">
      <pivotArea dataOnly="0" labelOnly="1" fieldPosition="0">
        <references count="3">
          <reference field="18" count="1">
            <x v="3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369">
      <pivotArea dataOnly="0" labelOnly="1" fieldPosition="0">
        <references count="3">
          <reference field="18" count="2">
            <x v="27"/>
            <x v="3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368">
      <pivotArea dataOnly="0" labelOnly="1" fieldPosition="0">
        <references count="3">
          <reference field="18" count="1">
            <x v="10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367">
      <pivotArea dataOnly="0" labelOnly="1" fieldPosition="0">
        <references count="3">
          <reference field="18" count="1">
            <x v="73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366">
      <pivotArea dataOnly="0" labelOnly="1" fieldPosition="0">
        <references count="3">
          <reference field="18" count="1">
            <x v="64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365">
      <pivotArea dataOnly="0" labelOnly="1" fieldPosition="0">
        <references count="3">
          <reference field="18" count="1">
            <x v="103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364">
      <pivotArea dataOnly="0" labelOnly="1" fieldPosition="0">
        <references count="3">
          <reference field="18" count="1">
            <x v="2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363">
      <pivotArea dataOnly="0" labelOnly="1" fieldPosition="0">
        <references count="3">
          <reference field="18" count="1">
            <x v="40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362">
      <pivotArea dataOnly="0" labelOnly="1" fieldPosition="0">
        <references count="3">
          <reference field="18" count="1">
            <x v="16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361">
      <pivotArea dataOnly="0" labelOnly="1" fieldPosition="0">
        <references count="3">
          <reference field="18" count="1">
            <x v="7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360">
      <pivotArea dataOnly="0" labelOnly="1" fieldPosition="0">
        <references count="3">
          <reference field="18" count="1">
            <x v="28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359">
      <pivotArea dataOnly="0" labelOnly="1" fieldPosition="0">
        <references count="3">
          <reference field="18" count="1">
            <x v="26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358">
      <pivotArea dataOnly="0" labelOnly="1" fieldPosition="0">
        <references count="3">
          <reference field="18" count="1">
            <x v="2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357">
      <pivotArea dataOnly="0" labelOnly="1" fieldPosition="0">
        <references count="3">
          <reference field="18" count="2">
            <x v="41"/>
            <x v="67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356">
      <pivotArea dataOnly="0" labelOnly="1" fieldPosition="0">
        <references count="3">
          <reference field="18" count="1">
            <x v="53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355">
      <pivotArea dataOnly="0" labelOnly="1" fieldPosition="0">
        <references count="3">
          <reference field="18" count="1">
            <x v="92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354">
      <pivotArea dataOnly="0" labelOnly="1" fieldPosition="0">
        <references count="3">
          <reference field="18" count="1">
            <x v="48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353">
      <pivotArea dataOnly="0" labelOnly="1" fieldPosition="0">
        <references count="3">
          <reference field="18" count="1">
            <x v="47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352">
      <pivotArea dataOnly="0" labelOnly="1" fieldPosition="0">
        <references count="3">
          <reference field="18" count="1">
            <x v="103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351">
      <pivotArea dataOnly="0" labelOnly="1" fieldPosition="0">
        <references count="3">
          <reference field="18" count="1">
            <x v="86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350">
      <pivotArea dataOnly="0" labelOnly="1" fieldPosition="0">
        <references count="3">
          <reference field="18" count="1">
            <x v="36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349">
      <pivotArea dataOnly="0" labelOnly="1" fieldPosition="0">
        <references count="3">
          <reference field="18" count="1">
            <x v="39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348">
      <pivotArea dataOnly="0" labelOnly="1" fieldPosition="0">
        <references count="3">
          <reference field="18" count="2">
            <x v="61"/>
            <x v="62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347">
      <pivotArea dataOnly="0" labelOnly="1" fieldPosition="0">
        <references count="3">
          <reference field="18" count="1">
            <x v="8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346">
      <pivotArea dataOnly="0" labelOnly="1" fieldPosition="0">
        <references count="3">
          <reference field="18" count="2">
            <x v="35"/>
            <x v="38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345">
      <pivotArea dataOnly="0" labelOnly="1" fieldPosition="0">
        <references count="3">
          <reference field="18" count="1">
            <x v="79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344">
      <pivotArea dataOnly="0" labelOnly="1" fieldPosition="0">
        <references count="3">
          <reference field="18" count="1">
            <x v="30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343">
      <pivotArea dataOnly="0" labelOnly="1" fieldPosition="0">
        <references count="3">
          <reference field="18" count="1">
            <x v="46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342">
      <pivotArea dataOnly="0" labelOnly="1" fieldPosition="0">
        <references count="3">
          <reference field="18" count="2">
            <x v="55"/>
            <x v="96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341">
      <pivotArea dataOnly="0" labelOnly="1" fieldPosition="0">
        <references count="3">
          <reference field="18" count="1">
            <x v="14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340">
      <pivotArea dataOnly="0" labelOnly="1" fieldPosition="0">
        <references count="4">
          <reference field="18" count="1" selected="0">
            <x v="0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339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338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337">
      <pivotArea dataOnly="0" labelOnly="1" fieldPosition="0">
        <references count="4">
          <reference field="18" count="1" selected="0">
            <x v="5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336">
      <pivotArea dataOnly="0" labelOnly="1" fieldPosition="0">
        <references count="4">
          <reference field="18" count="1" selected="0">
            <x v="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335">
      <pivotArea dataOnly="0" labelOnly="1" fieldPosition="0">
        <references count="4">
          <reference field="18" count="1" selected="0">
            <x v="9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334">
      <pivotArea dataOnly="0" labelOnly="1" fieldPosition="0">
        <references count="4">
          <reference field="18" count="1" selected="0">
            <x v="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333">
      <pivotArea dataOnly="0" labelOnly="1" fieldPosition="0">
        <references count="4">
          <reference field="18" count="1" selected="0">
            <x v="68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332">
      <pivotArea dataOnly="0" labelOnly="1" fieldPosition="0">
        <references count="4">
          <reference field="18" count="1" selected="0">
            <x v="69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331">
      <pivotArea dataOnly="0" labelOnly="1" fieldPosition="0">
        <references count="4">
          <reference field="18" count="1" selected="0">
            <x v="76"/>
          </reference>
          <reference field="19" count="1">
            <x v="11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330">
      <pivotArea dataOnly="0" labelOnly="1" fieldPosition="0">
        <references count="4">
          <reference field="18" count="1" selected="0">
            <x v="82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329">
      <pivotArea dataOnly="0" labelOnly="1" fieldPosition="0">
        <references count="4">
          <reference field="18" count="1" selected="0">
            <x v="85"/>
          </reference>
          <reference field="19" count="1">
            <x v="11"/>
          </reference>
          <reference field="20" count="1" selected="0">
            <x v="2"/>
          </reference>
          <reference field="21" count="1" selected="0">
            <x v="12"/>
          </reference>
        </references>
      </pivotArea>
    </format>
    <format dxfId="328">
      <pivotArea dataOnly="0" labelOnly="1" fieldPosition="0">
        <references count="4">
          <reference field="18" count="1" selected="0">
            <x v="19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327">
      <pivotArea dataOnly="0" labelOnly="1" fieldPosition="0">
        <references count="4">
          <reference field="18" count="1" selected="0">
            <x v="90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326">
      <pivotArea dataOnly="0" labelOnly="1" fieldPosition="0">
        <references count="4">
          <reference field="18" count="1" selected="0">
            <x v="94"/>
          </reference>
          <reference field="19" count="1">
            <x v="3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325">
      <pivotArea dataOnly="0" labelOnly="1" fieldPosition="0">
        <references count="4">
          <reference field="18" count="1" selected="0">
            <x v="95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324">
      <pivotArea dataOnly="0" labelOnly="1" fieldPosition="0">
        <references count="4">
          <reference field="18" count="1" selected="0">
            <x v="54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323">
      <pivotArea dataOnly="0" labelOnly="1" fieldPosition="0">
        <references count="4">
          <reference field="18" count="1" selected="0">
            <x v="32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322">
      <pivotArea dataOnly="0" labelOnly="1" fieldPosition="0">
        <references count="4">
          <reference field="18" count="1" selected="0">
            <x v="33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321">
      <pivotArea dataOnly="0" labelOnly="1" fieldPosition="0">
        <references count="4">
          <reference field="18" count="1" selected="0">
            <x v="43"/>
          </reference>
          <reference field="19" count="1">
            <x v="11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320">
      <pivotArea dataOnly="0" labelOnly="1" fieldPosition="0">
        <references count="4">
          <reference field="18" count="1" selected="0">
            <x v="3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319">
      <pivotArea dataOnly="0" labelOnly="1" fieldPosition="0">
        <references count="4">
          <reference field="18" count="1" selected="0">
            <x v="13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318">
      <pivotArea dataOnly="0" labelOnly="1" fieldPosition="0">
        <references count="4">
          <reference field="18" count="1" selected="0">
            <x v="5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317">
      <pivotArea dataOnly="0" labelOnly="1" fieldPosition="0">
        <references count="4">
          <reference field="18" count="1" selected="0">
            <x v="50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316">
      <pivotArea dataOnly="0" labelOnly="1" fieldPosition="0">
        <references count="4">
          <reference field="18" count="1" selected="0">
            <x v="51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315">
      <pivotArea dataOnly="0" labelOnly="1" fieldPosition="0">
        <references count="4">
          <reference field="18" count="1" selected="0">
            <x v="52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314">
      <pivotArea dataOnly="0" labelOnly="1" fieldPosition="0">
        <references count="4">
          <reference field="18" count="1" selected="0">
            <x v="74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313">
      <pivotArea dataOnly="0" labelOnly="1" fieldPosition="0">
        <references count="4">
          <reference field="18" count="1" selected="0">
            <x v="49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312">
      <pivotArea dataOnly="0" labelOnly="1" fieldPosition="0">
        <references count="4">
          <reference field="18" count="1" selected="0">
            <x v="89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311">
      <pivotArea dataOnly="0" labelOnly="1" fieldPosition="0">
        <references count="4">
          <reference field="18" count="1" selected="0">
            <x v="24"/>
          </reference>
          <reference field="19" count="2">
            <x v="7"/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310">
      <pivotArea dataOnly="0" labelOnly="1" fieldPosition="0">
        <references count="4">
          <reference field="18" count="1" selected="0">
            <x v="78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309">
      <pivotArea dataOnly="0" labelOnly="1" fieldPosition="0">
        <references count="4">
          <reference field="18" count="1" selected="0">
            <x v="22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308">
      <pivotArea dataOnly="0" labelOnly="1" fieldPosition="0">
        <references count="4">
          <reference field="18" count="1" selected="0">
            <x v="2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307">
      <pivotArea dataOnly="0" labelOnly="1" fieldPosition="0">
        <references count="4">
          <reference field="18" count="1" selected="0">
            <x v="8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306">
      <pivotArea dataOnly="0" labelOnly="1" fieldPosition="0">
        <references count="4">
          <reference field="18" count="1" selected="0">
            <x v="84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305">
      <pivotArea dataOnly="0" labelOnly="1" fieldPosition="0">
        <references count="4">
          <reference field="18" count="1" selected="0">
            <x v="25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304">
      <pivotArea dataOnly="0" labelOnly="1" fieldPosition="0">
        <references count="4">
          <reference field="18" count="1" selected="0">
            <x v="58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303">
      <pivotArea dataOnly="0" labelOnly="1" fieldPosition="0">
        <references count="4">
          <reference field="18" count="1" selected="0">
            <x v="59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302">
      <pivotArea dataOnly="0" labelOnly="1" fieldPosition="0">
        <references count="4">
          <reference field="18" count="1" selected="0">
            <x v="75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301">
      <pivotArea dataOnly="0" labelOnly="1" fieldPosition="0">
        <references count="4">
          <reference field="18" count="1" selected="0">
            <x v="97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300">
      <pivotArea dataOnly="0" labelOnly="1" fieldPosition="0">
        <references count="4">
          <reference field="18" count="1" selected="0">
            <x v="60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299">
      <pivotArea dataOnly="0" labelOnly="1" fieldPosition="0">
        <references count="4">
          <reference field="18" count="1" selected="0">
            <x v="81"/>
          </reference>
          <reference field="19" count="1">
            <x v="1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298">
      <pivotArea dataOnly="0" labelOnly="1" fieldPosition="0">
        <references count="4">
          <reference field="18" count="1" selected="0">
            <x v="17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297">
      <pivotArea dataOnly="0" labelOnly="1" fieldPosition="0">
        <references count="4">
          <reference field="18" count="1" selected="0">
            <x v="18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296">
      <pivotArea dataOnly="0" labelOnly="1" fieldPosition="0">
        <references count="4">
          <reference field="18" count="1" selected="0">
            <x v="9"/>
          </reference>
          <reference field="19" count="2">
            <x v="8"/>
            <x v="11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295">
      <pivotArea dataOnly="0" labelOnly="1" fieldPosition="0">
        <references count="4">
          <reference field="18" count="1" selected="0">
            <x v="2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294">
      <pivotArea dataOnly="0" labelOnly="1" fieldPosition="0">
        <references count="4">
          <reference field="18" count="1" selected="0">
            <x v="93"/>
          </reference>
          <reference field="19" count="1">
            <x v="10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293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3"/>
          </reference>
          <reference field="21" count="1" selected="0">
            <x v="62"/>
          </reference>
        </references>
      </pivotArea>
    </format>
    <format dxfId="292">
      <pivotArea dataOnly="0" labelOnly="1" fieldPosition="0">
        <references count="4">
          <reference field="18" count="1" selected="0">
            <x v="15"/>
          </reference>
          <reference field="19" count="1">
            <x v="11"/>
          </reference>
          <reference field="20" count="1" selected="0">
            <x v="13"/>
          </reference>
          <reference field="21" count="1" selected="0">
            <x v="63"/>
          </reference>
        </references>
      </pivotArea>
    </format>
    <format dxfId="291">
      <pivotArea dataOnly="0" labelOnly="1" fieldPosition="0">
        <references count="4">
          <reference field="18" count="1" selected="0">
            <x v="63"/>
          </reference>
          <reference field="19" count="1">
            <x v="11"/>
          </reference>
          <reference field="20" count="1" selected="0">
            <x v="13"/>
          </reference>
          <reference field="21" count="1" selected="0">
            <x v="64"/>
          </reference>
        </references>
      </pivotArea>
    </format>
    <format dxfId="290">
      <pivotArea dataOnly="0" labelOnly="1" fieldPosition="0">
        <references count="4">
          <reference field="18" count="1" selected="0">
            <x v="99"/>
          </reference>
          <reference field="19" count="1">
            <x v="11"/>
          </reference>
          <reference field="20" count="1" selected="0">
            <x v="13"/>
          </reference>
          <reference field="21" count="1" selected="0">
            <x v="64"/>
          </reference>
        </references>
      </pivotArea>
    </format>
    <format dxfId="289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3"/>
          </reference>
          <reference field="21" count="1" selected="0">
            <x v="65"/>
          </reference>
        </references>
      </pivotArea>
    </format>
    <format dxfId="288">
      <pivotArea dataOnly="0" labelOnly="1" fieldPosition="0">
        <references count="4">
          <reference field="18" count="1" selected="0">
            <x v="42"/>
          </reference>
          <reference field="19" count="1">
            <x v="11"/>
          </reference>
          <reference field="20" count="1" selected="0">
            <x v="13"/>
          </reference>
          <reference field="21" count="1" selected="0">
            <x v="66"/>
          </reference>
        </references>
      </pivotArea>
    </format>
    <format dxfId="287">
      <pivotArea dataOnly="0" labelOnly="1" fieldPosition="0">
        <references count="4">
          <reference field="18" count="1" selected="0">
            <x v="98"/>
          </reference>
          <reference field="19" count="1">
            <x v="11"/>
          </reference>
          <reference field="20" count="1" selected="0">
            <x v="13"/>
          </reference>
          <reference field="21" count="1" selected="0">
            <x v="66"/>
          </reference>
        </references>
      </pivotArea>
    </format>
    <format dxfId="286">
      <pivotArea dataOnly="0" labelOnly="1" fieldPosition="0">
        <references count="4">
          <reference field="18" count="1" selected="0">
            <x v="101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285">
      <pivotArea dataOnly="0" labelOnly="1" fieldPosition="0">
        <references count="4">
          <reference field="18" count="1" selected="0">
            <x v="10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284">
      <pivotArea dataOnly="0" labelOnly="1" fieldPosition="0">
        <references count="4">
          <reference field="18" count="1" selected="0">
            <x v="65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283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282">
      <pivotArea dataOnly="0" labelOnly="1" fieldPosition="0">
        <references count="4">
          <reference field="18" count="1" selected="0">
            <x v="1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281">
      <pivotArea dataOnly="0" labelOnly="1" fieldPosition="0">
        <references count="4">
          <reference field="18" count="1" selected="0">
            <x v="66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280">
      <pivotArea dataOnly="0" labelOnly="1" fieldPosition="0">
        <references count="4">
          <reference field="18" count="1" selected="0">
            <x v="87"/>
          </reference>
          <reference field="19" count="1">
            <x v="11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279">
      <pivotArea dataOnly="0" labelOnly="1" fieldPosition="0">
        <references count="4">
          <reference field="18" count="1" selected="0">
            <x v="44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278">
      <pivotArea dataOnly="0" labelOnly="1" fieldPosition="0">
        <references count="4">
          <reference field="18" count="1" selected="0">
            <x v="45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277">
      <pivotArea dataOnly="0" labelOnly="1" fieldPosition="0">
        <references count="4">
          <reference field="18" count="1" selected="0">
            <x v="11"/>
          </reference>
          <reference field="19" count="2">
            <x v="1"/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276">
      <pivotArea dataOnly="0" labelOnly="1" fieldPosition="0">
        <references count="4">
          <reference field="18" count="1" selected="0">
            <x v="77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275">
      <pivotArea dataOnly="0" labelOnly="1" fieldPosition="0">
        <references count="4">
          <reference field="18" count="1" selected="0">
            <x v="56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274">
      <pivotArea dataOnly="0" labelOnly="1" fieldPosition="0">
        <references count="4">
          <reference field="18" count="1" selected="0">
            <x v="7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273">
      <pivotArea dataOnly="0" labelOnly="1" fieldPosition="0">
        <references count="4">
          <reference field="18" count="1" selected="0">
            <x v="71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272">
      <pivotArea dataOnly="0" labelOnly="1" fieldPosition="0">
        <references count="4">
          <reference field="18" count="1" selected="0">
            <x v="72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271">
      <pivotArea dataOnly="0" labelOnly="1" fieldPosition="0">
        <references count="4">
          <reference field="18" count="1" selected="0">
            <x v="8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270">
      <pivotArea dataOnly="0" labelOnly="1" fieldPosition="0">
        <references count="4">
          <reference field="18" count="1" selected="0">
            <x v="20"/>
          </reference>
          <reference field="19" count="1">
            <x v="11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269">
      <pivotArea dataOnly="0" labelOnly="1" fieldPosition="0">
        <references count="4">
          <reference field="18" count="1" selected="0">
            <x v="6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268">
      <pivotArea dataOnly="0" labelOnly="1" fieldPosition="0">
        <references count="4">
          <reference field="18" count="1" selected="0">
            <x v="88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267">
      <pivotArea dataOnly="0" labelOnly="1" fieldPosition="0">
        <references count="4">
          <reference field="18" count="1" selected="0">
            <x v="100"/>
          </reference>
          <reference field="19" count="2">
            <x v="9"/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266">
      <pivotArea dataOnly="0" labelOnly="1" fieldPosition="0">
        <references count="4">
          <reference field="18" count="1" selected="0">
            <x v="4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265">
      <pivotArea dataOnly="0" labelOnly="1" fieldPosition="0">
        <references count="4">
          <reference field="18" count="1" selected="0">
            <x v="31"/>
          </reference>
          <reference field="19" count="2">
            <x v="2"/>
            <x v="1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264">
      <pivotArea dataOnly="0" labelOnly="1" fieldPosition="0">
        <references count="4">
          <reference field="18" count="1" selected="0">
            <x v="27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263">
      <pivotArea dataOnly="0" labelOnly="1" fieldPosition="0">
        <references count="4">
          <reference field="18" count="1" selected="0">
            <x v="34"/>
          </reference>
          <reference field="19" count="1">
            <x v="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262">
      <pivotArea dataOnly="0" labelOnly="1" fieldPosition="0">
        <references count="4">
          <reference field="18" count="1" selected="0">
            <x v="10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261">
      <pivotArea dataOnly="0" labelOnly="1" fieldPosition="0">
        <references count="4">
          <reference field="18" count="1" selected="0">
            <x v="73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260">
      <pivotArea dataOnly="0" labelOnly="1" fieldPosition="0">
        <references count="4">
          <reference field="18" count="1" selected="0">
            <x v="64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259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2"/>
          </reference>
          <reference field="21" count="1" selected="0">
            <x v="50"/>
          </reference>
        </references>
      </pivotArea>
    </format>
    <format dxfId="258">
      <pivotArea dataOnly="0" labelOnly="1" fieldPosition="0">
        <references count="4">
          <reference field="18" count="1" selected="0">
            <x v="21"/>
          </reference>
          <reference field="19" count="1">
            <x v="1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257">
      <pivotArea dataOnly="0" labelOnly="1" fieldPosition="0">
        <references count="4">
          <reference field="18" count="1" selected="0">
            <x v="40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256">
      <pivotArea dataOnly="0" labelOnly="1" fieldPosition="0">
        <references count="4">
          <reference field="18" count="1" selected="0">
            <x v="16"/>
          </reference>
          <reference field="19" count="1">
            <x v="0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255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254">
      <pivotArea dataOnly="0" labelOnly="1" fieldPosition="0">
        <references count="4">
          <reference field="18" count="1" selected="0">
            <x v="28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253">
      <pivotArea dataOnly="0" labelOnly="1" fieldPosition="0">
        <references count="4">
          <reference field="18" count="1" selected="0">
            <x v="26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252">
      <pivotArea dataOnly="0" labelOnly="1" fieldPosition="0">
        <references count="4">
          <reference field="18" count="1" selected="0">
            <x v="2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251">
      <pivotArea dataOnly="0" labelOnly="1" fieldPosition="0">
        <references count="4">
          <reference field="18" count="1" selected="0">
            <x v="41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250">
      <pivotArea dataOnly="0" labelOnly="1" fieldPosition="0">
        <references count="4">
          <reference field="18" count="1" selected="0">
            <x v="67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249">
      <pivotArea dataOnly="0" labelOnly="1" fieldPosition="0">
        <references count="4">
          <reference field="18" count="1" selected="0">
            <x v="53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248">
      <pivotArea dataOnly="0" labelOnly="1" fieldPosition="0">
        <references count="4">
          <reference field="18" count="1" selected="0">
            <x v="92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247">
      <pivotArea dataOnly="0" labelOnly="1" fieldPosition="0">
        <references count="4">
          <reference field="18" count="1" selected="0">
            <x v="48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246">
      <pivotArea dataOnly="0" labelOnly="1" fieldPosition="0">
        <references count="4">
          <reference field="18" count="1" selected="0">
            <x v="47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245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244">
      <pivotArea dataOnly="0" labelOnly="1" fieldPosition="0">
        <references count="4">
          <reference field="18" count="1" selected="0">
            <x v="8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243">
      <pivotArea dataOnly="0" labelOnly="1" fieldPosition="0">
        <references count="4">
          <reference field="18" count="1" selected="0">
            <x v="3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242">
      <pivotArea dataOnly="0" labelOnly="1" fieldPosition="0">
        <references count="4">
          <reference field="18" count="1" selected="0">
            <x v="39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241">
      <pivotArea dataOnly="0" labelOnly="1" fieldPosition="0">
        <references count="4">
          <reference field="18" count="1" selected="0">
            <x v="61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240">
      <pivotArea dataOnly="0" labelOnly="1" fieldPosition="0">
        <references count="4">
          <reference field="18" count="1" selected="0">
            <x v="62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239">
      <pivotArea dataOnly="0" labelOnly="1" fieldPosition="0">
        <references count="4">
          <reference field="18" count="1" selected="0">
            <x v="8"/>
          </reference>
          <reference field="19" count="1">
            <x v="11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238">
      <pivotArea dataOnly="0" labelOnly="1" fieldPosition="0">
        <references count="4">
          <reference field="18" count="1" selected="0">
            <x v="35"/>
          </reference>
          <reference field="19" count="1"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237">
      <pivotArea dataOnly="0" labelOnly="1" fieldPosition="0">
        <references count="4">
          <reference field="18" count="1" selected="0">
            <x v="38"/>
          </reference>
          <reference field="19" count="2">
            <x v="5"/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236">
      <pivotArea dataOnly="0" labelOnly="1" fieldPosition="0">
        <references count="4">
          <reference field="18" count="1" selected="0">
            <x v="79"/>
          </reference>
          <reference field="19" count="1">
            <x v="11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235">
      <pivotArea dataOnly="0" labelOnly="1" fieldPosition="0">
        <references count="4">
          <reference field="18" count="1" selected="0">
            <x v="30"/>
          </reference>
          <reference field="19" count="1">
            <x v="6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234">
      <pivotArea dataOnly="0" labelOnly="1" fieldPosition="0">
        <references count="4">
          <reference field="18" count="1" selected="0">
            <x v="46"/>
          </reference>
          <reference field="19" count="1">
            <x v="11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233">
      <pivotArea dataOnly="0" labelOnly="1" fieldPosition="0">
        <references count="4">
          <reference field="18" count="1" selected="0">
            <x v="55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232">
      <pivotArea dataOnly="0" labelOnly="1" fieldPosition="0">
        <references count="4">
          <reference field="18" count="1" selected="0">
            <x v="96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231">
      <pivotArea dataOnly="0" labelOnly="1" fieldPosition="0">
        <references count="4">
          <reference field="18" count="1" selected="0">
            <x v="14"/>
          </reference>
          <reference field="19" count="1">
            <x v="11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230">
      <pivotArea type="all" dataOnly="0" outline="0" fieldPosition="0"/>
    </format>
    <format dxfId="229">
      <pivotArea field="20" type="button" dataOnly="0" labelOnly="1" outline="0" axis="axisRow" fieldPosition="0"/>
    </format>
    <format dxfId="228">
      <pivotArea field="21" type="button" dataOnly="0" labelOnly="1" outline="0" axis="axisRow" fieldPosition="1"/>
    </format>
    <format dxfId="227">
      <pivotArea field="18" type="button" dataOnly="0" labelOnly="1" outline="0" axis="axisRow" fieldPosition="2"/>
    </format>
    <format dxfId="226">
      <pivotArea field="19" type="button" dataOnly="0" labelOnly="1" outline="0" axis="axisRow" fieldPosition="3"/>
    </format>
    <format dxfId="225">
      <pivotArea dataOnly="0" labelOnly="1" fieldPosition="0">
        <references count="1">
          <reference field="20" count="0"/>
        </references>
      </pivotArea>
    </format>
    <format dxfId="224">
      <pivotArea dataOnly="0" labelOnly="1" grandRow="1" outline="0" fieldPosition="0"/>
    </format>
    <format dxfId="223">
      <pivotArea dataOnly="0" labelOnly="1" fieldPosition="0">
        <references count="2">
          <reference field="20" count="1" selected="0">
            <x v="0"/>
          </reference>
          <reference field="21" count="7">
            <x v="0"/>
            <x v="53"/>
            <x v="60"/>
            <x v="69"/>
            <x v="70"/>
            <x v="72"/>
            <x v="81"/>
          </reference>
        </references>
      </pivotArea>
    </format>
    <format dxfId="222">
      <pivotArea dataOnly="0" labelOnly="1" fieldPosition="0">
        <references count="2">
          <reference field="20" count="1" selected="0">
            <x v="1"/>
          </reference>
          <reference field="21" count="1">
            <x v="20"/>
          </reference>
        </references>
      </pivotArea>
    </format>
    <format dxfId="221">
      <pivotArea dataOnly="0" labelOnly="1" fieldPosition="0">
        <references count="2">
          <reference field="20" count="1" selected="0">
            <x v="3"/>
          </reference>
          <reference field="21" count="1">
            <x v="3"/>
          </reference>
        </references>
      </pivotArea>
    </format>
    <format dxfId="220">
      <pivotArea dataOnly="0" labelOnly="1" fieldPosition="0">
        <references count="2">
          <reference field="20" count="1" selected="0">
            <x v="4"/>
          </reference>
          <reference field="21" count="2">
            <x v="47"/>
            <x v="77"/>
          </reference>
        </references>
      </pivotArea>
    </format>
    <format dxfId="219">
      <pivotArea dataOnly="0" labelOnly="1" fieldPosition="0">
        <references count="2">
          <reference field="20" count="1" selected="0">
            <x v="5"/>
          </reference>
          <reference field="21" count="1">
            <x v="7"/>
          </reference>
        </references>
      </pivotArea>
    </format>
    <format dxfId="218">
      <pivotArea dataOnly="0" labelOnly="1" fieldPosition="0">
        <references count="2">
          <reference field="20" count="1" selected="0">
            <x v="6"/>
          </reference>
          <reference field="21" count="3">
            <x v="9"/>
            <x v="10"/>
            <x v="83"/>
          </reference>
        </references>
      </pivotArea>
    </format>
    <format dxfId="217">
      <pivotArea dataOnly="0" labelOnly="1" fieldPosition="0">
        <references count="2">
          <reference field="20" count="1" selected="0">
            <x v="7"/>
          </reference>
          <reference field="21" count="3">
            <x v="41"/>
            <x v="42"/>
            <x v="43"/>
          </reference>
        </references>
      </pivotArea>
    </format>
    <format dxfId="216">
      <pivotArea dataOnly="0" labelOnly="1" fieldPosition="0">
        <references count="2">
          <reference field="20" count="1" selected="0">
            <x v="8"/>
          </reference>
          <reference field="21" count="5">
            <x v="16"/>
            <x v="17"/>
            <x v="18"/>
            <x v="34"/>
            <x v="82"/>
          </reference>
        </references>
      </pivotArea>
    </format>
    <format dxfId="215">
      <pivotArea dataOnly="0" labelOnly="1" fieldPosition="0">
        <references count="2">
          <reference field="20" count="1" selected="0">
            <x v="9"/>
          </reference>
          <reference field="21" count="3">
            <x v="27"/>
            <x v="28"/>
            <x v="29"/>
          </reference>
        </references>
      </pivotArea>
    </format>
    <format dxfId="214">
      <pivotArea dataOnly="0" labelOnly="1" fieldPosition="0">
        <references count="2">
          <reference field="20" count="1" selected="0">
            <x v="10"/>
          </reference>
          <reference field="21" count="1">
            <x v="13"/>
          </reference>
        </references>
      </pivotArea>
    </format>
    <format dxfId="213">
      <pivotArea dataOnly="0" labelOnly="1" fieldPosition="0">
        <references count="2">
          <reference field="20" count="1" selected="0">
            <x v="11"/>
          </reference>
          <reference field="21" count="1">
            <x v="8"/>
          </reference>
        </references>
      </pivotArea>
    </format>
    <format dxfId="212">
      <pivotArea dataOnly="0" labelOnly="1" fieldPosition="0">
        <references count="2">
          <reference field="20" count="1" selected="0">
            <x v="12"/>
          </reference>
          <reference field="21" count="9">
            <x v="11"/>
            <x v="12"/>
            <x v="14"/>
            <x v="15"/>
            <x v="62"/>
            <x v="63"/>
            <x v="64"/>
            <x v="65"/>
            <x v="66"/>
          </reference>
        </references>
      </pivotArea>
    </format>
    <format dxfId="211">
      <pivotArea dataOnly="0" labelOnly="1" fieldPosition="0">
        <references count="2">
          <reference field="20" count="1" selected="0">
            <x v="14"/>
          </reference>
          <reference field="21" count="5">
            <x v="26"/>
            <x v="30"/>
            <x v="31"/>
            <x v="32"/>
            <x v="33"/>
          </reference>
        </references>
      </pivotArea>
    </format>
    <format dxfId="210">
      <pivotArea dataOnly="0" labelOnly="1" fieldPosition="0">
        <references count="2">
          <reference field="20" count="1" selected="0">
            <x v="15"/>
          </reference>
          <reference field="21" count="1">
            <x v="25"/>
          </reference>
        </references>
      </pivotArea>
    </format>
    <format dxfId="209">
      <pivotArea dataOnly="0" labelOnly="1" fieldPosition="0">
        <references count="2">
          <reference field="20" count="1" selected="0">
            <x v="16"/>
          </reference>
          <reference field="21" count="1">
            <x v="78"/>
          </reference>
        </references>
      </pivotArea>
    </format>
    <format dxfId="208">
      <pivotArea dataOnly="0" labelOnly="1" fieldPosition="0">
        <references count="2">
          <reference field="20" count="1" selected="0">
            <x v="17"/>
          </reference>
          <reference field="21" count="2">
            <x v="44"/>
            <x v="45"/>
          </reference>
        </references>
      </pivotArea>
    </format>
    <format dxfId="207">
      <pivotArea dataOnly="0" labelOnly="1" fieldPosition="0">
        <references count="2">
          <reference field="20" count="1" selected="0">
            <x v="18"/>
          </reference>
          <reference field="21" count="1">
            <x v="36"/>
          </reference>
        </references>
      </pivotArea>
    </format>
    <format dxfId="206">
      <pivotArea dataOnly="0" labelOnly="1" fieldPosition="0">
        <references count="2">
          <reference field="20" count="1" selected="0">
            <x v="19"/>
          </reference>
          <reference field="21" count="1">
            <x v="73"/>
          </reference>
        </references>
      </pivotArea>
    </format>
    <format dxfId="205">
      <pivotArea dataOnly="0" labelOnly="1" fieldPosition="0">
        <references count="2">
          <reference field="20" count="1" selected="0">
            <x v="20"/>
          </reference>
          <reference field="21" count="6">
            <x v="21"/>
            <x v="35"/>
            <x v="39"/>
            <x v="48"/>
            <x v="52"/>
            <x v="54"/>
          </reference>
        </references>
      </pivotArea>
    </format>
    <format dxfId="204">
      <pivotArea dataOnly="0" labelOnly="1" fieldPosition="0">
        <references count="2">
          <reference field="20" count="1" selected="0">
            <x v="21"/>
          </reference>
          <reference field="21" count="2">
            <x v="51"/>
            <x v="57"/>
          </reference>
        </references>
      </pivotArea>
    </format>
    <format dxfId="203">
      <pivotArea dataOnly="0" labelOnly="1" fieldPosition="0">
        <references count="2">
          <reference field="20" count="1" selected="0">
            <x v="23"/>
          </reference>
          <reference field="21" count="1">
            <x v="79"/>
          </reference>
        </references>
      </pivotArea>
    </format>
    <format dxfId="202">
      <pivotArea dataOnly="0" labelOnly="1" fieldPosition="0">
        <references count="2">
          <reference field="20" count="1" selected="0">
            <x v="24"/>
          </reference>
          <reference field="21" count="7">
            <x v="1"/>
            <x v="5"/>
            <x v="6"/>
            <x v="22"/>
            <x v="46"/>
            <x v="50"/>
            <x v="58"/>
          </reference>
        </references>
      </pivotArea>
    </format>
    <format dxfId="201">
      <pivotArea dataOnly="0" labelOnly="1" fieldPosition="0">
        <references count="2">
          <reference field="20" count="1" selected="0">
            <x v="25"/>
          </reference>
          <reference field="21" count="3">
            <x v="37"/>
            <x v="38"/>
            <x v="49"/>
          </reference>
        </references>
      </pivotArea>
    </format>
    <format dxfId="200">
      <pivotArea dataOnly="0" labelOnly="1" fieldPosition="0">
        <references count="2">
          <reference field="20" count="1" selected="0">
            <x v="26"/>
          </reference>
          <reference field="21" count="3">
            <x v="59"/>
            <x v="60"/>
            <x v="67"/>
          </reference>
        </references>
      </pivotArea>
    </format>
    <format dxfId="199">
      <pivotArea dataOnly="0" labelOnly="1" fieldPosition="0">
        <references count="2">
          <reference field="20" count="1" selected="0">
            <x v="27"/>
          </reference>
          <reference field="21" count="3">
            <x v="55"/>
            <x v="56"/>
            <x v="71"/>
          </reference>
        </references>
      </pivotArea>
    </format>
    <format dxfId="198">
      <pivotArea dataOnly="0" labelOnly="1" fieldPosition="0">
        <references count="2">
          <reference field="20" count="1" selected="0">
            <x v="28"/>
          </reference>
          <reference field="21" count="1">
            <x v="4"/>
          </reference>
        </references>
      </pivotArea>
    </format>
    <format dxfId="197">
      <pivotArea dataOnly="0" labelOnly="1" fieldPosition="0">
        <references count="2">
          <reference field="20" count="1" selected="0">
            <x v="29"/>
          </reference>
          <reference field="21" count="1">
            <x v="24"/>
          </reference>
        </references>
      </pivotArea>
    </format>
    <format dxfId="196">
      <pivotArea dataOnly="0" labelOnly="1" fieldPosition="0">
        <references count="2">
          <reference field="20" count="1" selected="0">
            <x v="30"/>
          </reference>
          <reference field="21" count="1">
            <x v="80"/>
          </reference>
        </references>
      </pivotArea>
    </format>
    <format dxfId="195">
      <pivotArea dataOnly="0" labelOnly="1" fieldPosition="0">
        <references count="2">
          <reference field="20" count="1" selected="0">
            <x v="31"/>
          </reference>
          <reference field="21" count="1">
            <x v="74"/>
          </reference>
        </references>
      </pivotArea>
    </format>
    <format dxfId="194">
      <pivotArea dataOnly="0" labelOnly="1" fieldPosition="0">
        <references count="2">
          <reference field="20" count="1" selected="0">
            <x v="32"/>
          </reference>
          <reference field="21" count="1">
            <x v="61"/>
          </reference>
        </references>
      </pivotArea>
    </format>
    <format dxfId="193">
      <pivotArea dataOnly="0" labelOnly="1" fieldPosition="0">
        <references count="2">
          <reference field="20" count="1" selected="0">
            <x v="33"/>
          </reference>
          <reference field="21" count="1">
            <x v="40"/>
          </reference>
        </references>
      </pivotArea>
    </format>
    <format dxfId="192">
      <pivotArea dataOnly="0" labelOnly="1" fieldPosition="0">
        <references count="2">
          <reference field="20" count="1" selected="0">
            <x v="34"/>
          </reference>
          <reference field="21" count="1">
            <x v="19"/>
          </reference>
        </references>
      </pivotArea>
    </format>
    <format dxfId="191">
      <pivotArea dataOnly="0" labelOnly="1" fieldPosition="0">
        <references count="2">
          <reference field="20" count="1" selected="0">
            <x v="35"/>
          </reference>
          <reference field="21" count="1">
            <x v="23"/>
          </reference>
        </references>
      </pivotArea>
    </format>
    <format dxfId="190">
      <pivotArea dataOnly="0" labelOnly="1" fieldPosition="0">
        <references count="3">
          <reference field="18" count="1">
            <x v="0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189">
      <pivotArea dataOnly="0" labelOnly="1" fieldPosition="0">
        <references count="3">
          <reference field="18" count="1">
            <x v="103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188">
      <pivotArea dataOnly="0" labelOnly="1" fieldPosition="0">
        <references count="3">
          <reference field="18" count="1">
            <x v="7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187">
      <pivotArea dataOnly="0" labelOnly="1" fieldPosition="0">
        <references count="3">
          <reference field="18" count="1">
            <x v="5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186">
      <pivotArea dataOnly="0" labelOnly="1" fieldPosition="0">
        <references count="3">
          <reference field="18" count="1">
            <x v="3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185">
      <pivotArea dataOnly="0" labelOnly="1" fieldPosition="0">
        <references count="3">
          <reference field="18" count="1">
            <x v="9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184">
      <pivotArea dataOnly="0" labelOnly="1" fieldPosition="0">
        <references count="3">
          <reference field="18" count="3">
            <x v="1"/>
            <x v="68"/>
            <x v="69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83">
      <pivotArea dataOnly="0" labelOnly="1" fieldPosition="0">
        <references count="3">
          <reference field="18" count="1">
            <x v="76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182">
      <pivotArea dataOnly="0" labelOnly="1" fieldPosition="0">
        <references count="3">
          <reference field="18" count="4">
            <x v="19"/>
            <x v="90"/>
            <x v="94"/>
            <x v="95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181">
      <pivotArea dataOnly="0" labelOnly="1" fieldPosition="0">
        <references count="3">
          <reference field="18" count="1">
            <x v="54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180">
      <pivotArea dataOnly="0" labelOnly="1" fieldPosition="0">
        <references count="3">
          <reference field="18" count="2">
            <x v="32"/>
            <x v="33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179">
      <pivotArea dataOnly="0" labelOnly="1" fieldPosition="0">
        <references count="3">
          <reference field="18" count="1">
            <x v="43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178">
      <pivotArea dataOnly="0" labelOnly="1" fieldPosition="0">
        <references count="3">
          <reference field="18" count="1">
            <x v="37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177">
      <pivotArea dataOnly="0" labelOnly="1" fieldPosition="0">
        <references count="3">
          <reference field="18" count="1">
            <x v="13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176">
      <pivotArea dataOnly="0" labelOnly="1" fieldPosition="0">
        <references count="3">
          <reference field="18" count="1">
            <x v="57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175">
      <pivotArea dataOnly="0" labelOnly="1" fieldPosition="0">
        <references count="3">
          <reference field="18" count="2">
            <x v="50"/>
            <x v="5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174">
      <pivotArea dataOnly="0" labelOnly="1" fieldPosition="0">
        <references count="3">
          <reference field="18" count="2">
            <x v="52"/>
            <x v="74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173">
      <pivotArea dataOnly="0" labelOnly="1" fieldPosition="0">
        <references count="3">
          <reference field="18" count="1">
            <x v="49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172">
      <pivotArea dataOnly="0" labelOnly="1" fieldPosition="0">
        <references count="3">
          <reference field="18" count="1">
            <x v="89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171">
      <pivotArea dataOnly="0" labelOnly="1" fieldPosition="0">
        <references count="3">
          <reference field="18" count="2">
            <x v="24"/>
            <x v="78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170">
      <pivotArea dataOnly="0" labelOnly="1" fieldPosition="0">
        <references count="3">
          <reference field="18" count="2">
            <x v="22"/>
            <x v="23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169">
      <pivotArea dataOnly="0" labelOnly="1" fieldPosition="0">
        <references count="3">
          <reference field="18" count="2">
            <x v="83"/>
            <x v="84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168">
      <pivotArea dataOnly="0" labelOnly="1" fieldPosition="0">
        <references count="3">
          <reference field="18" count="1">
            <x v="25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167">
      <pivotArea dataOnly="0" labelOnly="1" fieldPosition="0">
        <references count="3">
          <reference field="18" count="2">
            <x v="58"/>
            <x v="59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166">
      <pivotArea dataOnly="0" labelOnly="1" fieldPosition="0">
        <references count="3">
          <reference field="18" count="2">
            <x v="75"/>
            <x v="97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165">
      <pivotArea dataOnly="0" labelOnly="1" fieldPosition="0">
        <references count="3">
          <reference field="18" count="1">
            <x v="60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164">
      <pivotArea dataOnly="0" labelOnly="1" fieldPosition="0">
        <references count="3">
          <reference field="18" count="1">
            <x v="8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163">
      <pivotArea dataOnly="0" labelOnly="1" fieldPosition="0">
        <references count="3">
          <reference field="18" count="2">
            <x v="17"/>
            <x v="18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162">
      <pivotArea dataOnly="0" labelOnly="1" fieldPosition="0">
        <references count="3">
          <reference field="18" count="1">
            <x v="9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161">
      <pivotArea dataOnly="0" labelOnly="1" fieldPosition="0">
        <references count="3">
          <reference field="18" count="2">
            <x v="82"/>
            <x v="85"/>
          </reference>
          <reference field="20" count="1" selected="0">
            <x v="12"/>
          </reference>
          <reference field="21" count="1" selected="0">
            <x v="12"/>
          </reference>
        </references>
      </pivotArea>
    </format>
    <format dxfId="160">
      <pivotArea dataOnly="0" labelOnly="1" fieldPosition="0">
        <references count="3">
          <reference field="18" count="1">
            <x v="29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159">
      <pivotArea dataOnly="0" labelOnly="1" fieldPosition="0">
        <references count="3">
          <reference field="18" count="1">
            <x v="93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158">
      <pivotArea dataOnly="0" labelOnly="1" fieldPosition="0">
        <references count="3">
          <reference field="18" count="1">
            <x v="103"/>
          </reference>
          <reference field="20" count="1" selected="0">
            <x v="12"/>
          </reference>
          <reference field="21" count="1" selected="0">
            <x v="62"/>
          </reference>
        </references>
      </pivotArea>
    </format>
    <format dxfId="157">
      <pivotArea dataOnly="0" labelOnly="1" fieldPosition="0">
        <references count="3">
          <reference field="18" count="1">
            <x v="15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156">
      <pivotArea dataOnly="0" labelOnly="1" fieldPosition="0">
        <references count="3">
          <reference field="18" count="2">
            <x v="63"/>
            <x v="99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155">
      <pivotArea dataOnly="0" labelOnly="1" fieldPosition="0">
        <references count="3">
          <reference field="18" count="1">
            <x v="103"/>
          </reference>
          <reference field="20" count="1" selected="0">
            <x v="12"/>
          </reference>
          <reference field="21" count="1" selected="0">
            <x v="65"/>
          </reference>
        </references>
      </pivotArea>
    </format>
    <format dxfId="154">
      <pivotArea dataOnly="0" labelOnly="1" fieldPosition="0">
        <references count="3">
          <reference field="18" count="2">
            <x v="42"/>
            <x v="98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153">
      <pivotArea dataOnly="0" labelOnly="1" fieldPosition="0">
        <references count="3">
          <reference field="18" count="2">
            <x v="101"/>
            <x v="102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152">
      <pivotArea dataOnly="0" labelOnly="1" fieldPosition="0">
        <references count="3">
          <reference field="18" count="1">
            <x v="65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151">
      <pivotArea dataOnly="0" labelOnly="1" fieldPosition="0">
        <references count="3">
          <reference field="18" count="1">
            <x v="103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150">
      <pivotArea dataOnly="0" labelOnly="1" fieldPosition="0">
        <references count="3">
          <reference field="18" count="1">
            <x v="12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149">
      <pivotArea dataOnly="0" labelOnly="1" fieldPosition="0">
        <references count="3">
          <reference field="18" count="1">
            <x v="66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148">
      <pivotArea dataOnly="0" labelOnly="1" fieldPosition="0">
        <references count="3">
          <reference field="18" count="1">
            <x v="87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147">
      <pivotArea dataOnly="0" labelOnly="1" fieldPosition="0">
        <references count="3">
          <reference field="18" count="2">
            <x v="44"/>
            <x v="45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146">
      <pivotArea dataOnly="0" labelOnly="1" fieldPosition="0">
        <references count="3">
          <reference field="18" count="2">
            <x v="11"/>
            <x v="77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145">
      <pivotArea dataOnly="0" labelOnly="1" fieldPosition="0">
        <references count="3">
          <reference field="18" count="1">
            <x v="56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144">
      <pivotArea dataOnly="0" labelOnly="1" fieldPosition="0">
        <references count="3">
          <reference field="18" count="4">
            <x v="70"/>
            <x v="71"/>
            <x v="72"/>
            <x v="80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143">
      <pivotArea dataOnly="0" labelOnly="1" fieldPosition="0">
        <references count="3">
          <reference field="18" count="1">
            <x v="20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142">
      <pivotArea dataOnly="0" labelOnly="1" fieldPosition="0">
        <references count="3">
          <reference field="18" count="1">
            <x v="6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141">
      <pivotArea dataOnly="0" labelOnly="1" fieldPosition="0">
        <references count="3">
          <reference field="18" count="2">
            <x v="88"/>
            <x v="100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140">
      <pivotArea dataOnly="0" labelOnly="1" fieldPosition="0">
        <references count="3">
          <reference field="18" count="1">
            <x v="4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139">
      <pivotArea dataOnly="0" labelOnly="1" fieldPosition="0">
        <references count="3">
          <reference field="18" count="1">
            <x v="3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138">
      <pivotArea dataOnly="0" labelOnly="1" fieldPosition="0">
        <references count="3">
          <reference field="18" count="2">
            <x v="27"/>
            <x v="3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137">
      <pivotArea dataOnly="0" labelOnly="1" fieldPosition="0">
        <references count="3">
          <reference field="18" count="1">
            <x v="10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136">
      <pivotArea dataOnly="0" labelOnly="1" fieldPosition="0">
        <references count="3">
          <reference field="18" count="1">
            <x v="73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135">
      <pivotArea dataOnly="0" labelOnly="1" fieldPosition="0">
        <references count="3">
          <reference field="18" count="1">
            <x v="64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134">
      <pivotArea dataOnly="0" labelOnly="1" fieldPosition="0">
        <references count="3">
          <reference field="18" count="1">
            <x v="2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133">
      <pivotArea dataOnly="0" labelOnly="1" fieldPosition="0">
        <references count="3">
          <reference field="18" count="1">
            <x v="40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132">
      <pivotArea dataOnly="0" labelOnly="1" fieldPosition="0">
        <references count="3">
          <reference field="18" count="1">
            <x v="16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131">
      <pivotArea dataOnly="0" labelOnly="1" fieldPosition="0">
        <references count="3">
          <reference field="18" count="1">
            <x v="7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130">
      <pivotArea dataOnly="0" labelOnly="1" fieldPosition="0">
        <references count="3">
          <reference field="18" count="1">
            <x v="28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129">
      <pivotArea dataOnly="0" labelOnly="1" fieldPosition="0">
        <references count="3">
          <reference field="18" count="1">
            <x v="26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128">
      <pivotArea dataOnly="0" labelOnly="1" fieldPosition="0">
        <references count="3">
          <reference field="18" count="1">
            <x v="103"/>
          </reference>
          <reference field="20" count="1" selected="0">
            <x v="24"/>
          </reference>
          <reference field="21" count="1" selected="0">
            <x v="50"/>
          </reference>
        </references>
      </pivotArea>
    </format>
    <format dxfId="127">
      <pivotArea dataOnly="0" labelOnly="1" fieldPosition="0">
        <references count="3">
          <reference field="18" count="1">
            <x v="2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126">
      <pivotArea dataOnly="0" labelOnly="1" fieldPosition="0">
        <references count="3">
          <reference field="18" count="2">
            <x v="41"/>
            <x v="67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125">
      <pivotArea dataOnly="0" labelOnly="1" fieldPosition="0">
        <references count="3">
          <reference field="18" count="1">
            <x v="53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124">
      <pivotArea dataOnly="0" labelOnly="1" fieldPosition="0">
        <references count="3">
          <reference field="18" count="1">
            <x v="92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123">
      <pivotArea dataOnly="0" labelOnly="1" fieldPosition="0">
        <references count="3">
          <reference field="18" count="1">
            <x v="48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122">
      <pivotArea dataOnly="0" labelOnly="1" fieldPosition="0">
        <references count="3">
          <reference field="18" count="1">
            <x v="47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121">
      <pivotArea dataOnly="0" labelOnly="1" fieldPosition="0">
        <references count="3">
          <reference field="18" count="1">
            <x v="103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120">
      <pivotArea dataOnly="0" labelOnly="1" fieldPosition="0">
        <references count="3">
          <reference field="18" count="1">
            <x v="86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119">
      <pivotArea dataOnly="0" labelOnly="1" fieldPosition="0">
        <references count="3">
          <reference field="18" count="1">
            <x v="36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118">
      <pivotArea dataOnly="0" labelOnly="1" fieldPosition="0">
        <references count="3">
          <reference field="18" count="1">
            <x v="39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117">
      <pivotArea dataOnly="0" labelOnly="1" fieldPosition="0">
        <references count="3">
          <reference field="18" count="2">
            <x v="61"/>
            <x v="62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116">
      <pivotArea dataOnly="0" labelOnly="1" fieldPosition="0">
        <references count="3">
          <reference field="18" count="1">
            <x v="8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115">
      <pivotArea dataOnly="0" labelOnly="1" fieldPosition="0">
        <references count="3">
          <reference field="18" count="2">
            <x v="35"/>
            <x v="38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114">
      <pivotArea dataOnly="0" labelOnly="1" fieldPosition="0">
        <references count="3">
          <reference field="18" count="1">
            <x v="79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113">
      <pivotArea dataOnly="0" labelOnly="1" fieldPosition="0">
        <references count="3">
          <reference field="18" count="1">
            <x v="30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112">
      <pivotArea dataOnly="0" labelOnly="1" fieldPosition="0">
        <references count="3">
          <reference field="18" count="1">
            <x v="46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111">
      <pivotArea dataOnly="0" labelOnly="1" fieldPosition="0">
        <references count="3">
          <reference field="18" count="2">
            <x v="55"/>
            <x v="96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110">
      <pivotArea dataOnly="0" labelOnly="1" fieldPosition="0">
        <references count="3">
          <reference field="18" count="1">
            <x v="14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  <format dxfId="109">
      <pivotArea dataOnly="0" labelOnly="1" fieldPosition="0">
        <references count="4">
          <reference field="18" count="1" selected="0">
            <x v="0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0"/>
          </reference>
        </references>
      </pivotArea>
    </format>
    <format dxfId="108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53"/>
          </reference>
        </references>
      </pivotArea>
    </format>
    <format dxfId="107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0"/>
          </reference>
        </references>
      </pivotArea>
    </format>
    <format dxfId="106">
      <pivotArea dataOnly="0" labelOnly="1" fieldPosition="0">
        <references count="4">
          <reference field="18" count="1" selected="0">
            <x v="5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69"/>
          </reference>
        </references>
      </pivotArea>
    </format>
    <format dxfId="105">
      <pivotArea dataOnly="0" labelOnly="1" fieldPosition="0">
        <references count="4">
          <reference field="18" count="1" selected="0">
            <x v="3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0"/>
          </reference>
        </references>
      </pivotArea>
    </format>
    <format dxfId="104">
      <pivotArea dataOnly="0" labelOnly="1" fieldPosition="0">
        <references count="4">
          <reference field="18" count="1" selected="0">
            <x v="9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72"/>
          </reference>
        </references>
      </pivotArea>
    </format>
    <format dxfId="103">
      <pivotArea dataOnly="0" labelOnly="1" fieldPosition="0">
        <references count="4">
          <reference field="18" count="1" selected="0">
            <x v="1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02">
      <pivotArea dataOnly="0" labelOnly="1" fieldPosition="0">
        <references count="4">
          <reference field="18" count="1" selected="0">
            <x v="68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01">
      <pivotArea dataOnly="0" labelOnly="1" fieldPosition="0">
        <references count="4">
          <reference field="18" count="1" selected="0">
            <x v="69"/>
          </reference>
          <reference field="19" count="1">
            <x v="11"/>
          </reference>
          <reference field="20" count="1" selected="0">
            <x v="0"/>
          </reference>
          <reference field="21" count="1" selected="0">
            <x v="81"/>
          </reference>
        </references>
      </pivotArea>
    </format>
    <format dxfId="100">
      <pivotArea dataOnly="0" labelOnly="1" fieldPosition="0">
        <references count="4">
          <reference field="18" count="1" selected="0">
            <x v="76"/>
          </reference>
          <reference field="19" count="1">
            <x v="11"/>
          </reference>
          <reference field="20" count="1" selected="0">
            <x v="1"/>
          </reference>
          <reference field="21" count="1" selected="0">
            <x v="20"/>
          </reference>
        </references>
      </pivotArea>
    </format>
    <format dxfId="99">
      <pivotArea dataOnly="0" labelOnly="1" fieldPosition="0">
        <references count="4">
          <reference field="18" count="1" selected="0">
            <x v="19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98">
      <pivotArea dataOnly="0" labelOnly="1" fieldPosition="0">
        <references count="4">
          <reference field="18" count="1" selected="0">
            <x v="90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97">
      <pivotArea dataOnly="0" labelOnly="1" fieldPosition="0">
        <references count="4">
          <reference field="18" count="1" selected="0">
            <x v="94"/>
          </reference>
          <reference field="19" count="1">
            <x v="3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96">
      <pivotArea dataOnly="0" labelOnly="1" fieldPosition="0">
        <references count="4">
          <reference field="18" count="1" selected="0">
            <x v="95"/>
          </reference>
          <reference field="19" count="1">
            <x v="11"/>
          </reference>
          <reference field="20" count="1" selected="0">
            <x v="3"/>
          </reference>
          <reference field="21" count="1" selected="0">
            <x v="3"/>
          </reference>
        </references>
      </pivotArea>
    </format>
    <format dxfId="95">
      <pivotArea dataOnly="0" labelOnly="1" fieldPosition="0">
        <references count="4">
          <reference field="18" count="1" selected="0">
            <x v="54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47"/>
          </reference>
        </references>
      </pivotArea>
    </format>
    <format dxfId="94">
      <pivotArea dataOnly="0" labelOnly="1" fieldPosition="0">
        <references count="4">
          <reference field="18" count="1" selected="0">
            <x v="32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93">
      <pivotArea dataOnly="0" labelOnly="1" fieldPosition="0">
        <references count="4">
          <reference field="18" count="1" selected="0">
            <x v="33"/>
          </reference>
          <reference field="19" count="1">
            <x v="11"/>
          </reference>
          <reference field="20" count="1" selected="0">
            <x v="4"/>
          </reference>
          <reference field="21" count="1" selected="0">
            <x v="77"/>
          </reference>
        </references>
      </pivotArea>
    </format>
    <format dxfId="92">
      <pivotArea dataOnly="0" labelOnly="1" fieldPosition="0">
        <references count="4">
          <reference field="18" count="1" selected="0">
            <x v="43"/>
          </reference>
          <reference field="19" count="1">
            <x v="11"/>
          </reference>
          <reference field="20" count="1" selected="0">
            <x v="5"/>
          </reference>
          <reference field="21" count="1" selected="0">
            <x v="7"/>
          </reference>
        </references>
      </pivotArea>
    </format>
    <format dxfId="91">
      <pivotArea dataOnly="0" labelOnly="1" fieldPosition="0">
        <references count="4">
          <reference field="18" count="1" selected="0">
            <x v="3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9"/>
          </reference>
        </references>
      </pivotArea>
    </format>
    <format dxfId="90">
      <pivotArea dataOnly="0" labelOnly="1" fieldPosition="0">
        <references count="4">
          <reference field="18" count="1" selected="0">
            <x v="13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10"/>
          </reference>
        </references>
      </pivotArea>
    </format>
    <format dxfId="89">
      <pivotArea dataOnly="0" labelOnly="1" fieldPosition="0">
        <references count="4">
          <reference field="18" count="1" selected="0">
            <x v="57"/>
          </reference>
          <reference field="19" count="1">
            <x v="11"/>
          </reference>
          <reference field="20" count="1" selected="0">
            <x v="6"/>
          </reference>
          <reference field="21" count="1" selected="0">
            <x v="83"/>
          </reference>
        </references>
      </pivotArea>
    </format>
    <format dxfId="88">
      <pivotArea dataOnly="0" labelOnly="1" fieldPosition="0">
        <references count="4">
          <reference field="18" count="1" selected="0">
            <x v="50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87">
      <pivotArea dataOnly="0" labelOnly="1" fieldPosition="0">
        <references count="4">
          <reference field="18" count="1" selected="0">
            <x v="51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1"/>
          </reference>
        </references>
      </pivotArea>
    </format>
    <format dxfId="86">
      <pivotArea dataOnly="0" labelOnly="1" fieldPosition="0">
        <references count="4">
          <reference field="18" count="1" selected="0">
            <x v="52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85">
      <pivotArea dataOnly="0" labelOnly="1" fieldPosition="0">
        <references count="4">
          <reference field="18" count="1" selected="0">
            <x v="74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2"/>
          </reference>
        </references>
      </pivotArea>
    </format>
    <format dxfId="84">
      <pivotArea dataOnly="0" labelOnly="1" fieldPosition="0">
        <references count="4">
          <reference field="18" count="1" selected="0">
            <x v="49"/>
          </reference>
          <reference field="19" count="1">
            <x v="11"/>
          </reference>
          <reference field="20" count="1" selected="0">
            <x v="7"/>
          </reference>
          <reference field="21" count="1" selected="0">
            <x v="43"/>
          </reference>
        </references>
      </pivotArea>
    </format>
    <format dxfId="83">
      <pivotArea dataOnly="0" labelOnly="1" fieldPosition="0">
        <references count="4">
          <reference field="18" count="1" selected="0">
            <x v="89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6"/>
          </reference>
        </references>
      </pivotArea>
    </format>
    <format dxfId="82">
      <pivotArea dataOnly="0" labelOnly="1" fieldPosition="0">
        <references count="4">
          <reference field="18" count="1" selected="0">
            <x v="24"/>
          </reference>
          <reference field="19" count="2">
            <x v="7"/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81">
      <pivotArea dataOnly="0" labelOnly="1" fieldPosition="0">
        <references count="4">
          <reference field="18" count="1" selected="0">
            <x v="78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7"/>
          </reference>
        </references>
      </pivotArea>
    </format>
    <format dxfId="80">
      <pivotArea dataOnly="0" labelOnly="1" fieldPosition="0">
        <references count="4">
          <reference field="18" count="1" selected="0">
            <x v="22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79">
      <pivotArea dataOnly="0" labelOnly="1" fieldPosition="0">
        <references count="4">
          <reference field="18" count="1" selected="0">
            <x v="2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18"/>
          </reference>
        </references>
      </pivotArea>
    </format>
    <format dxfId="78">
      <pivotArea dataOnly="0" labelOnly="1" fieldPosition="0">
        <references count="4">
          <reference field="18" count="1" selected="0">
            <x v="83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77">
      <pivotArea dataOnly="0" labelOnly="1" fieldPosition="0">
        <references count="4">
          <reference field="18" count="1" selected="0">
            <x v="84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34"/>
          </reference>
        </references>
      </pivotArea>
    </format>
    <format dxfId="76">
      <pivotArea dataOnly="0" labelOnly="1" fieldPosition="0">
        <references count="4">
          <reference field="18" count="1" selected="0">
            <x v="25"/>
          </reference>
          <reference field="19" count="1">
            <x v="11"/>
          </reference>
          <reference field="20" count="1" selected="0">
            <x v="8"/>
          </reference>
          <reference field="21" count="1" selected="0">
            <x v="82"/>
          </reference>
        </references>
      </pivotArea>
    </format>
    <format dxfId="75">
      <pivotArea dataOnly="0" labelOnly="1" fieldPosition="0">
        <references count="4">
          <reference field="18" count="1" selected="0">
            <x v="58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74">
      <pivotArea dataOnly="0" labelOnly="1" fieldPosition="0">
        <references count="4">
          <reference field="18" count="1" selected="0">
            <x v="59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7"/>
          </reference>
        </references>
      </pivotArea>
    </format>
    <format dxfId="73">
      <pivotArea dataOnly="0" labelOnly="1" fieldPosition="0">
        <references count="4">
          <reference field="18" count="1" selected="0">
            <x v="75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72">
      <pivotArea dataOnly="0" labelOnly="1" fieldPosition="0">
        <references count="4">
          <reference field="18" count="1" selected="0">
            <x v="97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8"/>
          </reference>
        </references>
      </pivotArea>
    </format>
    <format dxfId="71">
      <pivotArea dataOnly="0" labelOnly="1" fieldPosition="0">
        <references count="4">
          <reference field="18" count="1" selected="0">
            <x v="60"/>
          </reference>
          <reference field="19" count="1">
            <x v="11"/>
          </reference>
          <reference field="20" count="1" selected="0">
            <x v="9"/>
          </reference>
          <reference field="21" count="1" selected="0">
            <x v="29"/>
          </reference>
        </references>
      </pivotArea>
    </format>
    <format dxfId="70">
      <pivotArea dataOnly="0" labelOnly="1" fieldPosition="0">
        <references count="4">
          <reference field="18" count="1" selected="0">
            <x v="81"/>
          </reference>
          <reference field="19" count="1">
            <x v="11"/>
          </reference>
          <reference field="20" count="1" selected="0">
            <x v="10"/>
          </reference>
          <reference field="21" count="1" selected="0">
            <x v="13"/>
          </reference>
        </references>
      </pivotArea>
    </format>
    <format dxfId="69">
      <pivotArea dataOnly="0" labelOnly="1" fieldPosition="0">
        <references count="4">
          <reference field="18" count="1" selected="0">
            <x v="17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68">
      <pivotArea dataOnly="0" labelOnly="1" fieldPosition="0">
        <references count="4">
          <reference field="18" count="1" selected="0">
            <x v="18"/>
          </reference>
          <reference field="19" count="1">
            <x v="11"/>
          </reference>
          <reference field="20" count="1" selected="0">
            <x v="11"/>
          </reference>
          <reference field="21" count="1" selected="0">
            <x v="8"/>
          </reference>
        </references>
      </pivotArea>
    </format>
    <format dxfId="67">
      <pivotArea dataOnly="0" labelOnly="1" fieldPosition="0">
        <references count="4">
          <reference field="18" count="1" selected="0">
            <x v="9"/>
          </reference>
          <reference field="19" count="2">
            <x v="8"/>
            <x v="11"/>
          </reference>
          <reference field="20" count="1" selected="0">
            <x v="12"/>
          </reference>
          <reference field="21" count="1" selected="0">
            <x v="11"/>
          </reference>
        </references>
      </pivotArea>
    </format>
    <format dxfId="66">
      <pivotArea dataOnly="0" labelOnly="1" fieldPosition="0">
        <references count="4">
          <reference field="18" count="1" selected="0">
            <x v="82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12"/>
          </reference>
        </references>
      </pivotArea>
    </format>
    <format dxfId="65">
      <pivotArea dataOnly="0" labelOnly="1" fieldPosition="0">
        <references count="4">
          <reference field="18" count="1" selected="0">
            <x v="85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12"/>
          </reference>
        </references>
      </pivotArea>
    </format>
    <format dxfId="64">
      <pivotArea dataOnly="0" labelOnly="1" fieldPosition="0">
        <references count="4">
          <reference field="18" count="1" selected="0">
            <x v="2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14"/>
          </reference>
        </references>
      </pivotArea>
    </format>
    <format dxfId="63">
      <pivotArea dataOnly="0" labelOnly="1" fieldPosition="0">
        <references count="4">
          <reference field="18" count="1" selected="0">
            <x v="93"/>
          </reference>
          <reference field="19" count="1">
            <x v="10"/>
          </reference>
          <reference field="20" count="1" selected="0">
            <x v="12"/>
          </reference>
          <reference field="21" count="1" selected="0">
            <x v="15"/>
          </reference>
        </references>
      </pivotArea>
    </format>
    <format dxfId="62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2"/>
          </reference>
        </references>
      </pivotArea>
    </format>
    <format dxfId="61">
      <pivotArea dataOnly="0" labelOnly="1" fieldPosition="0">
        <references count="4">
          <reference field="18" count="1" selected="0">
            <x v="15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3"/>
          </reference>
        </references>
      </pivotArea>
    </format>
    <format dxfId="60">
      <pivotArea dataOnly="0" labelOnly="1" fieldPosition="0">
        <references count="4">
          <reference field="18" count="1" selected="0">
            <x v="63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59">
      <pivotArea dataOnly="0" labelOnly="1" fieldPosition="0">
        <references count="4">
          <reference field="18" count="1" selected="0">
            <x v="99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4"/>
          </reference>
        </references>
      </pivotArea>
    </format>
    <format dxfId="58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5"/>
          </reference>
        </references>
      </pivotArea>
    </format>
    <format dxfId="57">
      <pivotArea dataOnly="0" labelOnly="1" fieldPosition="0">
        <references count="4">
          <reference field="18" count="1" selected="0">
            <x v="42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56">
      <pivotArea dataOnly="0" labelOnly="1" fieldPosition="0">
        <references count="4">
          <reference field="18" count="1" selected="0">
            <x v="98"/>
          </reference>
          <reference field="19" count="1">
            <x v="11"/>
          </reference>
          <reference field="20" count="1" selected="0">
            <x v="12"/>
          </reference>
          <reference field="21" count="1" selected="0">
            <x v="66"/>
          </reference>
        </references>
      </pivotArea>
    </format>
    <format dxfId="55">
      <pivotArea dataOnly="0" labelOnly="1" fieldPosition="0">
        <references count="4">
          <reference field="18" count="1" selected="0">
            <x v="101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54">
      <pivotArea dataOnly="0" labelOnly="1" fieldPosition="0">
        <references count="4">
          <reference field="18" count="1" selected="0">
            <x v="10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26"/>
          </reference>
        </references>
      </pivotArea>
    </format>
    <format dxfId="53">
      <pivotArea dataOnly="0" labelOnly="1" fieldPosition="0">
        <references count="4">
          <reference field="18" count="1" selected="0">
            <x v="65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0"/>
          </reference>
        </references>
      </pivotArea>
    </format>
    <format dxfId="52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1"/>
          </reference>
        </references>
      </pivotArea>
    </format>
    <format dxfId="51">
      <pivotArea dataOnly="0" labelOnly="1" fieldPosition="0">
        <references count="4">
          <reference field="18" count="1" selected="0">
            <x v="12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2"/>
          </reference>
        </references>
      </pivotArea>
    </format>
    <format dxfId="50">
      <pivotArea dataOnly="0" labelOnly="1" fieldPosition="0">
        <references count="4">
          <reference field="18" count="1" selected="0">
            <x v="66"/>
          </reference>
          <reference field="19" count="1">
            <x v="11"/>
          </reference>
          <reference field="20" count="1" selected="0">
            <x v="14"/>
          </reference>
          <reference field="21" count="1" selected="0">
            <x v="33"/>
          </reference>
        </references>
      </pivotArea>
    </format>
    <format dxfId="49">
      <pivotArea dataOnly="0" labelOnly="1" fieldPosition="0">
        <references count="4">
          <reference field="18" count="1" selected="0">
            <x v="87"/>
          </reference>
          <reference field="19" count="1">
            <x v="11"/>
          </reference>
          <reference field="20" count="1" selected="0">
            <x v="15"/>
          </reference>
          <reference field="21" count="1" selected="0">
            <x v="25"/>
          </reference>
        </references>
      </pivotArea>
    </format>
    <format dxfId="48">
      <pivotArea dataOnly="0" labelOnly="1" fieldPosition="0">
        <references count="4">
          <reference field="18" count="1" selected="0">
            <x v="44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47">
      <pivotArea dataOnly="0" labelOnly="1" fieldPosition="0">
        <references count="4">
          <reference field="18" count="1" selected="0">
            <x v="45"/>
          </reference>
          <reference field="19" count="1">
            <x v="11"/>
          </reference>
          <reference field="20" count="1" selected="0">
            <x v="16"/>
          </reference>
          <reference field="21" count="1" selected="0">
            <x v="78"/>
          </reference>
        </references>
      </pivotArea>
    </format>
    <format dxfId="46">
      <pivotArea dataOnly="0" labelOnly="1" fieldPosition="0">
        <references count="4">
          <reference field="18" count="1" selected="0">
            <x v="11"/>
          </reference>
          <reference field="19" count="2">
            <x v="1"/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45">
      <pivotArea dataOnly="0" labelOnly="1" fieldPosition="0">
        <references count="4">
          <reference field="18" count="1" selected="0">
            <x v="77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4"/>
          </reference>
        </references>
      </pivotArea>
    </format>
    <format dxfId="44">
      <pivotArea dataOnly="0" labelOnly="1" fieldPosition="0">
        <references count="4">
          <reference field="18" count="1" selected="0">
            <x v="56"/>
          </reference>
          <reference field="19" count="1">
            <x v="11"/>
          </reference>
          <reference field="20" count="1" selected="0">
            <x v="17"/>
          </reference>
          <reference field="21" count="1" selected="0">
            <x v="45"/>
          </reference>
        </references>
      </pivotArea>
    </format>
    <format dxfId="43">
      <pivotArea dataOnly="0" labelOnly="1" fieldPosition="0">
        <references count="4">
          <reference field="18" count="1" selected="0">
            <x v="7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42">
      <pivotArea dataOnly="0" labelOnly="1" fieldPosition="0">
        <references count="4">
          <reference field="18" count="1" selected="0">
            <x v="71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41">
      <pivotArea dataOnly="0" labelOnly="1" fieldPosition="0">
        <references count="4">
          <reference field="18" count="1" selected="0">
            <x v="72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40">
      <pivotArea dataOnly="0" labelOnly="1" fieldPosition="0">
        <references count="4">
          <reference field="18" count="1" selected="0">
            <x v="80"/>
          </reference>
          <reference field="19" count="1">
            <x v="11"/>
          </reference>
          <reference field="20" count="1" selected="0">
            <x v="18"/>
          </reference>
          <reference field="21" count="1" selected="0">
            <x v="36"/>
          </reference>
        </references>
      </pivotArea>
    </format>
    <format dxfId="39">
      <pivotArea dataOnly="0" labelOnly="1" fieldPosition="0">
        <references count="4">
          <reference field="18" count="1" selected="0">
            <x v="20"/>
          </reference>
          <reference field="19" count="1">
            <x v="11"/>
          </reference>
          <reference field="20" count="1" selected="0">
            <x v="19"/>
          </reference>
          <reference field="21" count="1" selected="0">
            <x v="73"/>
          </reference>
        </references>
      </pivotArea>
    </format>
    <format dxfId="38">
      <pivotArea dataOnly="0" labelOnly="1" fieldPosition="0">
        <references count="4">
          <reference field="18" count="1" selected="0">
            <x v="6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21"/>
          </reference>
        </references>
      </pivotArea>
    </format>
    <format dxfId="37">
      <pivotArea dataOnly="0" labelOnly="1" fieldPosition="0">
        <references count="4">
          <reference field="18" count="1" selected="0">
            <x v="88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36">
      <pivotArea dataOnly="0" labelOnly="1" fieldPosition="0">
        <references count="4">
          <reference field="18" count="1" selected="0">
            <x v="100"/>
          </reference>
          <reference field="19" count="2">
            <x v="9"/>
            <x v="11"/>
          </reference>
          <reference field="20" count="1" selected="0">
            <x v="20"/>
          </reference>
          <reference field="21" count="1" selected="0">
            <x v="35"/>
          </reference>
        </references>
      </pivotArea>
    </format>
    <format dxfId="35">
      <pivotArea dataOnly="0" labelOnly="1" fieldPosition="0">
        <references count="4">
          <reference field="18" count="1" selected="0">
            <x v="4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39"/>
          </reference>
        </references>
      </pivotArea>
    </format>
    <format dxfId="34">
      <pivotArea dataOnly="0" labelOnly="1" fieldPosition="0">
        <references count="4">
          <reference field="18" count="1" selected="0">
            <x v="31"/>
          </reference>
          <reference field="19" count="2">
            <x v="2"/>
            <x v="11"/>
          </reference>
          <reference field="20" count="1" selected="0">
            <x v="20"/>
          </reference>
          <reference field="21" count="1" selected="0">
            <x v="48"/>
          </reference>
        </references>
      </pivotArea>
    </format>
    <format dxfId="33">
      <pivotArea dataOnly="0" labelOnly="1" fieldPosition="0">
        <references count="4">
          <reference field="18" count="1" selected="0">
            <x v="27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32">
      <pivotArea dataOnly="0" labelOnly="1" fieldPosition="0">
        <references count="4">
          <reference field="18" count="1" selected="0">
            <x v="34"/>
          </reference>
          <reference field="19" count="1">
            <x v="4"/>
          </reference>
          <reference field="20" count="1" selected="0">
            <x v="20"/>
          </reference>
          <reference field="21" count="1" selected="0">
            <x v="52"/>
          </reference>
        </references>
      </pivotArea>
    </format>
    <format dxfId="31">
      <pivotArea dataOnly="0" labelOnly="1" fieldPosition="0">
        <references count="4">
          <reference field="18" count="1" selected="0">
            <x v="10"/>
          </reference>
          <reference field="19" count="1">
            <x v="11"/>
          </reference>
          <reference field="20" count="1" selected="0">
            <x v="20"/>
          </reference>
          <reference field="21" count="1" selected="0">
            <x v="54"/>
          </reference>
        </references>
      </pivotArea>
    </format>
    <format dxfId="30">
      <pivotArea dataOnly="0" labelOnly="1" fieldPosition="0">
        <references count="4">
          <reference field="18" count="1" selected="0">
            <x v="73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1"/>
          </reference>
        </references>
      </pivotArea>
    </format>
    <format dxfId="29">
      <pivotArea dataOnly="0" labelOnly="1" fieldPosition="0">
        <references count="4">
          <reference field="18" count="1" selected="0">
            <x v="64"/>
          </reference>
          <reference field="19" count="1">
            <x v="11"/>
          </reference>
          <reference field="20" count="1" selected="0">
            <x v="21"/>
          </reference>
          <reference field="21" count="1" selected="0">
            <x v="57"/>
          </reference>
        </references>
      </pivotArea>
    </format>
    <format dxfId="28">
      <pivotArea dataOnly="0" labelOnly="1" fieldPosition="0">
        <references count="4">
          <reference field="18" count="1" selected="0">
            <x v="21"/>
          </reference>
          <reference field="19" count="1">
            <x v="11"/>
          </reference>
          <reference field="20" count="1" selected="0">
            <x v="23"/>
          </reference>
          <reference field="21" count="1" selected="0">
            <x v="79"/>
          </reference>
        </references>
      </pivotArea>
    </format>
    <format dxfId="27">
      <pivotArea dataOnly="0" labelOnly="1" fieldPosition="0">
        <references count="4">
          <reference field="18" count="1" selected="0">
            <x v="40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1"/>
          </reference>
        </references>
      </pivotArea>
    </format>
    <format dxfId="26">
      <pivotArea dataOnly="0" labelOnly="1" fieldPosition="0">
        <references count="4">
          <reference field="18" count="1" selected="0">
            <x v="16"/>
          </reference>
          <reference field="19" count="1">
            <x v="0"/>
          </reference>
          <reference field="20" count="1" selected="0">
            <x v="24"/>
          </reference>
          <reference field="21" count="1" selected="0">
            <x v="5"/>
          </reference>
        </references>
      </pivotArea>
    </format>
    <format dxfId="25">
      <pivotArea dataOnly="0" labelOnly="1" fieldPosition="0">
        <references count="4">
          <reference field="18" count="1" selected="0">
            <x v="7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6"/>
          </reference>
        </references>
      </pivotArea>
    </format>
    <format dxfId="24">
      <pivotArea dataOnly="0" labelOnly="1" fieldPosition="0">
        <references count="4">
          <reference field="18" count="1" selected="0">
            <x v="28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22"/>
          </reference>
        </references>
      </pivotArea>
    </format>
    <format dxfId="23">
      <pivotArea dataOnly="0" labelOnly="1" fieldPosition="0">
        <references count="4">
          <reference field="18" count="1" selected="0">
            <x v="26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46"/>
          </reference>
        </references>
      </pivotArea>
    </format>
    <format dxfId="22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50"/>
          </reference>
        </references>
      </pivotArea>
    </format>
    <format dxfId="21">
      <pivotArea dataOnly="0" labelOnly="1" fieldPosition="0">
        <references count="4">
          <reference field="18" count="1" selected="0">
            <x v="2"/>
          </reference>
          <reference field="19" count="1">
            <x v="11"/>
          </reference>
          <reference field="20" count="1" selected="0">
            <x v="24"/>
          </reference>
          <reference field="21" count="1" selected="0">
            <x v="58"/>
          </reference>
        </references>
      </pivotArea>
    </format>
    <format dxfId="20">
      <pivotArea dataOnly="0" labelOnly="1" fieldPosition="0">
        <references count="4">
          <reference field="18" count="1" selected="0">
            <x v="41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19">
      <pivotArea dataOnly="0" labelOnly="1" fieldPosition="0">
        <references count="4">
          <reference field="18" count="1" selected="0">
            <x v="67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7"/>
          </reference>
        </references>
      </pivotArea>
    </format>
    <format dxfId="18">
      <pivotArea dataOnly="0" labelOnly="1" fieldPosition="0">
        <references count="4">
          <reference field="18" count="1" selected="0">
            <x v="53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38"/>
          </reference>
        </references>
      </pivotArea>
    </format>
    <format dxfId="17">
      <pivotArea dataOnly="0" labelOnly="1" fieldPosition="0">
        <references count="4">
          <reference field="18" count="1" selected="0">
            <x v="92"/>
          </reference>
          <reference field="19" count="1">
            <x v="11"/>
          </reference>
          <reference field="20" count="1" selected="0">
            <x v="25"/>
          </reference>
          <reference field="21" count="1" selected="0">
            <x v="49"/>
          </reference>
        </references>
      </pivotArea>
    </format>
    <format dxfId="16">
      <pivotArea dataOnly="0" labelOnly="1" fieldPosition="0">
        <references count="4">
          <reference field="18" count="1" selected="0">
            <x v="48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59"/>
          </reference>
        </references>
      </pivotArea>
    </format>
    <format dxfId="15">
      <pivotArea dataOnly="0" labelOnly="1" fieldPosition="0">
        <references count="4">
          <reference field="18" count="1" selected="0">
            <x v="47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0"/>
          </reference>
        </references>
      </pivotArea>
    </format>
    <format dxfId="14">
      <pivotArea dataOnly="0" labelOnly="1" fieldPosition="0">
        <references count="4">
          <reference field="18" count="1" selected="0">
            <x v="103"/>
          </reference>
          <reference field="19" count="1">
            <x v="11"/>
          </reference>
          <reference field="20" count="1" selected="0">
            <x v="26"/>
          </reference>
          <reference field="21" count="1" selected="0">
            <x v="67"/>
          </reference>
        </references>
      </pivotArea>
    </format>
    <format dxfId="13">
      <pivotArea dataOnly="0" labelOnly="1" fieldPosition="0">
        <references count="4">
          <reference field="18" count="1" selected="0">
            <x v="8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5"/>
          </reference>
        </references>
      </pivotArea>
    </format>
    <format dxfId="12">
      <pivotArea dataOnly="0" labelOnly="1" fieldPosition="0">
        <references count="4">
          <reference field="18" count="1" selected="0">
            <x v="36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56"/>
          </reference>
        </references>
      </pivotArea>
    </format>
    <format dxfId="11">
      <pivotArea dataOnly="0" labelOnly="1" fieldPosition="0">
        <references count="4">
          <reference field="18" count="1" selected="0">
            <x v="39"/>
          </reference>
          <reference field="19" count="1">
            <x v="11"/>
          </reference>
          <reference field="20" count="1" selected="0">
            <x v="27"/>
          </reference>
          <reference field="21" count="1" selected="0">
            <x v="71"/>
          </reference>
        </references>
      </pivotArea>
    </format>
    <format dxfId="10">
      <pivotArea dataOnly="0" labelOnly="1" fieldPosition="0">
        <references count="4">
          <reference field="18" count="1" selected="0">
            <x v="61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9">
      <pivotArea dataOnly="0" labelOnly="1" fieldPosition="0">
        <references count="4">
          <reference field="18" count="1" selected="0">
            <x v="62"/>
          </reference>
          <reference field="19" count="1">
            <x v="11"/>
          </reference>
          <reference field="20" count="1" selected="0">
            <x v="28"/>
          </reference>
          <reference field="21" count="1" selected="0">
            <x v="4"/>
          </reference>
        </references>
      </pivotArea>
    </format>
    <format dxfId="8">
      <pivotArea dataOnly="0" labelOnly="1" fieldPosition="0">
        <references count="4">
          <reference field="18" count="1" selected="0">
            <x v="8"/>
          </reference>
          <reference field="19" count="1">
            <x v="11"/>
          </reference>
          <reference field="20" count="1" selected="0">
            <x v="29"/>
          </reference>
          <reference field="21" count="1" selected="0">
            <x v="24"/>
          </reference>
        </references>
      </pivotArea>
    </format>
    <format dxfId="7">
      <pivotArea dataOnly="0" labelOnly="1" fieldPosition="0">
        <references count="4">
          <reference field="18" count="1" selected="0">
            <x v="35"/>
          </reference>
          <reference field="19" count="1"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6">
      <pivotArea dataOnly="0" labelOnly="1" fieldPosition="0">
        <references count="4">
          <reference field="18" count="1" selected="0">
            <x v="38"/>
          </reference>
          <reference field="19" count="2">
            <x v="5"/>
            <x v="11"/>
          </reference>
          <reference field="20" count="1" selected="0">
            <x v="30"/>
          </reference>
          <reference field="21" count="1" selected="0">
            <x v="80"/>
          </reference>
        </references>
      </pivotArea>
    </format>
    <format dxfId="5">
      <pivotArea dataOnly="0" labelOnly="1" fieldPosition="0">
        <references count="4">
          <reference field="18" count="1" selected="0">
            <x v="79"/>
          </reference>
          <reference field="19" count="1">
            <x v="11"/>
          </reference>
          <reference field="20" count="1" selected="0">
            <x v="31"/>
          </reference>
          <reference field="21" count="1" selected="0">
            <x v="74"/>
          </reference>
        </references>
      </pivotArea>
    </format>
    <format dxfId="4">
      <pivotArea dataOnly="0" labelOnly="1" fieldPosition="0">
        <references count="4">
          <reference field="18" count="1" selected="0">
            <x v="30"/>
          </reference>
          <reference field="19" count="1">
            <x v="6"/>
          </reference>
          <reference field="20" count="1" selected="0">
            <x v="32"/>
          </reference>
          <reference field="21" count="1" selected="0">
            <x v="61"/>
          </reference>
        </references>
      </pivotArea>
    </format>
    <format dxfId="3">
      <pivotArea dataOnly="0" labelOnly="1" fieldPosition="0">
        <references count="4">
          <reference field="18" count="1" selected="0">
            <x v="46"/>
          </reference>
          <reference field="19" count="1">
            <x v="11"/>
          </reference>
          <reference field="20" count="1" selected="0">
            <x v="33"/>
          </reference>
          <reference field="21" count="1" selected="0">
            <x v="40"/>
          </reference>
        </references>
      </pivotArea>
    </format>
    <format dxfId="2">
      <pivotArea dataOnly="0" labelOnly="1" fieldPosition="0">
        <references count="4">
          <reference field="18" count="1" selected="0">
            <x v="55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1">
      <pivotArea dataOnly="0" labelOnly="1" fieldPosition="0">
        <references count="4">
          <reference field="18" count="1" selected="0">
            <x v="96"/>
          </reference>
          <reference field="19" count="1">
            <x v="11"/>
          </reference>
          <reference field="20" count="1" selected="0">
            <x v="34"/>
          </reference>
          <reference field="21" count="1" selected="0">
            <x v="19"/>
          </reference>
        </references>
      </pivotArea>
    </format>
    <format dxfId="0">
      <pivotArea dataOnly="0" labelOnly="1" fieldPosition="0">
        <references count="4">
          <reference field="18" count="1" selected="0">
            <x v="14"/>
          </reference>
          <reference field="19" count="1">
            <x v="11"/>
          </reference>
          <reference field="20" count="1" selected="0">
            <x v="35"/>
          </reference>
          <reference field="21" count="1" selected="0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0"/>
  <sheetViews>
    <sheetView topLeftCell="A93" workbookViewId="0">
      <selection activeCell="B108" sqref="B108:B109"/>
    </sheetView>
  </sheetViews>
  <sheetFormatPr defaultColWidth="11.42578125" defaultRowHeight="15" x14ac:dyDescent="0.25"/>
  <cols>
    <col min="1" max="1" width="17.85546875" style="76" customWidth="1"/>
    <col min="2" max="2" width="60.85546875" style="76" customWidth="1"/>
    <col min="3" max="3" width="19.28515625" style="76" customWidth="1"/>
    <col min="4" max="4" width="17.28515625" style="76" customWidth="1"/>
  </cols>
  <sheetData>
    <row r="3" spans="1:4" x14ac:dyDescent="0.25">
      <c r="A3" s="77" t="s">
        <v>1434</v>
      </c>
      <c r="B3" s="77" t="s">
        <v>14</v>
      </c>
      <c r="C3" s="77" t="s">
        <v>13</v>
      </c>
      <c r="D3" s="77" t="s">
        <v>1309</v>
      </c>
    </row>
    <row r="4" spans="1:4" x14ac:dyDescent="0.25">
      <c r="A4" s="80" t="s">
        <v>1439</v>
      </c>
      <c r="B4" s="79" t="s">
        <v>485</v>
      </c>
      <c r="C4" s="79" t="s">
        <v>485</v>
      </c>
      <c r="D4" s="79" t="s">
        <v>1439</v>
      </c>
    </row>
    <row r="5" spans="1:4" x14ac:dyDescent="0.25">
      <c r="A5" s="81"/>
      <c r="B5" s="79" t="s">
        <v>490</v>
      </c>
      <c r="C5" s="79" t="s">
        <v>1439</v>
      </c>
      <c r="D5" s="79" t="s">
        <v>1439</v>
      </c>
    </row>
    <row r="6" spans="1:4" x14ac:dyDescent="0.25">
      <c r="A6" s="81"/>
      <c r="B6" s="79" t="s">
        <v>431</v>
      </c>
      <c r="C6" s="79" t="s">
        <v>38</v>
      </c>
      <c r="D6" s="79" t="s">
        <v>1439</v>
      </c>
    </row>
    <row r="7" spans="1:4" x14ac:dyDescent="0.25">
      <c r="A7" s="81"/>
      <c r="B7" s="79" t="s">
        <v>1428</v>
      </c>
      <c r="C7" s="79" t="s">
        <v>53</v>
      </c>
      <c r="D7" s="79" t="s">
        <v>1439</v>
      </c>
    </row>
    <row r="8" spans="1:4" x14ac:dyDescent="0.25">
      <c r="A8" s="81"/>
      <c r="B8" s="79" t="s">
        <v>1430</v>
      </c>
      <c r="C8" s="79" t="s">
        <v>440</v>
      </c>
      <c r="D8" s="79" t="s">
        <v>1439</v>
      </c>
    </row>
    <row r="9" spans="1:4" x14ac:dyDescent="0.25">
      <c r="A9" s="81"/>
      <c r="B9" s="79" t="s">
        <v>1444</v>
      </c>
      <c r="C9" s="79" t="s">
        <v>1406</v>
      </c>
      <c r="D9" s="79" t="s">
        <v>1439</v>
      </c>
    </row>
    <row r="10" spans="1:4" x14ac:dyDescent="0.25">
      <c r="A10" s="81"/>
      <c r="B10" s="80" t="s">
        <v>1439</v>
      </c>
      <c r="C10" s="79" t="s">
        <v>87</v>
      </c>
      <c r="D10" s="79" t="s">
        <v>1439</v>
      </c>
    </row>
    <row r="11" spans="1:4" x14ac:dyDescent="0.25">
      <c r="A11" s="81"/>
      <c r="B11" s="81"/>
      <c r="C11" s="79" t="s">
        <v>1328</v>
      </c>
      <c r="D11" s="79" t="s">
        <v>1439</v>
      </c>
    </row>
    <row r="12" spans="1:4" x14ac:dyDescent="0.25">
      <c r="A12" s="81"/>
      <c r="B12" s="81"/>
      <c r="C12" s="79" t="s">
        <v>99</v>
      </c>
      <c r="D12" s="79" t="s">
        <v>1439</v>
      </c>
    </row>
    <row r="13" spans="1:4" x14ac:dyDescent="0.25">
      <c r="A13" s="79" t="s">
        <v>1394</v>
      </c>
      <c r="B13" s="79" t="s">
        <v>1393</v>
      </c>
      <c r="C13" s="79" t="s">
        <v>58</v>
      </c>
      <c r="D13" s="79" t="s">
        <v>1439</v>
      </c>
    </row>
    <row r="14" spans="1:4" x14ac:dyDescent="0.25">
      <c r="A14" s="80" t="s">
        <v>1342</v>
      </c>
      <c r="B14" s="80" t="s">
        <v>1404</v>
      </c>
      <c r="C14" s="79" t="s">
        <v>474</v>
      </c>
      <c r="D14" s="79" t="s">
        <v>1439</v>
      </c>
    </row>
    <row r="15" spans="1:4" x14ac:dyDescent="0.25">
      <c r="A15" s="81"/>
      <c r="B15" s="81"/>
      <c r="C15" s="79" t="s">
        <v>304</v>
      </c>
      <c r="D15" s="79" t="s">
        <v>1439</v>
      </c>
    </row>
    <row r="16" spans="1:4" x14ac:dyDescent="0.25">
      <c r="A16" s="81"/>
      <c r="B16" s="81"/>
      <c r="C16" s="79" t="s">
        <v>1403</v>
      </c>
      <c r="D16" s="79" t="s">
        <v>474</v>
      </c>
    </row>
    <row r="17" spans="1:4" x14ac:dyDescent="0.25">
      <c r="A17" s="81"/>
      <c r="B17" s="81"/>
      <c r="C17" s="79" t="s">
        <v>427</v>
      </c>
      <c r="D17" s="79" t="s">
        <v>1439</v>
      </c>
    </row>
    <row r="18" spans="1:4" x14ac:dyDescent="0.25">
      <c r="A18" s="80" t="s">
        <v>1378</v>
      </c>
      <c r="B18" s="79" t="s">
        <v>1377</v>
      </c>
      <c r="C18" s="79" t="s">
        <v>46</v>
      </c>
      <c r="D18" s="79" t="s">
        <v>1439</v>
      </c>
    </row>
    <row r="19" spans="1:4" x14ac:dyDescent="0.25">
      <c r="A19" s="81"/>
      <c r="B19" s="80" t="s">
        <v>1379</v>
      </c>
      <c r="C19" s="79" t="s">
        <v>1302</v>
      </c>
      <c r="D19" s="79" t="s">
        <v>1439</v>
      </c>
    </row>
    <row r="20" spans="1:4" x14ac:dyDescent="0.25">
      <c r="A20" s="81"/>
      <c r="B20" s="81"/>
      <c r="C20" s="79" t="s">
        <v>1301</v>
      </c>
      <c r="D20" s="79" t="s">
        <v>1439</v>
      </c>
    </row>
    <row r="21" spans="1:4" x14ac:dyDescent="0.25">
      <c r="A21" s="79" t="s">
        <v>1364</v>
      </c>
      <c r="B21" s="79" t="s">
        <v>1365</v>
      </c>
      <c r="C21" s="79" t="s">
        <v>61</v>
      </c>
      <c r="D21" s="79" t="s">
        <v>1439</v>
      </c>
    </row>
    <row r="22" spans="1:4" x14ac:dyDescent="0.25">
      <c r="A22" s="80" t="s">
        <v>1339</v>
      </c>
      <c r="B22" s="79" t="s">
        <v>420</v>
      </c>
      <c r="C22" s="79" t="s">
        <v>34</v>
      </c>
      <c r="D22" s="79" t="s">
        <v>1439</v>
      </c>
    </row>
    <row r="23" spans="1:4" x14ac:dyDescent="0.25">
      <c r="A23" s="81"/>
      <c r="B23" s="79" t="s">
        <v>423</v>
      </c>
      <c r="C23" s="79" t="s">
        <v>422</v>
      </c>
      <c r="D23" s="79" t="s">
        <v>1439</v>
      </c>
    </row>
    <row r="24" spans="1:4" x14ac:dyDescent="0.25">
      <c r="A24" s="81"/>
      <c r="B24" s="79" t="s">
        <v>1442</v>
      </c>
      <c r="C24" s="79" t="s">
        <v>71</v>
      </c>
      <c r="D24" s="79" t="s">
        <v>1439</v>
      </c>
    </row>
    <row r="25" spans="1:4" x14ac:dyDescent="0.25">
      <c r="A25" s="80" t="s">
        <v>1373</v>
      </c>
      <c r="B25" s="80" t="s">
        <v>1374</v>
      </c>
      <c r="C25" s="79" t="s">
        <v>310</v>
      </c>
      <c r="D25" s="79" t="s">
        <v>1439</v>
      </c>
    </row>
    <row r="26" spans="1:4" x14ac:dyDescent="0.25">
      <c r="A26" s="81"/>
      <c r="B26" s="81"/>
      <c r="C26" s="79" t="s">
        <v>107</v>
      </c>
      <c r="D26" s="79" t="s">
        <v>1439</v>
      </c>
    </row>
    <row r="27" spans="1:4" ht="30" x14ac:dyDescent="0.25">
      <c r="A27" s="81"/>
      <c r="B27" s="80" t="s">
        <v>1436</v>
      </c>
      <c r="C27" s="79" t="s">
        <v>425</v>
      </c>
      <c r="D27" s="79" t="s">
        <v>1439</v>
      </c>
    </row>
    <row r="28" spans="1:4" x14ac:dyDescent="0.25">
      <c r="A28" s="81"/>
      <c r="B28" s="81"/>
      <c r="C28" s="79" t="s">
        <v>476</v>
      </c>
      <c r="D28" s="79" t="s">
        <v>1439</v>
      </c>
    </row>
    <row r="29" spans="1:4" x14ac:dyDescent="0.25">
      <c r="A29" s="81"/>
      <c r="B29" s="79" t="s">
        <v>1372</v>
      </c>
      <c r="C29" s="79" t="s">
        <v>307</v>
      </c>
      <c r="D29" s="79" t="s">
        <v>1439</v>
      </c>
    </row>
    <row r="30" spans="1:4" x14ac:dyDescent="0.25">
      <c r="A30" s="80" t="s">
        <v>1349</v>
      </c>
      <c r="B30" s="79" t="s">
        <v>1402</v>
      </c>
      <c r="C30" s="79" t="s">
        <v>60</v>
      </c>
      <c r="D30" s="79" t="s">
        <v>1439</v>
      </c>
    </row>
    <row r="31" spans="1:4" x14ac:dyDescent="0.25">
      <c r="A31" s="81"/>
      <c r="B31" s="80" t="s">
        <v>1350</v>
      </c>
      <c r="C31" s="80" t="s">
        <v>39</v>
      </c>
      <c r="D31" s="79" t="s">
        <v>59</v>
      </c>
    </row>
    <row r="32" spans="1:4" x14ac:dyDescent="0.25">
      <c r="A32" s="81"/>
      <c r="B32" s="81"/>
      <c r="C32" s="81"/>
      <c r="D32" s="79" t="s">
        <v>1439</v>
      </c>
    </row>
    <row r="33" spans="1:4" x14ac:dyDescent="0.25">
      <c r="A33" s="81"/>
      <c r="B33" s="81"/>
      <c r="C33" s="79" t="s">
        <v>59</v>
      </c>
      <c r="D33" s="79" t="s">
        <v>1439</v>
      </c>
    </row>
    <row r="34" spans="1:4" x14ac:dyDescent="0.25">
      <c r="A34" s="81"/>
      <c r="B34" s="80" t="s">
        <v>1348</v>
      </c>
      <c r="C34" s="79" t="s">
        <v>31</v>
      </c>
      <c r="D34" s="79" t="s">
        <v>1439</v>
      </c>
    </row>
    <row r="35" spans="1:4" x14ac:dyDescent="0.25">
      <c r="A35" s="81"/>
      <c r="B35" s="81"/>
      <c r="C35" s="79" t="s">
        <v>464</v>
      </c>
      <c r="D35" s="79" t="s">
        <v>1439</v>
      </c>
    </row>
    <row r="36" spans="1:4" x14ac:dyDescent="0.25">
      <c r="A36" s="81"/>
      <c r="B36" s="80" t="s">
        <v>1396</v>
      </c>
      <c r="C36" s="79" t="s">
        <v>26</v>
      </c>
      <c r="D36" s="79" t="s">
        <v>1439</v>
      </c>
    </row>
    <row r="37" spans="1:4" x14ac:dyDescent="0.25">
      <c r="A37" s="81"/>
      <c r="B37" s="81"/>
      <c r="C37" s="79" t="s">
        <v>86</v>
      </c>
      <c r="D37" s="79" t="s">
        <v>1439</v>
      </c>
    </row>
    <row r="38" spans="1:4" x14ac:dyDescent="0.25">
      <c r="A38" s="81"/>
      <c r="B38" s="79" t="s">
        <v>1441</v>
      </c>
      <c r="C38" s="79" t="s">
        <v>430</v>
      </c>
      <c r="D38" s="79" t="s">
        <v>1439</v>
      </c>
    </row>
    <row r="39" spans="1:4" x14ac:dyDescent="0.25">
      <c r="A39" s="80" t="s">
        <v>1380</v>
      </c>
      <c r="B39" s="80" t="s">
        <v>1381</v>
      </c>
      <c r="C39" s="79" t="s">
        <v>64</v>
      </c>
      <c r="D39" s="79" t="s">
        <v>1439</v>
      </c>
    </row>
    <row r="40" spans="1:4" x14ac:dyDescent="0.25">
      <c r="A40" s="81"/>
      <c r="B40" s="81"/>
      <c r="C40" s="79" t="s">
        <v>89</v>
      </c>
      <c r="D40" s="79" t="s">
        <v>1439</v>
      </c>
    </row>
    <row r="41" spans="1:4" x14ac:dyDescent="0.25">
      <c r="A41" s="81"/>
      <c r="B41" s="80" t="s">
        <v>1390</v>
      </c>
      <c r="C41" s="79" t="s">
        <v>36</v>
      </c>
      <c r="D41" s="79" t="s">
        <v>1439</v>
      </c>
    </row>
    <row r="42" spans="1:4" x14ac:dyDescent="0.25">
      <c r="A42" s="81"/>
      <c r="B42" s="81"/>
      <c r="C42" s="79" t="s">
        <v>274</v>
      </c>
      <c r="D42" s="79" t="s">
        <v>1439</v>
      </c>
    </row>
    <row r="43" spans="1:4" x14ac:dyDescent="0.25">
      <c r="A43" s="81"/>
      <c r="B43" s="79" t="s">
        <v>1382</v>
      </c>
      <c r="C43" s="79" t="s">
        <v>48</v>
      </c>
      <c r="D43" s="79" t="s">
        <v>1439</v>
      </c>
    </row>
    <row r="44" spans="1:4" x14ac:dyDescent="0.25">
      <c r="A44" s="79" t="s">
        <v>1392</v>
      </c>
      <c r="B44" s="79" t="s">
        <v>1391</v>
      </c>
      <c r="C44" s="79" t="s">
        <v>40</v>
      </c>
      <c r="D44" s="79" t="s">
        <v>1439</v>
      </c>
    </row>
    <row r="45" spans="1:4" x14ac:dyDescent="0.25">
      <c r="A45" s="80" t="s">
        <v>1345</v>
      </c>
      <c r="B45" s="80" t="s">
        <v>1344</v>
      </c>
      <c r="C45" s="79" t="s">
        <v>84</v>
      </c>
      <c r="D45" s="79" t="s">
        <v>1439</v>
      </c>
    </row>
    <row r="46" spans="1:4" x14ac:dyDescent="0.25">
      <c r="A46" s="81"/>
      <c r="B46" s="81"/>
      <c r="C46" s="79" t="s">
        <v>432</v>
      </c>
      <c r="D46" s="79" t="s">
        <v>1439</v>
      </c>
    </row>
    <row r="47" spans="1:4" x14ac:dyDescent="0.25">
      <c r="A47" s="80" t="s">
        <v>1326</v>
      </c>
      <c r="B47" s="80" t="s">
        <v>1324</v>
      </c>
      <c r="C47" s="80" t="s">
        <v>1336</v>
      </c>
      <c r="D47" s="79" t="s">
        <v>1323</v>
      </c>
    </row>
    <row r="48" spans="1:4" x14ac:dyDescent="0.25">
      <c r="A48" s="81"/>
      <c r="B48" s="81"/>
      <c r="C48" s="81"/>
      <c r="D48" s="79" t="s">
        <v>1439</v>
      </c>
    </row>
    <row r="49" spans="1:4" x14ac:dyDescent="0.25">
      <c r="A49" s="81"/>
      <c r="B49" s="82" t="s">
        <v>1395</v>
      </c>
      <c r="C49" s="78" t="s">
        <v>306</v>
      </c>
      <c r="D49" s="78" t="s">
        <v>1439</v>
      </c>
    </row>
    <row r="50" spans="1:4" x14ac:dyDescent="0.25">
      <c r="A50" s="81"/>
      <c r="B50" s="83"/>
      <c r="C50" s="78" t="s">
        <v>487</v>
      </c>
      <c r="D50" s="78" t="s">
        <v>1439</v>
      </c>
    </row>
    <row r="51" spans="1:4" x14ac:dyDescent="0.25">
      <c r="A51" s="81"/>
      <c r="B51" s="79" t="s">
        <v>1353</v>
      </c>
      <c r="C51" s="79" t="s">
        <v>232</v>
      </c>
      <c r="D51" s="79" t="s">
        <v>1439</v>
      </c>
    </row>
    <row r="52" spans="1:4" x14ac:dyDescent="0.25">
      <c r="A52" s="81"/>
      <c r="B52" s="79" t="s">
        <v>1414</v>
      </c>
      <c r="C52" s="79" t="s">
        <v>1411</v>
      </c>
      <c r="D52" s="79" t="s">
        <v>44</v>
      </c>
    </row>
    <row r="53" spans="1:4" x14ac:dyDescent="0.25">
      <c r="A53" s="81"/>
      <c r="B53" s="78" t="s">
        <v>1427</v>
      </c>
      <c r="C53" s="78" t="s">
        <v>1439</v>
      </c>
      <c r="D53" s="78" t="s">
        <v>1439</v>
      </c>
    </row>
    <row r="54" spans="1:4" x14ac:dyDescent="0.25">
      <c r="A54" s="81"/>
      <c r="B54" s="79" t="s">
        <v>1341</v>
      </c>
      <c r="C54" s="79" t="s">
        <v>478</v>
      </c>
      <c r="D54" s="79" t="s">
        <v>1439</v>
      </c>
    </row>
    <row r="55" spans="1:4" x14ac:dyDescent="0.25">
      <c r="A55" s="81"/>
      <c r="B55" s="80" t="s">
        <v>1412</v>
      </c>
      <c r="C55" s="79" t="s">
        <v>1413</v>
      </c>
      <c r="D55" s="79" t="s">
        <v>1439</v>
      </c>
    </row>
    <row r="56" spans="1:4" x14ac:dyDescent="0.25">
      <c r="A56" s="81"/>
      <c r="B56" s="81"/>
      <c r="C56" s="79" t="s">
        <v>1320</v>
      </c>
      <c r="D56" s="79" t="s">
        <v>1439</v>
      </c>
    </row>
    <row r="57" spans="1:4" x14ac:dyDescent="0.25">
      <c r="A57" s="81"/>
      <c r="B57" s="78" t="s">
        <v>421</v>
      </c>
      <c r="C57" s="78" t="s">
        <v>1439</v>
      </c>
      <c r="D57" s="78" t="s">
        <v>1439</v>
      </c>
    </row>
    <row r="58" spans="1:4" x14ac:dyDescent="0.25">
      <c r="A58" s="81"/>
      <c r="B58" s="80" t="s">
        <v>1410</v>
      </c>
      <c r="C58" s="79" t="s">
        <v>76</v>
      </c>
      <c r="D58" s="79" t="s">
        <v>1439</v>
      </c>
    </row>
    <row r="59" spans="1:4" x14ac:dyDescent="0.25">
      <c r="A59" s="81"/>
      <c r="B59" s="81"/>
      <c r="C59" s="79" t="s">
        <v>44</v>
      </c>
      <c r="D59" s="79" t="s">
        <v>1439</v>
      </c>
    </row>
    <row r="60" spans="1:4" x14ac:dyDescent="0.25">
      <c r="A60" s="80" t="s">
        <v>1386</v>
      </c>
      <c r="B60" s="80" t="s">
        <v>1415</v>
      </c>
      <c r="C60" s="79" t="s">
        <v>309</v>
      </c>
      <c r="D60" s="79" t="s">
        <v>1439</v>
      </c>
    </row>
    <row r="61" spans="1:4" x14ac:dyDescent="0.25">
      <c r="A61" s="81"/>
      <c r="B61" s="81"/>
      <c r="C61" s="79" t="s">
        <v>428</v>
      </c>
      <c r="D61" s="79" t="s">
        <v>1439</v>
      </c>
    </row>
    <row r="62" spans="1:4" x14ac:dyDescent="0.25">
      <c r="A62" s="81"/>
      <c r="B62" s="79" t="s">
        <v>1438</v>
      </c>
      <c r="C62" s="79" t="s">
        <v>77</v>
      </c>
      <c r="D62" s="79" t="s">
        <v>1439</v>
      </c>
    </row>
    <row r="63" spans="1:4" x14ac:dyDescent="0.25">
      <c r="A63" s="81"/>
      <c r="B63" s="79" t="s">
        <v>1417</v>
      </c>
      <c r="C63" s="79" t="s">
        <v>1439</v>
      </c>
      <c r="D63" s="79" t="s">
        <v>1439</v>
      </c>
    </row>
    <row r="64" spans="1:4" x14ac:dyDescent="0.25">
      <c r="A64" s="81"/>
      <c r="B64" s="79" t="s">
        <v>1418</v>
      </c>
      <c r="C64" s="79" t="s">
        <v>1313</v>
      </c>
      <c r="D64" s="79" t="s">
        <v>1439</v>
      </c>
    </row>
    <row r="65" spans="1:4" x14ac:dyDescent="0.25">
      <c r="A65" s="81"/>
      <c r="B65" s="79" t="s">
        <v>1424</v>
      </c>
      <c r="C65" s="79" t="s">
        <v>91</v>
      </c>
      <c r="D65" s="79" t="s">
        <v>1439</v>
      </c>
    </row>
    <row r="66" spans="1:4" x14ac:dyDescent="0.25">
      <c r="A66" s="79" t="s">
        <v>1399</v>
      </c>
      <c r="B66" s="79" t="s">
        <v>1398</v>
      </c>
      <c r="C66" s="79" t="s">
        <v>27</v>
      </c>
      <c r="D66" s="79" t="s">
        <v>1439</v>
      </c>
    </row>
    <row r="67" spans="1:4" x14ac:dyDescent="0.25">
      <c r="A67" s="80" t="s">
        <v>1367</v>
      </c>
      <c r="B67" s="80" t="s">
        <v>1366</v>
      </c>
      <c r="C67" s="79" t="s">
        <v>95</v>
      </c>
      <c r="D67" s="79" t="s">
        <v>1439</v>
      </c>
    </row>
    <row r="68" spans="1:4" x14ac:dyDescent="0.25">
      <c r="A68" s="81"/>
      <c r="B68" s="81"/>
      <c r="C68" s="79" t="s">
        <v>33</v>
      </c>
      <c r="D68" s="79" t="s">
        <v>1439</v>
      </c>
    </row>
    <row r="69" spans="1:4" ht="30" x14ac:dyDescent="0.25">
      <c r="A69" s="80" t="s">
        <v>1338</v>
      </c>
      <c r="B69" s="80" t="s">
        <v>1343</v>
      </c>
      <c r="C69" s="80" t="s">
        <v>211</v>
      </c>
      <c r="D69" s="79" t="s">
        <v>426</v>
      </c>
    </row>
    <row r="70" spans="1:4" x14ac:dyDescent="0.25">
      <c r="A70" s="81"/>
      <c r="B70" s="81"/>
      <c r="C70" s="81"/>
      <c r="D70" s="79" t="s">
        <v>1439</v>
      </c>
    </row>
    <row r="71" spans="1:4" x14ac:dyDescent="0.25">
      <c r="A71" s="81"/>
      <c r="B71" s="81"/>
      <c r="C71" s="79" t="s">
        <v>424</v>
      </c>
      <c r="D71" s="79" t="s">
        <v>1439</v>
      </c>
    </row>
    <row r="72" spans="1:4" x14ac:dyDescent="0.25">
      <c r="A72" s="81"/>
      <c r="B72" s="79" t="s">
        <v>1423</v>
      </c>
      <c r="C72" s="79" t="s">
        <v>96</v>
      </c>
      <c r="D72" s="79" t="s">
        <v>1439</v>
      </c>
    </row>
    <row r="73" spans="1:4" x14ac:dyDescent="0.25">
      <c r="A73" s="80" t="s">
        <v>1389</v>
      </c>
      <c r="B73" s="80" t="s">
        <v>1388</v>
      </c>
      <c r="C73" s="79" t="s">
        <v>78</v>
      </c>
      <c r="D73" s="79" t="s">
        <v>1439</v>
      </c>
    </row>
    <row r="74" spans="1:4" x14ac:dyDescent="0.25">
      <c r="A74" s="81"/>
      <c r="B74" s="81"/>
      <c r="C74" s="79" t="s">
        <v>41</v>
      </c>
      <c r="D74" s="79" t="s">
        <v>1439</v>
      </c>
    </row>
    <row r="75" spans="1:4" x14ac:dyDescent="0.25">
      <c r="A75" s="81"/>
      <c r="B75" s="81"/>
      <c r="C75" s="79" t="s">
        <v>114</v>
      </c>
      <c r="D75" s="79" t="s">
        <v>1439</v>
      </c>
    </row>
    <row r="76" spans="1:4" x14ac:dyDescent="0.25">
      <c r="A76" s="81"/>
      <c r="B76" s="81"/>
      <c r="C76" s="79" t="s">
        <v>429</v>
      </c>
      <c r="D76" s="79" t="s">
        <v>1439</v>
      </c>
    </row>
    <row r="77" spans="1:4" x14ac:dyDescent="0.25">
      <c r="A77" s="79" t="s">
        <v>1440</v>
      </c>
      <c r="B77" s="79" t="s">
        <v>1431</v>
      </c>
      <c r="C77" s="79" t="s">
        <v>308</v>
      </c>
      <c r="D77" s="79" t="s">
        <v>1439</v>
      </c>
    </row>
    <row r="78" spans="1:4" x14ac:dyDescent="0.25">
      <c r="A78" s="80" t="s">
        <v>1332</v>
      </c>
      <c r="B78" s="79" t="s">
        <v>1333</v>
      </c>
      <c r="C78" s="79" t="s">
        <v>54</v>
      </c>
      <c r="D78" s="79" t="s">
        <v>1439</v>
      </c>
    </row>
    <row r="79" spans="1:4" x14ac:dyDescent="0.25">
      <c r="A79" s="81"/>
      <c r="B79" s="80" t="s">
        <v>1400</v>
      </c>
      <c r="C79" s="79" t="s">
        <v>50</v>
      </c>
      <c r="D79" s="79" t="s">
        <v>1439</v>
      </c>
    </row>
    <row r="80" spans="1:4" x14ac:dyDescent="0.25">
      <c r="A80" s="81"/>
      <c r="B80" s="81"/>
      <c r="C80" s="80" t="s">
        <v>1401</v>
      </c>
      <c r="D80" s="79" t="s">
        <v>50</v>
      </c>
    </row>
    <row r="81" spans="1:4" x14ac:dyDescent="0.25">
      <c r="A81" s="81"/>
      <c r="B81" s="81"/>
      <c r="C81" s="81"/>
      <c r="D81" s="79" t="s">
        <v>1439</v>
      </c>
    </row>
    <row r="82" spans="1:4" x14ac:dyDescent="0.25">
      <c r="A82" s="81"/>
      <c r="B82" s="79" t="s">
        <v>1331</v>
      </c>
      <c r="C82" s="79" t="s">
        <v>43</v>
      </c>
      <c r="D82" s="79" t="s">
        <v>1439</v>
      </c>
    </row>
    <row r="83" spans="1:4" x14ac:dyDescent="0.25">
      <c r="A83" s="81"/>
      <c r="B83" s="80" t="s">
        <v>1358</v>
      </c>
      <c r="C83" s="80" t="s">
        <v>66</v>
      </c>
      <c r="D83" s="79" t="s">
        <v>1318</v>
      </c>
    </row>
    <row r="84" spans="1:4" x14ac:dyDescent="0.25">
      <c r="A84" s="81"/>
      <c r="B84" s="81"/>
      <c r="C84" s="81"/>
      <c r="D84" s="79" t="s">
        <v>1439</v>
      </c>
    </row>
    <row r="85" spans="1:4" x14ac:dyDescent="0.25">
      <c r="A85" s="81"/>
      <c r="B85" s="80" t="s">
        <v>1352</v>
      </c>
      <c r="C85" s="79" t="s">
        <v>55</v>
      </c>
      <c r="D85" s="79" t="s">
        <v>1439</v>
      </c>
    </row>
    <row r="86" spans="1:4" x14ac:dyDescent="0.25">
      <c r="A86" s="81"/>
      <c r="B86" s="81"/>
      <c r="C86" s="79" t="s">
        <v>1321</v>
      </c>
      <c r="D86" s="79" t="s">
        <v>55</v>
      </c>
    </row>
    <row r="87" spans="1:4" x14ac:dyDescent="0.25">
      <c r="A87" s="81"/>
      <c r="B87" s="79" t="s">
        <v>1337</v>
      </c>
      <c r="C87" s="79" t="s">
        <v>37</v>
      </c>
      <c r="D87" s="79" t="s">
        <v>1439</v>
      </c>
    </row>
    <row r="88" spans="1:4" x14ac:dyDescent="0.25">
      <c r="A88" s="80" t="s">
        <v>1385</v>
      </c>
      <c r="B88" s="79" t="s">
        <v>1387</v>
      </c>
      <c r="C88" s="79" t="s">
        <v>57</v>
      </c>
      <c r="D88" s="79" t="s">
        <v>1439</v>
      </c>
    </row>
    <row r="89" spans="1:4" x14ac:dyDescent="0.25">
      <c r="A89" s="81"/>
      <c r="B89" s="79" t="s">
        <v>1384</v>
      </c>
      <c r="C89" s="79" t="s">
        <v>475</v>
      </c>
      <c r="D89" s="79" t="s">
        <v>1439</v>
      </c>
    </row>
    <row r="90" spans="1:4" x14ac:dyDescent="0.25">
      <c r="A90" s="79" t="s">
        <v>1347</v>
      </c>
      <c r="B90" s="79" t="s">
        <v>1346</v>
      </c>
      <c r="C90" s="79" t="s">
        <v>32</v>
      </c>
      <c r="D90" s="79" t="s">
        <v>1439</v>
      </c>
    </row>
    <row r="91" spans="1:4" x14ac:dyDescent="0.25">
      <c r="A91" s="80" t="s">
        <v>1330</v>
      </c>
      <c r="B91" s="79" t="s">
        <v>1360</v>
      </c>
      <c r="C91" s="79" t="s">
        <v>35</v>
      </c>
      <c r="D91" s="79" t="s">
        <v>1439</v>
      </c>
    </row>
    <row r="92" spans="1:4" x14ac:dyDescent="0.25">
      <c r="A92" s="81"/>
      <c r="B92" s="79" t="s">
        <v>1419</v>
      </c>
      <c r="C92" s="79" t="s">
        <v>1300</v>
      </c>
      <c r="D92" s="79" t="s">
        <v>38</v>
      </c>
    </row>
    <row r="93" spans="1:4" x14ac:dyDescent="0.25">
      <c r="A93" s="81"/>
      <c r="B93" s="79" t="s">
        <v>1334</v>
      </c>
      <c r="C93" s="79" t="s">
        <v>38</v>
      </c>
      <c r="D93" s="79" t="s">
        <v>1439</v>
      </c>
    </row>
    <row r="94" spans="1:4" x14ac:dyDescent="0.25">
      <c r="A94" s="81"/>
      <c r="B94" s="79" t="s">
        <v>1354</v>
      </c>
      <c r="C94" s="79" t="s">
        <v>160</v>
      </c>
      <c r="D94" s="79" t="s">
        <v>1439</v>
      </c>
    </row>
    <row r="95" spans="1:4" x14ac:dyDescent="0.25">
      <c r="A95" s="81"/>
      <c r="B95" s="79" t="s">
        <v>1351</v>
      </c>
      <c r="C95" s="79" t="s">
        <v>72</v>
      </c>
      <c r="D95" s="79" t="s">
        <v>1439</v>
      </c>
    </row>
    <row r="96" spans="1:4" x14ac:dyDescent="0.25">
      <c r="A96" s="81"/>
      <c r="B96" s="78" t="s">
        <v>1425</v>
      </c>
      <c r="C96" s="78" t="s">
        <v>1439</v>
      </c>
      <c r="D96" s="78" t="s">
        <v>1439</v>
      </c>
    </row>
    <row r="97" spans="1:4" x14ac:dyDescent="0.25">
      <c r="A97" s="81"/>
      <c r="B97" s="79" t="s">
        <v>1329</v>
      </c>
      <c r="C97" s="79" t="s">
        <v>396</v>
      </c>
      <c r="D97" s="79" t="s">
        <v>1439</v>
      </c>
    </row>
    <row r="98" spans="1:4" x14ac:dyDescent="0.25">
      <c r="A98" s="80" t="s">
        <v>1363</v>
      </c>
      <c r="B98" s="80" t="s">
        <v>1362</v>
      </c>
      <c r="C98" s="79" t="s">
        <v>1361</v>
      </c>
      <c r="D98" s="79" t="s">
        <v>1439</v>
      </c>
    </row>
    <row r="99" spans="1:4" x14ac:dyDescent="0.25">
      <c r="A99" s="81"/>
      <c r="B99" s="81"/>
      <c r="C99" s="79" t="s">
        <v>45</v>
      </c>
      <c r="D99" s="79" t="s">
        <v>1439</v>
      </c>
    </row>
    <row r="100" spans="1:4" x14ac:dyDescent="0.25">
      <c r="A100" s="81"/>
      <c r="B100" s="79" t="s">
        <v>1376</v>
      </c>
      <c r="C100" s="79" t="s">
        <v>305</v>
      </c>
      <c r="D100" s="79" t="s">
        <v>1439</v>
      </c>
    </row>
    <row r="101" spans="1:4" x14ac:dyDescent="0.25">
      <c r="A101" s="81"/>
      <c r="B101" s="79" t="s">
        <v>1407</v>
      </c>
      <c r="C101" s="79" t="s">
        <v>42</v>
      </c>
      <c r="D101" s="79" t="s">
        <v>1439</v>
      </c>
    </row>
    <row r="102" spans="1:4" x14ac:dyDescent="0.25">
      <c r="A102" s="80" t="s">
        <v>1371</v>
      </c>
      <c r="B102" s="79" t="s">
        <v>1370</v>
      </c>
      <c r="C102" s="79" t="s">
        <v>79</v>
      </c>
      <c r="D102" s="79" t="s">
        <v>1439</v>
      </c>
    </row>
    <row r="103" spans="1:4" x14ac:dyDescent="0.25">
      <c r="A103" s="81"/>
      <c r="B103" s="79" t="s">
        <v>431</v>
      </c>
      <c r="C103" s="79" t="s">
        <v>1317</v>
      </c>
      <c r="D103" s="79" t="s">
        <v>1439</v>
      </c>
    </row>
    <row r="104" spans="1:4" x14ac:dyDescent="0.25">
      <c r="A104" s="81"/>
      <c r="B104" s="79" t="s">
        <v>1426</v>
      </c>
      <c r="C104" s="79" t="s">
        <v>1439</v>
      </c>
      <c r="D104" s="79" t="s">
        <v>1439</v>
      </c>
    </row>
    <row r="105" spans="1:4" x14ac:dyDescent="0.25">
      <c r="A105" s="80" t="s">
        <v>1405</v>
      </c>
      <c r="B105" s="79" t="s">
        <v>1397</v>
      </c>
      <c r="C105" s="79" t="s">
        <v>28</v>
      </c>
      <c r="D105" s="79" t="s">
        <v>1439</v>
      </c>
    </row>
    <row r="106" spans="1:4" x14ac:dyDescent="0.25">
      <c r="A106" s="81"/>
      <c r="B106" s="79" t="s">
        <v>1421</v>
      </c>
      <c r="C106" s="79" t="s">
        <v>489</v>
      </c>
      <c r="D106" s="79" t="s">
        <v>1439</v>
      </c>
    </row>
    <row r="107" spans="1:4" x14ac:dyDescent="0.25">
      <c r="A107" s="81"/>
      <c r="B107" s="79" t="s">
        <v>1429</v>
      </c>
      <c r="C107" s="79" t="s">
        <v>199</v>
      </c>
      <c r="D107" s="79" t="s">
        <v>1439</v>
      </c>
    </row>
    <row r="108" spans="1:4" x14ac:dyDescent="0.25">
      <c r="A108" s="80" t="s">
        <v>1383</v>
      </c>
      <c r="B108" s="80" t="s">
        <v>1437</v>
      </c>
      <c r="C108" s="79" t="s">
        <v>56</v>
      </c>
      <c r="D108" s="79" t="s">
        <v>1439</v>
      </c>
    </row>
    <row r="109" spans="1:4" x14ac:dyDescent="0.25">
      <c r="A109" s="81"/>
      <c r="B109" s="81"/>
      <c r="C109" s="79" t="s">
        <v>80</v>
      </c>
      <c r="D109" s="79" t="s">
        <v>1439</v>
      </c>
    </row>
    <row r="110" spans="1:4" x14ac:dyDescent="0.25">
      <c r="A110" s="79" t="s">
        <v>1335</v>
      </c>
      <c r="B110" s="79" t="s">
        <v>1416</v>
      </c>
      <c r="C110" s="79" t="s">
        <v>433</v>
      </c>
      <c r="D110" s="79" t="s">
        <v>1439</v>
      </c>
    </row>
    <row r="111" spans="1:4" x14ac:dyDescent="0.25">
      <c r="A111" s="80" t="s">
        <v>1359</v>
      </c>
      <c r="B111" s="80" t="s">
        <v>1420</v>
      </c>
      <c r="C111" s="79" t="s">
        <v>81</v>
      </c>
      <c r="D111" s="79" t="s">
        <v>1439</v>
      </c>
    </row>
    <row r="112" spans="1:4" x14ac:dyDescent="0.25">
      <c r="A112" s="81"/>
      <c r="B112" s="81"/>
      <c r="C112" s="80" t="s">
        <v>469</v>
      </c>
      <c r="D112" s="79" t="s">
        <v>81</v>
      </c>
    </row>
    <row r="113" spans="1:4" x14ac:dyDescent="0.25">
      <c r="A113" s="81"/>
      <c r="B113" s="81"/>
      <c r="C113" s="81"/>
      <c r="D113" s="79" t="s">
        <v>1439</v>
      </c>
    </row>
    <row r="114" spans="1:4" x14ac:dyDescent="0.25">
      <c r="A114" s="79" t="s">
        <v>1443</v>
      </c>
      <c r="B114" s="79" t="s">
        <v>1432</v>
      </c>
      <c r="C114" s="79" t="s">
        <v>1322</v>
      </c>
      <c r="D114" s="79" t="s">
        <v>1439</v>
      </c>
    </row>
    <row r="115" spans="1:4" x14ac:dyDescent="0.25">
      <c r="A115" s="79" t="s">
        <v>1356</v>
      </c>
      <c r="B115" s="79" t="s">
        <v>1355</v>
      </c>
      <c r="C115" s="79" t="s">
        <v>100</v>
      </c>
      <c r="D115" s="79" t="s">
        <v>1357</v>
      </c>
    </row>
    <row r="116" spans="1:4" x14ac:dyDescent="0.25">
      <c r="A116" s="79" t="s">
        <v>1369</v>
      </c>
      <c r="B116" s="79" t="s">
        <v>1368</v>
      </c>
      <c r="C116" s="79" t="s">
        <v>488</v>
      </c>
      <c r="D116" s="79" t="s">
        <v>1439</v>
      </c>
    </row>
    <row r="117" spans="1:4" x14ac:dyDescent="0.25">
      <c r="A117" s="80" t="s">
        <v>1409</v>
      </c>
      <c r="B117" s="80" t="s">
        <v>1408</v>
      </c>
      <c r="C117" s="79" t="s">
        <v>1422</v>
      </c>
      <c r="D117" s="79" t="s">
        <v>1439</v>
      </c>
    </row>
    <row r="118" spans="1:4" x14ac:dyDescent="0.25">
      <c r="A118" s="81"/>
      <c r="B118" s="81"/>
      <c r="C118" s="79" t="s">
        <v>47</v>
      </c>
      <c r="D118" s="79" t="s">
        <v>1439</v>
      </c>
    </row>
    <row r="119" spans="1:4" x14ac:dyDescent="0.25">
      <c r="A119" s="79" t="s">
        <v>1327</v>
      </c>
      <c r="B119" s="79" t="s">
        <v>1340</v>
      </c>
      <c r="C119" s="79" t="s">
        <v>477</v>
      </c>
      <c r="D119" s="79" t="s">
        <v>1439</v>
      </c>
    </row>
    <row r="120" spans="1:4" x14ac:dyDescent="0.25">
      <c r="A120" s="80" t="s">
        <v>1435</v>
      </c>
      <c r="B120" s="81"/>
      <c r="C120" s="81"/>
      <c r="D120" s="81"/>
    </row>
  </sheetData>
  <mergeCells count="55">
    <mergeCell ref="A98:A101"/>
    <mergeCell ref="A102:A104"/>
    <mergeCell ref="A117:A118"/>
    <mergeCell ref="A120:D120"/>
    <mergeCell ref="B10:B12"/>
    <mergeCell ref="B14:B17"/>
    <mergeCell ref="B19:B20"/>
    <mergeCell ref="B25:B26"/>
    <mergeCell ref="B27:B28"/>
    <mergeCell ref="A4:A12"/>
    <mergeCell ref="A14:A17"/>
    <mergeCell ref="A18:A20"/>
    <mergeCell ref="A22:A24"/>
    <mergeCell ref="A25:A29"/>
    <mergeCell ref="A30:A38"/>
    <mergeCell ref="A39:A43"/>
    <mergeCell ref="A45:A46"/>
    <mergeCell ref="A47:A59"/>
    <mergeCell ref="B41:B42"/>
    <mergeCell ref="B45:B46"/>
    <mergeCell ref="A105:A107"/>
    <mergeCell ref="A108:A109"/>
    <mergeCell ref="A111:A113"/>
    <mergeCell ref="B47:B48"/>
    <mergeCell ref="B49:B50"/>
    <mergeCell ref="B55:B56"/>
    <mergeCell ref="B58:B59"/>
    <mergeCell ref="A73:A76"/>
    <mergeCell ref="A78:A87"/>
    <mergeCell ref="A88:A89"/>
    <mergeCell ref="A91:A97"/>
    <mergeCell ref="A60:A65"/>
    <mergeCell ref="A67:A68"/>
    <mergeCell ref="A69:A72"/>
    <mergeCell ref="B117:B118"/>
    <mergeCell ref="C31:C32"/>
    <mergeCell ref="C47:C48"/>
    <mergeCell ref="C69:C70"/>
    <mergeCell ref="C80:C81"/>
    <mergeCell ref="C83:C84"/>
    <mergeCell ref="B60:B61"/>
    <mergeCell ref="B67:B68"/>
    <mergeCell ref="B69:B71"/>
    <mergeCell ref="B73:B76"/>
    <mergeCell ref="B79:B81"/>
    <mergeCell ref="B83:B84"/>
    <mergeCell ref="B31:B33"/>
    <mergeCell ref="B34:B35"/>
    <mergeCell ref="B36:B37"/>
    <mergeCell ref="B39:B40"/>
    <mergeCell ref="C112:C113"/>
    <mergeCell ref="B85:B86"/>
    <mergeCell ref="B98:B99"/>
    <mergeCell ref="B108:B109"/>
    <mergeCell ref="B111:B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3"/>
  <sheetViews>
    <sheetView tabSelected="1" zoomScale="90" zoomScaleNormal="90" workbookViewId="0">
      <selection activeCell="B13" sqref="B13"/>
    </sheetView>
  </sheetViews>
  <sheetFormatPr defaultColWidth="9.140625" defaultRowHeight="12.75" x14ac:dyDescent="0.25"/>
  <cols>
    <col min="1" max="1" width="10.140625" style="1" customWidth="1"/>
    <col min="2" max="2" width="12.42578125" style="29" customWidth="1"/>
    <col min="3" max="3" width="6.42578125" style="21" customWidth="1"/>
    <col min="4" max="5" width="6.28515625" style="21" customWidth="1"/>
    <col min="6" max="7" width="10.28515625" style="51" customWidth="1"/>
    <col min="8" max="8" width="8.28515625" style="10" customWidth="1"/>
    <col min="9" max="9" width="4.5703125" style="10" customWidth="1"/>
    <col min="10" max="10" width="5.28515625" style="10" customWidth="1"/>
    <col min="11" max="11" width="4.5703125" style="10" customWidth="1"/>
    <col min="12" max="12" width="12" style="70" customWidth="1"/>
    <col min="13" max="13" width="7.140625" style="10" customWidth="1"/>
    <col min="14" max="14" width="6.42578125" style="10" customWidth="1"/>
    <col min="15" max="15" width="6.28515625" style="32" customWidth="1"/>
    <col min="16" max="16" width="6.85546875" style="32" customWidth="1"/>
    <col min="17" max="17" width="6.28515625" style="10" customWidth="1"/>
    <col min="18" max="18" width="5" style="10" customWidth="1"/>
    <col min="19" max="19" width="17" style="72" bestFit="1" customWidth="1"/>
    <col min="20" max="20" width="15.85546875" style="52" customWidth="1"/>
    <col min="21" max="21" width="14.42578125" style="63" bestFit="1" customWidth="1"/>
    <col min="22" max="22" width="39.85546875" style="12" bestFit="1" customWidth="1"/>
    <col min="23" max="23" width="8.28515625" style="10" customWidth="1"/>
    <col min="24" max="24" width="6.7109375" style="10" customWidth="1"/>
    <col min="25" max="25" width="11.7109375" style="56" bestFit="1" customWidth="1"/>
    <col min="26" max="28" width="11.7109375" style="51" customWidth="1"/>
    <col min="29" max="29" width="10.28515625" style="32" customWidth="1"/>
    <col min="30" max="30" width="9.85546875" style="32" customWidth="1"/>
    <col min="31" max="31" width="9.85546875" style="51" customWidth="1"/>
    <col min="32" max="32" width="5.7109375" style="10" bestFit="1" customWidth="1"/>
    <col min="33" max="33" width="5.85546875" style="10" bestFit="1" customWidth="1"/>
    <col min="34" max="34" width="6.42578125" style="10" bestFit="1" customWidth="1"/>
    <col min="35" max="35" width="11" style="10" bestFit="1" customWidth="1"/>
    <col min="36" max="36" width="34.140625" style="12" bestFit="1" customWidth="1"/>
    <col min="37" max="16384" width="9.140625" style="1"/>
  </cols>
  <sheetData>
    <row r="1" spans="1:36" s="2" customFormat="1" x14ac:dyDescent="0.25">
      <c r="A1" s="2" t="s">
        <v>0</v>
      </c>
      <c r="B1" s="35" t="s">
        <v>1</v>
      </c>
      <c r="C1" s="2" t="s">
        <v>2</v>
      </c>
      <c r="D1" s="2" t="s">
        <v>3</v>
      </c>
      <c r="E1" s="2" t="s">
        <v>4</v>
      </c>
      <c r="F1" s="2" t="s">
        <v>1304</v>
      </c>
      <c r="G1" s="2" t="s">
        <v>1305</v>
      </c>
      <c r="H1" s="2" t="s">
        <v>5</v>
      </c>
      <c r="I1" s="2" t="s">
        <v>1306</v>
      </c>
      <c r="J1" s="2" t="s">
        <v>1307</v>
      </c>
      <c r="K1" s="2" t="s">
        <v>1308</v>
      </c>
      <c r="L1" s="65" t="s">
        <v>6</v>
      </c>
      <c r="M1" s="2" t="s">
        <v>7</v>
      </c>
      <c r="N1" s="68" t="s">
        <v>8</v>
      </c>
      <c r="O1" s="36" t="s">
        <v>9</v>
      </c>
      <c r="P1" s="36" t="s">
        <v>10</v>
      </c>
      <c r="Q1" s="11" t="s">
        <v>11</v>
      </c>
      <c r="R1" s="11" t="s">
        <v>12</v>
      </c>
      <c r="S1" s="65" t="s">
        <v>13</v>
      </c>
      <c r="T1" s="2" t="s">
        <v>1309</v>
      </c>
      <c r="U1" s="2" t="s">
        <v>1325</v>
      </c>
      <c r="V1" s="2" t="s">
        <v>14</v>
      </c>
      <c r="W1" s="2" t="s">
        <v>15</v>
      </c>
      <c r="X1" s="2" t="s">
        <v>24</v>
      </c>
      <c r="Y1" s="36" t="s">
        <v>16</v>
      </c>
      <c r="Z1" s="35" t="s">
        <v>1310</v>
      </c>
      <c r="AA1" s="35" t="s">
        <v>1311</v>
      </c>
      <c r="AB1" s="35" t="s">
        <v>1312</v>
      </c>
      <c r="AC1" s="35" t="s">
        <v>17</v>
      </c>
      <c r="AD1" s="35" t="s">
        <v>18</v>
      </c>
      <c r="AE1" s="35" t="s">
        <v>1433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</row>
    <row r="2" spans="1:36" s="4" customFormat="1" ht="15" x14ac:dyDescent="0.25">
      <c r="A2" s="4" t="s">
        <v>471</v>
      </c>
      <c r="B2" s="5" t="s">
        <v>479</v>
      </c>
      <c r="C2" s="5" t="str">
        <f t="shared" ref="C2:C366" si="0">D2&amp;"."&amp;E2</f>
        <v>C3.P1</v>
      </c>
      <c r="D2" s="5" t="s">
        <v>49</v>
      </c>
      <c r="E2" s="5" t="s">
        <v>29</v>
      </c>
      <c r="F2" s="5" t="s">
        <v>1315</v>
      </c>
      <c r="G2" s="5" t="s">
        <v>1314</v>
      </c>
      <c r="H2" s="4">
        <v>1</v>
      </c>
      <c r="I2" s="9" t="s">
        <v>480</v>
      </c>
      <c r="J2" s="45">
        <v>3</v>
      </c>
      <c r="K2" s="9"/>
      <c r="L2" s="9" t="s">
        <v>491</v>
      </c>
      <c r="M2" s="9">
        <v>3</v>
      </c>
      <c r="N2" s="8">
        <v>7</v>
      </c>
      <c r="O2" s="46">
        <v>72</v>
      </c>
      <c r="P2" s="6">
        <v>18</v>
      </c>
      <c r="Q2" s="6">
        <f t="shared" ref="Q2:Q35" si="1">SIN(RADIANS(O2))*P2+(IF(N2=1,0,IF(N2=2,0,IF(N2=3,0,IF(N2=4,0,IF(N2=6,20,IF(N2=15,20,IF(N2=16,20,IF(N2=5,20,IF(N2=7,40,IF(N2=8,40,IF(N2=14,40,IF(N2=9,40,IF(N2=13,60,IF(N2=12,60,IF(N2=11,60,IF(N2=10,60)))))))))))))))))</f>
        <v>57.119017293312766</v>
      </c>
      <c r="R2" s="6">
        <f t="shared" ref="R2:R35" si="2">COS(RADIANS(O2))*P2+(IF(N2=1,0,IF(N2=2,20,IF(N2=3,40,IF(N2=4,60,IF(N2=6,0,IF(N2=15,20,IF(N2=16,40,IF(N2=5,60,IF(N2=7,0,IF(N2=8,20,IF(N2=14,40,IF(N2=9,60,IF(N2=13,0,IF(N2=12,20,IF(N2=11,40,IF(N2=10,60)))))))))))))))))</f>
        <v>5.5623058987490541</v>
      </c>
      <c r="S2" s="47" t="s">
        <v>475</v>
      </c>
      <c r="T2" s="47"/>
      <c r="U2" s="47" t="s">
        <v>1385</v>
      </c>
      <c r="V2" s="47" t="s">
        <v>1384</v>
      </c>
      <c r="W2" s="7"/>
      <c r="X2" s="6"/>
      <c r="Y2" s="6">
        <v>11.5</v>
      </c>
      <c r="Z2" s="54">
        <f t="shared" ref="Z2:Z22" si="3">Y2*Y2*PI()/40000</f>
        <v>1.0386890710931252E-2</v>
      </c>
      <c r="AA2" s="9" t="e">
        <f>IF(Y2&lt;10+1*#REF!,1,IF(Y2&lt;10+2*#REF!,2,IF(Y2&lt;10+3*#REF!,3,IF(Y2&lt;10+4*#REF!,4,IF(Y2&lt;10+5*#REF!,5,IF(Y2&lt;10+6*#REF!,6,IF(Y2&lt;10+7*#REF!,7,IF(Y2&lt;10+8*#REF!,8,IF(Y2&lt;10+9*#REF!,9,10)))))))))</f>
        <v>#REF!</v>
      </c>
      <c r="AB2" s="6"/>
      <c r="AC2" s="6">
        <v>0</v>
      </c>
      <c r="AD2" s="6">
        <v>7.9</v>
      </c>
      <c r="AE2" s="6">
        <f t="shared" ref="AE2:AE22" si="4">AD2-AC2</f>
        <v>7.9</v>
      </c>
      <c r="AF2" s="9">
        <v>3</v>
      </c>
      <c r="AG2" s="9">
        <v>2</v>
      </c>
      <c r="AH2" s="9"/>
      <c r="AI2" s="9"/>
      <c r="AJ2" s="19"/>
    </row>
    <row r="3" spans="1:36" s="4" customFormat="1" ht="15" x14ac:dyDescent="0.25">
      <c r="A3" s="4" t="s">
        <v>471</v>
      </c>
      <c r="B3" s="5" t="s">
        <v>479</v>
      </c>
      <c r="C3" s="5" t="str">
        <f t="shared" ref="C3:C4" si="5">D3&amp;"."&amp;E3</f>
        <v>C3.P1</v>
      </c>
      <c r="D3" s="5" t="s">
        <v>49</v>
      </c>
      <c r="E3" s="5" t="s">
        <v>29</v>
      </c>
      <c r="F3" s="5" t="s">
        <v>1315</v>
      </c>
      <c r="G3" s="5" t="s">
        <v>1314</v>
      </c>
      <c r="H3" s="4">
        <v>1</v>
      </c>
      <c r="I3" s="9" t="s">
        <v>480</v>
      </c>
      <c r="J3" s="45">
        <v>6</v>
      </c>
      <c r="K3" s="9"/>
      <c r="L3" s="9" t="s">
        <v>311</v>
      </c>
      <c r="M3" s="9">
        <v>3</v>
      </c>
      <c r="N3" s="8">
        <v>7</v>
      </c>
      <c r="O3" s="46">
        <v>72</v>
      </c>
      <c r="P3" s="6">
        <v>18</v>
      </c>
      <c r="Q3" s="6">
        <f t="shared" si="1"/>
        <v>57.119017293312766</v>
      </c>
      <c r="R3" s="6">
        <f t="shared" si="2"/>
        <v>5.5623058987490541</v>
      </c>
      <c r="S3" s="47" t="s">
        <v>475</v>
      </c>
      <c r="T3" s="47"/>
      <c r="U3" s="47" t="s">
        <v>1385</v>
      </c>
      <c r="V3" s="47" t="s">
        <v>1384</v>
      </c>
      <c r="W3" s="7"/>
      <c r="X3" s="6"/>
      <c r="Y3" s="6">
        <v>12.3</v>
      </c>
      <c r="Z3" s="54">
        <f t="shared" si="3"/>
        <v>1.1882288814039996E-2</v>
      </c>
      <c r="AA3" s="9" t="e">
        <f>IF(Y3&lt;10+1*#REF!,1,IF(Y3&lt;10+2*#REF!,2,IF(Y3&lt;10+3*#REF!,3,IF(Y3&lt;10+4*#REF!,4,IF(Y3&lt;10+5*#REF!,5,IF(Y3&lt;10+6*#REF!,6,IF(Y3&lt;10+7*#REF!,7,IF(Y3&lt;10+8*#REF!,8,IF(Y3&lt;10+9*#REF!,9,10)))))))))</f>
        <v>#REF!</v>
      </c>
      <c r="AB3" s="6"/>
      <c r="AC3" s="6">
        <v>0</v>
      </c>
      <c r="AD3" s="6">
        <v>7.9</v>
      </c>
      <c r="AE3" s="6">
        <f t="shared" si="4"/>
        <v>7.9</v>
      </c>
      <c r="AF3" s="9">
        <v>3</v>
      </c>
      <c r="AG3" s="9">
        <v>2</v>
      </c>
      <c r="AH3" s="9"/>
      <c r="AI3" s="9"/>
      <c r="AJ3" s="19"/>
    </row>
    <row r="4" spans="1:36" s="4" customFormat="1" ht="15" x14ac:dyDescent="0.25">
      <c r="A4" s="4" t="s">
        <v>471</v>
      </c>
      <c r="B4" s="5" t="s">
        <v>479</v>
      </c>
      <c r="C4" s="5" t="str">
        <f t="shared" si="5"/>
        <v>C3.P1</v>
      </c>
      <c r="D4" s="5" t="s">
        <v>49</v>
      </c>
      <c r="E4" s="5" t="s">
        <v>29</v>
      </c>
      <c r="F4" s="5" t="s">
        <v>1315</v>
      </c>
      <c r="G4" s="5" t="s">
        <v>1314</v>
      </c>
      <c r="H4" s="4">
        <v>1</v>
      </c>
      <c r="I4" s="9" t="s">
        <v>480</v>
      </c>
      <c r="J4" s="45">
        <v>5</v>
      </c>
      <c r="K4" s="9"/>
      <c r="L4" s="9" t="s">
        <v>312</v>
      </c>
      <c r="M4" s="9">
        <v>3</v>
      </c>
      <c r="N4" s="8">
        <v>7</v>
      </c>
      <c r="O4" s="46">
        <v>72</v>
      </c>
      <c r="P4" s="6">
        <v>18</v>
      </c>
      <c r="Q4" s="6">
        <f t="shared" si="1"/>
        <v>57.119017293312766</v>
      </c>
      <c r="R4" s="6">
        <f t="shared" si="2"/>
        <v>5.5623058987490541</v>
      </c>
      <c r="S4" s="47" t="s">
        <v>475</v>
      </c>
      <c r="T4" s="47"/>
      <c r="U4" s="47" t="s">
        <v>1385</v>
      </c>
      <c r="V4" s="47" t="s">
        <v>1384</v>
      </c>
      <c r="W4" s="7"/>
      <c r="X4" s="6"/>
      <c r="Y4" s="6">
        <v>11.1</v>
      </c>
      <c r="Z4" s="54">
        <f t="shared" si="3"/>
        <v>9.6768907712199599E-3</v>
      </c>
      <c r="AA4" s="9" t="e">
        <f>IF(Y4&lt;10+1*#REF!,1,IF(Y4&lt;10+2*#REF!,2,IF(Y4&lt;10+3*#REF!,3,IF(Y4&lt;10+4*#REF!,4,IF(Y4&lt;10+5*#REF!,5,IF(Y4&lt;10+6*#REF!,6,IF(Y4&lt;10+7*#REF!,7,IF(Y4&lt;10+8*#REF!,8,IF(Y4&lt;10+9*#REF!,9,10)))))))))</f>
        <v>#REF!</v>
      </c>
      <c r="AB4" s="6"/>
      <c r="AC4" s="6">
        <v>0</v>
      </c>
      <c r="AD4" s="6">
        <v>7.9</v>
      </c>
      <c r="AE4" s="6">
        <f t="shared" si="4"/>
        <v>7.9</v>
      </c>
      <c r="AF4" s="9">
        <v>3</v>
      </c>
      <c r="AG4" s="9">
        <v>2</v>
      </c>
      <c r="AH4" s="9"/>
      <c r="AI4" s="9"/>
      <c r="AJ4" s="19"/>
    </row>
    <row r="5" spans="1:36" s="4" customFormat="1" ht="15" x14ac:dyDescent="0.25">
      <c r="A5" s="4" t="s">
        <v>471</v>
      </c>
      <c r="B5" s="5" t="s">
        <v>479</v>
      </c>
      <c r="C5" s="5" t="str">
        <f t="shared" ref="C5:C33" si="6">D5&amp;"."&amp;E5</f>
        <v>C3.P1</v>
      </c>
      <c r="D5" s="5" t="s">
        <v>49</v>
      </c>
      <c r="E5" s="5" t="s">
        <v>29</v>
      </c>
      <c r="F5" s="5" t="s">
        <v>1315</v>
      </c>
      <c r="G5" s="5" t="s">
        <v>1314</v>
      </c>
      <c r="H5" s="4">
        <v>2</v>
      </c>
      <c r="I5" s="9" t="s">
        <v>480</v>
      </c>
      <c r="J5" s="45">
        <v>27</v>
      </c>
      <c r="K5" s="9"/>
      <c r="L5" s="9" t="s">
        <v>492</v>
      </c>
      <c r="M5" s="9">
        <v>3</v>
      </c>
      <c r="N5" s="8">
        <v>7</v>
      </c>
      <c r="O5" s="46">
        <v>60</v>
      </c>
      <c r="P5" s="6">
        <v>17</v>
      </c>
      <c r="Q5" s="6">
        <f t="shared" si="1"/>
        <v>54.722431864335455</v>
      </c>
      <c r="R5" s="6">
        <f t="shared" si="2"/>
        <v>8.5000000000000018</v>
      </c>
      <c r="S5" s="47" t="s">
        <v>476</v>
      </c>
      <c r="T5" s="47"/>
      <c r="U5" s="17" t="s">
        <v>1373</v>
      </c>
      <c r="V5" s="17" t="s">
        <v>1375</v>
      </c>
      <c r="W5" s="7"/>
      <c r="X5" s="6"/>
      <c r="Y5" s="6">
        <v>12.2</v>
      </c>
      <c r="Z5" s="54">
        <f t="shared" si="3"/>
        <v>1.1689866264007618E-2</v>
      </c>
      <c r="AA5" s="9" t="e">
        <f>IF(Y5&lt;10+1*#REF!,1,IF(Y5&lt;10+2*#REF!,2,IF(Y5&lt;10+3*#REF!,3,IF(Y5&lt;10+4*#REF!,4,IF(Y5&lt;10+5*#REF!,5,IF(Y5&lt;10+6*#REF!,6,IF(Y5&lt;10+7*#REF!,7,IF(Y5&lt;10+8*#REF!,8,IF(Y5&lt;10+9*#REF!,9,10)))))))))</f>
        <v>#REF!</v>
      </c>
      <c r="AB5" s="6"/>
      <c r="AC5" s="6">
        <v>0</v>
      </c>
      <c r="AD5" s="6">
        <v>7.1</v>
      </c>
      <c r="AE5" s="6">
        <f t="shared" si="4"/>
        <v>7.1</v>
      </c>
      <c r="AF5" s="9">
        <v>3</v>
      </c>
      <c r="AG5" s="9">
        <v>2</v>
      </c>
      <c r="AH5" s="9"/>
      <c r="AI5" s="9"/>
      <c r="AJ5" s="19"/>
    </row>
    <row r="6" spans="1:36" s="4" customFormat="1" ht="15" x14ac:dyDescent="0.25">
      <c r="A6" s="4" t="s">
        <v>471</v>
      </c>
      <c r="B6" s="5" t="s">
        <v>479</v>
      </c>
      <c r="C6" s="5" t="str">
        <f t="shared" si="6"/>
        <v>C3.P1</v>
      </c>
      <c r="D6" s="5" t="s">
        <v>49</v>
      </c>
      <c r="E6" s="5" t="s">
        <v>29</v>
      </c>
      <c r="F6" s="5" t="s">
        <v>1315</v>
      </c>
      <c r="G6" s="5" t="s">
        <v>1314</v>
      </c>
      <c r="H6" s="4">
        <v>3</v>
      </c>
      <c r="I6" s="9" t="s">
        <v>467</v>
      </c>
      <c r="J6" s="45">
        <v>4427</v>
      </c>
      <c r="K6" s="9"/>
      <c r="L6" s="9" t="s">
        <v>493</v>
      </c>
      <c r="M6" s="9">
        <v>3</v>
      </c>
      <c r="N6" s="8">
        <v>7</v>
      </c>
      <c r="O6" s="46">
        <v>62</v>
      </c>
      <c r="P6" s="6">
        <v>16</v>
      </c>
      <c r="Q6" s="6">
        <f t="shared" si="1"/>
        <v>54.127161485742832</v>
      </c>
      <c r="R6" s="6">
        <f t="shared" si="2"/>
        <v>7.5115450045742538</v>
      </c>
      <c r="S6" s="72" t="s">
        <v>35</v>
      </c>
      <c r="T6" s="47"/>
      <c r="U6" s="17" t="s">
        <v>1330</v>
      </c>
      <c r="V6" s="17" t="s">
        <v>1360</v>
      </c>
      <c r="W6" s="7"/>
      <c r="X6" s="6"/>
      <c r="Y6" s="6">
        <v>22.5</v>
      </c>
      <c r="Z6" s="54">
        <f t="shared" si="3"/>
        <v>3.9760782021995816E-2</v>
      </c>
      <c r="AA6" s="9" t="e">
        <f>IF(Y6&lt;10+1*#REF!,1,IF(Y6&lt;10+2*#REF!,2,IF(Y6&lt;10+3*#REF!,3,IF(Y6&lt;10+4*#REF!,4,IF(Y6&lt;10+5*#REF!,5,IF(Y6&lt;10+6*#REF!,6,IF(Y6&lt;10+7*#REF!,7,IF(Y6&lt;10+8*#REF!,8,IF(Y6&lt;10+9*#REF!,9,10)))))))))</f>
        <v>#REF!</v>
      </c>
      <c r="AB6" s="6"/>
      <c r="AC6" s="6">
        <v>0</v>
      </c>
      <c r="AD6" s="6">
        <v>6.7</v>
      </c>
      <c r="AE6" s="6">
        <f t="shared" si="4"/>
        <v>6.7</v>
      </c>
      <c r="AF6" s="9">
        <v>3</v>
      </c>
      <c r="AG6" s="9">
        <v>7</v>
      </c>
      <c r="AH6" s="9"/>
      <c r="AI6" s="9">
        <v>2</v>
      </c>
      <c r="AJ6" s="19"/>
    </row>
    <row r="7" spans="1:36" s="4" customFormat="1" ht="15" x14ac:dyDescent="0.25">
      <c r="A7" s="4" t="s">
        <v>471</v>
      </c>
      <c r="B7" s="5" t="s">
        <v>479</v>
      </c>
      <c r="C7" s="5" t="str">
        <f t="shared" ref="C7" si="7">D7&amp;"."&amp;E7</f>
        <v>C3.P1</v>
      </c>
      <c r="D7" s="5" t="s">
        <v>49</v>
      </c>
      <c r="E7" s="5" t="s">
        <v>29</v>
      </c>
      <c r="F7" s="5" t="s">
        <v>1315</v>
      </c>
      <c r="G7" s="5" t="s">
        <v>1314</v>
      </c>
      <c r="H7" s="4">
        <v>3</v>
      </c>
      <c r="I7" s="9" t="s">
        <v>467</v>
      </c>
      <c r="J7" s="45">
        <v>4427</v>
      </c>
      <c r="K7" s="9"/>
      <c r="L7" s="9" t="s">
        <v>493</v>
      </c>
      <c r="M7" s="9">
        <v>3</v>
      </c>
      <c r="N7" s="8">
        <v>7</v>
      </c>
      <c r="O7" s="46">
        <v>62</v>
      </c>
      <c r="P7" s="6">
        <v>16</v>
      </c>
      <c r="Q7" s="6">
        <f t="shared" si="1"/>
        <v>54.127161485742832</v>
      </c>
      <c r="R7" s="6">
        <f t="shared" si="2"/>
        <v>7.5115450045742538</v>
      </c>
      <c r="S7" s="72" t="s">
        <v>35</v>
      </c>
      <c r="T7" s="47"/>
      <c r="U7" s="17" t="s">
        <v>1330</v>
      </c>
      <c r="V7" s="17" t="s">
        <v>1360</v>
      </c>
      <c r="W7" s="7"/>
      <c r="X7" s="6"/>
      <c r="Y7" s="6">
        <v>17.7</v>
      </c>
      <c r="Z7" s="54">
        <f t="shared" si="3"/>
        <v>2.4605739061078654E-2</v>
      </c>
      <c r="AA7" s="9" t="e">
        <f>IF(Y7&lt;10+1*#REF!,1,IF(Y7&lt;10+2*#REF!,2,IF(Y7&lt;10+3*#REF!,3,IF(Y7&lt;10+4*#REF!,4,IF(Y7&lt;10+5*#REF!,5,IF(Y7&lt;10+6*#REF!,6,IF(Y7&lt;10+7*#REF!,7,IF(Y7&lt;10+8*#REF!,8,IF(Y7&lt;10+9*#REF!,9,10)))))))))</f>
        <v>#REF!</v>
      </c>
      <c r="AB7" s="6"/>
      <c r="AC7" s="6">
        <v>0</v>
      </c>
      <c r="AD7" s="6">
        <v>6.7</v>
      </c>
      <c r="AE7" s="6">
        <f t="shared" si="4"/>
        <v>6.7</v>
      </c>
      <c r="AF7" s="9">
        <v>3</v>
      </c>
      <c r="AG7" s="9">
        <v>7</v>
      </c>
      <c r="AH7" s="9"/>
      <c r="AI7" s="9">
        <v>2</v>
      </c>
      <c r="AJ7" s="19"/>
    </row>
    <row r="8" spans="1:36" s="4" customFormat="1" ht="15" x14ac:dyDescent="0.25">
      <c r="A8" s="4" t="s">
        <v>471</v>
      </c>
      <c r="B8" s="5" t="s">
        <v>479</v>
      </c>
      <c r="C8" s="5" t="str">
        <f t="shared" si="6"/>
        <v>C3.P1</v>
      </c>
      <c r="D8" s="5" t="s">
        <v>49</v>
      </c>
      <c r="E8" s="5" t="s">
        <v>29</v>
      </c>
      <c r="F8" s="5" t="s">
        <v>1315</v>
      </c>
      <c r="G8" s="5" t="s">
        <v>1314</v>
      </c>
      <c r="H8" s="4">
        <v>4</v>
      </c>
      <c r="I8" s="9" t="s">
        <v>480</v>
      </c>
      <c r="J8" s="45">
        <v>1</v>
      </c>
      <c r="K8" s="9"/>
      <c r="L8" s="9" t="s">
        <v>494</v>
      </c>
      <c r="M8" s="9">
        <v>3</v>
      </c>
      <c r="N8" s="8">
        <v>7</v>
      </c>
      <c r="O8" s="46">
        <v>85</v>
      </c>
      <c r="P8" s="6">
        <v>10.1</v>
      </c>
      <c r="Q8" s="6">
        <f t="shared" si="1"/>
        <v>50.06156645072663</v>
      </c>
      <c r="R8" s="6">
        <f t="shared" si="2"/>
        <v>0.88027300175134715</v>
      </c>
      <c r="S8" s="73" t="s">
        <v>64</v>
      </c>
      <c r="T8" s="47"/>
      <c r="U8" s="73" t="s">
        <v>1380</v>
      </c>
      <c r="V8" s="73" t="s">
        <v>1381</v>
      </c>
      <c r="W8" s="7"/>
      <c r="X8" s="6"/>
      <c r="Y8" s="6">
        <v>12.6</v>
      </c>
      <c r="Z8" s="54">
        <f t="shared" si="3"/>
        <v>1.2468981242097887E-2</v>
      </c>
      <c r="AA8" s="9" t="e">
        <f>IF(Y8&lt;10+1*#REF!,1,IF(Y8&lt;10+2*#REF!,2,IF(Y8&lt;10+3*#REF!,3,IF(Y8&lt;10+4*#REF!,4,IF(Y8&lt;10+5*#REF!,5,IF(Y8&lt;10+6*#REF!,6,IF(Y8&lt;10+7*#REF!,7,IF(Y8&lt;10+8*#REF!,8,IF(Y8&lt;10+9*#REF!,9,10)))))))))</f>
        <v>#REF!</v>
      </c>
      <c r="AB8" s="6"/>
      <c r="AC8" s="6">
        <v>7.1</v>
      </c>
      <c r="AD8" s="6">
        <v>9.6999999999999993</v>
      </c>
      <c r="AE8" s="6">
        <f t="shared" si="4"/>
        <v>2.5999999999999996</v>
      </c>
      <c r="AF8" s="9">
        <v>2</v>
      </c>
      <c r="AG8" s="9">
        <v>2</v>
      </c>
      <c r="AH8" s="9"/>
      <c r="AI8" s="9"/>
      <c r="AJ8" s="19"/>
    </row>
    <row r="9" spans="1:36" s="4" customFormat="1" ht="15" x14ac:dyDescent="0.25">
      <c r="A9" s="4" t="s">
        <v>471</v>
      </c>
      <c r="B9" s="5" t="s">
        <v>479</v>
      </c>
      <c r="C9" s="5" t="str">
        <f t="shared" si="6"/>
        <v>C3.P1</v>
      </c>
      <c r="D9" s="5" t="s">
        <v>49</v>
      </c>
      <c r="E9" s="5" t="s">
        <v>29</v>
      </c>
      <c r="F9" s="5" t="s">
        <v>1315</v>
      </c>
      <c r="G9" s="5" t="s">
        <v>1314</v>
      </c>
      <c r="H9" s="4">
        <v>5</v>
      </c>
      <c r="I9" s="9" t="s">
        <v>480</v>
      </c>
      <c r="J9" s="45">
        <v>10</v>
      </c>
      <c r="K9" s="9"/>
      <c r="L9" s="9" t="s">
        <v>495</v>
      </c>
      <c r="M9" s="9">
        <v>3</v>
      </c>
      <c r="N9" s="8">
        <v>7</v>
      </c>
      <c r="O9" s="46">
        <v>75</v>
      </c>
      <c r="P9" s="6">
        <v>6.8</v>
      </c>
      <c r="Q9" s="6">
        <f t="shared" si="1"/>
        <v>46.568295618765667</v>
      </c>
      <c r="R9" s="6">
        <f t="shared" si="2"/>
        <v>1.759969506697141</v>
      </c>
      <c r="S9" s="47" t="s">
        <v>43</v>
      </c>
      <c r="T9" s="47"/>
      <c r="U9" s="18" t="s">
        <v>1332</v>
      </c>
      <c r="V9" s="18" t="s">
        <v>1331</v>
      </c>
      <c r="W9" s="7"/>
      <c r="X9" s="6"/>
      <c r="Y9" s="6">
        <v>31.4</v>
      </c>
      <c r="Z9" s="54">
        <f t="shared" si="3"/>
        <v>7.7437117318334803E-2</v>
      </c>
      <c r="AA9" s="9" t="e">
        <f>IF(Y9&lt;10+1*#REF!,1,IF(Y9&lt;10+2*#REF!,2,IF(Y9&lt;10+3*#REF!,3,IF(Y9&lt;10+4*#REF!,4,IF(Y9&lt;10+5*#REF!,5,IF(Y9&lt;10+6*#REF!,6,IF(Y9&lt;10+7*#REF!,7,IF(Y9&lt;10+8*#REF!,8,IF(Y9&lt;10+9*#REF!,9,10)))))))))</f>
        <v>#REF!</v>
      </c>
      <c r="AB9" s="6"/>
      <c r="AC9" s="6">
        <v>4.7</v>
      </c>
      <c r="AD9" s="6">
        <v>10.8</v>
      </c>
      <c r="AE9" s="6">
        <f t="shared" si="4"/>
        <v>6.1000000000000005</v>
      </c>
      <c r="AF9" s="9">
        <v>3</v>
      </c>
      <c r="AG9" s="9">
        <v>2</v>
      </c>
      <c r="AH9" s="9"/>
      <c r="AI9" s="9"/>
      <c r="AJ9" s="19"/>
    </row>
    <row r="10" spans="1:36" s="4" customFormat="1" ht="15" x14ac:dyDescent="0.25">
      <c r="A10" s="4" t="s">
        <v>471</v>
      </c>
      <c r="B10" s="5" t="s">
        <v>479</v>
      </c>
      <c r="C10" s="5" t="str">
        <f t="shared" si="6"/>
        <v>C3.P1</v>
      </c>
      <c r="D10" s="5" t="s">
        <v>49</v>
      </c>
      <c r="E10" s="5" t="s">
        <v>29</v>
      </c>
      <c r="F10" s="5" t="s">
        <v>1315</v>
      </c>
      <c r="G10" s="5" t="s">
        <v>1314</v>
      </c>
      <c r="H10" s="4">
        <v>6</v>
      </c>
      <c r="I10" s="9" t="s">
        <v>480</v>
      </c>
      <c r="J10" s="45">
        <v>13</v>
      </c>
      <c r="K10" s="9"/>
      <c r="L10" s="9" t="s">
        <v>496</v>
      </c>
      <c r="M10" s="9">
        <v>3</v>
      </c>
      <c r="N10" s="8">
        <v>7</v>
      </c>
      <c r="O10" s="46">
        <v>21</v>
      </c>
      <c r="P10" s="6">
        <v>2.1</v>
      </c>
      <c r="Q10" s="6">
        <f t="shared" si="1"/>
        <v>40.752572694045128</v>
      </c>
      <c r="R10" s="6">
        <f t="shared" si="2"/>
        <v>1.9605188956441237</v>
      </c>
      <c r="S10" s="47" t="s">
        <v>28</v>
      </c>
      <c r="T10" s="47"/>
      <c r="U10" s="17" t="s">
        <v>1405</v>
      </c>
      <c r="V10" s="17" t="s">
        <v>1397</v>
      </c>
      <c r="W10" s="7"/>
      <c r="X10" s="6"/>
      <c r="Y10" s="6">
        <v>23.7</v>
      </c>
      <c r="Z10" s="54">
        <f t="shared" si="3"/>
        <v>4.4115029439871264E-2</v>
      </c>
      <c r="AA10" s="9" t="e">
        <f>IF(Y10&lt;10+1*#REF!,1,IF(Y10&lt;10+2*#REF!,2,IF(Y10&lt;10+3*#REF!,3,IF(Y10&lt;10+4*#REF!,4,IF(Y10&lt;10+5*#REF!,5,IF(Y10&lt;10+6*#REF!,6,IF(Y10&lt;10+7*#REF!,7,IF(Y10&lt;10+8*#REF!,8,IF(Y10&lt;10+9*#REF!,9,10)))))))))</f>
        <v>#REF!</v>
      </c>
      <c r="AB10" s="6"/>
      <c r="AC10" s="6">
        <v>2</v>
      </c>
      <c r="AD10" s="6">
        <v>7.7</v>
      </c>
      <c r="AE10" s="6">
        <f t="shared" si="4"/>
        <v>5.7</v>
      </c>
      <c r="AF10" s="9">
        <v>2</v>
      </c>
      <c r="AG10" s="9">
        <v>2</v>
      </c>
      <c r="AH10" s="9"/>
      <c r="AI10" s="9"/>
      <c r="AJ10" s="19"/>
    </row>
    <row r="11" spans="1:36" s="4" customFormat="1" ht="15" x14ac:dyDescent="0.25">
      <c r="A11" s="4" t="s">
        <v>471</v>
      </c>
      <c r="B11" s="5" t="s">
        <v>479</v>
      </c>
      <c r="C11" s="5" t="str">
        <f t="shared" ref="C11" si="8">D11&amp;"."&amp;E11</f>
        <v>C3.P1</v>
      </c>
      <c r="D11" s="5" t="s">
        <v>49</v>
      </c>
      <c r="E11" s="5" t="s">
        <v>29</v>
      </c>
      <c r="F11" s="5" t="s">
        <v>1315</v>
      </c>
      <c r="G11" s="5" t="s">
        <v>1314</v>
      </c>
      <c r="H11" s="4">
        <v>6</v>
      </c>
      <c r="I11" s="9" t="s">
        <v>480</v>
      </c>
      <c r="J11" s="45">
        <v>14</v>
      </c>
      <c r="K11" s="9"/>
      <c r="L11" s="9" t="s">
        <v>497</v>
      </c>
      <c r="M11" s="9">
        <v>3</v>
      </c>
      <c r="N11" s="8">
        <v>7</v>
      </c>
      <c r="O11" s="46">
        <v>21</v>
      </c>
      <c r="P11" s="6">
        <v>2.1</v>
      </c>
      <c r="Q11" s="6">
        <f t="shared" si="1"/>
        <v>40.752572694045128</v>
      </c>
      <c r="R11" s="6">
        <f t="shared" si="2"/>
        <v>1.9605188956441237</v>
      </c>
      <c r="S11" s="47" t="s">
        <v>28</v>
      </c>
      <c r="T11" s="47"/>
      <c r="U11" s="17" t="s">
        <v>1405</v>
      </c>
      <c r="V11" s="17" t="s">
        <v>1397</v>
      </c>
      <c r="W11" s="7"/>
      <c r="X11" s="6"/>
      <c r="Y11" s="6">
        <v>14.3</v>
      </c>
      <c r="Z11" s="54">
        <f t="shared" si="3"/>
        <v>1.6060607043314419E-2</v>
      </c>
      <c r="AA11" s="9" t="e">
        <f>IF(Y11&lt;10+1*#REF!,1,IF(Y11&lt;10+2*#REF!,2,IF(Y11&lt;10+3*#REF!,3,IF(Y11&lt;10+4*#REF!,4,IF(Y11&lt;10+5*#REF!,5,IF(Y11&lt;10+6*#REF!,6,IF(Y11&lt;10+7*#REF!,7,IF(Y11&lt;10+8*#REF!,8,IF(Y11&lt;10+9*#REF!,9,10)))))))))</f>
        <v>#REF!</v>
      </c>
      <c r="AB11" s="6"/>
      <c r="AC11" s="6">
        <v>2</v>
      </c>
      <c r="AD11" s="6">
        <v>7.7</v>
      </c>
      <c r="AE11" s="6">
        <f t="shared" si="4"/>
        <v>5.7</v>
      </c>
      <c r="AF11" s="9">
        <v>2</v>
      </c>
      <c r="AG11" s="9">
        <v>2</v>
      </c>
      <c r="AH11" s="9"/>
      <c r="AI11" s="9"/>
      <c r="AJ11" s="19"/>
    </row>
    <row r="12" spans="1:36" s="4" customFormat="1" ht="15" x14ac:dyDescent="0.25">
      <c r="A12" s="4" t="s">
        <v>471</v>
      </c>
      <c r="B12" s="5" t="s">
        <v>479</v>
      </c>
      <c r="C12" s="5" t="str">
        <f t="shared" si="6"/>
        <v>C3.P1</v>
      </c>
      <c r="D12" s="5" t="s">
        <v>49</v>
      </c>
      <c r="E12" s="5" t="s">
        <v>29</v>
      </c>
      <c r="F12" s="5" t="s">
        <v>1315</v>
      </c>
      <c r="G12" s="5" t="s">
        <v>1314</v>
      </c>
      <c r="H12" s="4">
        <v>7</v>
      </c>
      <c r="I12" s="9" t="s">
        <v>480</v>
      </c>
      <c r="J12" s="45">
        <v>154</v>
      </c>
      <c r="K12" s="9"/>
      <c r="L12" s="9" t="s">
        <v>387</v>
      </c>
      <c r="M12" s="9">
        <v>2</v>
      </c>
      <c r="N12" s="8">
        <v>7</v>
      </c>
      <c r="O12" s="46">
        <v>315</v>
      </c>
      <c r="P12" s="6">
        <v>5</v>
      </c>
      <c r="Q12" s="6">
        <f t="shared" si="1"/>
        <v>36.464466094067262</v>
      </c>
      <c r="R12" s="6">
        <f t="shared" si="2"/>
        <v>3.5355339059327369</v>
      </c>
      <c r="S12" s="47" t="s">
        <v>307</v>
      </c>
      <c r="T12" s="47"/>
      <c r="U12" s="47" t="s">
        <v>1373</v>
      </c>
      <c r="V12" s="47" t="s">
        <v>1372</v>
      </c>
      <c r="W12" s="7"/>
      <c r="X12" s="6"/>
      <c r="Y12" s="6">
        <v>20.399999999999999</v>
      </c>
      <c r="Z12" s="54">
        <f t="shared" si="3"/>
        <v>3.2685129967948208E-2</v>
      </c>
      <c r="AA12" s="9" t="e">
        <f>IF(Y12&lt;10+1*#REF!,1,IF(Y12&lt;10+2*#REF!,2,IF(Y12&lt;10+3*#REF!,3,IF(Y12&lt;10+4*#REF!,4,IF(Y12&lt;10+5*#REF!,5,IF(Y12&lt;10+6*#REF!,6,IF(Y12&lt;10+7*#REF!,7,IF(Y12&lt;10+8*#REF!,8,IF(Y12&lt;10+9*#REF!,9,10)))))))))</f>
        <v>#REF!</v>
      </c>
      <c r="AB12" s="6"/>
      <c r="AC12" s="6">
        <v>10</v>
      </c>
      <c r="AD12" s="6">
        <v>12.7</v>
      </c>
      <c r="AE12" s="6">
        <f t="shared" si="4"/>
        <v>2.6999999999999993</v>
      </c>
      <c r="AF12" s="9">
        <v>2</v>
      </c>
      <c r="AG12" s="9">
        <v>2</v>
      </c>
      <c r="AH12" s="9"/>
      <c r="AI12" s="9"/>
      <c r="AJ12" s="19"/>
    </row>
    <row r="13" spans="1:36" s="4" customFormat="1" ht="15" x14ac:dyDescent="0.25">
      <c r="A13" s="4" t="s">
        <v>471</v>
      </c>
      <c r="B13" s="5" t="s">
        <v>479</v>
      </c>
      <c r="C13" s="5" t="str">
        <f t="shared" si="6"/>
        <v>C3.P1</v>
      </c>
      <c r="D13" s="5" t="s">
        <v>49</v>
      </c>
      <c r="E13" s="5" t="s">
        <v>29</v>
      </c>
      <c r="F13" s="5" t="s">
        <v>1315</v>
      </c>
      <c r="G13" s="5" t="s">
        <v>1314</v>
      </c>
      <c r="H13" s="4">
        <v>8</v>
      </c>
      <c r="I13" s="9" t="s">
        <v>480</v>
      </c>
      <c r="J13" s="45">
        <v>153</v>
      </c>
      <c r="K13" s="9"/>
      <c r="L13" s="9" t="s">
        <v>386</v>
      </c>
      <c r="M13" s="9">
        <v>2</v>
      </c>
      <c r="N13" s="8">
        <v>7</v>
      </c>
      <c r="O13" s="46">
        <v>323</v>
      </c>
      <c r="P13" s="6">
        <v>7.5</v>
      </c>
      <c r="Q13" s="6">
        <f t="shared" si="1"/>
        <v>35.48638732635964</v>
      </c>
      <c r="R13" s="6">
        <f t="shared" si="2"/>
        <v>5.9897663253546964</v>
      </c>
      <c r="S13" s="47" t="s">
        <v>476</v>
      </c>
      <c r="T13" s="47"/>
      <c r="U13" s="17" t="s">
        <v>1373</v>
      </c>
      <c r="V13" s="17" t="s">
        <v>1375</v>
      </c>
      <c r="W13" s="7"/>
      <c r="X13" s="6"/>
      <c r="Y13" s="6">
        <v>43.4</v>
      </c>
      <c r="Z13" s="54">
        <f t="shared" si="3"/>
        <v>0.14793445646488976</v>
      </c>
      <c r="AA13" s="9" t="e">
        <f>IF(Y13&lt;10+1*#REF!,1,IF(Y13&lt;10+2*#REF!,2,IF(Y13&lt;10+3*#REF!,3,IF(Y13&lt;10+4*#REF!,4,IF(Y13&lt;10+5*#REF!,5,IF(Y13&lt;10+6*#REF!,6,IF(Y13&lt;10+7*#REF!,7,IF(Y13&lt;10+8*#REF!,8,IF(Y13&lt;10+9*#REF!,9,10)))))))))</f>
        <v>#REF!</v>
      </c>
      <c r="AB13" s="6"/>
      <c r="AC13" s="6">
        <v>8</v>
      </c>
      <c r="AD13" s="6">
        <v>13.3</v>
      </c>
      <c r="AE13" s="6">
        <f t="shared" si="4"/>
        <v>5.3000000000000007</v>
      </c>
      <c r="AF13" s="9">
        <v>3</v>
      </c>
      <c r="AG13" s="9">
        <v>4</v>
      </c>
      <c r="AH13" s="9"/>
      <c r="AI13" s="9">
        <v>2</v>
      </c>
      <c r="AJ13" s="19"/>
    </row>
    <row r="14" spans="1:36" s="4" customFormat="1" ht="15" x14ac:dyDescent="0.25">
      <c r="A14" s="4" t="s">
        <v>471</v>
      </c>
      <c r="B14" s="5" t="s">
        <v>479</v>
      </c>
      <c r="C14" s="5" t="str">
        <f t="shared" si="6"/>
        <v>C3.P1</v>
      </c>
      <c r="D14" s="5" t="s">
        <v>49</v>
      </c>
      <c r="E14" s="5" t="s">
        <v>29</v>
      </c>
      <c r="F14" s="5" t="s">
        <v>1315</v>
      </c>
      <c r="G14" s="5" t="s">
        <v>1314</v>
      </c>
      <c r="H14" s="4">
        <v>9</v>
      </c>
      <c r="I14" s="9" t="s">
        <v>480</v>
      </c>
      <c r="J14" s="45">
        <v>152</v>
      </c>
      <c r="K14" s="9"/>
      <c r="L14" s="9" t="s">
        <v>498</v>
      </c>
      <c r="M14" s="9">
        <v>2</v>
      </c>
      <c r="N14" s="8">
        <v>7</v>
      </c>
      <c r="O14" s="46">
        <v>320</v>
      </c>
      <c r="P14" s="6">
        <v>8.4</v>
      </c>
      <c r="Q14" s="6">
        <f t="shared" si="1"/>
        <v>34.600584078633069</v>
      </c>
      <c r="R14" s="6">
        <f t="shared" si="2"/>
        <v>6.4347733221994137</v>
      </c>
      <c r="S14" s="47" t="s">
        <v>64</v>
      </c>
      <c r="T14" s="47"/>
      <c r="U14" s="73" t="s">
        <v>1380</v>
      </c>
      <c r="V14" s="73" t="s">
        <v>1381</v>
      </c>
      <c r="W14" s="7"/>
      <c r="X14" s="6"/>
      <c r="Y14" s="6">
        <v>16</v>
      </c>
      <c r="Z14" s="54">
        <f t="shared" si="3"/>
        <v>2.0106192982974676E-2</v>
      </c>
      <c r="AA14" s="9" t="e">
        <f>IF(Y14&lt;10+1*#REF!,1,IF(Y14&lt;10+2*#REF!,2,IF(Y14&lt;10+3*#REF!,3,IF(Y14&lt;10+4*#REF!,4,IF(Y14&lt;10+5*#REF!,5,IF(Y14&lt;10+6*#REF!,6,IF(Y14&lt;10+7*#REF!,7,IF(Y14&lt;10+8*#REF!,8,IF(Y14&lt;10+9*#REF!,9,10)))))))))</f>
        <v>#REF!</v>
      </c>
      <c r="AB14" s="6"/>
      <c r="AC14" s="6">
        <v>9.5</v>
      </c>
      <c r="AD14" s="6">
        <v>14.1</v>
      </c>
      <c r="AE14" s="6">
        <f t="shared" si="4"/>
        <v>4.5999999999999996</v>
      </c>
      <c r="AF14" s="9">
        <v>2</v>
      </c>
      <c r="AG14" s="9">
        <v>2</v>
      </c>
      <c r="AH14" s="9"/>
      <c r="AI14" s="9"/>
      <c r="AJ14" s="19"/>
    </row>
    <row r="15" spans="1:36" s="4" customFormat="1" ht="15" x14ac:dyDescent="0.25">
      <c r="A15" s="4" t="s">
        <v>471</v>
      </c>
      <c r="B15" s="5" t="s">
        <v>479</v>
      </c>
      <c r="C15" s="5" t="str">
        <f t="shared" si="6"/>
        <v>C3.P1</v>
      </c>
      <c r="D15" s="5" t="s">
        <v>49</v>
      </c>
      <c r="E15" s="5" t="s">
        <v>29</v>
      </c>
      <c r="F15" s="5" t="s">
        <v>1315</v>
      </c>
      <c r="G15" s="5" t="s">
        <v>1314</v>
      </c>
      <c r="H15" s="4">
        <v>10</v>
      </c>
      <c r="I15" s="9" t="s">
        <v>480</v>
      </c>
      <c r="J15" s="45">
        <v>139</v>
      </c>
      <c r="K15" s="9"/>
      <c r="L15" s="9" t="s">
        <v>320</v>
      </c>
      <c r="M15" s="9">
        <v>2</v>
      </c>
      <c r="N15" s="8">
        <v>7</v>
      </c>
      <c r="O15" s="46">
        <v>331</v>
      </c>
      <c r="P15" s="6">
        <v>13.2</v>
      </c>
      <c r="Q15" s="6">
        <f t="shared" si="1"/>
        <v>33.600513012748351</v>
      </c>
      <c r="R15" s="6">
        <f t="shared" si="2"/>
        <v>11.544980134240024</v>
      </c>
      <c r="S15" s="47" t="s">
        <v>28</v>
      </c>
      <c r="T15" s="47"/>
      <c r="U15" s="17" t="s">
        <v>1405</v>
      </c>
      <c r="V15" s="17" t="s">
        <v>1397</v>
      </c>
      <c r="W15" s="7"/>
      <c r="X15" s="6"/>
      <c r="Y15" s="6">
        <v>30.8</v>
      </c>
      <c r="Z15" s="54">
        <f t="shared" si="3"/>
        <v>7.4506011372535541E-2</v>
      </c>
      <c r="AA15" s="9" t="e">
        <f>IF(Y15&lt;10+1*#REF!,1,IF(Y15&lt;10+2*#REF!,2,IF(Y15&lt;10+3*#REF!,3,IF(Y15&lt;10+4*#REF!,4,IF(Y15&lt;10+5*#REF!,5,IF(Y15&lt;10+6*#REF!,6,IF(Y15&lt;10+7*#REF!,7,IF(Y15&lt;10+8*#REF!,8,IF(Y15&lt;10+9*#REF!,9,10)))))))))</f>
        <v>#REF!</v>
      </c>
      <c r="AB15" s="6"/>
      <c r="AC15" s="6">
        <v>8.1</v>
      </c>
      <c r="AD15" s="6">
        <v>12.3</v>
      </c>
      <c r="AE15" s="6">
        <f t="shared" si="4"/>
        <v>4.2000000000000011</v>
      </c>
      <c r="AF15" s="9">
        <v>2</v>
      </c>
      <c r="AG15" s="9">
        <v>2</v>
      </c>
      <c r="AH15" s="9"/>
      <c r="AI15" s="9"/>
      <c r="AJ15" s="19"/>
    </row>
    <row r="16" spans="1:36" s="4" customFormat="1" ht="15" x14ac:dyDescent="0.25">
      <c r="A16" s="4" t="s">
        <v>471</v>
      </c>
      <c r="B16" s="5" t="s">
        <v>479</v>
      </c>
      <c r="C16" s="5" t="str">
        <f t="shared" si="6"/>
        <v>C3.P1</v>
      </c>
      <c r="D16" s="5" t="s">
        <v>49</v>
      </c>
      <c r="E16" s="5" t="s">
        <v>29</v>
      </c>
      <c r="F16" s="5" t="s">
        <v>1315</v>
      </c>
      <c r="G16" s="5" t="s">
        <v>1314</v>
      </c>
      <c r="H16" s="4">
        <v>11</v>
      </c>
      <c r="I16" s="9" t="s">
        <v>480</v>
      </c>
      <c r="J16" s="45">
        <v>150</v>
      </c>
      <c r="K16" s="9"/>
      <c r="L16" s="9" t="s">
        <v>499</v>
      </c>
      <c r="M16" s="9">
        <v>2</v>
      </c>
      <c r="N16" s="8">
        <v>7</v>
      </c>
      <c r="O16" s="46">
        <v>316</v>
      </c>
      <c r="P16" s="6">
        <v>13.7</v>
      </c>
      <c r="Q16" s="6">
        <f t="shared" si="1"/>
        <v>30.483180324711732</v>
      </c>
      <c r="R16" s="6">
        <f t="shared" si="2"/>
        <v>9.854955264639516</v>
      </c>
      <c r="S16" s="47" t="s">
        <v>64</v>
      </c>
      <c r="T16" s="47"/>
      <c r="U16" s="73" t="s">
        <v>1380</v>
      </c>
      <c r="V16" s="73" t="s">
        <v>1381</v>
      </c>
      <c r="W16" s="7"/>
      <c r="X16" s="6"/>
      <c r="Y16" s="6">
        <v>21.9</v>
      </c>
      <c r="Z16" s="54">
        <f t="shared" si="3"/>
        <v>3.7668481314705016E-2</v>
      </c>
      <c r="AA16" s="9" t="e">
        <f>IF(Y16&lt;10+1*#REF!,1,IF(Y16&lt;10+2*#REF!,2,IF(Y16&lt;10+3*#REF!,3,IF(Y16&lt;10+4*#REF!,4,IF(Y16&lt;10+5*#REF!,5,IF(Y16&lt;10+6*#REF!,6,IF(Y16&lt;10+7*#REF!,7,IF(Y16&lt;10+8*#REF!,8,IF(Y16&lt;10+9*#REF!,9,10)))))))))</f>
        <v>#REF!</v>
      </c>
      <c r="AB16" s="6"/>
      <c r="AC16" s="6">
        <v>4.8</v>
      </c>
      <c r="AD16" s="6">
        <v>9.4</v>
      </c>
      <c r="AE16" s="6">
        <f t="shared" si="4"/>
        <v>4.6000000000000005</v>
      </c>
      <c r="AF16" s="9">
        <v>2</v>
      </c>
      <c r="AG16" s="9">
        <v>2</v>
      </c>
      <c r="AH16" s="9"/>
      <c r="AI16" s="9"/>
      <c r="AJ16" s="19"/>
    </row>
    <row r="17" spans="1:36" s="4" customFormat="1" ht="15" x14ac:dyDescent="0.25">
      <c r="A17" s="4" t="s">
        <v>471</v>
      </c>
      <c r="B17" s="5" t="s">
        <v>479</v>
      </c>
      <c r="C17" s="5" t="str">
        <f t="shared" si="6"/>
        <v>C3.P1</v>
      </c>
      <c r="D17" s="5" t="s">
        <v>49</v>
      </c>
      <c r="E17" s="5" t="s">
        <v>29</v>
      </c>
      <c r="F17" s="5" t="s">
        <v>1315</v>
      </c>
      <c r="G17" s="5" t="s">
        <v>1314</v>
      </c>
      <c r="H17" s="4">
        <v>12</v>
      </c>
      <c r="I17" s="9" t="s">
        <v>480</v>
      </c>
      <c r="J17" s="45">
        <v>149</v>
      </c>
      <c r="K17" s="9"/>
      <c r="L17" s="9" t="s">
        <v>500</v>
      </c>
      <c r="M17" s="9">
        <v>2</v>
      </c>
      <c r="N17" s="8">
        <v>7</v>
      </c>
      <c r="O17" s="46">
        <v>295</v>
      </c>
      <c r="P17" s="6">
        <v>10.8</v>
      </c>
      <c r="Q17" s="6">
        <f t="shared" si="1"/>
        <v>30.211875900004181</v>
      </c>
      <c r="R17" s="6">
        <f t="shared" si="2"/>
        <v>4.5642772267995557</v>
      </c>
      <c r="S17" s="47" t="s">
        <v>64</v>
      </c>
      <c r="T17" s="47"/>
      <c r="U17" s="73" t="s">
        <v>1380</v>
      </c>
      <c r="V17" s="73" t="s">
        <v>1381</v>
      </c>
      <c r="W17" s="7"/>
      <c r="X17" s="6"/>
      <c r="Y17" s="6">
        <v>25.7</v>
      </c>
      <c r="Z17" s="54">
        <f t="shared" si="3"/>
        <v>5.1874763294238062E-2</v>
      </c>
      <c r="AA17" s="9" t="e">
        <f>IF(Y17&lt;10+1*#REF!,1,IF(Y17&lt;10+2*#REF!,2,IF(Y17&lt;10+3*#REF!,3,IF(Y17&lt;10+4*#REF!,4,IF(Y17&lt;10+5*#REF!,5,IF(Y17&lt;10+6*#REF!,6,IF(Y17&lt;10+7*#REF!,7,IF(Y17&lt;10+8*#REF!,8,IF(Y17&lt;10+9*#REF!,9,10)))))))))</f>
        <v>#REF!</v>
      </c>
      <c r="AB17" s="6"/>
      <c r="AC17" s="6">
        <v>11.2</v>
      </c>
      <c r="AD17" s="6">
        <v>14.8</v>
      </c>
      <c r="AE17" s="6">
        <f t="shared" si="4"/>
        <v>3.6000000000000014</v>
      </c>
      <c r="AF17" s="9">
        <v>2</v>
      </c>
      <c r="AG17" s="9">
        <v>2</v>
      </c>
      <c r="AH17" s="9"/>
      <c r="AI17" s="9"/>
      <c r="AJ17" s="19"/>
    </row>
    <row r="18" spans="1:36" s="4" customFormat="1" ht="15" x14ac:dyDescent="0.25">
      <c r="A18" s="4" t="s">
        <v>471</v>
      </c>
      <c r="B18" s="5" t="s">
        <v>479</v>
      </c>
      <c r="C18" s="5" t="str">
        <f t="shared" si="6"/>
        <v>C3.P1</v>
      </c>
      <c r="D18" s="5" t="s">
        <v>49</v>
      </c>
      <c r="E18" s="5" t="s">
        <v>29</v>
      </c>
      <c r="F18" s="5" t="s">
        <v>1315</v>
      </c>
      <c r="G18" s="5" t="s">
        <v>1314</v>
      </c>
      <c r="H18" s="4">
        <v>13</v>
      </c>
      <c r="I18" s="9" t="s">
        <v>480</v>
      </c>
      <c r="J18" s="45">
        <v>146</v>
      </c>
      <c r="K18" s="9"/>
      <c r="L18" s="9" t="s">
        <v>501</v>
      </c>
      <c r="M18" s="9">
        <v>2</v>
      </c>
      <c r="N18" s="8">
        <v>7</v>
      </c>
      <c r="O18" s="46">
        <v>287</v>
      </c>
      <c r="P18" s="6">
        <v>13.5</v>
      </c>
      <c r="Q18" s="6">
        <f t="shared" si="1"/>
        <v>27.089885794499022</v>
      </c>
      <c r="R18" s="6">
        <f t="shared" si="2"/>
        <v>3.9470180137569457</v>
      </c>
      <c r="S18" s="47" t="s">
        <v>477</v>
      </c>
      <c r="T18" s="47"/>
      <c r="U18" s="17" t="s">
        <v>1327</v>
      </c>
      <c r="V18" s="17" t="s">
        <v>1340</v>
      </c>
      <c r="W18" s="7"/>
      <c r="X18" s="6"/>
      <c r="Y18" s="6">
        <v>11.3</v>
      </c>
      <c r="Z18" s="54">
        <f t="shared" si="3"/>
        <v>1.0028749148422018E-2</v>
      </c>
      <c r="AA18" s="9" t="e">
        <f>IF(Y18&lt;10+1*#REF!,1,IF(Y18&lt;10+2*#REF!,2,IF(Y18&lt;10+3*#REF!,3,IF(Y18&lt;10+4*#REF!,4,IF(Y18&lt;10+5*#REF!,5,IF(Y18&lt;10+6*#REF!,6,IF(Y18&lt;10+7*#REF!,7,IF(Y18&lt;10+8*#REF!,8,IF(Y18&lt;10+9*#REF!,9,10)))))))))</f>
        <v>#REF!</v>
      </c>
      <c r="AB18" s="6"/>
      <c r="AC18" s="6">
        <v>0</v>
      </c>
      <c r="AD18" s="6">
        <v>6.9</v>
      </c>
      <c r="AE18" s="6">
        <f t="shared" si="4"/>
        <v>6.9</v>
      </c>
      <c r="AF18" s="9">
        <v>3</v>
      </c>
      <c r="AG18" s="9">
        <v>7</v>
      </c>
      <c r="AH18" s="9"/>
      <c r="AI18" s="9">
        <v>2</v>
      </c>
      <c r="AJ18" s="19"/>
    </row>
    <row r="19" spans="1:36" s="4" customFormat="1" ht="15" x14ac:dyDescent="0.25">
      <c r="A19" s="4" t="s">
        <v>471</v>
      </c>
      <c r="B19" s="5" t="s">
        <v>479</v>
      </c>
      <c r="C19" s="5" t="str">
        <f t="shared" si="6"/>
        <v>C3.P1</v>
      </c>
      <c r="D19" s="5" t="s">
        <v>49</v>
      </c>
      <c r="E19" s="5" t="s">
        <v>29</v>
      </c>
      <c r="F19" s="5" t="s">
        <v>1315</v>
      </c>
      <c r="G19" s="5" t="s">
        <v>1314</v>
      </c>
      <c r="H19" s="4">
        <v>14</v>
      </c>
      <c r="I19" s="9" t="s">
        <v>467</v>
      </c>
      <c r="J19" s="45">
        <v>4428</v>
      </c>
      <c r="K19" s="9"/>
      <c r="L19" s="9" t="s">
        <v>502</v>
      </c>
      <c r="M19" s="9">
        <v>2</v>
      </c>
      <c r="N19" s="8">
        <v>7</v>
      </c>
      <c r="O19" s="46">
        <v>272</v>
      </c>
      <c r="P19" s="6">
        <v>12.5</v>
      </c>
      <c r="Q19" s="6">
        <f t="shared" si="1"/>
        <v>27.507614662261304</v>
      </c>
      <c r="R19" s="6">
        <f t="shared" si="2"/>
        <v>0.436243708781266</v>
      </c>
      <c r="S19" s="47" t="s">
        <v>64</v>
      </c>
      <c r="T19" s="47"/>
      <c r="U19" s="73" t="s">
        <v>1380</v>
      </c>
      <c r="V19" s="73" t="s">
        <v>1381</v>
      </c>
      <c r="W19" s="7"/>
      <c r="X19" s="6"/>
      <c r="Y19" s="6">
        <v>24.2</v>
      </c>
      <c r="Z19" s="54">
        <f t="shared" si="3"/>
        <v>4.5996058041208161E-2</v>
      </c>
      <c r="AA19" s="9" t="e">
        <f>IF(Y19&lt;10+1*#REF!,1,IF(Y19&lt;10+2*#REF!,2,IF(Y19&lt;10+3*#REF!,3,IF(Y19&lt;10+4*#REF!,4,IF(Y19&lt;10+5*#REF!,5,IF(Y19&lt;10+6*#REF!,6,IF(Y19&lt;10+7*#REF!,7,IF(Y19&lt;10+8*#REF!,8,IF(Y19&lt;10+9*#REF!,9,10)))))))))</f>
        <v>#REF!</v>
      </c>
      <c r="AB19" s="6"/>
      <c r="AC19" s="6">
        <v>13.1</v>
      </c>
      <c r="AD19" s="6">
        <v>15.3</v>
      </c>
      <c r="AE19" s="6">
        <f t="shared" si="4"/>
        <v>2.2000000000000011</v>
      </c>
      <c r="AF19" s="9">
        <v>2</v>
      </c>
      <c r="AG19" s="9">
        <v>2</v>
      </c>
      <c r="AH19" s="9"/>
      <c r="AI19" s="9"/>
      <c r="AJ19" s="19"/>
    </row>
    <row r="20" spans="1:36" s="4" customFormat="1" ht="15" x14ac:dyDescent="0.25">
      <c r="A20" s="4" t="s">
        <v>471</v>
      </c>
      <c r="B20" s="5" t="s">
        <v>479</v>
      </c>
      <c r="C20" s="5" t="str">
        <f t="shared" si="6"/>
        <v>C3.P1</v>
      </c>
      <c r="D20" s="5" t="s">
        <v>49</v>
      </c>
      <c r="E20" s="5" t="s">
        <v>29</v>
      </c>
      <c r="F20" s="5" t="s">
        <v>1315</v>
      </c>
      <c r="G20" s="5" t="s">
        <v>1314</v>
      </c>
      <c r="H20" s="4">
        <v>15</v>
      </c>
      <c r="I20" s="9" t="s">
        <v>480</v>
      </c>
      <c r="J20" s="45">
        <v>147</v>
      </c>
      <c r="K20" s="9"/>
      <c r="L20" s="9" t="s">
        <v>503</v>
      </c>
      <c r="M20" s="9">
        <v>2</v>
      </c>
      <c r="N20" s="8">
        <v>7</v>
      </c>
      <c r="O20" s="46">
        <v>277</v>
      </c>
      <c r="P20" s="6">
        <v>16.5</v>
      </c>
      <c r="Q20" s="6">
        <f t="shared" si="1"/>
        <v>23.622988497918186</v>
      </c>
      <c r="R20" s="6">
        <f t="shared" si="2"/>
        <v>2.010844166184937</v>
      </c>
      <c r="S20" s="47" t="s">
        <v>33</v>
      </c>
      <c r="T20" s="47"/>
      <c r="U20" s="17" t="s">
        <v>1367</v>
      </c>
      <c r="V20" s="17" t="s">
        <v>1366</v>
      </c>
      <c r="W20" s="7"/>
      <c r="X20" s="6"/>
      <c r="Y20" s="6">
        <v>27.6</v>
      </c>
      <c r="Z20" s="54">
        <f t="shared" si="3"/>
        <v>5.9828490494964026E-2</v>
      </c>
      <c r="AA20" s="9" t="e">
        <f>IF(Y20&lt;10+1*#REF!,1,IF(Y20&lt;10+2*#REF!,2,IF(Y20&lt;10+3*#REF!,3,IF(Y20&lt;10+4*#REF!,4,IF(Y20&lt;10+5*#REF!,5,IF(Y20&lt;10+6*#REF!,6,IF(Y20&lt;10+7*#REF!,7,IF(Y20&lt;10+8*#REF!,8,IF(Y20&lt;10+9*#REF!,9,10)))))))))</f>
        <v>#REF!</v>
      </c>
      <c r="AB20" s="6"/>
      <c r="AC20" s="6">
        <v>9.6999999999999993</v>
      </c>
      <c r="AD20" s="6">
        <v>15.2</v>
      </c>
      <c r="AE20" s="6">
        <f t="shared" si="4"/>
        <v>5.5</v>
      </c>
      <c r="AF20" s="9">
        <v>2</v>
      </c>
      <c r="AG20" s="9">
        <v>2</v>
      </c>
      <c r="AH20" s="9"/>
      <c r="AI20" s="9"/>
      <c r="AJ20" s="19"/>
    </row>
    <row r="21" spans="1:36" s="4" customFormat="1" ht="15" x14ac:dyDescent="0.25">
      <c r="A21" s="4" t="s">
        <v>471</v>
      </c>
      <c r="B21" s="5" t="s">
        <v>479</v>
      </c>
      <c r="C21" s="5" t="str">
        <f t="shared" ref="C21" si="9">D21&amp;"."&amp;E21</f>
        <v>C3.P1</v>
      </c>
      <c r="D21" s="5" t="s">
        <v>49</v>
      </c>
      <c r="E21" s="5" t="s">
        <v>29</v>
      </c>
      <c r="F21" s="5" t="s">
        <v>1315</v>
      </c>
      <c r="G21" s="5" t="s">
        <v>1314</v>
      </c>
      <c r="H21" s="4">
        <v>15</v>
      </c>
      <c r="I21" s="9" t="s">
        <v>480</v>
      </c>
      <c r="J21" s="45">
        <v>148</v>
      </c>
      <c r="K21" s="9"/>
      <c r="L21" s="9" t="s">
        <v>504</v>
      </c>
      <c r="M21" s="9">
        <v>2</v>
      </c>
      <c r="N21" s="8">
        <v>7</v>
      </c>
      <c r="O21" s="46">
        <v>277</v>
      </c>
      <c r="P21" s="6">
        <v>16.5</v>
      </c>
      <c r="Q21" s="6">
        <f t="shared" si="1"/>
        <v>23.622988497918186</v>
      </c>
      <c r="R21" s="6">
        <f t="shared" si="2"/>
        <v>2.010844166184937</v>
      </c>
      <c r="S21" s="47" t="s">
        <v>33</v>
      </c>
      <c r="T21" s="47"/>
      <c r="U21" s="17" t="s">
        <v>1367</v>
      </c>
      <c r="V21" s="17" t="s">
        <v>1366</v>
      </c>
      <c r="W21" s="7"/>
      <c r="X21" s="6"/>
      <c r="Y21" s="6">
        <v>13.1</v>
      </c>
      <c r="Z21" s="54">
        <f t="shared" si="3"/>
        <v>1.3478217882063609E-2</v>
      </c>
      <c r="AA21" s="9" t="e">
        <f>IF(Y21&lt;10+1*#REF!,1,IF(Y21&lt;10+2*#REF!,2,IF(Y21&lt;10+3*#REF!,3,IF(Y21&lt;10+4*#REF!,4,IF(Y21&lt;10+5*#REF!,5,IF(Y21&lt;10+6*#REF!,6,IF(Y21&lt;10+7*#REF!,7,IF(Y21&lt;10+8*#REF!,8,IF(Y21&lt;10+9*#REF!,9,10)))))))))</f>
        <v>#REF!</v>
      </c>
      <c r="AB21" s="6"/>
      <c r="AC21" s="6">
        <v>9.6999999999999993</v>
      </c>
      <c r="AD21" s="6">
        <v>15.2</v>
      </c>
      <c r="AE21" s="6">
        <f t="shared" si="4"/>
        <v>5.5</v>
      </c>
      <c r="AF21" s="9">
        <v>2</v>
      </c>
      <c r="AG21" s="9">
        <v>2</v>
      </c>
      <c r="AH21" s="9"/>
      <c r="AI21" s="9"/>
      <c r="AJ21" s="19"/>
    </row>
    <row r="22" spans="1:36" s="4" customFormat="1" ht="15" x14ac:dyDescent="0.25">
      <c r="A22" s="4" t="s">
        <v>471</v>
      </c>
      <c r="B22" s="5" t="s">
        <v>479</v>
      </c>
      <c r="C22" s="5" t="str">
        <f t="shared" si="6"/>
        <v>C3.P1</v>
      </c>
      <c r="D22" s="5" t="s">
        <v>49</v>
      </c>
      <c r="E22" s="5" t="s">
        <v>29</v>
      </c>
      <c r="F22" s="5" t="s">
        <v>1315</v>
      </c>
      <c r="G22" s="5" t="s">
        <v>1314</v>
      </c>
      <c r="H22" s="4">
        <v>16</v>
      </c>
      <c r="I22" s="9" t="s">
        <v>480</v>
      </c>
      <c r="J22" s="45">
        <v>145</v>
      </c>
      <c r="K22" s="9"/>
      <c r="L22" s="9" t="s">
        <v>505</v>
      </c>
      <c r="M22" s="9">
        <v>2</v>
      </c>
      <c r="N22" s="8">
        <v>7</v>
      </c>
      <c r="O22" s="46">
        <v>291</v>
      </c>
      <c r="P22" s="6">
        <v>17.3</v>
      </c>
      <c r="Q22" s="6">
        <f t="shared" si="1"/>
        <v>23.84905862159841</v>
      </c>
      <c r="R22" s="6">
        <f t="shared" si="2"/>
        <v>6.1997655271336969</v>
      </c>
      <c r="S22" s="47" t="s">
        <v>64</v>
      </c>
      <c r="T22" s="47"/>
      <c r="U22" s="73" t="s">
        <v>1380</v>
      </c>
      <c r="V22" s="73" t="s">
        <v>1381</v>
      </c>
      <c r="W22" s="7"/>
      <c r="X22" s="6"/>
      <c r="Y22" s="6">
        <v>14.9</v>
      </c>
      <c r="Z22" s="54">
        <f t="shared" si="3"/>
        <v>1.743662462558675E-2</v>
      </c>
      <c r="AA22" s="9" t="e">
        <f>IF(Y22&lt;10+1*#REF!,1,IF(Y22&lt;10+2*#REF!,2,IF(Y22&lt;10+3*#REF!,3,IF(Y22&lt;10+4*#REF!,4,IF(Y22&lt;10+5*#REF!,5,IF(Y22&lt;10+6*#REF!,6,IF(Y22&lt;10+7*#REF!,7,IF(Y22&lt;10+8*#REF!,8,IF(Y22&lt;10+9*#REF!,9,10)))))))))</f>
        <v>#REF!</v>
      </c>
      <c r="AB22" s="6"/>
      <c r="AC22" s="6">
        <v>7</v>
      </c>
      <c r="AD22" s="6">
        <v>8.8000000000000007</v>
      </c>
      <c r="AE22" s="6">
        <f t="shared" si="4"/>
        <v>1.8000000000000007</v>
      </c>
      <c r="AF22" s="9">
        <v>2</v>
      </c>
      <c r="AG22" s="9">
        <v>2</v>
      </c>
      <c r="AH22" s="9"/>
      <c r="AI22" s="9"/>
      <c r="AJ22" s="19"/>
    </row>
    <row r="23" spans="1:36" s="4" customFormat="1" ht="15" x14ac:dyDescent="0.25">
      <c r="A23" s="4" t="s">
        <v>471</v>
      </c>
      <c r="B23" s="5" t="s">
        <v>479</v>
      </c>
      <c r="C23" s="5" t="str">
        <f t="shared" si="6"/>
        <v>C3.P1</v>
      </c>
      <c r="D23" s="5" t="s">
        <v>49</v>
      </c>
      <c r="E23" s="5" t="s">
        <v>29</v>
      </c>
      <c r="F23" s="5" t="s">
        <v>1315</v>
      </c>
      <c r="G23" s="5" t="s">
        <v>1314</v>
      </c>
      <c r="H23" s="4">
        <v>17</v>
      </c>
      <c r="I23" s="9" t="s">
        <v>480</v>
      </c>
      <c r="J23" s="45">
        <v>137</v>
      </c>
      <c r="K23" s="9"/>
      <c r="L23" s="9" t="s">
        <v>318</v>
      </c>
      <c r="M23" s="9">
        <v>2</v>
      </c>
      <c r="N23" s="8">
        <v>7</v>
      </c>
      <c r="O23" s="46">
        <v>350</v>
      </c>
      <c r="P23" s="6">
        <v>13.5</v>
      </c>
      <c r="Q23" s="6">
        <f t="shared" si="1"/>
        <v>37.655749601496439</v>
      </c>
      <c r="R23" s="6">
        <f t="shared" si="2"/>
        <v>13.294904665664808</v>
      </c>
      <c r="S23" s="47" t="s">
        <v>64</v>
      </c>
      <c r="T23" s="47"/>
      <c r="U23" s="73" t="s">
        <v>1380</v>
      </c>
      <c r="V23" s="73" t="s">
        <v>1381</v>
      </c>
      <c r="W23" s="7"/>
      <c r="X23" s="6"/>
      <c r="Y23" s="6">
        <v>11.1</v>
      </c>
      <c r="Z23" s="54">
        <f t="shared" ref="Z23:Z86" si="10">Y23*Y23*PI()/40000</f>
        <v>9.6768907712199599E-3</v>
      </c>
      <c r="AA23" s="9" t="e">
        <f>IF(Y23&lt;10+1*#REF!,1,IF(Y23&lt;10+2*#REF!,2,IF(Y23&lt;10+3*#REF!,3,IF(Y23&lt;10+4*#REF!,4,IF(Y23&lt;10+5*#REF!,5,IF(Y23&lt;10+6*#REF!,6,IF(Y23&lt;10+7*#REF!,7,IF(Y23&lt;10+8*#REF!,8,IF(Y23&lt;10+9*#REF!,9,10)))))))))</f>
        <v>#REF!</v>
      </c>
      <c r="AB23" s="6"/>
      <c r="AC23" s="6">
        <v>9.6999999999999993</v>
      </c>
      <c r="AD23" s="6">
        <v>13.7</v>
      </c>
      <c r="AE23" s="6">
        <f t="shared" ref="AE23:AE86" si="11">AD23-AC23</f>
        <v>4</v>
      </c>
      <c r="AF23" s="9">
        <v>2</v>
      </c>
      <c r="AG23" s="9">
        <v>2</v>
      </c>
      <c r="AH23" s="9"/>
      <c r="AI23" s="9"/>
      <c r="AJ23" s="19"/>
    </row>
    <row r="24" spans="1:36" s="4" customFormat="1" ht="15" x14ac:dyDescent="0.25">
      <c r="A24" s="4" t="s">
        <v>471</v>
      </c>
      <c r="B24" s="5" t="s">
        <v>479</v>
      </c>
      <c r="C24" s="5" t="str">
        <f t="shared" si="6"/>
        <v>C3.P1</v>
      </c>
      <c r="D24" s="5" t="s">
        <v>49</v>
      </c>
      <c r="E24" s="5" t="s">
        <v>29</v>
      </c>
      <c r="F24" s="5" t="s">
        <v>1315</v>
      </c>
      <c r="G24" s="5" t="s">
        <v>1314</v>
      </c>
      <c r="H24" s="4">
        <v>18</v>
      </c>
      <c r="I24" s="9" t="s">
        <v>480</v>
      </c>
      <c r="J24" s="45">
        <v>3</v>
      </c>
      <c r="K24" s="9"/>
      <c r="L24" s="9" t="s">
        <v>491</v>
      </c>
      <c r="M24" s="9">
        <v>2</v>
      </c>
      <c r="N24" s="8">
        <v>7</v>
      </c>
      <c r="O24" s="46">
        <v>359</v>
      </c>
      <c r="P24" s="6">
        <v>15.6</v>
      </c>
      <c r="Q24" s="6">
        <f t="shared" si="1"/>
        <v>39.72774245957838</v>
      </c>
      <c r="R24" s="6">
        <f t="shared" si="2"/>
        <v>15.597624044439703</v>
      </c>
      <c r="S24" s="47" t="s">
        <v>28</v>
      </c>
      <c r="T24" s="47"/>
      <c r="U24" s="17" t="s">
        <v>1405</v>
      </c>
      <c r="V24" s="17" t="s">
        <v>1397</v>
      </c>
      <c r="W24" s="7"/>
      <c r="X24" s="6"/>
      <c r="Y24" s="6">
        <v>14</v>
      </c>
      <c r="Z24" s="54">
        <f t="shared" si="10"/>
        <v>1.5393804002589986E-2</v>
      </c>
      <c r="AA24" s="9" t="e">
        <f>IF(Y24&lt;10+1*#REF!,1,IF(Y24&lt;10+2*#REF!,2,IF(Y24&lt;10+3*#REF!,3,IF(Y24&lt;10+4*#REF!,4,IF(Y24&lt;10+5*#REF!,5,IF(Y24&lt;10+6*#REF!,6,IF(Y24&lt;10+7*#REF!,7,IF(Y24&lt;10+8*#REF!,8,IF(Y24&lt;10+9*#REF!,9,10)))))))))</f>
        <v>#REF!</v>
      </c>
      <c r="AB24" s="6"/>
      <c r="AC24" s="6">
        <v>1</v>
      </c>
      <c r="AD24" s="6">
        <v>7.6</v>
      </c>
      <c r="AE24" s="6">
        <f t="shared" si="11"/>
        <v>6.6</v>
      </c>
      <c r="AF24" s="9">
        <v>3</v>
      </c>
      <c r="AG24" s="9">
        <v>2</v>
      </c>
      <c r="AH24" s="9"/>
      <c r="AI24" s="9"/>
      <c r="AJ24" s="19"/>
    </row>
    <row r="25" spans="1:36" s="4" customFormat="1" ht="15" x14ac:dyDescent="0.25">
      <c r="A25" s="4" t="s">
        <v>471</v>
      </c>
      <c r="B25" s="5" t="s">
        <v>479</v>
      </c>
      <c r="C25" s="5" t="str">
        <f t="shared" si="6"/>
        <v>C3.P1</v>
      </c>
      <c r="D25" s="5" t="s">
        <v>49</v>
      </c>
      <c r="E25" s="5" t="s">
        <v>29</v>
      </c>
      <c r="F25" s="5" t="s">
        <v>1315</v>
      </c>
      <c r="G25" s="5" t="s">
        <v>1314</v>
      </c>
      <c r="H25" s="4">
        <v>19</v>
      </c>
      <c r="I25" s="9" t="s">
        <v>480</v>
      </c>
      <c r="J25" s="45">
        <v>32</v>
      </c>
      <c r="K25" s="9"/>
      <c r="L25" s="9" t="s">
        <v>506</v>
      </c>
      <c r="M25" s="9">
        <v>3</v>
      </c>
      <c r="N25" s="8">
        <v>7</v>
      </c>
      <c r="O25" s="46">
        <v>3</v>
      </c>
      <c r="P25" s="6">
        <v>15</v>
      </c>
      <c r="Q25" s="6">
        <f t="shared" si="1"/>
        <v>40.785039343644158</v>
      </c>
      <c r="R25" s="6">
        <f t="shared" si="2"/>
        <v>14.979443021318607</v>
      </c>
      <c r="S25" s="47" t="s">
        <v>64</v>
      </c>
      <c r="T25" s="47"/>
      <c r="U25" s="73" t="s">
        <v>1380</v>
      </c>
      <c r="V25" s="73" t="s">
        <v>1381</v>
      </c>
      <c r="W25" s="7"/>
      <c r="X25" s="6"/>
      <c r="Y25" s="6">
        <v>21.4</v>
      </c>
      <c r="Z25" s="54">
        <f t="shared" si="10"/>
        <v>3.5968094290949534E-2</v>
      </c>
      <c r="AA25" s="9" t="e">
        <f>IF(Y25&lt;10+1*#REF!,1,IF(Y25&lt;10+2*#REF!,2,IF(Y25&lt;10+3*#REF!,3,IF(Y25&lt;10+4*#REF!,4,IF(Y25&lt;10+5*#REF!,5,IF(Y25&lt;10+6*#REF!,6,IF(Y25&lt;10+7*#REF!,7,IF(Y25&lt;10+8*#REF!,8,IF(Y25&lt;10+9*#REF!,9,10)))))))))</f>
        <v>#REF!</v>
      </c>
      <c r="AB25" s="6"/>
      <c r="AC25" s="6">
        <v>12</v>
      </c>
      <c r="AD25" s="6">
        <v>15.3</v>
      </c>
      <c r="AE25" s="6">
        <f t="shared" si="11"/>
        <v>3.3000000000000007</v>
      </c>
      <c r="AF25" s="9">
        <v>2</v>
      </c>
      <c r="AG25" s="9">
        <v>2</v>
      </c>
      <c r="AH25" s="9"/>
      <c r="AI25" s="9"/>
      <c r="AJ25" s="19"/>
    </row>
    <row r="26" spans="1:36" s="4" customFormat="1" ht="15" x14ac:dyDescent="0.25">
      <c r="A26" s="4" t="s">
        <v>471</v>
      </c>
      <c r="B26" s="5" t="s">
        <v>479</v>
      </c>
      <c r="C26" s="5" t="str">
        <f t="shared" si="6"/>
        <v>C3.P1</v>
      </c>
      <c r="D26" s="5" t="s">
        <v>49</v>
      </c>
      <c r="E26" s="5" t="s">
        <v>29</v>
      </c>
      <c r="F26" s="5" t="s">
        <v>1315</v>
      </c>
      <c r="G26" s="5" t="s">
        <v>1314</v>
      </c>
      <c r="H26" s="4">
        <v>20</v>
      </c>
      <c r="I26" s="9" t="s">
        <v>480</v>
      </c>
      <c r="J26" s="45">
        <v>19</v>
      </c>
      <c r="K26" s="9"/>
      <c r="L26" s="9" t="s">
        <v>313</v>
      </c>
      <c r="M26" s="9">
        <v>3</v>
      </c>
      <c r="N26" s="8">
        <v>7</v>
      </c>
      <c r="O26" s="46">
        <v>0</v>
      </c>
      <c r="P26" s="6">
        <v>11.5</v>
      </c>
      <c r="Q26" s="6">
        <f t="shared" si="1"/>
        <v>40</v>
      </c>
      <c r="R26" s="6">
        <f t="shared" si="2"/>
        <v>11.5</v>
      </c>
      <c r="S26" s="47" t="s">
        <v>64</v>
      </c>
      <c r="T26" s="47"/>
      <c r="U26" s="73" t="s">
        <v>1380</v>
      </c>
      <c r="V26" s="73" t="s">
        <v>1381</v>
      </c>
      <c r="W26" s="7"/>
      <c r="X26" s="6"/>
      <c r="Y26" s="6">
        <v>12.6</v>
      </c>
      <c r="Z26" s="54">
        <f t="shared" si="10"/>
        <v>1.2468981242097887E-2</v>
      </c>
      <c r="AA26" s="9" t="e">
        <f>IF(Y26&lt;10+1*#REF!,1,IF(Y26&lt;10+2*#REF!,2,IF(Y26&lt;10+3*#REF!,3,IF(Y26&lt;10+4*#REF!,4,IF(Y26&lt;10+5*#REF!,5,IF(Y26&lt;10+6*#REF!,6,IF(Y26&lt;10+7*#REF!,7,IF(Y26&lt;10+8*#REF!,8,IF(Y26&lt;10+9*#REF!,9,10)))))))))</f>
        <v>#REF!</v>
      </c>
      <c r="AB26" s="6"/>
      <c r="AC26" s="6">
        <v>6.1</v>
      </c>
      <c r="AD26" s="6">
        <v>10.9</v>
      </c>
      <c r="AE26" s="6">
        <f t="shared" si="11"/>
        <v>4.8000000000000007</v>
      </c>
      <c r="AF26" s="9">
        <v>2</v>
      </c>
      <c r="AG26" s="9">
        <v>2</v>
      </c>
      <c r="AH26" s="9"/>
      <c r="AI26" s="9"/>
      <c r="AJ26" s="19"/>
    </row>
    <row r="27" spans="1:36" s="4" customFormat="1" ht="15" x14ac:dyDescent="0.25">
      <c r="A27" s="4" t="s">
        <v>471</v>
      </c>
      <c r="B27" s="5" t="s">
        <v>479</v>
      </c>
      <c r="C27" s="5" t="str">
        <f t="shared" si="6"/>
        <v>C3.P1</v>
      </c>
      <c r="D27" s="5" t="s">
        <v>49</v>
      </c>
      <c r="E27" s="5" t="s">
        <v>29</v>
      </c>
      <c r="F27" s="5" t="s">
        <v>1315</v>
      </c>
      <c r="G27" s="5" t="s">
        <v>1314</v>
      </c>
      <c r="H27" s="4">
        <v>21</v>
      </c>
      <c r="I27" s="9" t="s">
        <v>480</v>
      </c>
      <c r="J27" s="45">
        <v>18</v>
      </c>
      <c r="K27" s="9"/>
      <c r="L27" s="9" t="s">
        <v>314</v>
      </c>
      <c r="M27" s="9">
        <v>2</v>
      </c>
      <c r="N27" s="8">
        <v>7</v>
      </c>
      <c r="O27" s="46">
        <v>359</v>
      </c>
      <c r="P27" s="6">
        <v>10.3</v>
      </c>
      <c r="Q27" s="6">
        <f t="shared" si="1"/>
        <v>39.820240213695982</v>
      </c>
      <c r="R27" s="6">
        <f t="shared" si="2"/>
        <v>10.298431260110831</v>
      </c>
      <c r="S27" s="17" t="s">
        <v>33</v>
      </c>
      <c r="T27" s="17"/>
      <c r="U27" s="17" t="s">
        <v>1367</v>
      </c>
      <c r="V27" s="17" t="s">
        <v>1366</v>
      </c>
      <c r="W27" s="7"/>
      <c r="X27" s="6"/>
      <c r="Y27" s="6">
        <v>32.200000000000003</v>
      </c>
      <c r="Z27" s="54">
        <f t="shared" si="10"/>
        <v>8.1433223173701039E-2</v>
      </c>
      <c r="AA27" s="9" t="e">
        <f>IF(Y27&lt;10+1*#REF!,1,IF(Y27&lt;10+2*#REF!,2,IF(Y27&lt;10+3*#REF!,3,IF(Y27&lt;10+4*#REF!,4,IF(Y27&lt;10+5*#REF!,5,IF(Y27&lt;10+6*#REF!,6,IF(Y27&lt;10+7*#REF!,7,IF(Y27&lt;10+8*#REF!,8,IF(Y27&lt;10+9*#REF!,9,10)))))))))</f>
        <v>#REF!</v>
      </c>
      <c r="AB27" s="6"/>
      <c r="AC27" s="6">
        <v>7.2</v>
      </c>
      <c r="AD27" s="6">
        <v>13</v>
      </c>
      <c r="AE27" s="6">
        <f t="shared" si="11"/>
        <v>5.8</v>
      </c>
      <c r="AF27" s="9">
        <v>2</v>
      </c>
      <c r="AG27" s="9">
        <v>2</v>
      </c>
      <c r="AH27" s="9"/>
      <c r="AI27" s="9"/>
      <c r="AJ27" s="19"/>
    </row>
    <row r="28" spans="1:36" s="4" customFormat="1" ht="15" x14ac:dyDescent="0.25">
      <c r="A28" s="4" t="s">
        <v>471</v>
      </c>
      <c r="B28" s="5" t="s">
        <v>479</v>
      </c>
      <c r="C28" s="5" t="str">
        <f t="shared" ref="C28" si="12">D28&amp;"."&amp;E28</f>
        <v>C3.P1</v>
      </c>
      <c r="D28" s="5" t="s">
        <v>49</v>
      </c>
      <c r="E28" s="5" t="s">
        <v>29</v>
      </c>
      <c r="F28" s="5" t="s">
        <v>1315</v>
      </c>
      <c r="G28" s="5" t="s">
        <v>1314</v>
      </c>
      <c r="H28" s="4">
        <v>21</v>
      </c>
      <c r="I28" s="9" t="s">
        <v>480</v>
      </c>
      <c r="J28" s="45">
        <v>17</v>
      </c>
      <c r="K28" s="9"/>
      <c r="L28" s="9" t="s">
        <v>507</v>
      </c>
      <c r="M28" s="9">
        <v>2</v>
      </c>
      <c r="N28" s="8">
        <v>7</v>
      </c>
      <c r="O28" s="46">
        <v>359</v>
      </c>
      <c r="P28" s="6">
        <v>10.3</v>
      </c>
      <c r="Q28" s="6">
        <f t="shared" si="1"/>
        <v>39.820240213695982</v>
      </c>
      <c r="R28" s="6">
        <f t="shared" si="2"/>
        <v>10.298431260110831</v>
      </c>
      <c r="S28" s="17" t="s">
        <v>33</v>
      </c>
      <c r="T28" s="17"/>
      <c r="U28" s="17" t="s">
        <v>1367</v>
      </c>
      <c r="V28" s="17" t="s">
        <v>1366</v>
      </c>
      <c r="W28" s="7"/>
      <c r="X28" s="6"/>
      <c r="Y28" s="6">
        <v>13.3</v>
      </c>
      <c r="Z28" s="54">
        <f t="shared" si="10"/>
        <v>1.3892908112337463E-2</v>
      </c>
      <c r="AA28" s="9" t="e">
        <f>IF(Y28&lt;10+1*#REF!,1,IF(Y28&lt;10+2*#REF!,2,IF(Y28&lt;10+3*#REF!,3,IF(Y28&lt;10+4*#REF!,4,IF(Y28&lt;10+5*#REF!,5,IF(Y28&lt;10+6*#REF!,6,IF(Y28&lt;10+7*#REF!,7,IF(Y28&lt;10+8*#REF!,8,IF(Y28&lt;10+9*#REF!,9,10)))))))))</f>
        <v>#REF!</v>
      </c>
      <c r="AB28" s="6"/>
      <c r="AC28" s="6">
        <v>7.2</v>
      </c>
      <c r="AD28" s="6">
        <v>13</v>
      </c>
      <c r="AE28" s="6">
        <f t="shared" si="11"/>
        <v>5.8</v>
      </c>
      <c r="AF28" s="9">
        <v>2</v>
      </c>
      <c r="AG28" s="9">
        <v>2</v>
      </c>
      <c r="AH28" s="9"/>
      <c r="AI28" s="9"/>
      <c r="AJ28" s="19"/>
    </row>
    <row r="29" spans="1:36" s="4" customFormat="1" ht="15" x14ac:dyDescent="0.25">
      <c r="A29" s="4" t="s">
        <v>471</v>
      </c>
      <c r="B29" s="5" t="s">
        <v>479</v>
      </c>
      <c r="C29" s="5" t="str">
        <f t="shared" si="6"/>
        <v>C3.P1</v>
      </c>
      <c r="D29" s="5" t="s">
        <v>49</v>
      </c>
      <c r="E29" s="5" t="s">
        <v>29</v>
      </c>
      <c r="F29" s="5" t="s">
        <v>1315</v>
      </c>
      <c r="G29" s="5" t="s">
        <v>1314</v>
      </c>
      <c r="H29" s="4">
        <v>22</v>
      </c>
      <c r="I29" s="9" t="s">
        <v>480</v>
      </c>
      <c r="J29" s="45">
        <v>138</v>
      </c>
      <c r="K29" s="9"/>
      <c r="L29" s="9" t="s">
        <v>319</v>
      </c>
      <c r="M29" s="9">
        <v>2</v>
      </c>
      <c r="N29" s="8">
        <v>7</v>
      </c>
      <c r="O29" s="46">
        <v>352</v>
      </c>
      <c r="P29" s="6">
        <v>8</v>
      </c>
      <c r="Q29" s="6">
        <f t="shared" si="1"/>
        <v>38.886615192319475</v>
      </c>
      <c r="R29" s="6">
        <f t="shared" si="2"/>
        <v>7.922144549932562</v>
      </c>
      <c r="S29" s="47" t="s">
        <v>64</v>
      </c>
      <c r="T29" s="47"/>
      <c r="U29" s="73" t="s">
        <v>1380</v>
      </c>
      <c r="V29" s="73" t="s">
        <v>1381</v>
      </c>
      <c r="W29" s="7"/>
      <c r="X29" s="6"/>
      <c r="Y29" s="6">
        <v>18.5</v>
      </c>
      <c r="Z29" s="54">
        <f t="shared" si="10"/>
        <v>2.6880252142277669E-2</v>
      </c>
      <c r="AA29" s="9" t="e">
        <f>IF(Y29&lt;10+1*#REF!,1,IF(Y29&lt;10+2*#REF!,2,IF(Y29&lt;10+3*#REF!,3,IF(Y29&lt;10+4*#REF!,4,IF(Y29&lt;10+5*#REF!,5,IF(Y29&lt;10+6*#REF!,6,IF(Y29&lt;10+7*#REF!,7,IF(Y29&lt;10+8*#REF!,8,IF(Y29&lt;10+9*#REF!,9,10)))))))))</f>
        <v>#REF!</v>
      </c>
      <c r="AB29" s="6"/>
      <c r="AC29" s="6">
        <v>7.6</v>
      </c>
      <c r="AD29" s="6">
        <v>11.9</v>
      </c>
      <c r="AE29" s="6">
        <f t="shared" si="11"/>
        <v>4.3000000000000007</v>
      </c>
      <c r="AF29" s="9">
        <v>2</v>
      </c>
      <c r="AG29" s="9">
        <v>2</v>
      </c>
      <c r="AH29" s="9"/>
      <c r="AI29" s="9"/>
      <c r="AJ29" s="19"/>
    </row>
    <row r="30" spans="1:36" s="4" customFormat="1" ht="15" x14ac:dyDescent="0.25">
      <c r="A30" s="4" t="s">
        <v>471</v>
      </c>
      <c r="B30" s="5" t="s">
        <v>479</v>
      </c>
      <c r="C30" s="5" t="str">
        <f t="shared" si="6"/>
        <v>C3.P1</v>
      </c>
      <c r="D30" s="5" t="s">
        <v>49</v>
      </c>
      <c r="E30" s="5" t="s">
        <v>29</v>
      </c>
      <c r="F30" s="5" t="s">
        <v>1315</v>
      </c>
      <c r="G30" s="5" t="s">
        <v>1314</v>
      </c>
      <c r="H30" s="4">
        <v>23</v>
      </c>
      <c r="I30" s="9" t="s">
        <v>480</v>
      </c>
      <c r="J30" s="45">
        <v>16</v>
      </c>
      <c r="K30" s="9"/>
      <c r="L30" s="9" t="s">
        <v>508</v>
      </c>
      <c r="M30" s="9">
        <v>3</v>
      </c>
      <c r="N30" s="8">
        <v>7</v>
      </c>
      <c r="O30" s="46">
        <v>31</v>
      </c>
      <c r="P30" s="6">
        <v>8.4</v>
      </c>
      <c r="Q30" s="6">
        <f t="shared" si="1"/>
        <v>44.326319829244454</v>
      </c>
      <c r="R30" s="6">
        <f t="shared" si="2"/>
        <v>7.2002053258977439</v>
      </c>
      <c r="S30" s="47" t="s">
        <v>64</v>
      </c>
      <c r="T30" s="47"/>
      <c r="U30" s="73" t="s">
        <v>1380</v>
      </c>
      <c r="V30" s="73" t="s">
        <v>1381</v>
      </c>
      <c r="W30" s="7"/>
      <c r="X30" s="6"/>
      <c r="Y30" s="6">
        <v>10</v>
      </c>
      <c r="Z30" s="54">
        <f t="shared" si="10"/>
        <v>7.8539816339744835E-3</v>
      </c>
      <c r="AA30" s="9" t="e">
        <f>IF(Y30&lt;10+1*#REF!,1,IF(Y30&lt;10+2*#REF!,2,IF(Y30&lt;10+3*#REF!,3,IF(Y30&lt;10+4*#REF!,4,IF(Y30&lt;10+5*#REF!,5,IF(Y30&lt;10+6*#REF!,6,IF(Y30&lt;10+7*#REF!,7,IF(Y30&lt;10+8*#REF!,8,IF(Y30&lt;10+9*#REF!,9,10)))))))))</f>
        <v>#REF!</v>
      </c>
      <c r="AB30" s="6"/>
      <c r="AC30" s="6">
        <v>5</v>
      </c>
      <c r="AD30" s="6">
        <v>7.3</v>
      </c>
      <c r="AE30" s="6">
        <f t="shared" si="11"/>
        <v>2.2999999999999998</v>
      </c>
      <c r="AF30" s="9">
        <v>2</v>
      </c>
      <c r="AG30" s="9">
        <v>2</v>
      </c>
      <c r="AH30" s="9"/>
      <c r="AI30" s="9"/>
      <c r="AJ30" s="19"/>
    </row>
    <row r="31" spans="1:36" s="4" customFormat="1" ht="15" x14ac:dyDescent="0.25">
      <c r="A31" s="4" t="s">
        <v>471</v>
      </c>
      <c r="B31" s="5" t="s">
        <v>479</v>
      </c>
      <c r="C31" s="5" t="str">
        <f t="shared" si="6"/>
        <v>C3.P1</v>
      </c>
      <c r="D31" s="5" t="s">
        <v>49</v>
      </c>
      <c r="E31" s="5" t="s">
        <v>29</v>
      </c>
      <c r="F31" s="5" t="s">
        <v>1315</v>
      </c>
      <c r="G31" s="5" t="s">
        <v>1314</v>
      </c>
      <c r="H31" s="4">
        <v>24</v>
      </c>
      <c r="I31" s="9" t="s">
        <v>480</v>
      </c>
      <c r="J31" s="45">
        <v>36</v>
      </c>
      <c r="K31" s="9"/>
      <c r="L31" s="9" t="s">
        <v>509</v>
      </c>
      <c r="M31" s="9">
        <v>3</v>
      </c>
      <c r="N31" s="8">
        <v>8</v>
      </c>
      <c r="O31" s="6">
        <v>4</v>
      </c>
      <c r="P31" s="6">
        <v>20</v>
      </c>
      <c r="Q31" s="6">
        <f t="shared" si="1"/>
        <v>41.395129474882509</v>
      </c>
      <c r="R31" s="6">
        <f t="shared" si="2"/>
        <v>39.951281005196485</v>
      </c>
      <c r="S31" s="25" t="s">
        <v>107</v>
      </c>
      <c r="T31" s="17"/>
      <c r="U31" s="25" t="s">
        <v>1373</v>
      </c>
      <c r="V31" s="25" t="s">
        <v>1374</v>
      </c>
      <c r="W31" s="7"/>
      <c r="X31" s="6"/>
      <c r="Y31" s="6">
        <v>15.7</v>
      </c>
      <c r="Z31" s="54">
        <f t="shared" si="10"/>
        <v>1.9359279329583701E-2</v>
      </c>
      <c r="AA31" s="9" t="e">
        <f>IF(Y31&lt;10+1*#REF!,1,IF(Y31&lt;10+2*#REF!,2,IF(Y31&lt;10+3*#REF!,3,IF(Y31&lt;10+4*#REF!,4,IF(Y31&lt;10+5*#REF!,5,IF(Y31&lt;10+6*#REF!,6,IF(Y31&lt;10+7*#REF!,7,IF(Y31&lt;10+8*#REF!,8,IF(Y31&lt;10+9*#REF!,9,10)))))))))</f>
        <v>#REF!</v>
      </c>
      <c r="AB31" s="6"/>
      <c r="AC31" s="6">
        <v>0</v>
      </c>
      <c r="AD31" s="6">
        <v>7.9</v>
      </c>
      <c r="AE31" s="6">
        <f t="shared" si="11"/>
        <v>7.9</v>
      </c>
      <c r="AF31" s="9">
        <v>3</v>
      </c>
      <c r="AG31" s="9">
        <v>7</v>
      </c>
      <c r="AH31" s="9"/>
      <c r="AI31" s="9">
        <v>3</v>
      </c>
      <c r="AJ31" s="19"/>
    </row>
    <row r="32" spans="1:36" s="4" customFormat="1" ht="15" x14ac:dyDescent="0.25">
      <c r="A32" s="4" t="s">
        <v>471</v>
      </c>
      <c r="B32" s="5" t="s">
        <v>479</v>
      </c>
      <c r="C32" s="5" t="str">
        <f t="shared" ref="C32" si="13">D32&amp;"."&amp;E32</f>
        <v>C3.P1</v>
      </c>
      <c r="D32" s="5" t="s">
        <v>49</v>
      </c>
      <c r="E32" s="5" t="s">
        <v>29</v>
      </c>
      <c r="F32" s="5" t="s">
        <v>1315</v>
      </c>
      <c r="G32" s="5" t="s">
        <v>1314</v>
      </c>
      <c r="H32" s="4">
        <v>24</v>
      </c>
      <c r="I32" s="9" t="s">
        <v>480</v>
      </c>
      <c r="J32" s="45">
        <v>35</v>
      </c>
      <c r="K32" s="9"/>
      <c r="L32" s="9" t="s">
        <v>510</v>
      </c>
      <c r="M32" s="9">
        <v>3</v>
      </c>
      <c r="N32" s="8">
        <v>8</v>
      </c>
      <c r="O32" s="6">
        <v>4</v>
      </c>
      <c r="P32" s="6">
        <v>20</v>
      </c>
      <c r="Q32" s="6">
        <f t="shared" si="1"/>
        <v>41.395129474882509</v>
      </c>
      <c r="R32" s="6">
        <f t="shared" si="2"/>
        <v>39.951281005196485</v>
      </c>
      <c r="S32" s="25" t="s">
        <v>107</v>
      </c>
      <c r="T32" s="17"/>
      <c r="U32" s="25" t="s">
        <v>1373</v>
      </c>
      <c r="V32" s="25" t="s">
        <v>1374</v>
      </c>
      <c r="W32" s="7"/>
      <c r="X32" s="6"/>
      <c r="Y32" s="6">
        <v>12.3</v>
      </c>
      <c r="Z32" s="54">
        <f t="shared" si="10"/>
        <v>1.1882288814039996E-2</v>
      </c>
      <c r="AA32" s="9" t="e">
        <f>IF(Y32&lt;10+1*#REF!,1,IF(Y32&lt;10+2*#REF!,2,IF(Y32&lt;10+3*#REF!,3,IF(Y32&lt;10+4*#REF!,4,IF(Y32&lt;10+5*#REF!,5,IF(Y32&lt;10+6*#REF!,6,IF(Y32&lt;10+7*#REF!,7,IF(Y32&lt;10+8*#REF!,8,IF(Y32&lt;10+9*#REF!,9,10)))))))))</f>
        <v>#REF!</v>
      </c>
      <c r="AB32" s="6"/>
      <c r="AC32" s="6">
        <v>0</v>
      </c>
      <c r="AD32" s="6">
        <v>7.9</v>
      </c>
      <c r="AE32" s="6">
        <f t="shared" si="11"/>
        <v>7.9</v>
      </c>
      <c r="AF32" s="9">
        <v>3</v>
      </c>
      <c r="AG32" s="9">
        <v>7</v>
      </c>
      <c r="AH32" s="9"/>
      <c r="AI32" s="9">
        <v>3</v>
      </c>
      <c r="AJ32" s="19"/>
    </row>
    <row r="33" spans="1:36" s="4" customFormat="1" ht="15" x14ac:dyDescent="0.25">
      <c r="A33" s="4" t="s">
        <v>471</v>
      </c>
      <c r="B33" s="5" t="s">
        <v>479</v>
      </c>
      <c r="C33" s="5" t="str">
        <f t="shared" si="6"/>
        <v>C3.P1</v>
      </c>
      <c r="D33" s="5" t="s">
        <v>49</v>
      </c>
      <c r="E33" s="5" t="s">
        <v>29</v>
      </c>
      <c r="F33" s="5" t="s">
        <v>1315</v>
      </c>
      <c r="G33" s="5" t="s">
        <v>1314</v>
      </c>
      <c r="H33" s="4">
        <v>25</v>
      </c>
      <c r="I33" s="9" t="s">
        <v>480</v>
      </c>
      <c r="J33" s="45">
        <v>49</v>
      </c>
      <c r="K33" s="9"/>
      <c r="L33" s="9" t="s">
        <v>332</v>
      </c>
      <c r="M33" s="9">
        <v>3</v>
      </c>
      <c r="N33" s="8">
        <v>8</v>
      </c>
      <c r="O33" s="6">
        <v>120</v>
      </c>
      <c r="P33" s="6">
        <v>4.4000000000000004</v>
      </c>
      <c r="Q33" s="6">
        <f t="shared" si="1"/>
        <v>43.810511776651531</v>
      </c>
      <c r="R33" s="6">
        <f t="shared" si="2"/>
        <v>17.8</v>
      </c>
      <c r="S33" s="17" t="s">
        <v>45</v>
      </c>
      <c r="T33" s="17"/>
      <c r="U33" s="17" t="s">
        <v>1363</v>
      </c>
      <c r="V33" s="17" t="s">
        <v>1362</v>
      </c>
      <c r="W33" s="7"/>
      <c r="X33" s="6"/>
      <c r="Y33" s="6">
        <v>19.7</v>
      </c>
      <c r="Z33" s="54">
        <f t="shared" si="10"/>
        <v>3.0480517323291569E-2</v>
      </c>
      <c r="AA33" s="9" t="e">
        <f>IF(Y33&lt;10+1*#REF!,1,IF(Y33&lt;10+2*#REF!,2,IF(Y33&lt;10+3*#REF!,3,IF(Y33&lt;10+4*#REF!,4,IF(Y33&lt;10+5*#REF!,5,IF(Y33&lt;10+6*#REF!,6,IF(Y33&lt;10+7*#REF!,7,IF(Y33&lt;10+8*#REF!,8,IF(Y33&lt;10+9*#REF!,9,10)))))))))</f>
        <v>#REF!</v>
      </c>
      <c r="AB33" s="6"/>
      <c r="AC33" s="6">
        <v>6.2</v>
      </c>
      <c r="AD33" s="6">
        <v>13.3</v>
      </c>
      <c r="AE33" s="6">
        <f t="shared" si="11"/>
        <v>7.1000000000000005</v>
      </c>
      <c r="AF33" s="9">
        <v>2</v>
      </c>
      <c r="AG33" s="9">
        <v>2</v>
      </c>
      <c r="AH33" s="9"/>
      <c r="AI33" s="9"/>
      <c r="AJ33" s="19"/>
    </row>
    <row r="34" spans="1:36" s="4" customFormat="1" ht="15" x14ac:dyDescent="0.25">
      <c r="A34" s="4" t="s">
        <v>471</v>
      </c>
      <c r="B34" s="5" t="s">
        <v>479</v>
      </c>
      <c r="C34" s="5" t="str">
        <f t="shared" ref="C34:C63" si="14">D34&amp;"."&amp;E34</f>
        <v>C3.P1</v>
      </c>
      <c r="D34" s="5" t="s">
        <v>49</v>
      </c>
      <c r="E34" s="5" t="s">
        <v>29</v>
      </c>
      <c r="F34" s="5" t="s">
        <v>1315</v>
      </c>
      <c r="G34" s="5" t="s">
        <v>1314</v>
      </c>
      <c r="H34" s="4">
        <v>26</v>
      </c>
      <c r="I34" s="9" t="s">
        <v>480</v>
      </c>
      <c r="J34" s="45">
        <v>47</v>
      </c>
      <c r="K34" s="9"/>
      <c r="L34" s="9" t="s">
        <v>511</v>
      </c>
      <c r="M34" s="9">
        <v>3</v>
      </c>
      <c r="N34" s="8">
        <v>8</v>
      </c>
      <c r="O34" s="6">
        <v>109</v>
      </c>
      <c r="P34" s="6">
        <v>16</v>
      </c>
      <c r="Q34" s="6">
        <f t="shared" si="1"/>
        <v>55.128297209589071</v>
      </c>
      <c r="R34" s="6">
        <f t="shared" si="2"/>
        <v>14.790909528685493</v>
      </c>
      <c r="S34" s="17" t="s">
        <v>43</v>
      </c>
      <c r="T34" s="17"/>
      <c r="U34" s="18" t="s">
        <v>1332</v>
      </c>
      <c r="V34" s="18" t="s">
        <v>1331</v>
      </c>
      <c r="W34" s="7"/>
      <c r="X34" s="6"/>
      <c r="Y34" s="6">
        <v>14.7</v>
      </c>
      <c r="Z34" s="54">
        <f t="shared" si="10"/>
        <v>1.6971668912855457E-2</v>
      </c>
      <c r="AA34" s="9" t="e">
        <f>IF(Y34&lt;10+1*#REF!,1,IF(Y34&lt;10+2*#REF!,2,IF(Y34&lt;10+3*#REF!,3,IF(Y34&lt;10+4*#REF!,4,IF(Y34&lt;10+5*#REF!,5,IF(Y34&lt;10+6*#REF!,6,IF(Y34&lt;10+7*#REF!,7,IF(Y34&lt;10+8*#REF!,8,IF(Y34&lt;10+9*#REF!,9,10)))))))))</f>
        <v>#REF!</v>
      </c>
      <c r="AB34" s="6"/>
      <c r="AC34" s="6">
        <v>7.6</v>
      </c>
      <c r="AD34" s="6">
        <v>11.8</v>
      </c>
      <c r="AE34" s="6">
        <f t="shared" si="11"/>
        <v>4.2000000000000011</v>
      </c>
      <c r="AF34" s="9">
        <v>3</v>
      </c>
      <c r="AG34" s="9">
        <v>2</v>
      </c>
      <c r="AH34" s="9"/>
      <c r="AI34" s="9"/>
      <c r="AJ34" s="19"/>
    </row>
    <row r="35" spans="1:36" s="4" customFormat="1" ht="15" x14ac:dyDescent="0.25">
      <c r="A35" s="4" t="s">
        <v>471</v>
      </c>
      <c r="B35" s="5" t="s">
        <v>479</v>
      </c>
      <c r="C35" s="5" t="str">
        <f t="shared" si="14"/>
        <v>C3.P1</v>
      </c>
      <c r="D35" s="5" t="s">
        <v>49</v>
      </c>
      <c r="E35" s="5" t="s">
        <v>29</v>
      </c>
      <c r="F35" s="5" t="s">
        <v>1315</v>
      </c>
      <c r="G35" s="5" t="s">
        <v>1314</v>
      </c>
      <c r="H35" s="4">
        <v>26</v>
      </c>
      <c r="I35" s="9" t="s">
        <v>480</v>
      </c>
      <c r="J35" s="45">
        <v>48</v>
      </c>
      <c r="K35" s="9"/>
      <c r="L35" s="9" t="s">
        <v>333</v>
      </c>
      <c r="M35" s="9">
        <v>3</v>
      </c>
      <c r="N35" s="8">
        <v>8</v>
      </c>
      <c r="O35" s="6">
        <v>109</v>
      </c>
      <c r="P35" s="6">
        <v>16</v>
      </c>
      <c r="Q35" s="6">
        <f t="shared" si="1"/>
        <v>55.128297209589071</v>
      </c>
      <c r="R35" s="6">
        <f t="shared" si="2"/>
        <v>14.790909528685493</v>
      </c>
      <c r="S35" s="17" t="s">
        <v>43</v>
      </c>
      <c r="T35" s="17"/>
      <c r="U35" s="18" t="s">
        <v>1332</v>
      </c>
      <c r="V35" s="18" t="s">
        <v>1331</v>
      </c>
      <c r="W35" s="7"/>
      <c r="X35" s="6"/>
      <c r="Y35" s="6">
        <v>54.3</v>
      </c>
      <c r="Z35" s="54">
        <f t="shared" si="10"/>
        <v>0.23157386307957423</v>
      </c>
      <c r="AA35" s="9" t="e">
        <f>IF(Y35&lt;10+1*#REF!,1,IF(Y35&lt;10+2*#REF!,2,IF(Y35&lt;10+3*#REF!,3,IF(Y35&lt;10+4*#REF!,4,IF(Y35&lt;10+5*#REF!,5,IF(Y35&lt;10+6*#REF!,6,IF(Y35&lt;10+7*#REF!,7,IF(Y35&lt;10+8*#REF!,8,IF(Y35&lt;10+9*#REF!,9,10)))))))))</f>
        <v>#REF!</v>
      </c>
      <c r="AB35" s="6"/>
      <c r="AC35" s="6">
        <v>0</v>
      </c>
      <c r="AD35" s="6">
        <v>10.9</v>
      </c>
      <c r="AE35" s="6">
        <f t="shared" si="11"/>
        <v>10.9</v>
      </c>
      <c r="AF35" s="9">
        <v>3</v>
      </c>
      <c r="AG35" s="9">
        <v>8</v>
      </c>
      <c r="AH35" s="9"/>
      <c r="AI35" s="9">
        <v>3</v>
      </c>
      <c r="AJ35" s="19" t="s">
        <v>481</v>
      </c>
    </row>
    <row r="36" spans="1:36" s="4" customFormat="1" ht="15" x14ac:dyDescent="0.25">
      <c r="A36" s="4" t="s">
        <v>471</v>
      </c>
      <c r="B36" s="5" t="s">
        <v>479</v>
      </c>
      <c r="C36" s="5" t="str">
        <f t="shared" si="14"/>
        <v>C3.P1</v>
      </c>
      <c r="D36" s="5" t="s">
        <v>49</v>
      </c>
      <c r="E36" s="5" t="s">
        <v>29</v>
      </c>
      <c r="F36" s="5" t="s">
        <v>1315</v>
      </c>
      <c r="G36" s="5" t="s">
        <v>1314</v>
      </c>
      <c r="H36" s="4">
        <v>27</v>
      </c>
      <c r="I36" s="9" t="s">
        <v>480</v>
      </c>
      <c r="J36" s="45">
        <v>41</v>
      </c>
      <c r="K36" s="9"/>
      <c r="L36" s="9" t="s">
        <v>512</v>
      </c>
      <c r="M36" s="9">
        <v>3</v>
      </c>
      <c r="N36" s="8">
        <v>8</v>
      </c>
      <c r="O36" s="6">
        <v>102</v>
      </c>
      <c r="P36" s="6">
        <v>20.7</v>
      </c>
      <c r="Q36" s="6">
        <f t="shared" ref="Q36:Q99" si="15">SIN(RADIANS(O36))*P36+(IF(N36=1,0,IF(N36=2,0,IF(N36=3,0,IF(N36=4,0,IF(N36=6,20,IF(N36=15,20,IF(N36=16,20,IF(N36=5,20,IF(N36=7,40,IF(N36=8,40,IF(N36=14,40,IF(N36=9,40,IF(N36=13,60,IF(N36=12,60,IF(N36=11,60,IF(N36=10,60)))))))))))))))))</f>
        <v>60.247655335189776</v>
      </c>
      <c r="R36" s="6">
        <f t="shared" ref="R36:R99" si="16">COS(RADIANS(O36))*P36+(IF(N36=1,0,IF(N36=2,20,IF(N36=3,40,IF(N36=4,60,IF(N36=6,0,IF(N36=15,20,IF(N36=16,40,IF(N36=5,60,IF(N36=7,0,IF(N36=8,20,IF(N36=14,40,IF(N36=9,60,IF(N36=13,0,IF(N36=12,20,IF(N36=11,40,IF(N36=10,60)))))))))))))))))</f>
        <v>15.696228000072381</v>
      </c>
      <c r="S36" s="17" t="s">
        <v>232</v>
      </c>
      <c r="T36" s="17"/>
      <c r="U36" s="17" t="s">
        <v>1326</v>
      </c>
      <c r="V36" s="19" t="s">
        <v>1353</v>
      </c>
      <c r="W36" s="7"/>
      <c r="X36" s="6"/>
      <c r="Y36" s="6">
        <v>16.8</v>
      </c>
      <c r="Z36" s="54">
        <f t="shared" si="10"/>
        <v>2.216707776372958E-2</v>
      </c>
      <c r="AA36" s="9" t="e">
        <f>IF(Y36&lt;10+1*#REF!,1,IF(Y36&lt;10+2*#REF!,2,IF(Y36&lt;10+3*#REF!,3,IF(Y36&lt;10+4*#REF!,4,IF(Y36&lt;10+5*#REF!,5,IF(Y36&lt;10+6*#REF!,6,IF(Y36&lt;10+7*#REF!,7,IF(Y36&lt;10+8*#REF!,8,IF(Y36&lt;10+9*#REF!,9,10)))))))))</f>
        <v>#REF!</v>
      </c>
      <c r="AB36" s="6"/>
      <c r="AC36" s="6">
        <v>0</v>
      </c>
      <c r="AD36" s="6">
        <v>6.7</v>
      </c>
      <c r="AE36" s="6">
        <f t="shared" si="11"/>
        <v>6.7</v>
      </c>
      <c r="AF36" s="9">
        <v>2</v>
      </c>
      <c r="AG36" s="9">
        <v>2</v>
      </c>
      <c r="AH36" s="9"/>
      <c r="AI36" s="9"/>
      <c r="AJ36" s="19"/>
    </row>
    <row r="37" spans="1:36" s="4" customFormat="1" ht="15" x14ac:dyDescent="0.25">
      <c r="A37" s="4" t="s">
        <v>471</v>
      </c>
      <c r="B37" s="5" t="s">
        <v>479</v>
      </c>
      <c r="C37" s="5" t="str">
        <f t="shared" si="14"/>
        <v>C3.P1</v>
      </c>
      <c r="D37" s="5" t="s">
        <v>49</v>
      </c>
      <c r="E37" s="5" t="s">
        <v>29</v>
      </c>
      <c r="F37" s="5" t="s">
        <v>1315</v>
      </c>
      <c r="G37" s="5" t="s">
        <v>1314</v>
      </c>
      <c r="H37" s="4">
        <v>28</v>
      </c>
      <c r="I37" s="9" t="s">
        <v>480</v>
      </c>
      <c r="J37" s="45">
        <v>37</v>
      </c>
      <c r="K37" s="9"/>
      <c r="L37" s="9" t="s">
        <v>327</v>
      </c>
      <c r="M37" s="9">
        <v>3</v>
      </c>
      <c r="N37" s="8">
        <v>8</v>
      </c>
      <c r="O37" s="6">
        <v>114</v>
      </c>
      <c r="P37" s="6">
        <v>20.7</v>
      </c>
      <c r="Q37" s="6">
        <f t="shared" si="15"/>
        <v>58.910390973201842</v>
      </c>
      <c r="R37" s="6">
        <f t="shared" si="16"/>
        <v>11.580551488330935</v>
      </c>
      <c r="S37" s="17" t="s">
        <v>232</v>
      </c>
      <c r="T37" s="17"/>
      <c r="U37" s="17" t="s">
        <v>1326</v>
      </c>
      <c r="V37" s="19" t="s">
        <v>1353</v>
      </c>
      <c r="W37" s="7"/>
      <c r="X37" s="6"/>
      <c r="Y37" s="6">
        <v>12</v>
      </c>
      <c r="Z37" s="54">
        <f t="shared" si="10"/>
        <v>1.1309733552923255E-2</v>
      </c>
      <c r="AA37" s="9" t="e">
        <f>IF(Y37&lt;10+1*#REF!,1,IF(Y37&lt;10+2*#REF!,2,IF(Y37&lt;10+3*#REF!,3,IF(Y37&lt;10+4*#REF!,4,IF(Y37&lt;10+5*#REF!,5,IF(Y37&lt;10+6*#REF!,6,IF(Y37&lt;10+7*#REF!,7,IF(Y37&lt;10+8*#REF!,8,IF(Y37&lt;10+9*#REF!,9,10)))))))))</f>
        <v>#REF!</v>
      </c>
      <c r="AB37" s="6"/>
      <c r="AC37" s="6">
        <v>0</v>
      </c>
      <c r="AD37" s="6">
        <v>6.7</v>
      </c>
      <c r="AE37" s="6">
        <f t="shared" si="11"/>
        <v>6.7</v>
      </c>
      <c r="AF37" s="9">
        <v>4</v>
      </c>
      <c r="AG37" s="9">
        <v>7</v>
      </c>
      <c r="AH37" s="9"/>
      <c r="AI37" s="9">
        <v>3</v>
      </c>
      <c r="AJ37" s="19"/>
    </row>
    <row r="38" spans="1:36" s="4" customFormat="1" ht="15" x14ac:dyDescent="0.25">
      <c r="A38" s="4" t="s">
        <v>471</v>
      </c>
      <c r="B38" s="5" t="s">
        <v>479</v>
      </c>
      <c r="C38" s="5" t="str">
        <f t="shared" ref="C38:C39" si="17">D38&amp;"."&amp;E38</f>
        <v>C3.P1</v>
      </c>
      <c r="D38" s="5" t="s">
        <v>49</v>
      </c>
      <c r="E38" s="5" t="s">
        <v>29</v>
      </c>
      <c r="F38" s="5" t="s">
        <v>1315</v>
      </c>
      <c r="G38" s="5" t="s">
        <v>1314</v>
      </c>
      <c r="H38" s="4">
        <v>28</v>
      </c>
      <c r="I38" s="9" t="s">
        <v>480</v>
      </c>
      <c r="J38" s="45">
        <v>38</v>
      </c>
      <c r="K38" s="9"/>
      <c r="L38" s="9" t="s">
        <v>328</v>
      </c>
      <c r="M38" s="9">
        <v>3</v>
      </c>
      <c r="N38" s="8">
        <v>8</v>
      </c>
      <c r="O38" s="6">
        <v>114</v>
      </c>
      <c r="P38" s="6">
        <v>20.7</v>
      </c>
      <c r="Q38" s="6">
        <f t="shared" si="15"/>
        <v>58.910390973201842</v>
      </c>
      <c r="R38" s="6">
        <f t="shared" si="16"/>
        <v>11.580551488330935</v>
      </c>
      <c r="S38" s="17" t="s">
        <v>232</v>
      </c>
      <c r="T38" s="17"/>
      <c r="U38" s="17" t="s">
        <v>1326</v>
      </c>
      <c r="V38" s="19" t="s">
        <v>1353</v>
      </c>
      <c r="W38" s="7"/>
      <c r="X38" s="6"/>
      <c r="Y38" s="6">
        <v>11.3</v>
      </c>
      <c r="Z38" s="54">
        <f t="shared" si="10"/>
        <v>1.0028749148422018E-2</v>
      </c>
      <c r="AA38" s="9" t="e">
        <f>IF(Y38&lt;10+1*#REF!,1,IF(Y38&lt;10+2*#REF!,2,IF(Y38&lt;10+3*#REF!,3,IF(Y38&lt;10+4*#REF!,4,IF(Y38&lt;10+5*#REF!,5,IF(Y38&lt;10+6*#REF!,6,IF(Y38&lt;10+7*#REF!,7,IF(Y38&lt;10+8*#REF!,8,IF(Y38&lt;10+9*#REF!,9,10)))))))))</f>
        <v>#REF!</v>
      </c>
      <c r="AB38" s="6"/>
      <c r="AC38" s="6">
        <v>0</v>
      </c>
      <c r="AD38" s="6">
        <v>6.7</v>
      </c>
      <c r="AE38" s="6">
        <f t="shared" si="11"/>
        <v>6.7</v>
      </c>
      <c r="AF38" s="9">
        <v>4</v>
      </c>
      <c r="AG38" s="9">
        <v>7</v>
      </c>
      <c r="AH38" s="9"/>
      <c r="AI38" s="9">
        <v>3</v>
      </c>
      <c r="AJ38" s="19"/>
    </row>
    <row r="39" spans="1:36" s="4" customFormat="1" ht="15" x14ac:dyDescent="0.25">
      <c r="A39" s="4" t="s">
        <v>471</v>
      </c>
      <c r="B39" s="5" t="s">
        <v>479</v>
      </c>
      <c r="C39" s="5" t="str">
        <f t="shared" si="17"/>
        <v>C3.P1</v>
      </c>
      <c r="D39" s="5" t="s">
        <v>49</v>
      </c>
      <c r="E39" s="5" t="s">
        <v>29</v>
      </c>
      <c r="F39" s="5" t="s">
        <v>1315</v>
      </c>
      <c r="G39" s="5" t="s">
        <v>1314</v>
      </c>
      <c r="H39" s="4">
        <v>28</v>
      </c>
      <c r="I39" s="9" t="s">
        <v>480</v>
      </c>
      <c r="J39" s="45">
        <v>43</v>
      </c>
      <c r="K39" s="9"/>
      <c r="L39" s="9" t="s">
        <v>329</v>
      </c>
      <c r="M39" s="9">
        <v>3</v>
      </c>
      <c r="N39" s="8">
        <v>8</v>
      </c>
      <c r="O39" s="6">
        <v>114</v>
      </c>
      <c r="P39" s="6">
        <v>20.7</v>
      </c>
      <c r="Q39" s="6">
        <f t="shared" si="15"/>
        <v>58.910390973201842</v>
      </c>
      <c r="R39" s="6">
        <f t="shared" si="16"/>
        <v>11.580551488330935</v>
      </c>
      <c r="S39" s="17" t="s">
        <v>232</v>
      </c>
      <c r="T39" s="17"/>
      <c r="U39" s="17" t="s">
        <v>1326</v>
      </c>
      <c r="V39" s="19" t="s">
        <v>1353</v>
      </c>
      <c r="W39" s="7"/>
      <c r="X39" s="6"/>
      <c r="Y39" s="6">
        <v>10.6</v>
      </c>
      <c r="Z39" s="54">
        <f t="shared" si="10"/>
        <v>8.8247337639337283E-3</v>
      </c>
      <c r="AA39" s="9" t="e">
        <f>IF(Y39&lt;10+1*#REF!,1,IF(Y39&lt;10+2*#REF!,2,IF(Y39&lt;10+3*#REF!,3,IF(Y39&lt;10+4*#REF!,4,IF(Y39&lt;10+5*#REF!,5,IF(Y39&lt;10+6*#REF!,6,IF(Y39&lt;10+7*#REF!,7,IF(Y39&lt;10+8*#REF!,8,IF(Y39&lt;10+9*#REF!,9,10)))))))))</f>
        <v>#REF!</v>
      </c>
      <c r="AB39" s="6"/>
      <c r="AC39" s="6">
        <v>0</v>
      </c>
      <c r="AD39" s="6">
        <v>6.7</v>
      </c>
      <c r="AE39" s="6">
        <f t="shared" si="11"/>
        <v>6.7</v>
      </c>
      <c r="AF39" s="9">
        <v>4</v>
      </c>
      <c r="AG39" s="9">
        <v>7</v>
      </c>
      <c r="AH39" s="9"/>
      <c r="AI39" s="9">
        <v>3</v>
      </c>
      <c r="AJ39" s="19"/>
    </row>
    <row r="40" spans="1:36" s="4" customFormat="1" ht="15" x14ac:dyDescent="0.25">
      <c r="A40" s="4" t="s">
        <v>471</v>
      </c>
      <c r="B40" s="5" t="s">
        <v>479</v>
      </c>
      <c r="C40" s="5" t="str">
        <f t="shared" si="14"/>
        <v>C3.P1</v>
      </c>
      <c r="D40" s="5" t="s">
        <v>49</v>
      </c>
      <c r="E40" s="5" t="s">
        <v>29</v>
      </c>
      <c r="F40" s="5" t="s">
        <v>1315</v>
      </c>
      <c r="G40" s="5" t="s">
        <v>1314</v>
      </c>
      <c r="H40" s="4">
        <v>29</v>
      </c>
      <c r="I40" s="9" t="s">
        <v>480</v>
      </c>
      <c r="J40" s="45">
        <v>45</v>
      </c>
      <c r="K40" s="9"/>
      <c r="L40" s="9" t="s">
        <v>513</v>
      </c>
      <c r="M40" s="9">
        <v>3</v>
      </c>
      <c r="N40" s="8">
        <v>8</v>
      </c>
      <c r="O40" s="6">
        <v>116</v>
      </c>
      <c r="P40" s="6">
        <v>21.5</v>
      </c>
      <c r="Q40" s="6">
        <f t="shared" si="15"/>
        <v>59.324071995432092</v>
      </c>
      <c r="R40" s="6">
        <f t="shared" si="16"/>
        <v>10.575020344034833</v>
      </c>
      <c r="S40" s="17" t="s">
        <v>477</v>
      </c>
      <c r="T40" s="17"/>
      <c r="U40" s="17" t="s">
        <v>1327</v>
      </c>
      <c r="V40" s="17" t="s">
        <v>1340</v>
      </c>
      <c r="W40" s="7"/>
      <c r="X40" s="6"/>
      <c r="Y40" s="6">
        <v>12.9</v>
      </c>
      <c r="Z40" s="54">
        <f t="shared" si="10"/>
        <v>1.3069810837096938E-2</v>
      </c>
      <c r="AA40" s="9" t="e">
        <f>IF(Y40&lt;10+1*#REF!,1,IF(Y40&lt;10+2*#REF!,2,IF(Y40&lt;10+3*#REF!,3,IF(Y40&lt;10+4*#REF!,4,IF(Y40&lt;10+5*#REF!,5,IF(Y40&lt;10+6*#REF!,6,IF(Y40&lt;10+7*#REF!,7,IF(Y40&lt;10+8*#REF!,8,IF(Y40&lt;10+9*#REF!,9,10)))))))))</f>
        <v>#REF!</v>
      </c>
      <c r="AB40" s="6"/>
      <c r="AC40" s="6">
        <v>0</v>
      </c>
      <c r="AD40" s="6">
        <v>5.6</v>
      </c>
      <c r="AE40" s="6">
        <f t="shared" si="11"/>
        <v>5.6</v>
      </c>
      <c r="AF40" s="9">
        <v>3</v>
      </c>
      <c r="AG40" s="9">
        <v>2</v>
      </c>
      <c r="AH40" s="9"/>
      <c r="AI40" s="9"/>
      <c r="AJ40" s="19"/>
    </row>
    <row r="41" spans="1:36" s="4" customFormat="1" ht="15" x14ac:dyDescent="0.25">
      <c r="A41" s="4" t="s">
        <v>471</v>
      </c>
      <c r="B41" s="5" t="s">
        <v>479</v>
      </c>
      <c r="C41" s="5" t="str">
        <f t="shared" si="14"/>
        <v>C3.P1</v>
      </c>
      <c r="D41" s="5" t="s">
        <v>49</v>
      </c>
      <c r="E41" s="5" t="s">
        <v>29</v>
      </c>
      <c r="F41" s="5" t="s">
        <v>1315</v>
      </c>
      <c r="G41" s="5" t="s">
        <v>1314</v>
      </c>
      <c r="H41" s="4">
        <v>30</v>
      </c>
      <c r="I41" s="9" t="s">
        <v>480</v>
      </c>
      <c r="J41" s="45">
        <v>51</v>
      </c>
      <c r="K41" s="9"/>
      <c r="L41" s="9" t="s">
        <v>330</v>
      </c>
      <c r="M41" s="9">
        <v>3</v>
      </c>
      <c r="N41" s="8">
        <v>8</v>
      </c>
      <c r="O41" s="6">
        <v>103</v>
      </c>
      <c r="P41" s="6">
        <v>13.7</v>
      </c>
      <c r="Q41" s="6">
        <f t="shared" si="15"/>
        <v>53.348869887557726</v>
      </c>
      <c r="R41" s="6">
        <f t="shared" si="16"/>
        <v>16.918170555489048</v>
      </c>
      <c r="S41" s="17" t="s">
        <v>477</v>
      </c>
      <c r="T41" s="17"/>
      <c r="U41" s="17" t="s">
        <v>1327</v>
      </c>
      <c r="V41" s="17" t="s">
        <v>1340</v>
      </c>
      <c r="W41" s="7"/>
      <c r="X41" s="6"/>
      <c r="Y41" s="6">
        <v>13.3</v>
      </c>
      <c r="Z41" s="54">
        <f t="shared" si="10"/>
        <v>1.3892908112337463E-2</v>
      </c>
      <c r="AA41" s="9" t="e">
        <f>IF(Y41&lt;10+1*#REF!,1,IF(Y41&lt;10+2*#REF!,2,IF(Y41&lt;10+3*#REF!,3,IF(Y41&lt;10+4*#REF!,4,IF(Y41&lt;10+5*#REF!,5,IF(Y41&lt;10+6*#REF!,6,IF(Y41&lt;10+7*#REF!,7,IF(Y41&lt;10+8*#REF!,8,IF(Y41&lt;10+9*#REF!,9,10)))))))))</f>
        <v>#REF!</v>
      </c>
      <c r="AB41" s="6"/>
      <c r="AC41" s="6">
        <v>0</v>
      </c>
      <c r="AD41" s="6">
        <v>6.9</v>
      </c>
      <c r="AE41" s="6">
        <f t="shared" si="11"/>
        <v>6.9</v>
      </c>
      <c r="AF41" s="9">
        <v>3</v>
      </c>
      <c r="AG41" s="4">
        <v>4</v>
      </c>
      <c r="AH41" s="9"/>
      <c r="AI41" s="9">
        <v>2</v>
      </c>
      <c r="AJ41" s="19"/>
    </row>
    <row r="42" spans="1:36" s="4" customFormat="1" ht="15" x14ac:dyDescent="0.25">
      <c r="A42" s="4" t="s">
        <v>471</v>
      </c>
      <c r="B42" s="5" t="s">
        <v>479</v>
      </c>
      <c r="C42" s="5" t="str">
        <f t="shared" ref="C42" si="18">D42&amp;"."&amp;E42</f>
        <v>C3.P1</v>
      </c>
      <c r="D42" s="5" t="s">
        <v>49</v>
      </c>
      <c r="E42" s="5" t="s">
        <v>29</v>
      </c>
      <c r="F42" s="5" t="s">
        <v>1315</v>
      </c>
      <c r="G42" s="5" t="s">
        <v>1314</v>
      </c>
      <c r="H42" s="4">
        <v>30</v>
      </c>
      <c r="I42" s="9" t="s">
        <v>480</v>
      </c>
      <c r="J42" s="45">
        <v>52</v>
      </c>
      <c r="K42" s="9"/>
      <c r="L42" s="9" t="s">
        <v>331</v>
      </c>
      <c r="M42" s="9">
        <v>3</v>
      </c>
      <c r="N42" s="8">
        <v>8</v>
      </c>
      <c r="O42" s="6">
        <v>103</v>
      </c>
      <c r="P42" s="6">
        <v>13.7</v>
      </c>
      <c r="Q42" s="6">
        <f t="shared" si="15"/>
        <v>53.348869887557726</v>
      </c>
      <c r="R42" s="6">
        <f t="shared" si="16"/>
        <v>16.918170555489048</v>
      </c>
      <c r="S42" s="17" t="s">
        <v>477</v>
      </c>
      <c r="T42" s="17"/>
      <c r="U42" s="17" t="s">
        <v>1327</v>
      </c>
      <c r="V42" s="17" t="s">
        <v>1340</v>
      </c>
      <c r="W42" s="7"/>
      <c r="X42" s="6"/>
      <c r="Y42" s="6">
        <v>12</v>
      </c>
      <c r="Z42" s="54">
        <f t="shared" si="10"/>
        <v>1.1309733552923255E-2</v>
      </c>
      <c r="AA42" s="9" t="e">
        <f>IF(Y42&lt;10+1*#REF!,1,IF(Y42&lt;10+2*#REF!,2,IF(Y42&lt;10+3*#REF!,3,IF(Y42&lt;10+4*#REF!,4,IF(Y42&lt;10+5*#REF!,5,IF(Y42&lt;10+6*#REF!,6,IF(Y42&lt;10+7*#REF!,7,IF(Y42&lt;10+8*#REF!,8,IF(Y42&lt;10+9*#REF!,9,10)))))))))</f>
        <v>#REF!</v>
      </c>
      <c r="AB42" s="6"/>
      <c r="AC42" s="6">
        <v>0</v>
      </c>
      <c r="AD42" s="6">
        <v>6.9</v>
      </c>
      <c r="AE42" s="6">
        <f t="shared" si="11"/>
        <v>6.9</v>
      </c>
      <c r="AF42" s="9">
        <v>3</v>
      </c>
      <c r="AG42" s="4">
        <v>4</v>
      </c>
      <c r="AH42" s="9"/>
      <c r="AI42" s="9">
        <v>2</v>
      </c>
      <c r="AJ42" s="19"/>
    </row>
    <row r="43" spans="1:36" s="4" customFormat="1" ht="15" x14ac:dyDescent="0.25">
      <c r="A43" s="4" t="s">
        <v>471</v>
      </c>
      <c r="B43" s="5" t="s">
        <v>479</v>
      </c>
      <c r="C43" s="5" t="str">
        <f t="shared" si="14"/>
        <v>C3.P1</v>
      </c>
      <c r="D43" s="5" t="s">
        <v>49</v>
      </c>
      <c r="E43" s="5" t="s">
        <v>29</v>
      </c>
      <c r="F43" s="5" t="s">
        <v>1315</v>
      </c>
      <c r="G43" s="5" t="s">
        <v>1314</v>
      </c>
      <c r="H43" s="4">
        <v>31</v>
      </c>
      <c r="I43" s="9" t="s">
        <v>480</v>
      </c>
      <c r="J43" s="45">
        <v>54</v>
      </c>
      <c r="K43" s="9"/>
      <c r="L43" s="9" t="s">
        <v>514</v>
      </c>
      <c r="M43" s="9">
        <v>3</v>
      </c>
      <c r="N43" s="8">
        <v>8</v>
      </c>
      <c r="O43" s="6">
        <v>75</v>
      </c>
      <c r="P43" s="6">
        <v>19.399999999999999</v>
      </c>
      <c r="Q43" s="6">
        <f t="shared" si="15"/>
        <v>58.738961030007928</v>
      </c>
      <c r="R43" s="6">
        <f t="shared" si="16"/>
        <v>25.021089474988901</v>
      </c>
      <c r="S43" s="47" t="s">
        <v>307</v>
      </c>
      <c r="T43" s="17"/>
      <c r="U43" s="47" t="s">
        <v>1373</v>
      </c>
      <c r="V43" s="47" t="s">
        <v>1372</v>
      </c>
      <c r="W43" s="7"/>
      <c r="X43" s="6"/>
      <c r="Y43" s="6">
        <v>36.799999999999997</v>
      </c>
      <c r="Z43" s="54">
        <f t="shared" si="10"/>
        <v>0.10636176087993601</v>
      </c>
      <c r="AA43" s="9" t="e">
        <f>IF(Y43&lt;10+1*#REF!,1,IF(Y43&lt;10+2*#REF!,2,IF(Y43&lt;10+3*#REF!,3,IF(Y43&lt;10+4*#REF!,4,IF(Y43&lt;10+5*#REF!,5,IF(Y43&lt;10+6*#REF!,6,IF(Y43&lt;10+7*#REF!,7,IF(Y43&lt;10+8*#REF!,8,IF(Y43&lt;10+9*#REF!,9,10)))))))))</f>
        <v>#REF!</v>
      </c>
      <c r="AB43" s="6"/>
      <c r="AC43" s="6">
        <v>9.3000000000000007</v>
      </c>
      <c r="AD43" s="6">
        <v>14.1</v>
      </c>
      <c r="AE43" s="6">
        <f t="shared" si="11"/>
        <v>4.7999999999999989</v>
      </c>
      <c r="AF43" s="9">
        <v>3</v>
      </c>
      <c r="AG43" s="9">
        <v>4</v>
      </c>
      <c r="AH43" s="9"/>
      <c r="AI43" s="9">
        <v>2</v>
      </c>
      <c r="AJ43" s="19"/>
    </row>
    <row r="44" spans="1:36" s="4" customFormat="1" ht="15" x14ac:dyDescent="0.25">
      <c r="A44" s="4" t="s">
        <v>471</v>
      </c>
      <c r="B44" s="5" t="s">
        <v>479</v>
      </c>
      <c r="C44" s="5" t="str">
        <f t="shared" ref="C44:C45" si="19">D44&amp;"."&amp;E44</f>
        <v>C3.P1</v>
      </c>
      <c r="D44" s="5" t="s">
        <v>49</v>
      </c>
      <c r="E44" s="5" t="s">
        <v>29</v>
      </c>
      <c r="F44" s="5" t="s">
        <v>1315</v>
      </c>
      <c r="G44" s="5" t="s">
        <v>1314</v>
      </c>
      <c r="H44" s="4">
        <v>31</v>
      </c>
      <c r="I44" s="9" t="s">
        <v>480</v>
      </c>
      <c r="J44" s="45">
        <v>53</v>
      </c>
      <c r="K44" s="9"/>
      <c r="L44" s="9" t="s">
        <v>334</v>
      </c>
      <c r="M44" s="9">
        <v>3</v>
      </c>
      <c r="N44" s="8">
        <v>8</v>
      </c>
      <c r="O44" s="6">
        <v>75</v>
      </c>
      <c r="P44" s="6">
        <v>19.399999999999999</v>
      </c>
      <c r="Q44" s="6">
        <f t="shared" si="15"/>
        <v>58.738961030007928</v>
      </c>
      <c r="R44" s="6">
        <f t="shared" si="16"/>
        <v>25.021089474988901</v>
      </c>
      <c r="S44" s="47" t="s">
        <v>307</v>
      </c>
      <c r="T44" s="17"/>
      <c r="U44" s="47" t="s">
        <v>1373</v>
      </c>
      <c r="V44" s="47" t="s">
        <v>1372</v>
      </c>
      <c r="W44" s="7"/>
      <c r="X44" s="6"/>
      <c r="Y44" s="6">
        <v>18.600000000000001</v>
      </c>
      <c r="Z44" s="54">
        <f t="shared" si="10"/>
        <v>2.717163486089812E-2</v>
      </c>
      <c r="AA44" s="9" t="e">
        <f>IF(Y44&lt;10+1*#REF!,1,IF(Y44&lt;10+2*#REF!,2,IF(Y44&lt;10+3*#REF!,3,IF(Y44&lt;10+4*#REF!,4,IF(Y44&lt;10+5*#REF!,5,IF(Y44&lt;10+6*#REF!,6,IF(Y44&lt;10+7*#REF!,7,IF(Y44&lt;10+8*#REF!,8,IF(Y44&lt;10+9*#REF!,9,10)))))))))</f>
        <v>#REF!</v>
      </c>
      <c r="AB44" s="6"/>
      <c r="AC44" s="6">
        <v>9.3000000000000007</v>
      </c>
      <c r="AD44" s="6">
        <v>14.1</v>
      </c>
      <c r="AE44" s="6">
        <f t="shared" si="11"/>
        <v>4.7999999999999989</v>
      </c>
      <c r="AF44" s="9">
        <v>3</v>
      </c>
      <c r="AG44" s="9">
        <v>4</v>
      </c>
      <c r="AH44" s="9"/>
      <c r="AI44" s="9">
        <v>2</v>
      </c>
      <c r="AJ44" s="19"/>
    </row>
    <row r="45" spans="1:36" s="4" customFormat="1" ht="15" x14ac:dyDescent="0.25">
      <c r="A45" s="4" t="s">
        <v>471</v>
      </c>
      <c r="B45" s="5" t="s">
        <v>479</v>
      </c>
      <c r="C45" s="5" t="str">
        <f t="shared" si="19"/>
        <v>C3.P1</v>
      </c>
      <c r="D45" s="5" t="s">
        <v>49</v>
      </c>
      <c r="E45" s="5" t="s">
        <v>29</v>
      </c>
      <c r="F45" s="5" t="s">
        <v>1315</v>
      </c>
      <c r="G45" s="5" t="s">
        <v>1314</v>
      </c>
      <c r="H45" s="4">
        <v>31</v>
      </c>
      <c r="I45" s="9" t="s">
        <v>480</v>
      </c>
      <c r="J45" s="45">
        <v>55</v>
      </c>
      <c r="K45" s="9"/>
      <c r="L45" s="9" t="s">
        <v>515</v>
      </c>
      <c r="M45" s="9">
        <v>3</v>
      </c>
      <c r="N45" s="8">
        <v>8</v>
      </c>
      <c r="O45" s="6">
        <v>75</v>
      </c>
      <c r="P45" s="6">
        <v>19.399999999999999</v>
      </c>
      <c r="Q45" s="6">
        <f t="shared" si="15"/>
        <v>58.738961030007928</v>
      </c>
      <c r="R45" s="6">
        <f t="shared" si="16"/>
        <v>25.021089474988901</v>
      </c>
      <c r="S45" s="47" t="s">
        <v>307</v>
      </c>
      <c r="T45" s="17"/>
      <c r="U45" s="47" t="s">
        <v>1373</v>
      </c>
      <c r="V45" s="47" t="s">
        <v>1372</v>
      </c>
      <c r="W45" s="7"/>
      <c r="X45" s="6"/>
      <c r="Y45" s="6">
        <v>35.4</v>
      </c>
      <c r="Z45" s="54">
        <f t="shared" si="10"/>
        <v>9.8422956244314616E-2</v>
      </c>
      <c r="AA45" s="9" t="e">
        <f>IF(Y45&lt;10+1*#REF!,1,IF(Y45&lt;10+2*#REF!,2,IF(Y45&lt;10+3*#REF!,3,IF(Y45&lt;10+4*#REF!,4,IF(Y45&lt;10+5*#REF!,5,IF(Y45&lt;10+6*#REF!,6,IF(Y45&lt;10+7*#REF!,7,IF(Y45&lt;10+8*#REF!,8,IF(Y45&lt;10+9*#REF!,9,10)))))))))</f>
        <v>#REF!</v>
      </c>
      <c r="AB45" s="6"/>
      <c r="AC45" s="6">
        <v>9.3000000000000007</v>
      </c>
      <c r="AD45" s="6">
        <v>14.1</v>
      </c>
      <c r="AE45" s="6">
        <f t="shared" si="11"/>
        <v>4.7999999999999989</v>
      </c>
      <c r="AF45" s="9">
        <v>3</v>
      </c>
      <c r="AG45" s="9">
        <v>4</v>
      </c>
      <c r="AH45" s="9"/>
      <c r="AI45" s="9">
        <v>2</v>
      </c>
      <c r="AJ45" s="19"/>
    </row>
    <row r="46" spans="1:36" s="4" customFormat="1" ht="15" x14ac:dyDescent="0.25">
      <c r="A46" s="4" t="s">
        <v>471</v>
      </c>
      <c r="B46" s="5" t="s">
        <v>479</v>
      </c>
      <c r="C46" s="5" t="str">
        <f t="shared" si="14"/>
        <v>C3.P1</v>
      </c>
      <c r="D46" s="5" t="s">
        <v>49</v>
      </c>
      <c r="E46" s="5" t="s">
        <v>29</v>
      </c>
      <c r="F46" s="5" t="s">
        <v>1315</v>
      </c>
      <c r="G46" s="5" t="s">
        <v>1314</v>
      </c>
      <c r="H46" s="4">
        <v>32</v>
      </c>
      <c r="I46" s="9" t="s">
        <v>467</v>
      </c>
      <c r="J46" s="45">
        <v>4429</v>
      </c>
      <c r="K46" s="9"/>
      <c r="L46" s="9" t="s">
        <v>516</v>
      </c>
      <c r="M46" s="9">
        <v>3</v>
      </c>
      <c r="N46" s="8">
        <v>8</v>
      </c>
      <c r="O46" s="6">
        <v>56</v>
      </c>
      <c r="P46" s="6">
        <v>19.399999999999999</v>
      </c>
      <c r="Q46" s="6">
        <f t="shared" si="15"/>
        <v>56.083328907567804</v>
      </c>
      <c r="R46" s="6">
        <f t="shared" si="16"/>
        <v>30.848342327332489</v>
      </c>
      <c r="S46" s="17" t="s">
        <v>37</v>
      </c>
      <c r="T46" s="17"/>
      <c r="U46" s="17" t="s">
        <v>1332</v>
      </c>
      <c r="V46" s="17" t="s">
        <v>1337</v>
      </c>
      <c r="W46" s="7"/>
      <c r="X46" s="6"/>
      <c r="Y46" s="6">
        <v>10.6</v>
      </c>
      <c r="Z46" s="54">
        <f t="shared" si="10"/>
        <v>8.8247337639337283E-3</v>
      </c>
      <c r="AA46" s="9" t="e">
        <f>IF(Y46&lt;10+1*#REF!,1,IF(Y46&lt;10+2*#REF!,2,IF(Y46&lt;10+3*#REF!,3,IF(Y46&lt;10+4*#REF!,4,IF(Y46&lt;10+5*#REF!,5,IF(Y46&lt;10+6*#REF!,6,IF(Y46&lt;10+7*#REF!,7,IF(Y46&lt;10+8*#REF!,8,IF(Y46&lt;10+9*#REF!,9,10)))))))))</f>
        <v>#REF!</v>
      </c>
      <c r="AB46" s="6"/>
      <c r="AC46" s="6">
        <v>0</v>
      </c>
      <c r="AD46" s="6">
        <v>8.4</v>
      </c>
      <c r="AE46" s="6">
        <f t="shared" si="11"/>
        <v>8.4</v>
      </c>
      <c r="AF46" s="9">
        <v>2</v>
      </c>
      <c r="AG46" s="9">
        <v>2</v>
      </c>
      <c r="AH46" s="9"/>
      <c r="AI46" s="9"/>
      <c r="AJ46" s="19"/>
    </row>
    <row r="47" spans="1:36" s="4" customFormat="1" ht="15" x14ac:dyDescent="0.25">
      <c r="A47" s="4" t="s">
        <v>471</v>
      </c>
      <c r="B47" s="5" t="s">
        <v>479</v>
      </c>
      <c r="C47" s="5" t="str">
        <f t="shared" si="14"/>
        <v>C3.P1</v>
      </c>
      <c r="D47" s="5" t="s">
        <v>49</v>
      </c>
      <c r="E47" s="5" t="s">
        <v>29</v>
      </c>
      <c r="F47" s="5" t="s">
        <v>1315</v>
      </c>
      <c r="G47" s="5" t="s">
        <v>1314</v>
      </c>
      <c r="H47" s="4">
        <v>33</v>
      </c>
      <c r="I47" s="9" t="s">
        <v>480</v>
      </c>
      <c r="J47" s="45">
        <v>56</v>
      </c>
      <c r="K47" s="9"/>
      <c r="L47" s="9" t="s">
        <v>517</v>
      </c>
      <c r="M47" s="9">
        <v>3</v>
      </c>
      <c r="N47" s="8">
        <v>8</v>
      </c>
      <c r="O47" s="6">
        <v>59</v>
      </c>
      <c r="P47" s="6">
        <v>15.4</v>
      </c>
      <c r="Q47" s="6">
        <f t="shared" si="15"/>
        <v>53.200376430812533</v>
      </c>
      <c r="R47" s="6">
        <f t="shared" si="16"/>
        <v>27.931586353614833</v>
      </c>
      <c r="S47" s="17" t="s">
        <v>64</v>
      </c>
      <c r="T47" s="17"/>
      <c r="U47" s="73" t="s">
        <v>1380</v>
      </c>
      <c r="V47" s="73" t="s">
        <v>1381</v>
      </c>
      <c r="W47" s="7"/>
      <c r="X47" s="6"/>
      <c r="Y47" s="6">
        <v>15.4</v>
      </c>
      <c r="Z47" s="54">
        <f t="shared" si="10"/>
        <v>1.8626502843133885E-2</v>
      </c>
      <c r="AA47" s="9" t="e">
        <f>IF(Y47&lt;10+1*#REF!,1,IF(Y47&lt;10+2*#REF!,2,IF(Y47&lt;10+3*#REF!,3,IF(Y47&lt;10+4*#REF!,4,IF(Y47&lt;10+5*#REF!,5,IF(Y47&lt;10+6*#REF!,6,IF(Y47&lt;10+7*#REF!,7,IF(Y47&lt;10+8*#REF!,8,IF(Y47&lt;10+9*#REF!,9,10)))))))))</f>
        <v>#REF!</v>
      </c>
      <c r="AB47" s="6"/>
      <c r="AC47" s="6">
        <v>8.3000000000000007</v>
      </c>
      <c r="AD47" s="6">
        <v>13.5</v>
      </c>
      <c r="AE47" s="6">
        <f t="shared" si="11"/>
        <v>5.1999999999999993</v>
      </c>
      <c r="AF47" s="9">
        <v>2</v>
      </c>
      <c r="AG47" s="9">
        <v>2</v>
      </c>
      <c r="AH47" s="9"/>
      <c r="AI47" s="9"/>
      <c r="AJ47" s="19"/>
    </row>
    <row r="48" spans="1:36" s="4" customFormat="1" ht="15" x14ac:dyDescent="0.25">
      <c r="A48" s="4" t="s">
        <v>471</v>
      </c>
      <c r="B48" s="5" t="s">
        <v>479</v>
      </c>
      <c r="C48" s="5" t="str">
        <f t="shared" si="14"/>
        <v>C3.P1</v>
      </c>
      <c r="D48" s="5" t="s">
        <v>49</v>
      </c>
      <c r="E48" s="5" t="s">
        <v>29</v>
      </c>
      <c r="F48" s="5" t="s">
        <v>1315</v>
      </c>
      <c r="G48" s="5" t="s">
        <v>1314</v>
      </c>
      <c r="H48" s="4">
        <v>34</v>
      </c>
      <c r="I48" s="9" t="s">
        <v>480</v>
      </c>
      <c r="J48" s="45">
        <v>57</v>
      </c>
      <c r="K48" s="9"/>
      <c r="L48" s="9" t="s">
        <v>518</v>
      </c>
      <c r="M48" s="9">
        <v>3</v>
      </c>
      <c r="N48" s="8">
        <v>8</v>
      </c>
      <c r="O48" s="6">
        <v>51</v>
      </c>
      <c r="P48" s="6">
        <v>15.1</v>
      </c>
      <c r="Q48" s="6">
        <f t="shared" si="15"/>
        <v>51.734904018000265</v>
      </c>
      <c r="R48" s="6">
        <f t="shared" si="16"/>
        <v>29.502737904852545</v>
      </c>
      <c r="S48" s="17" t="s">
        <v>475</v>
      </c>
      <c r="T48" s="17"/>
      <c r="U48" s="47" t="s">
        <v>1385</v>
      </c>
      <c r="V48" s="47" t="s">
        <v>1384</v>
      </c>
      <c r="W48" s="7"/>
      <c r="X48" s="6"/>
      <c r="Y48" s="6">
        <v>13.7</v>
      </c>
      <c r="Z48" s="54">
        <f t="shared" si="10"/>
        <v>1.4741138128806704E-2</v>
      </c>
      <c r="AA48" s="9" t="e">
        <f>IF(Y48&lt;10+1*#REF!,1,IF(Y48&lt;10+2*#REF!,2,IF(Y48&lt;10+3*#REF!,3,IF(Y48&lt;10+4*#REF!,4,IF(Y48&lt;10+5*#REF!,5,IF(Y48&lt;10+6*#REF!,6,IF(Y48&lt;10+7*#REF!,7,IF(Y48&lt;10+8*#REF!,8,IF(Y48&lt;10+9*#REF!,9,10)))))))))</f>
        <v>#REF!</v>
      </c>
      <c r="AB48" s="6"/>
      <c r="AC48" s="6">
        <v>1.2</v>
      </c>
      <c r="AD48" s="6">
        <v>7</v>
      </c>
      <c r="AE48" s="6">
        <f t="shared" si="11"/>
        <v>5.8</v>
      </c>
      <c r="AF48" s="9">
        <v>3</v>
      </c>
      <c r="AG48" s="9">
        <v>2</v>
      </c>
      <c r="AH48" s="9"/>
      <c r="AI48" s="9"/>
      <c r="AJ48" s="19"/>
    </row>
    <row r="49" spans="1:36" s="4" customFormat="1" ht="15" x14ac:dyDescent="0.25">
      <c r="A49" s="4" t="s">
        <v>471</v>
      </c>
      <c r="B49" s="5" t="s">
        <v>479</v>
      </c>
      <c r="C49" s="5" t="str">
        <f t="shared" si="14"/>
        <v>C3.P1</v>
      </c>
      <c r="D49" s="5" t="s">
        <v>49</v>
      </c>
      <c r="E49" s="5" t="s">
        <v>29</v>
      </c>
      <c r="F49" s="5" t="s">
        <v>1315</v>
      </c>
      <c r="G49" s="5" t="s">
        <v>1314</v>
      </c>
      <c r="H49" s="4">
        <v>35</v>
      </c>
      <c r="I49" s="9" t="s">
        <v>467</v>
      </c>
      <c r="J49" s="45">
        <v>4430</v>
      </c>
      <c r="K49" s="9"/>
      <c r="L49" s="9" t="s">
        <v>519</v>
      </c>
      <c r="M49" s="9">
        <v>3</v>
      </c>
      <c r="N49" s="8">
        <v>8</v>
      </c>
      <c r="O49" s="6">
        <v>46</v>
      </c>
      <c r="P49" s="6">
        <v>22.8</v>
      </c>
      <c r="Q49" s="6">
        <f t="shared" si="15"/>
        <v>56.400947447721244</v>
      </c>
      <c r="R49" s="6">
        <f t="shared" si="16"/>
        <v>35.838210846465138</v>
      </c>
      <c r="S49" s="17" t="s">
        <v>475</v>
      </c>
      <c r="T49" s="17"/>
      <c r="U49" s="47" t="s">
        <v>1385</v>
      </c>
      <c r="V49" s="47" t="s">
        <v>1384</v>
      </c>
      <c r="W49" s="7"/>
      <c r="X49" s="6"/>
      <c r="Y49" s="6">
        <v>11.2</v>
      </c>
      <c r="Z49" s="54">
        <f t="shared" si="10"/>
        <v>9.8520345616575893E-3</v>
      </c>
      <c r="AA49" s="9" t="e">
        <f>IF(Y49&lt;10+1*#REF!,1,IF(Y49&lt;10+2*#REF!,2,IF(Y49&lt;10+3*#REF!,3,IF(Y49&lt;10+4*#REF!,4,IF(Y49&lt;10+5*#REF!,5,IF(Y49&lt;10+6*#REF!,6,IF(Y49&lt;10+7*#REF!,7,IF(Y49&lt;10+8*#REF!,8,IF(Y49&lt;10+9*#REF!,9,10)))))))))</f>
        <v>#REF!</v>
      </c>
      <c r="AB49" s="6"/>
      <c r="AC49" s="6">
        <v>0</v>
      </c>
      <c r="AD49" s="6">
        <v>6.2</v>
      </c>
      <c r="AE49" s="6">
        <f t="shared" si="11"/>
        <v>6.2</v>
      </c>
      <c r="AF49" s="9">
        <v>3</v>
      </c>
      <c r="AG49" s="9">
        <v>2</v>
      </c>
      <c r="AH49" s="9"/>
      <c r="AI49" s="9"/>
      <c r="AJ49" s="19"/>
    </row>
    <row r="50" spans="1:36" s="4" customFormat="1" ht="15" x14ac:dyDescent="0.25">
      <c r="A50" s="4" t="s">
        <v>471</v>
      </c>
      <c r="B50" s="5" t="s">
        <v>479</v>
      </c>
      <c r="C50" s="5" t="str">
        <f t="shared" si="14"/>
        <v>C3.P1</v>
      </c>
      <c r="D50" s="5" t="s">
        <v>49</v>
      </c>
      <c r="E50" s="5" t="s">
        <v>29</v>
      </c>
      <c r="F50" s="5" t="s">
        <v>1315</v>
      </c>
      <c r="G50" s="5" t="s">
        <v>1314</v>
      </c>
      <c r="H50" s="4">
        <v>36</v>
      </c>
      <c r="I50" s="9" t="s">
        <v>467</v>
      </c>
      <c r="J50" s="45">
        <v>4431</v>
      </c>
      <c r="K50" s="9"/>
      <c r="L50" s="9" t="s">
        <v>520</v>
      </c>
      <c r="M50" s="9">
        <v>3</v>
      </c>
      <c r="N50" s="8">
        <v>8</v>
      </c>
      <c r="O50" s="6">
        <v>38</v>
      </c>
      <c r="P50" s="6">
        <v>20.5</v>
      </c>
      <c r="Q50" s="6">
        <f t="shared" si="15"/>
        <v>52.621060244175993</v>
      </c>
      <c r="R50" s="6">
        <f t="shared" si="16"/>
        <v>36.154220448937799</v>
      </c>
      <c r="S50" s="17" t="s">
        <v>28</v>
      </c>
      <c r="T50" s="17"/>
      <c r="U50" s="17" t="s">
        <v>1405</v>
      </c>
      <c r="V50" s="17" t="s">
        <v>1397</v>
      </c>
      <c r="W50" s="7"/>
      <c r="X50" s="6"/>
      <c r="Y50" s="6">
        <v>12</v>
      </c>
      <c r="Z50" s="54">
        <f t="shared" si="10"/>
        <v>1.1309733552923255E-2</v>
      </c>
      <c r="AA50" s="9" t="e">
        <f>IF(Y50&lt;10+1*#REF!,1,IF(Y50&lt;10+2*#REF!,2,IF(Y50&lt;10+3*#REF!,3,IF(Y50&lt;10+4*#REF!,4,IF(Y50&lt;10+5*#REF!,5,IF(Y50&lt;10+6*#REF!,6,IF(Y50&lt;10+7*#REF!,7,IF(Y50&lt;10+8*#REF!,8,IF(Y50&lt;10+9*#REF!,9,10)))))))))</f>
        <v>#REF!</v>
      </c>
      <c r="AB50" s="6"/>
      <c r="AC50" s="6">
        <v>0</v>
      </c>
      <c r="AD50" s="6">
        <v>10.6</v>
      </c>
      <c r="AE50" s="6">
        <f t="shared" si="11"/>
        <v>10.6</v>
      </c>
      <c r="AF50" s="9">
        <v>3</v>
      </c>
      <c r="AG50" s="9">
        <v>2</v>
      </c>
      <c r="AH50" s="9"/>
      <c r="AI50" s="9"/>
      <c r="AJ50" s="19"/>
    </row>
    <row r="51" spans="1:36" s="4" customFormat="1" ht="15" x14ac:dyDescent="0.25">
      <c r="A51" s="4" t="s">
        <v>471</v>
      </c>
      <c r="B51" s="5" t="s">
        <v>479</v>
      </c>
      <c r="C51" s="5" t="str">
        <f t="shared" si="14"/>
        <v>C3.P1</v>
      </c>
      <c r="D51" s="5" t="s">
        <v>49</v>
      </c>
      <c r="E51" s="5" t="s">
        <v>29</v>
      </c>
      <c r="F51" s="5" t="s">
        <v>1315</v>
      </c>
      <c r="G51" s="5" t="s">
        <v>1314</v>
      </c>
      <c r="H51" s="4">
        <v>37</v>
      </c>
      <c r="I51" s="9" t="s">
        <v>480</v>
      </c>
      <c r="J51" s="45">
        <v>75</v>
      </c>
      <c r="K51" s="9"/>
      <c r="L51" s="9" t="s">
        <v>340</v>
      </c>
      <c r="M51" s="9">
        <v>3</v>
      </c>
      <c r="N51" s="8">
        <v>8</v>
      </c>
      <c r="O51" s="6">
        <v>29</v>
      </c>
      <c r="P51" s="6">
        <v>26.5</v>
      </c>
      <c r="Q51" s="6">
        <f t="shared" si="15"/>
        <v>52.847454936527932</v>
      </c>
      <c r="R51" s="6">
        <f t="shared" si="16"/>
        <v>43.177422239193987</v>
      </c>
      <c r="S51" s="17" t="s">
        <v>64</v>
      </c>
      <c r="T51" s="17"/>
      <c r="U51" s="73" t="s">
        <v>1380</v>
      </c>
      <c r="V51" s="73" t="s">
        <v>1381</v>
      </c>
      <c r="W51" s="7"/>
      <c r="X51" s="6"/>
      <c r="Y51" s="6">
        <v>14.1</v>
      </c>
      <c r="Z51" s="54">
        <f t="shared" si="10"/>
        <v>1.561450088650467E-2</v>
      </c>
      <c r="AA51" s="9" t="e">
        <f>IF(Y51&lt;10+1*#REF!,1,IF(Y51&lt;10+2*#REF!,2,IF(Y51&lt;10+3*#REF!,3,IF(Y51&lt;10+4*#REF!,4,IF(Y51&lt;10+5*#REF!,5,IF(Y51&lt;10+6*#REF!,6,IF(Y51&lt;10+7*#REF!,7,IF(Y51&lt;10+8*#REF!,8,IF(Y51&lt;10+9*#REF!,9,10)))))))))</f>
        <v>#REF!</v>
      </c>
      <c r="AB51" s="6"/>
      <c r="AC51" s="6">
        <v>1.3</v>
      </c>
      <c r="AD51" s="6">
        <v>10.9</v>
      </c>
      <c r="AE51" s="6">
        <f t="shared" si="11"/>
        <v>9.6</v>
      </c>
      <c r="AF51" s="9">
        <v>3</v>
      </c>
      <c r="AG51" s="9">
        <v>2</v>
      </c>
      <c r="AH51" s="9"/>
      <c r="AI51" s="9"/>
      <c r="AJ51" s="19"/>
    </row>
    <row r="52" spans="1:36" s="4" customFormat="1" ht="15" x14ac:dyDescent="0.25">
      <c r="A52" s="4" t="s">
        <v>471</v>
      </c>
      <c r="B52" s="5" t="s">
        <v>479</v>
      </c>
      <c r="C52" s="5" t="str">
        <f t="shared" si="14"/>
        <v>C3.P1</v>
      </c>
      <c r="D52" s="5" t="s">
        <v>49</v>
      </c>
      <c r="E52" s="5" t="s">
        <v>29</v>
      </c>
      <c r="F52" s="5" t="s">
        <v>1315</v>
      </c>
      <c r="G52" s="5" t="s">
        <v>1314</v>
      </c>
      <c r="H52" s="4">
        <v>38</v>
      </c>
      <c r="I52" s="9" t="s">
        <v>480</v>
      </c>
      <c r="J52" s="45">
        <v>73</v>
      </c>
      <c r="K52" s="9"/>
      <c r="L52" s="9" t="s">
        <v>359</v>
      </c>
      <c r="M52" s="9">
        <v>3</v>
      </c>
      <c r="N52" s="8">
        <v>8</v>
      </c>
      <c r="O52" s="6">
        <v>25</v>
      </c>
      <c r="P52" s="6">
        <v>26.9</v>
      </c>
      <c r="Q52" s="6">
        <f t="shared" si="15"/>
        <v>51.368431240824812</v>
      </c>
      <c r="R52" s="6">
        <f t="shared" si="16"/>
        <v>44.379679471285883</v>
      </c>
      <c r="S52" s="4" t="s">
        <v>64</v>
      </c>
      <c r="U52" s="73" t="s">
        <v>1380</v>
      </c>
      <c r="V52" s="73" t="s">
        <v>1381</v>
      </c>
      <c r="W52" s="7"/>
      <c r="X52" s="6"/>
      <c r="Y52" s="6">
        <v>14.2</v>
      </c>
      <c r="Z52" s="54">
        <f t="shared" si="10"/>
        <v>1.5836768566746148E-2</v>
      </c>
      <c r="AA52" s="9" t="e">
        <f>IF(Y52&lt;10+1*#REF!,1,IF(Y52&lt;10+2*#REF!,2,IF(Y52&lt;10+3*#REF!,3,IF(Y52&lt;10+4*#REF!,4,IF(Y52&lt;10+5*#REF!,5,IF(Y52&lt;10+6*#REF!,6,IF(Y52&lt;10+7*#REF!,7,IF(Y52&lt;10+8*#REF!,8,IF(Y52&lt;10+9*#REF!,9,10)))))))))</f>
        <v>#REF!</v>
      </c>
      <c r="AB52" s="6"/>
      <c r="AC52" s="6">
        <v>7.3</v>
      </c>
      <c r="AD52" s="6">
        <v>11.7</v>
      </c>
      <c r="AE52" s="6">
        <f t="shared" si="11"/>
        <v>4.3999999999999995</v>
      </c>
      <c r="AF52" s="9">
        <v>2</v>
      </c>
      <c r="AG52" s="9">
        <v>2</v>
      </c>
      <c r="AH52" s="9"/>
      <c r="AI52" s="9"/>
      <c r="AJ52" s="19"/>
    </row>
    <row r="53" spans="1:36" s="4" customFormat="1" ht="15" x14ac:dyDescent="0.25">
      <c r="A53" s="4" t="s">
        <v>471</v>
      </c>
      <c r="B53" s="5" t="s">
        <v>479</v>
      </c>
      <c r="C53" s="5" t="str">
        <f t="shared" si="14"/>
        <v>C3.P1</v>
      </c>
      <c r="D53" s="5" t="s">
        <v>49</v>
      </c>
      <c r="E53" s="5" t="s">
        <v>29</v>
      </c>
      <c r="F53" s="5" t="s">
        <v>1315</v>
      </c>
      <c r="G53" s="5" t="s">
        <v>1314</v>
      </c>
      <c r="H53" s="4">
        <v>39</v>
      </c>
      <c r="I53" s="9" t="s">
        <v>480</v>
      </c>
      <c r="J53" s="45">
        <v>74</v>
      </c>
      <c r="K53" s="9"/>
      <c r="L53" s="9" t="s">
        <v>360</v>
      </c>
      <c r="M53" s="9">
        <v>3</v>
      </c>
      <c r="N53" s="8">
        <v>8</v>
      </c>
      <c r="O53" s="6">
        <v>24</v>
      </c>
      <c r="P53" s="6">
        <v>26.8</v>
      </c>
      <c r="Q53" s="6">
        <f t="shared" si="15"/>
        <v>50.900542034431446</v>
      </c>
      <c r="R53" s="6">
        <f t="shared" si="16"/>
        <v>44.483018264821709</v>
      </c>
      <c r="S53" s="17" t="s">
        <v>476</v>
      </c>
      <c r="T53" s="17"/>
      <c r="U53" s="17" t="s">
        <v>1373</v>
      </c>
      <c r="V53" s="17" t="s">
        <v>1375</v>
      </c>
      <c r="W53" s="7"/>
      <c r="X53" s="6"/>
      <c r="Y53" s="6">
        <v>11.8</v>
      </c>
      <c r="Z53" s="54">
        <f t="shared" si="10"/>
        <v>1.093588402714607E-2</v>
      </c>
      <c r="AA53" s="9" t="e">
        <f>IF(Y53&lt;10+1*#REF!,1,IF(Y53&lt;10+2*#REF!,2,IF(Y53&lt;10+3*#REF!,3,IF(Y53&lt;10+4*#REF!,4,IF(Y53&lt;10+5*#REF!,5,IF(Y53&lt;10+6*#REF!,6,IF(Y53&lt;10+7*#REF!,7,IF(Y53&lt;10+8*#REF!,8,IF(Y53&lt;10+9*#REF!,9,10)))))))))</f>
        <v>#REF!</v>
      </c>
      <c r="AB53" s="6"/>
      <c r="AC53" s="6">
        <v>0</v>
      </c>
      <c r="AD53" s="6">
        <v>7.3</v>
      </c>
      <c r="AE53" s="6">
        <f t="shared" si="11"/>
        <v>7.3</v>
      </c>
      <c r="AF53" s="9">
        <v>3</v>
      </c>
      <c r="AG53" s="9">
        <v>6</v>
      </c>
      <c r="AH53" s="9">
        <v>4</v>
      </c>
      <c r="AI53" s="9">
        <v>2</v>
      </c>
      <c r="AJ53" s="19"/>
    </row>
    <row r="54" spans="1:36" s="4" customFormat="1" ht="15" x14ac:dyDescent="0.25">
      <c r="A54" s="4" t="s">
        <v>471</v>
      </c>
      <c r="B54" s="5" t="s">
        <v>479</v>
      </c>
      <c r="C54" s="5" t="str">
        <f t="shared" si="14"/>
        <v>C3.P1</v>
      </c>
      <c r="D54" s="5" t="s">
        <v>49</v>
      </c>
      <c r="E54" s="5" t="s">
        <v>29</v>
      </c>
      <c r="F54" s="5" t="s">
        <v>1315</v>
      </c>
      <c r="G54" s="5" t="s">
        <v>1314</v>
      </c>
      <c r="H54" s="4">
        <v>40</v>
      </c>
      <c r="I54" s="9" t="s">
        <v>480</v>
      </c>
      <c r="J54" s="45">
        <v>71</v>
      </c>
      <c r="K54" s="9"/>
      <c r="L54" s="9" t="s">
        <v>341</v>
      </c>
      <c r="M54" s="9">
        <v>3</v>
      </c>
      <c r="N54" s="8">
        <v>8</v>
      </c>
      <c r="O54" s="6">
        <v>29</v>
      </c>
      <c r="P54" s="6">
        <v>24.1</v>
      </c>
      <c r="Q54" s="6">
        <f t="shared" si="15"/>
        <v>51.683911847936727</v>
      </c>
      <c r="R54" s="6">
        <f t="shared" si="16"/>
        <v>41.078334942059442</v>
      </c>
      <c r="S54" s="17" t="s">
        <v>43</v>
      </c>
      <c r="T54" s="17"/>
      <c r="U54" s="18" t="s">
        <v>1332</v>
      </c>
      <c r="V54" s="18" t="s">
        <v>1331</v>
      </c>
      <c r="W54" s="7"/>
      <c r="X54" s="6"/>
      <c r="Y54" s="6">
        <v>12.2</v>
      </c>
      <c r="Z54" s="54">
        <f t="shared" si="10"/>
        <v>1.1689866264007618E-2</v>
      </c>
      <c r="AA54" s="9" t="e">
        <f>IF(Y54&lt;10+1*#REF!,1,IF(Y54&lt;10+2*#REF!,2,IF(Y54&lt;10+3*#REF!,3,IF(Y54&lt;10+4*#REF!,4,IF(Y54&lt;10+5*#REF!,5,IF(Y54&lt;10+6*#REF!,6,IF(Y54&lt;10+7*#REF!,7,IF(Y54&lt;10+8*#REF!,8,IF(Y54&lt;10+9*#REF!,9,10)))))))))</f>
        <v>#REF!</v>
      </c>
      <c r="AB54" s="6"/>
      <c r="AC54" s="6">
        <v>6.1</v>
      </c>
      <c r="AD54" s="6">
        <v>10.9</v>
      </c>
      <c r="AE54" s="6">
        <f t="shared" si="11"/>
        <v>4.8000000000000007</v>
      </c>
      <c r="AF54" s="9">
        <v>2</v>
      </c>
      <c r="AG54" s="9">
        <v>2</v>
      </c>
      <c r="AH54" s="9"/>
      <c r="AI54" s="9"/>
      <c r="AJ54" s="19"/>
    </row>
    <row r="55" spans="1:36" s="4" customFormat="1" ht="15" x14ac:dyDescent="0.25">
      <c r="A55" s="4" t="s">
        <v>471</v>
      </c>
      <c r="B55" s="5" t="s">
        <v>479</v>
      </c>
      <c r="C55" s="5" t="str">
        <f t="shared" si="14"/>
        <v>C3.P1</v>
      </c>
      <c r="D55" s="5" t="s">
        <v>49</v>
      </c>
      <c r="E55" s="5" t="s">
        <v>29</v>
      </c>
      <c r="F55" s="5" t="s">
        <v>1315</v>
      </c>
      <c r="G55" s="5" t="s">
        <v>1314</v>
      </c>
      <c r="H55" s="4">
        <v>41</v>
      </c>
      <c r="I55" s="9" t="s">
        <v>480</v>
      </c>
      <c r="J55" s="45">
        <v>58</v>
      </c>
      <c r="K55" s="9"/>
      <c r="L55" s="9" t="s">
        <v>339</v>
      </c>
      <c r="M55" s="9">
        <v>3</v>
      </c>
      <c r="N55" s="8">
        <v>8</v>
      </c>
      <c r="O55" s="6">
        <v>37</v>
      </c>
      <c r="P55" s="6">
        <v>20.3</v>
      </c>
      <c r="Q55" s="6">
        <f t="shared" si="15"/>
        <v>52.216844969986582</v>
      </c>
      <c r="R55" s="6">
        <f t="shared" si="16"/>
        <v>36.212300853960045</v>
      </c>
      <c r="S55" s="17" t="s">
        <v>64</v>
      </c>
      <c r="T55" s="17"/>
      <c r="U55" s="73" t="s">
        <v>1380</v>
      </c>
      <c r="V55" s="73" t="s">
        <v>1381</v>
      </c>
      <c r="W55" s="7"/>
      <c r="X55" s="6"/>
      <c r="Y55" s="6">
        <v>21.6</v>
      </c>
      <c r="Z55" s="54">
        <f t="shared" si="10"/>
        <v>3.6643536711471351E-2</v>
      </c>
      <c r="AA55" s="9" t="e">
        <f>IF(Y55&lt;10+1*#REF!,1,IF(Y55&lt;10+2*#REF!,2,IF(Y55&lt;10+3*#REF!,3,IF(Y55&lt;10+4*#REF!,4,IF(Y55&lt;10+5*#REF!,5,IF(Y55&lt;10+6*#REF!,6,IF(Y55&lt;10+7*#REF!,7,IF(Y55&lt;10+8*#REF!,8,IF(Y55&lt;10+9*#REF!,9,10)))))))))</f>
        <v>#REF!</v>
      </c>
      <c r="AB55" s="6"/>
      <c r="AC55" s="6">
        <v>8.5</v>
      </c>
      <c r="AD55" s="6">
        <v>13.3</v>
      </c>
      <c r="AE55" s="6">
        <f t="shared" si="11"/>
        <v>4.8000000000000007</v>
      </c>
      <c r="AF55" s="9">
        <v>2</v>
      </c>
      <c r="AG55" s="9">
        <v>2</v>
      </c>
      <c r="AH55" s="9"/>
      <c r="AI55" s="9"/>
      <c r="AJ55" s="19"/>
    </row>
    <row r="56" spans="1:36" s="4" customFormat="1" ht="15" x14ac:dyDescent="0.25">
      <c r="A56" s="4" t="s">
        <v>471</v>
      </c>
      <c r="B56" s="5" t="s">
        <v>479</v>
      </c>
      <c r="C56" s="5" t="str">
        <f t="shared" si="14"/>
        <v>C3.P1</v>
      </c>
      <c r="D56" s="5" t="s">
        <v>49</v>
      </c>
      <c r="E56" s="5" t="s">
        <v>29</v>
      </c>
      <c r="F56" s="5" t="s">
        <v>1315</v>
      </c>
      <c r="G56" s="5" t="s">
        <v>1314</v>
      </c>
      <c r="H56" s="4">
        <v>42</v>
      </c>
      <c r="I56" s="9" t="s">
        <v>480</v>
      </c>
      <c r="J56" s="45">
        <v>69</v>
      </c>
      <c r="K56" s="9"/>
      <c r="L56" s="9" t="s">
        <v>343</v>
      </c>
      <c r="M56" s="9">
        <v>3</v>
      </c>
      <c r="N56" s="8">
        <v>8</v>
      </c>
      <c r="O56" s="6">
        <v>23</v>
      </c>
      <c r="P56" s="6">
        <v>17.7</v>
      </c>
      <c r="Q56" s="6">
        <f t="shared" si="15"/>
        <v>46.915940974260145</v>
      </c>
      <c r="R56" s="6">
        <f t="shared" si="16"/>
        <v>36.292935906108198</v>
      </c>
      <c r="S56" s="17" t="s">
        <v>64</v>
      </c>
      <c r="T56" s="17"/>
      <c r="U56" s="73" t="s">
        <v>1380</v>
      </c>
      <c r="V56" s="73" t="s">
        <v>1381</v>
      </c>
      <c r="W56" s="7"/>
      <c r="X56" s="6"/>
      <c r="Y56" s="6">
        <v>20.6</v>
      </c>
      <c r="Z56" s="54">
        <f t="shared" si="10"/>
        <v>3.3329156461934122E-2</v>
      </c>
      <c r="AA56" s="9" t="e">
        <f>IF(Y56&lt;10+1*#REF!,1,IF(Y56&lt;10+2*#REF!,2,IF(Y56&lt;10+3*#REF!,3,IF(Y56&lt;10+4*#REF!,4,IF(Y56&lt;10+5*#REF!,5,IF(Y56&lt;10+6*#REF!,6,IF(Y56&lt;10+7*#REF!,7,IF(Y56&lt;10+8*#REF!,8,IF(Y56&lt;10+9*#REF!,9,10)))))))))</f>
        <v>#REF!</v>
      </c>
      <c r="AB56" s="6"/>
      <c r="AC56" s="6">
        <v>7.5</v>
      </c>
      <c r="AD56" s="6">
        <v>12</v>
      </c>
      <c r="AE56" s="6">
        <f t="shared" si="11"/>
        <v>4.5</v>
      </c>
      <c r="AF56" s="9">
        <v>2</v>
      </c>
      <c r="AG56" s="9">
        <v>2</v>
      </c>
      <c r="AH56" s="9"/>
      <c r="AI56" s="9"/>
      <c r="AJ56" s="19"/>
    </row>
    <row r="57" spans="1:36" s="4" customFormat="1" ht="15" x14ac:dyDescent="0.25">
      <c r="A57" s="4" t="s">
        <v>471</v>
      </c>
      <c r="B57" s="5" t="s">
        <v>479</v>
      </c>
      <c r="C57" s="5" t="str">
        <f t="shared" si="14"/>
        <v>C3.P1</v>
      </c>
      <c r="D57" s="5" t="s">
        <v>49</v>
      </c>
      <c r="E57" s="5" t="s">
        <v>29</v>
      </c>
      <c r="F57" s="5" t="s">
        <v>1315</v>
      </c>
      <c r="G57" s="5" t="s">
        <v>1314</v>
      </c>
      <c r="H57" s="4">
        <v>43</v>
      </c>
      <c r="I57" s="9" t="s">
        <v>480</v>
      </c>
      <c r="J57" s="45">
        <v>68</v>
      </c>
      <c r="K57" s="9"/>
      <c r="L57" s="9" t="s">
        <v>344</v>
      </c>
      <c r="M57" s="9">
        <v>3</v>
      </c>
      <c r="N57" s="8">
        <v>8</v>
      </c>
      <c r="O57" s="6">
        <v>12</v>
      </c>
      <c r="P57" s="6">
        <v>15</v>
      </c>
      <c r="Q57" s="6">
        <f t="shared" si="15"/>
        <v>43.118675362266387</v>
      </c>
      <c r="R57" s="6">
        <f t="shared" si="16"/>
        <v>34.672214011007085</v>
      </c>
      <c r="S57" s="17" t="s">
        <v>64</v>
      </c>
      <c r="T57" s="17"/>
      <c r="U57" s="73" t="s">
        <v>1380</v>
      </c>
      <c r="V57" s="73" t="s">
        <v>1381</v>
      </c>
      <c r="W57" s="7"/>
      <c r="X57" s="6"/>
      <c r="Y57" s="6">
        <v>12.3</v>
      </c>
      <c r="Z57" s="54">
        <f t="shared" si="10"/>
        <v>1.1882288814039996E-2</v>
      </c>
      <c r="AA57" s="9" t="e">
        <f>IF(Y57&lt;10+1*#REF!,1,IF(Y57&lt;10+2*#REF!,2,IF(Y57&lt;10+3*#REF!,3,IF(Y57&lt;10+4*#REF!,4,IF(Y57&lt;10+5*#REF!,5,IF(Y57&lt;10+6*#REF!,6,IF(Y57&lt;10+7*#REF!,7,IF(Y57&lt;10+8*#REF!,8,IF(Y57&lt;10+9*#REF!,9,10)))))))))</f>
        <v>#REF!</v>
      </c>
      <c r="AB57" s="6"/>
      <c r="AC57" s="6">
        <v>6.6</v>
      </c>
      <c r="AD57" s="6">
        <v>10.9</v>
      </c>
      <c r="AE57" s="6">
        <f t="shared" si="11"/>
        <v>4.3000000000000007</v>
      </c>
      <c r="AF57" s="9">
        <v>2</v>
      </c>
      <c r="AG57" s="9">
        <v>2</v>
      </c>
      <c r="AH57" s="9"/>
      <c r="AI57" s="9"/>
      <c r="AJ57" s="19"/>
    </row>
    <row r="58" spans="1:36" s="4" customFormat="1" ht="15" x14ac:dyDescent="0.25">
      <c r="A58" s="4" t="s">
        <v>471</v>
      </c>
      <c r="B58" s="5" t="s">
        <v>479</v>
      </c>
      <c r="C58" s="5" t="str">
        <f t="shared" si="14"/>
        <v>C3.P1</v>
      </c>
      <c r="D58" s="5" t="s">
        <v>49</v>
      </c>
      <c r="E58" s="5" t="s">
        <v>29</v>
      </c>
      <c r="F58" s="5" t="s">
        <v>1315</v>
      </c>
      <c r="G58" s="5" t="s">
        <v>1314</v>
      </c>
      <c r="H58" s="4">
        <v>44</v>
      </c>
      <c r="I58" s="9" t="s">
        <v>480</v>
      </c>
      <c r="J58" s="45">
        <v>67</v>
      </c>
      <c r="K58" s="9"/>
      <c r="L58" s="9" t="s">
        <v>521</v>
      </c>
      <c r="M58" s="9">
        <v>3</v>
      </c>
      <c r="N58" s="8">
        <v>8</v>
      </c>
      <c r="O58" s="6">
        <v>17</v>
      </c>
      <c r="P58" s="6">
        <v>13.5</v>
      </c>
      <c r="Q58" s="6">
        <f t="shared" si="15"/>
        <v>43.947018013756946</v>
      </c>
      <c r="R58" s="6">
        <f t="shared" si="16"/>
        <v>32.910114205500975</v>
      </c>
      <c r="S58" s="17" t="s">
        <v>475</v>
      </c>
      <c r="T58" s="17"/>
      <c r="U58" s="47" t="s">
        <v>1385</v>
      </c>
      <c r="V58" s="47" t="s">
        <v>1384</v>
      </c>
      <c r="W58" s="7"/>
      <c r="X58" s="6"/>
      <c r="Y58" s="6">
        <v>14.9</v>
      </c>
      <c r="Z58" s="54">
        <f t="shared" si="10"/>
        <v>1.743662462558675E-2</v>
      </c>
      <c r="AA58" s="9" t="e">
        <f>IF(Y58&lt;10+1*#REF!,1,IF(Y58&lt;10+2*#REF!,2,IF(Y58&lt;10+3*#REF!,3,IF(Y58&lt;10+4*#REF!,4,IF(Y58&lt;10+5*#REF!,5,IF(Y58&lt;10+6*#REF!,6,IF(Y58&lt;10+7*#REF!,7,IF(Y58&lt;10+8*#REF!,8,IF(Y58&lt;10+9*#REF!,9,10)))))))))</f>
        <v>#REF!</v>
      </c>
      <c r="AB58" s="6"/>
      <c r="AC58" s="6">
        <v>0</v>
      </c>
      <c r="AD58" s="6">
        <v>7.3</v>
      </c>
      <c r="AE58" s="6">
        <f t="shared" si="11"/>
        <v>7.3</v>
      </c>
      <c r="AF58" s="9">
        <v>3</v>
      </c>
      <c r="AG58" s="9">
        <v>2</v>
      </c>
      <c r="AH58" s="9"/>
      <c r="AI58" s="9"/>
      <c r="AJ58" s="19"/>
    </row>
    <row r="59" spans="1:36" s="4" customFormat="1" ht="15" x14ac:dyDescent="0.25">
      <c r="A59" s="4" t="s">
        <v>471</v>
      </c>
      <c r="B59" s="5" t="s">
        <v>479</v>
      </c>
      <c r="C59" s="5" t="str">
        <f t="shared" si="14"/>
        <v>C3.P1</v>
      </c>
      <c r="D59" s="5" t="s">
        <v>49</v>
      </c>
      <c r="E59" s="5" t="s">
        <v>29</v>
      </c>
      <c r="F59" s="5" t="s">
        <v>1315</v>
      </c>
      <c r="G59" s="5" t="s">
        <v>1314</v>
      </c>
      <c r="H59" s="4">
        <v>45</v>
      </c>
      <c r="I59" s="9" t="s">
        <v>480</v>
      </c>
      <c r="J59" s="45">
        <v>66</v>
      </c>
      <c r="K59" s="9"/>
      <c r="L59" s="9" t="s">
        <v>342</v>
      </c>
      <c r="M59" s="9">
        <v>3</v>
      </c>
      <c r="N59" s="8">
        <v>8</v>
      </c>
      <c r="O59" s="6">
        <v>29</v>
      </c>
      <c r="P59" s="6">
        <v>12.7</v>
      </c>
      <c r="Q59" s="6">
        <f t="shared" si="15"/>
        <v>46.15708217712848</v>
      </c>
      <c r="R59" s="6">
        <f t="shared" si="16"/>
        <v>31.107670280670327</v>
      </c>
      <c r="S59" s="17" t="s">
        <v>64</v>
      </c>
      <c r="T59" s="17"/>
      <c r="U59" s="73" t="s">
        <v>1380</v>
      </c>
      <c r="V59" s="73" t="s">
        <v>1381</v>
      </c>
      <c r="W59" s="7"/>
      <c r="X59" s="6"/>
      <c r="Y59" s="6">
        <v>19.100000000000001</v>
      </c>
      <c r="Z59" s="54">
        <f t="shared" si="10"/>
        <v>2.8652110398902319E-2</v>
      </c>
      <c r="AA59" s="9" t="e">
        <f>IF(Y59&lt;10+1*#REF!,1,IF(Y59&lt;10+2*#REF!,2,IF(Y59&lt;10+3*#REF!,3,IF(Y59&lt;10+4*#REF!,4,IF(Y59&lt;10+5*#REF!,5,IF(Y59&lt;10+6*#REF!,6,IF(Y59&lt;10+7*#REF!,7,IF(Y59&lt;10+8*#REF!,8,IF(Y59&lt;10+9*#REF!,9,10)))))))))</f>
        <v>#REF!</v>
      </c>
      <c r="AB59" s="6"/>
      <c r="AC59" s="6">
        <v>6</v>
      </c>
      <c r="AD59" s="6">
        <v>10</v>
      </c>
      <c r="AE59" s="6">
        <f t="shared" si="11"/>
        <v>4</v>
      </c>
      <c r="AF59" s="9">
        <v>2</v>
      </c>
      <c r="AG59" s="9">
        <v>2</v>
      </c>
      <c r="AH59" s="9"/>
      <c r="AI59" s="9"/>
      <c r="AJ59" s="19"/>
    </row>
    <row r="60" spans="1:36" s="4" customFormat="1" ht="15" x14ac:dyDescent="0.25">
      <c r="A60" s="4" t="s">
        <v>471</v>
      </c>
      <c r="B60" s="5" t="s">
        <v>479</v>
      </c>
      <c r="C60" s="5" t="str">
        <f t="shared" si="14"/>
        <v>C3.P1</v>
      </c>
      <c r="D60" s="5" t="s">
        <v>49</v>
      </c>
      <c r="E60" s="5" t="s">
        <v>29</v>
      </c>
      <c r="F60" s="5" t="s">
        <v>1315</v>
      </c>
      <c r="G60" s="5" t="s">
        <v>1314</v>
      </c>
      <c r="H60" s="4">
        <v>46</v>
      </c>
      <c r="I60" s="9" t="s">
        <v>480</v>
      </c>
      <c r="J60" s="45">
        <v>64</v>
      </c>
      <c r="K60" s="9"/>
      <c r="L60" s="9" t="s">
        <v>337</v>
      </c>
      <c r="M60" s="9">
        <v>3</v>
      </c>
      <c r="N60" s="8">
        <v>8</v>
      </c>
      <c r="O60" s="6">
        <v>38</v>
      </c>
      <c r="P60" s="6">
        <v>11</v>
      </c>
      <c r="Q60" s="6">
        <f t="shared" si="15"/>
        <v>46.772276228582243</v>
      </c>
      <c r="R60" s="6">
        <f t="shared" si="16"/>
        <v>28.668118289673941</v>
      </c>
      <c r="S60" s="72" t="s">
        <v>35</v>
      </c>
      <c r="T60" s="17"/>
      <c r="U60" s="17" t="s">
        <v>1330</v>
      </c>
      <c r="V60" s="17" t="s">
        <v>1360</v>
      </c>
      <c r="W60" s="7"/>
      <c r="X60" s="6"/>
      <c r="Y60" s="6">
        <v>12.1</v>
      </c>
      <c r="Z60" s="54">
        <f t="shared" si="10"/>
        <v>1.149901451030204E-2</v>
      </c>
      <c r="AA60" s="9" t="e">
        <f>IF(Y60&lt;10+1*#REF!,1,IF(Y60&lt;10+2*#REF!,2,IF(Y60&lt;10+3*#REF!,3,IF(Y60&lt;10+4*#REF!,4,IF(Y60&lt;10+5*#REF!,5,IF(Y60&lt;10+6*#REF!,6,IF(Y60&lt;10+7*#REF!,7,IF(Y60&lt;10+8*#REF!,8,IF(Y60&lt;10+9*#REF!,9,10)))))))))</f>
        <v>#REF!</v>
      </c>
      <c r="AB60" s="6"/>
      <c r="AC60" s="6">
        <v>0</v>
      </c>
      <c r="AD60" s="6">
        <v>6</v>
      </c>
      <c r="AE60" s="6">
        <f t="shared" si="11"/>
        <v>6</v>
      </c>
      <c r="AF60" s="9">
        <v>2</v>
      </c>
      <c r="AG60" s="9">
        <v>7</v>
      </c>
      <c r="AH60" s="9"/>
      <c r="AI60" s="9">
        <v>2</v>
      </c>
      <c r="AJ60" s="19"/>
    </row>
    <row r="61" spans="1:36" s="4" customFormat="1" ht="15" x14ac:dyDescent="0.25">
      <c r="A61" s="4" t="s">
        <v>471</v>
      </c>
      <c r="B61" s="5" t="s">
        <v>479</v>
      </c>
      <c r="C61" s="5" t="str">
        <f t="shared" si="14"/>
        <v>C3.P1</v>
      </c>
      <c r="D61" s="5" t="s">
        <v>49</v>
      </c>
      <c r="E61" s="5" t="s">
        <v>29</v>
      </c>
      <c r="F61" s="5" t="s">
        <v>1315</v>
      </c>
      <c r="G61" s="5" t="s">
        <v>1314</v>
      </c>
      <c r="H61" s="4">
        <v>47</v>
      </c>
      <c r="I61" s="9" t="s">
        <v>467</v>
      </c>
      <c r="J61" s="45">
        <v>4432</v>
      </c>
      <c r="K61" s="9"/>
      <c r="L61" s="9" t="s">
        <v>522</v>
      </c>
      <c r="M61" s="9">
        <v>3</v>
      </c>
      <c r="N61" s="8">
        <v>8</v>
      </c>
      <c r="O61" s="6">
        <v>66</v>
      </c>
      <c r="P61" s="6">
        <v>5.4</v>
      </c>
      <c r="Q61" s="6">
        <f t="shared" si="15"/>
        <v>44.933145471270045</v>
      </c>
      <c r="R61" s="6">
        <f t="shared" si="16"/>
        <v>22.196377872609322</v>
      </c>
      <c r="S61" s="17" t="s">
        <v>64</v>
      </c>
      <c r="T61" s="17"/>
      <c r="U61" s="73" t="s">
        <v>1380</v>
      </c>
      <c r="V61" s="73" t="s">
        <v>1381</v>
      </c>
      <c r="W61" s="7"/>
      <c r="X61" s="6"/>
      <c r="Y61" s="6">
        <v>10.8</v>
      </c>
      <c r="Z61" s="54">
        <f t="shared" si="10"/>
        <v>9.1608841778678379E-3</v>
      </c>
      <c r="AA61" s="9" t="e">
        <f>IF(Y61&lt;10+1*#REF!,1,IF(Y61&lt;10+2*#REF!,2,IF(Y61&lt;10+3*#REF!,3,IF(Y61&lt;10+4*#REF!,4,IF(Y61&lt;10+5*#REF!,5,IF(Y61&lt;10+6*#REF!,6,IF(Y61&lt;10+7*#REF!,7,IF(Y61&lt;10+8*#REF!,8,IF(Y61&lt;10+9*#REF!,9,10)))))))))</f>
        <v>#REF!</v>
      </c>
      <c r="AB61" s="6"/>
      <c r="AC61" s="6">
        <v>6</v>
      </c>
      <c r="AD61" s="6">
        <v>8.6999999999999993</v>
      </c>
      <c r="AE61" s="6">
        <f t="shared" si="11"/>
        <v>2.6999999999999993</v>
      </c>
      <c r="AF61" s="9">
        <v>2</v>
      </c>
      <c r="AG61" s="9">
        <v>2</v>
      </c>
      <c r="AH61" s="9"/>
      <c r="AI61" s="9"/>
      <c r="AJ61" s="19"/>
    </row>
    <row r="62" spans="1:36" s="4" customFormat="1" ht="15" x14ac:dyDescent="0.25">
      <c r="A62" s="4" t="s">
        <v>471</v>
      </c>
      <c r="B62" s="5" t="s">
        <v>479</v>
      </c>
      <c r="C62" s="5" t="str">
        <f t="shared" si="14"/>
        <v>C3.P1</v>
      </c>
      <c r="D62" s="5" t="s">
        <v>49</v>
      </c>
      <c r="E62" s="5" t="s">
        <v>29</v>
      </c>
      <c r="F62" s="5" t="s">
        <v>1315</v>
      </c>
      <c r="G62" s="5" t="s">
        <v>1314</v>
      </c>
      <c r="H62" s="4">
        <v>48</v>
      </c>
      <c r="I62" s="9" t="s">
        <v>480</v>
      </c>
      <c r="J62" s="45">
        <v>61</v>
      </c>
      <c r="K62" s="9"/>
      <c r="L62" s="9" t="s">
        <v>338</v>
      </c>
      <c r="M62" s="9">
        <v>3</v>
      </c>
      <c r="N62" s="8">
        <v>8</v>
      </c>
      <c r="O62" s="6">
        <v>53</v>
      </c>
      <c r="P62" s="6">
        <v>3</v>
      </c>
      <c r="Q62" s="6">
        <f t="shared" si="15"/>
        <v>42.395906530141879</v>
      </c>
      <c r="R62" s="6">
        <f t="shared" si="16"/>
        <v>21.805445069456145</v>
      </c>
      <c r="S62" s="17" t="s">
        <v>64</v>
      </c>
      <c r="T62" s="17"/>
      <c r="U62" s="73" t="s">
        <v>1380</v>
      </c>
      <c r="V62" s="73" t="s">
        <v>1381</v>
      </c>
      <c r="W62" s="7"/>
      <c r="X62" s="6"/>
      <c r="Y62" s="6">
        <v>14.1</v>
      </c>
      <c r="Z62" s="54">
        <f t="shared" si="10"/>
        <v>1.561450088650467E-2</v>
      </c>
      <c r="AA62" s="9" t="e">
        <f>IF(Y62&lt;10+1*#REF!,1,IF(Y62&lt;10+2*#REF!,2,IF(Y62&lt;10+3*#REF!,3,IF(Y62&lt;10+4*#REF!,4,IF(Y62&lt;10+5*#REF!,5,IF(Y62&lt;10+6*#REF!,6,IF(Y62&lt;10+7*#REF!,7,IF(Y62&lt;10+8*#REF!,8,IF(Y62&lt;10+9*#REF!,9,10)))))))))</f>
        <v>#REF!</v>
      </c>
      <c r="AB62" s="6"/>
      <c r="AC62" s="6">
        <v>6.3</v>
      </c>
      <c r="AD62" s="6">
        <v>8.9</v>
      </c>
      <c r="AE62" s="6">
        <f t="shared" si="11"/>
        <v>2.6000000000000005</v>
      </c>
      <c r="AF62" s="9">
        <v>2</v>
      </c>
      <c r="AG62" s="9">
        <v>2</v>
      </c>
      <c r="AH62" s="9"/>
      <c r="AI62" s="9"/>
      <c r="AJ62" s="19"/>
    </row>
    <row r="63" spans="1:36" s="4" customFormat="1" ht="15" x14ac:dyDescent="0.25">
      <c r="A63" s="4" t="s">
        <v>471</v>
      </c>
      <c r="B63" s="5" t="s">
        <v>479</v>
      </c>
      <c r="C63" s="5" t="str">
        <f t="shared" si="14"/>
        <v>C3.P1</v>
      </c>
      <c r="D63" s="5" t="s">
        <v>49</v>
      </c>
      <c r="E63" s="5" t="s">
        <v>29</v>
      </c>
      <c r="F63" s="5" t="s">
        <v>1315</v>
      </c>
      <c r="G63" s="5" t="s">
        <v>1314</v>
      </c>
      <c r="H63" s="4">
        <v>49</v>
      </c>
      <c r="I63" s="9" t="s">
        <v>480</v>
      </c>
      <c r="J63" s="45">
        <v>62</v>
      </c>
      <c r="K63" s="9"/>
      <c r="L63" s="9" t="s">
        <v>336</v>
      </c>
      <c r="M63" s="9">
        <v>3</v>
      </c>
      <c r="N63" s="8">
        <v>8</v>
      </c>
      <c r="O63" s="6">
        <v>38</v>
      </c>
      <c r="P63" s="6">
        <v>2.8</v>
      </c>
      <c r="Q63" s="6">
        <f t="shared" si="15"/>
        <v>41.723852130911844</v>
      </c>
      <c r="R63" s="6">
        <f t="shared" si="16"/>
        <v>22.206430110098822</v>
      </c>
      <c r="S63" s="17" t="s">
        <v>64</v>
      </c>
      <c r="T63" s="17"/>
      <c r="U63" s="73" t="s">
        <v>1380</v>
      </c>
      <c r="V63" s="73" t="s">
        <v>1381</v>
      </c>
      <c r="W63" s="7"/>
      <c r="X63" s="6"/>
      <c r="Y63" s="6">
        <v>11.6</v>
      </c>
      <c r="Z63" s="54">
        <f t="shared" si="10"/>
        <v>1.0568317686676064E-2</v>
      </c>
      <c r="AA63" s="9" t="e">
        <f>IF(Y63&lt;10+1*#REF!,1,IF(Y63&lt;10+2*#REF!,2,IF(Y63&lt;10+3*#REF!,3,IF(Y63&lt;10+4*#REF!,4,IF(Y63&lt;10+5*#REF!,5,IF(Y63&lt;10+6*#REF!,6,IF(Y63&lt;10+7*#REF!,7,IF(Y63&lt;10+8*#REF!,8,IF(Y63&lt;10+9*#REF!,9,10)))))))))</f>
        <v>#REF!</v>
      </c>
      <c r="AB63" s="6"/>
      <c r="AC63" s="6">
        <v>5.0999999999999996</v>
      </c>
      <c r="AD63" s="6">
        <v>8</v>
      </c>
      <c r="AE63" s="6">
        <f t="shared" si="11"/>
        <v>2.9000000000000004</v>
      </c>
      <c r="AF63" s="9">
        <v>2</v>
      </c>
      <c r="AG63" s="9">
        <v>2</v>
      </c>
      <c r="AH63" s="9"/>
      <c r="AI63" s="9"/>
      <c r="AJ63" s="19"/>
    </row>
    <row r="64" spans="1:36" s="4" customFormat="1" ht="15" x14ac:dyDescent="0.25">
      <c r="A64" s="4" t="s">
        <v>471</v>
      </c>
      <c r="B64" s="5" t="s">
        <v>479</v>
      </c>
      <c r="C64" s="5" t="str">
        <f t="shared" ref="C64:C90" si="20">D64&amp;"."&amp;E64</f>
        <v>C3.P1</v>
      </c>
      <c r="D64" s="5" t="s">
        <v>49</v>
      </c>
      <c r="E64" s="5" t="s">
        <v>29</v>
      </c>
      <c r="F64" s="5" t="s">
        <v>1315</v>
      </c>
      <c r="G64" s="5" t="s">
        <v>1314</v>
      </c>
      <c r="H64" s="4">
        <v>50</v>
      </c>
      <c r="I64" s="9" t="s">
        <v>480</v>
      </c>
      <c r="J64" s="45">
        <v>65</v>
      </c>
      <c r="K64" s="9"/>
      <c r="L64" s="9" t="s">
        <v>335</v>
      </c>
      <c r="M64" s="9">
        <v>2</v>
      </c>
      <c r="N64" s="8">
        <v>8</v>
      </c>
      <c r="O64" s="6">
        <v>9</v>
      </c>
      <c r="P64" s="6">
        <v>4.0999999999999996</v>
      </c>
      <c r="Q64" s="6">
        <f t="shared" si="15"/>
        <v>40.641381306664947</v>
      </c>
      <c r="R64" s="6">
        <f t="shared" si="16"/>
        <v>24.049522196440066</v>
      </c>
      <c r="S64" s="17" t="s">
        <v>64</v>
      </c>
      <c r="T64" s="17"/>
      <c r="U64" s="73" t="s">
        <v>1380</v>
      </c>
      <c r="V64" s="73" t="s">
        <v>1381</v>
      </c>
      <c r="W64" s="7"/>
      <c r="X64" s="6"/>
      <c r="Y64" s="6">
        <v>10.9</v>
      </c>
      <c r="Z64" s="54">
        <f t="shared" si="10"/>
        <v>9.3313155793250824E-3</v>
      </c>
      <c r="AA64" s="9" t="e">
        <f>IF(Y64&lt;10+1*#REF!,1,IF(Y64&lt;10+2*#REF!,2,IF(Y64&lt;10+3*#REF!,3,IF(Y64&lt;10+4*#REF!,4,IF(Y64&lt;10+5*#REF!,5,IF(Y64&lt;10+6*#REF!,6,IF(Y64&lt;10+7*#REF!,7,IF(Y64&lt;10+8*#REF!,8,IF(Y64&lt;10+9*#REF!,9,10)))))))))</f>
        <v>#REF!</v>
      </c>
      <c r="AB64" s="6"/>
      <c r="AC64" s="6">
        <v>6</v>
      </c>
      <c r="AD64" s="6">
        <v>8.1999999999999993</v>
      </c>
      <c r="AE64" s="6">
        <f t="shared" si="11"/>
        <v>2.1999999999999993</v>
      </c>
      <c r="AF64" s="9">
        <v>2</v>
      </c>
      <c r="AG64" s="9">
        <v>2</v>
      </c>
      <c r="AH64" s="9"/>
      <c r="AI64" s="9"/>
      <c r="AJ64" s="19"/>
    </row>
    <row r="65" spans="1:36" s="4" customFormat="1" ht="15" x14ac:dyDescent="0.25">
      <c r="A65" s="4" t="s">
        <v>471</v>
      </c>
      <c r="B65" s="5" t="s">
        <v>479</v>
      </c>
      <c r="C65" s="5" t="str">
        <f t="shared" si="20"/>
        <v>C3.P1</v>
      </c>
      <c r="D65" s="5" t="s">
        <v>49</v>
      </c>
      <c r="E65" s="5" t="s">
        <v>29</v>
      </c>
      <c r="F65" s="5" t="s">
        <v>1315</v>
      </c>
      <c r="G65" s="5" t="s">
        <v>1314</v>
      </c>
      <c r="H65" s="4">
        <v>51</v>
      </c>
      <c r="I65" s="9" t="s">
        <v>480</v>
      </c>
      <c r="J65" s="45">
        <v>109</v>
      </c>
      <c r="K65" s="9"/>
      <c r="L65" s="9" t="s">
        <v>395</v>
      </c>
      <c r="M65" s="9">
        <v>2</v>
      </c>
      <c r="N65" s="8">
        <v>8</v>
      </c>
      <c r="O65" s="6">
        <v>340</v>
      </c>
      <c r="P65" s="6">
        <v>5.4</v>
      </c>
      <c r="Q65" s="6">
        <f t="shared" si="15"/>
        <v>38.15309122604139</v>
      </c>
      <c r="R65" s="6">
        <f t="shared" si="16"/>
        <v>25.074340152243906</v>
      </c>
      <c r="S65" s="17" t="s">
        <v>64</v>
      </c>
      <c r="T65" s="17"/>
      <c r="U65" s="73" t="s">
        <v>1380</v>
      </c>
      <c r="V65" s="73" t="s">
        <v>1381</v>
      </c>
      <c r="W65" s="7"/>
      <c r="X65" s="6"/>
      <c r="Y65" s="6">
        <v>12</v>
      </c>
      <c r="Z65" s="54">
        <f t="shared" si="10"/>
        <v>1.1309733552923255E-2</v>
      </c>
      <c r="AA65" s="9" t="e">
        <f>IF(Y65&lt;10+1*#REF!,1,IF(Y65&lt;10+2*#REF!,2,IF(Y65&lt;10+3*#REF!,3,IF(Y65&lt;10+4*#REF!,4,IF(Y65&lt;10+5*#REF!,5,IF(Y65&lt;10+6*#REF!,6,IF(Y65&lt;10+7*#REF!,7,IF(Y65&lt;10+8*#REF!,8,IF(Y65&lt;10+9*#REF!,9,10)))))))))</f>
        <v>#REF!</v>
      </c>
      <c r="AB65" s="6"/>
      <c r="AC65" s="6">
        <v>6.9</v>
      </c>
      <c r="AD65" s="6">
        <v>8.6999999999999993</v>
      </c>
      <c r="AE65" s="6">
        <f t="shared" si="11"/>
        <v>1.7999999999999989</v>
      </c>
      <c r="AF65" s="9">
        <v>2</v>
      </c>
      <c r="AG65" s="9">
        <v>2</v>
      </c>
      <c r="AH65" s="9"/>
      <c r="AI65" s="9"/>
      <c r="AJ65" s="19"/>
    </row>
    <row r="66" spans="1:36" s="4" customFormat="1" ht="15" x14ac:dyDescent="0.25">
      <c r="A66" s="4" t="s">
        <v>471</v>
      </c>
      <c r="B66" s="5" t="s">
        <v>479</v>
      </c>
      <c r="C66" s="5" t="str">
        <f t="shared" si="20"/>
        <v>C3.P1</v>
      </c>
      <c r="D66" s="5" t="s">
        <v>49</v>
      </c>
      <c r="E66" s="5" t="s">
        <v>29</v>
      </c>
      <c r="F66" s="5" t="s">
        <v>1315</v>
      </c>
      <c r="G66" s="5" t="s">
        <v>1314</v>
      </c>
      <c r="H66" s="4">
        <v>52</v>
      </c>
      <c r="I66" s="9" t="s">
        <v>480</v>
      </c>
      <c r="J66" s="45">
        <v>168</v>
      </c>
      <c r="K66" s="9"/>
      <c r="L66" s="9" t="s">
        <v>523</v>
      </c>
      <c r="M66" s="9">
        <v>2</v>
      </c>
      <c r="N66" s="8">
        <v>8</v>
      </c>
      <c r="O66" s="6">
        <v>356</v>
      </c>
      <c r="P66" s="6">
        <v>8.1999999999999993</v>
      </c>
      <c r="Q66" s="6">
        <f t="shared" si="15"/>
        <v>39.427996915298166</v>
      </c>
      <c r="R66" s="6">
        <f t="shared" si="16"/>
        <v>28.180025212130559</v>
      </c>
      <c r="S66" s="17" t="s">
        <v>33</v>
      </c>
      <c r="T66" s="17"/>
      <c r="U66" s="17" t="s">
        <v>1367</v>
      </c>
      <c r="V66" s="17" t="s">
        <v>1366</v>
      </c>
      <c r="W66" s="7"/>
      <c r="X66" s="6"/>
      <c r="Y66" s="6">
        <v>41.8</v>
      </c>
      <c r="Z66" s="54">
        <f t="shared" si="10"/>
        <v>0.13722790870145574</v>
      </c>
      <c r="AA66" s="9" t="e">
        <f>IF(Y66&lt;10+1*#REF!,1,IF(Y66&lt;10+2*#REF!,2,IF(Y66&lt;10+3*#REF!,3,IF(Y66&lt;10+4*#REF!,4,IF(Y66&lt;10+5*#REF!,5,IF(Y66&lt;10+6*#REF!,6,IF(Y66&lt;10+7*#REF!,7,IF(Y66&lt;10+8*#REF!,8,IF(Y66&lt;10+9*#REF!,9,10)))))))))</f>
        <v>#REF!</v>
      </c>
      <c r="AB66" s="6"/>
      <c r="AC66" s="6">
        <v>8</v>
      </c>
      <c r="AD66" s="6">
        <v>10.9</v>
      </c>
      <c r="AE66" s="6">
        <f t="shared" si="11"/>
        <v>2.9000000000000004</v>
      </c>
      <c r="AF66" s="9">
        <v>3</v>
      </c>
      <c r="AG66" s="9">
        <v>4</v>
      </c>
      <c r="AH66" s="9"/>
      <c r="AI66" s="9">
        <v>3</v>
      </c>
      <c r="AJ66" s="19"/>
    </row>
    <row r="67" spans="1:36" s="4" customFormat="1" ht="15" x14ac:dyDescent="0.25">
      <c r="A67" s="4" t="s">
        <v>471</v>
      </c>
      <c r="B67" s="5" t="s">
        <v>479</v>
      </c>
      <c r="C67" s="5" t="str">
        <f t="shared" si="20"/>
        <v>C3.P1</v>
      </c>
      <c r="D67" s="5" t="s">
        <v>49</v>
      </c>
      <c r="E67" s="5" t="s">
        <v>29</v>
      </c>
      <c r="F67" s="5" t="s">
        <v>1315</v>
      </c>
      <c r="G67" s="5" t="s">
        <v>1314</v>
      </c>
      <c r="H67" s="4">
        <v>53</v>
      </c>
      <c r="I67" s="9" t="s">
        <v>480</v>
      </c>
      <c r="J67" s="45">
        <v>110</v>
      </c>
      <c r="K67" s="9"/>
      <c r="L67" s="9" t="s">
        <v>352</v>
      </c>
      <c r="M67" s="9">
        <v>2</v>
      </c>
      <c r="N67" s="8">
        <v>8</v>
      </c>
      <c r="O67" s="6">
        <v>333</v>
      </c>
      <c r="P67" s="6">
        <v>8.8000000000000007</v>
      </c>
      <c r="Q67" s="6">
        <f t="shared" si="15"/>
        <v>36.004883602291983</v>
      </c>
      <c r="R67" s="6">
        <f t="shared" si="16"/>
        <v>27.840857412857638</v>
      </c>
      <c r="S67" s="17" t="s">
        <v>475</v>
      </c>
      <c r="T67" s="17"/>
      <c r="U67" s="47" t="s">
        <v>1385</v>
      </c>
      <c r="V67" s="47" t="s">
        <v>1384</v>
      </c>
      <c r="W67" s="7"/>
      <c r="X67" s="6"/>
      <c r="Y67" s="6">
        <v>14.1</v>
      </c>
      <c r="Z67" s="54">
        <f t="shared" si="10"/>
        <v>1.561450088650467E-2</v>
      </c>
      <c r="AA67" s="9" t="e">
        <f>IF(Y67&lt;10+1*#REF!,1,IF(Y67&lt;10+2*#REF!,2,IF(Y67&lt;10+3*#REF!,3,IF(Y67&lt;10+4*#REF!,4,IF(Y67&lt;10+5*#REF!,5,IF(Y67&lt;10+6*#REF!,6,IF(Y67&lt;10+7*#REF!,7,IF(Y67&lt;10+8*#REF!,8,IF(Y67&lt;10+9*#REF!,9,10)))))))))</f>
        <v>#REF!</v>
      </c>
      <c r="AB67" s="6"/>
      <c r="AC67" s="6">
        <v>4</v>
      </c>
      <c r="AD67" s="6">
        <v>8.4</v>
      </c>
      <c r="AE67" s="6">
        <f t="shared" si="11"/>
        <v>4.4000000000000004</v>
      </c>
      <c r="AF67" s="9">
        <v>2</v>
      </c>
      <c r="AG67" s="9">
        <v>2</v>
      </c>
      <c r="AH67" s="9"/>
      <c r="AI67" s="9"/>
      <c r="AJ67" s="19"/>
    </row>
    <row r="68" spans="1:36" s="4" customFormat="1" ht="15" x14ac:dyDescent="0.25">
      <c r="A68" s="4" t="s">
        <v>471</v>
      </c>
      <c r="B68" s="5" t="s">
        <v>479</v>
      </c>
      <c r="C68" s="5" t="str">
        <f t="shared" si="20"/>
        <v>C3.P1</v>
      </c>
      <c r="D68" s="5" t="s">
        <v>49</v>
      </c>
      <c r="E68" s="5" t="s">
        <v>29</v>
      </c>
      <c r="F68" s="5" t="s">
        <v>1315</v>
      </c>
      <c r="G68" s="5" t="s">
        <v>1314</v>
      </c>
      <c r="H68" s="4">
        <v>54</v>
      </c>
      <c r="I68" s="9" t="s">
        <v>480</v>
      </c>
      <c r="J68" s="45">
        <v>131</v>
      </c>
      <c r="K68" s="9"/>
      <c r="L68" s="9" t="s">
        <v>524</v>
      </c>
      <c r="M68" s="9">
        <v>2</v>
      </c>
      <c r="N68" s="8">
        <v>8</v>
      </c>
      <c r="O68" s="6">
        <v>311</v>
      </c>
      <c r="P68" s="6">
        <v>10</v>
      </c>
      <c r="Q68" s="6">
        <f t="shared" si="15"/>
        <v>32.452904197772277</v>
      </c>
      <c r="R68" s="6">
        <f t="shared" si="16"/>
        <v>26.560590289905072</v>
      </c>
      <c r="S68" s="17" t="s">
        <v>475</v>
      </c>
      <c r="T68" s="17"/>
      <c r="U68" s="47" t="s">
        <v>1385</v>
      </c>
      <c r="V68" s="47" t="s">
        <v>1384</v>
      </c>
      <c r="W68" s="7"/>
      <c r="X68" s="6"/>
      <c r="Y68" s="6">
        <v>11.1</v>
      </c>
      <c r="Z68" s="54">
        <f t="shared" si="10"/>
        <v>9.6768907712199599E-3</v>
      </c>
      <c r="AA68" s="9" t="e">
        <f>IF(Y68&lt;10+1*#REF!,1,IF(Y68&lt;10+2*#REF!,2,IF(Y68&lt;10+3*#REF!,3,IF(Y68&lt;10+4*#REF!,4,IF(Y68&lt;10+5*#REF!,5,IF(Y68&lt;10+6*#REF!,6,IF(Y68&lt;10+7*#REF!,7,IF(Y68&lt;10+8*#REF!,8,IF(Y68&lt;10+9*#REF!,9,10)))))))))</f>
        <v>#REF!</v>
      </c>
      <c r="AB68" s="6"/>
      <c r="AC68" s="6">
        <v>0</v>
      </c>
      <c r="AD68" s="6">
        <v>7.8</v>
      </c>
      <c r="AE68" s="6">
        <f t="shared" si="11"/>
        <v>7.8</v>
      </c>
      <c r="AF68" s="9">
        <v>2</v>
      </c>
      <c r="AG68" s="9">
        <v>2</v>
      </c>
      <c r="AH68" s="9"/>
      <c r="AI68" s="9"/>
      <c r="AJ68" s="19"/>
    </row>
    <row r="69" spans="1:36" s="4" customFormat="1" ht="15" x14ac:dyDescent="0.25">
      <c r="A69" s="4" t="s">
        <v>471</v>
      </c>
      <c r="B69" s="5" t="s">
        <v>479</v>
      </c>
      <c r="C69" s="5" t="str">
        <f t="shared" ref="C69" si="21">D69&amp;"."&amp;E69</f>
        <v>C3.P1</v>
      </c>
      <c r="D69" s="5" t="s">
        <v>49</v>
      </c>
      <c r="E69" s="5" t="s">
        <v>29</v>
      </c>
      <c r="F69" s="5" t="s">
        <v>1315</v>
      </c>
      <c r="G69" s="5" t="s">
        <v>1314</v>
      </c>
      <c r="H69" s="4">
        <v>54</v>
      </c>
      <c r="I69" s="9" t="s">
        <v>480</v>
      </c>
      <c r="J69" s="45">
        <v>130</v>
      </c>
      <c r="K69" s="9"/>
      <c r="L69" s="9" t="s">
        <v>321</v>
      </c>
      <c r="M69" s="9">
        <v>2</v>
      </c>
      <c r="N69" s="8">
        <v>8</v>
      </c>
      <c r="O69" s="6">
        <v>311</v>
      </c>
      <c r="P69" s="6">
        <v>10</v>
      </c>
      <c r="Q69" s="6">
        <f t="shared" si="15"/>
        <v>32.452904197772277</v>
      </c>
      <c r="R69" s="6">
        <f t="shared" si="16"/>
        <v>26.560590289905072</v>
      </c>
      <c r="S69" s="17" t="s">
        <v>475</v>
      </c>
      <c r="T69" s="17"/>
      <c r="U69" s="47" t="s">
        <v>1385</v>
      </c>
      <c r="V69" s="47" t="s">
        <v>1384</v>
      </c>
      <c r="W69" s="7"/>
      <c r="X69" s="6"/>
      <c r="Y69" s="6">
        <v>13.2</v>
      </c>
      <c r="Z69" s="54">
        <f t="shared" si="10"/>
        <v>1.3684777599037136E-2</v>
      </c>
      <c r="AA69" s="9" t="e">
        <f>IF(Y69&lt;10+1*#REF!,1,IF(Y69&lt;10+2*#REF!,2,IF(Y69&lt;10+3*#REF!,3,IF(Y69&lt;10+4*#REF!,4,IF(Y69&lt;10+5*#REF!,5,IF(Y69&lt;10+6*#REF!,6,IF(Y69&lt;10+7*#REF!,7,IF(Y69&lt;10+8*#REF!,8,IF(Y69&lt;10+9*#REF!,9,10)))))))))</f>
        <v>#REF!</v>
      </c>
      <c r="AB69" s="6"/>
      <c r="AC69" s="6">
        <v>0</v>
      </c>
      <c r="AD69" s="6">
        <v>7.8</v>
      </c>
      <c r="AE69" s="6">
        <f t="shared" si="11"/>
        <v>7.8</v>
      </c>
      <c r="AF69" s="9">
        <v>2</v>
      </c>
      <c r="AG69" s="9">
        <v>2</v>
      </c>
      <c r="AH69" s="9"/>
      <c r="AI69" s="9"/>
      <c r="AJ69" s="19"/>
    </row>
    <row r="70" spans="1:36" s="4" customFormat="1" ht="15" x14ac:dyDescent="0.25">
      <c r="A70" s="4" t="s">
        <v>471</v>
      </c>
      <c r="B70" s="5" t="s">
        <v>479</v>
      </c>
      <c r="C70" s="5" t="str">
        <f t="shared" si="20"/>
        <v>C3.P1</v>
      </c>
      <c r="D70" s="5" t="s">
        <v>49</v>
      </c>
      <c r="E70" s="5" t="s">
        <v>29</v>
      </c>
      <c r="F70" s="5" t="s">
        <v>1315</v>
      </c>
      <c r="G70" s="5" t="s">
        <v>1314</v>
      </c>
      <c r="H70" s="4">
        <v>55</v>
      </c>
      <c r="I70" s="9" t="s">
        <v>480</v>
      </c>
      <c r="J70" s="45">
        <v>132</v>
      </c>
      <c r="K70" s="9"/>
      <c r="L70" s="9" t="s">
        <v>315</v>
      </c>
      <c r="M70" s="9">
        <v>2</v>
      </c>
      <c r="N70" s="8">
        <v>8</v>
      </c>
      <c r="O70" s="6">
        <v>297</v>
      </c>
      <c r="P70" s="6">
        <v>6.3</v>
      </c>
      <c r="Q70" s="6">
        <f t="shared" si="15"/>
        <v>34.38665889761328</v>
      </c>
      <c r="R70" s="6">
        <f t="shared" si="16"/>
        <v>22.860140148359143</v>
      </c>
      <c r="S70" s="17" t="s">
        <v>64</v>
      </c>
      <c r="T70" s="17"/>
      <c r="U70" s="73" t="s">
        <v>1380</v>
      </c>
      <c r="V70" s="73" t="s">
        <v>1381</v>
      </c>
      <c r="W70" s="7"/>
      <c r="X70" s="6"/>
      <c r="Y70" s="6">
        <v>14.1</v>
      </c>
      <c r="Z70" s="54">
        <f t="shared" si="10"/>
        <v>1.561450088650467E-2</v>
      </c>
      <c r="AA70" s="9" t="e">
        <f>IF(Y70&lt;10+1*#REF!,1,IF(Y70&lt;10+2*#REF!,2,IF(Y70&lt;10+3*#REF!,3,IF(Y70&lt;10+4*#REF!,4,IF(Y70&lt;10+5*#REF!,5,IF(Y70&lt;10+6*#REF!,6,IF(Y70&lt;10+7*#REF!,7,IF(Y70&lt;10+8*#REF!,8,IF(Y70&lt;10+9*#REF!,9,10)))))))))</f>
        <v>#REF!</v>
      </c>
      <c r="AB70" s="6"/>
      <c r="AC70" s="6">
        <v>8.9</v>
      </c>
      <c r="AD70" s="6">
        <v>10.9</v>
      </c>
      <c r="AE70" s="6">
        <f t="shared" si="11"/>
        <v>2</v>
      </c>
      <c r="AF70" s="9">
        <v>2</v>
      </c>
      <c r="AG70" s="9">
        <v>2</v>
      </c>
      <c r="AH70" s="9"/>
      <c r="AI70" s="9"/>
      <c r="AJ70" s="19"/>
    </row>
    <row r="71" spans="1:36" s="4" customFormat="1" ht="15" x14ac:dyDescent="0.25">
      <c r="A71" s="4" t="s">
        <v>471</v>
      </c>
      <c r="B71" s="5" t="s">
        <v>479</v>
      </c>
      <c r="C71" s="5" t="str">
        <f t="shared" si="20"/>
        <v>C3.P1</v>
      </c>
      <c r="D71" s="5" t="s">
        <v>49</v>
      </c>
      <c r="E71" s="5" t="s">
        <v>29</v>
      </c>
      <c r="F71" s="5" t="s">
        <v>1315</v>
      </c>
      <c r="G71" s="5" t="s">
        <v>1314</v>
      </c>
      <c r="H71" s="4">
        <v>56</v>
      </c>
      <c r="I71" s="9" t="s">
        <v>480</v>
      </c>
      <c r="J71" s="45">
        <v>134</v>
      </c>
      <c r="K71" s="9"/>
      <c r="L71" s="9" t="s">
        <v>525</v>
      </c>
      <c r="M71" s="9">
        <v>2</v>
      </c>
      <c r="N71" s="8">
        <v>8</v>
      </c>
      <c r="O71" s="6">
        <v>271</v>
      </c>
      <c r="P71" s="6">
        <v>7.6</v>
      </c>
      <c r="Q71" s="6">
        <f t="shared" si="15"/>
        <v>32.401157516811423</v>
      </c>
      <c r="R71" s="6">
        <f t="shared" si="16"/>
        <v>20.132638288923353</v>
      </c>
      <c r="S71" s="17" t="s">
        <v>26</v>
      </c>
      <c r="T71" s="17"/>
      <c r="U71" s="19" t="s">
        <v>1349</v>
      </c>
      <c r="V71" s="19" t="s">
        <v>1396</v>
      </c>
      <c r="W71" s="7"/>
      <c r="X71" s="6"/>
      <c r="Y71" s="6">
        <v>38.200000000000003</v>
      </c>
      <c r="Z71" s="54">
        <f t="shared" si="10"/>
        <v>0.11460844159560928</v>
      </c>
      <c r="AA71" s="9" t="e">
        <f>IF(Y71&lt;10+1*#REF!,1,IF(Y71&lt;10+2*#REF!,2,IF(Y71&lt;10+3*#REF!,3,IF(Y71&lt;10+4*#REF!,4,IF(Y71&lt;10+5*#REF!,5,IF(Y71&lt;10+6*#REF!,6,IF(Y71&lt;10+7*#REF!,7,IF(Y71&lt;10+8*#REF!,8,IF(Y71&lt;10+9*#REF!,9,10)))))))))</f>
        <v>#REF!</v>
      </c>
      <c r="AB71" s="6"/>
      <c r="AC71" s="6">
        <v>10.199999999999999</v>
      </c>
      <c r="AD71" s="6">
        <v>17.399999999999999</v>
      </c>
      <c r="AE71" s="6">
        <f t="shared" si="11"/>
        <v>7.1999999999999993</v>
      </c>
      <c r="AF71" s="9">
        <v>2</v>
      </c>
      <c r="AG71" s="9">
        <v>7</v>
      </c>
      <c r="AH71" s="9"/>
      <c r="AI71" s="9">
        <v>2</v>
      </c>
      <c r="AJ71" s="19"/>
    </row>
    <row r="72" spans="1:36" s="4" customFormat="1" ht="15" x14ac:dyDescent="0.25">
      <c r="A72" s="4" t="s">
        <v>471</v>
      </c>
      <c r="B72" s="5" t="s">
        <v>479</v>
      </c>
      <c r="C72" s="5" t="str">
        <f t="shared" si="20"/>
        <v>C3.P1</v>
      </c>
      <c r="D72" s="5" t="s">
        <v>49</v>
      </c>
      <c r="E72" s="5" t="s">
        <v>29</v>
      </c>
      <c r="F72" s="5" t="s">
        <v>1315</v>
      </c>
      <c r="G72" s="5" t="s">
        <v>1314</v>
      </c>
      <c r="H72" s="4">
        <v>57</v>
      </c>
      <c r="I72" s="9" t="s">
        <v>480</v>
      </c>
      <c r="J72" s="45">
        <v>135</v>
      </c>
      <c r="K72" s="9"/>
      <c r="L72" s="9" t="s">
        <v>317</v>
      </c>
      <c r="M72" s="9">
        <v>2</v>
      </c>
      <c r="N72" s="8">
        <v>8</v>
      </c>
      <c r="O72" s="6">
        <v>252</v>
      </c>
      <c r="P72" s="6">
        <v>6.9</v>
      </c>
      <c r="Q72" s="6">
        <f t="shared" si="15"/>
        <v>33.437710037563441</v>
      </c>
      <c r="R72" s="6">
        <f t="shared" si="16"/>
        <v>17.867782738812863</v>
      </c>
      <c r="S72" s="17" t="s">
        <v>232</v>
      </c>
      <c r="T72" s="17"/>
      <c r="U72" s="17" t="s">
        <v>1326</v>
      </c>
      <c r="V72" s="19" t="s">
        <v>1353</v>
      </c>
      <c r="W72" s="7"/>
      <c r="X72" s="6"/>
      <c r="Y72" s="6">
        <v>28.1</v>
      </c>
      <c r="Z72" s="54">
        <f t="shared" si="10"/>
        <v>6.2015824380025925E-2</v>
      </c>
      <c r="AA72" s="9" t="e">
        <f>IF(Y72&lt;10+1*#REF!,1,IF(Y72&lt;10+2*#REF!,2,IF(Y72&lt;10+3*#REF!,3,IF(Y72&lt;10+4*#REF!,4,IF(Y72&lt;10+5*#REF!,5,IF(Y72&lt;10+6*#REF!,6,IF(Y72&lt;10+7*#REF!,7,IF(Y72&lt;10+8*#REF!,8,IF(Y72&lt;10+9*#REF!,9,10)))))))))</f>
        <v>#REF!</v>
      </c>
      <c r="AB72" s="6"/>
      <c r="AC72" s="6">
        <v>5.2</v>
      </c>
      <c r="AD72" s="6">
        <v>9.6</v>
      </c>
      <c r="AE72" s="6">
        <f t="shared" si="11"/>
        <v>4.3999999999999995</v>
      </c>
      <c r="AF72" s="9">
        <v>2</v>
      </c>
      <c r="AG72" s="9">
        <v>4</v>
      </c>
      <c r="AH72" s="9"/>
      <c r="AI72" s="9">
        <v>3</v>
      </c>
      <c r="AJ72" s="19"/>
    </row>
    <row r="73" spans="1:36" s="4" customFormat="1" ht="15" x14ac:dyDescent="0.25">
      <c r="A73" s="4" t="s">
        <v>471</v>
      </c>
      <c r="B73" s="5" t="s">
        <v>479</v>
      </c>
      <c r="C73" s="5" t="str">
        <f t="shared" si="20"/>
        <v>C3.P1</v>
      </c>
      <c r="D73" s="5" t="s">
        <v>49</v>
      </c>
      <c r="E73" s="5" t="s">
        <v>29</v>
      </c>
      <c r="F73" s="5" t="s">
        <v>1315</v>
      </c>
      <c r="G73" s="5" t="s">
        <v>1314</v>
      </c>
      <c r="H73" s="4">
        <v>58</v>
      </c>
      <c r="I73" s="9" t="s">
        <v>480</v>
      </c>
      <c r="J73" s="45">
        <v>136</v>
      </c>
      <c r="K73" s="9"/>
      <c r="L73" s="9" t="s">
        <v>316</v>
      </c>
      <c r="M73" s="9">
        <v>2</v>
      </c>
      <c r="N73" s="8">
        <v>8</v>
      </c>
      <c r="O73" s="6">
        <v>247</v>
      </c>
      <c r="P73" s="6">
        <v>7.5</v>
      </c>
      <c r="Q73" s="6">
        <f t="shared" si="15"/>
        <v>33.096213599106697</v>
      </c>
      <c r="R73" s="6">
        <f t="shared" si="16"/>
        <v>17.069516536330447</v>
      </c>
      <c r="S73" s="17" t="s">
        <v>28</v>
      </c>
      <c r="T73" s="17"/>
      <c r="U73" s="17" t="s">
        <v>1405</v>
      </c>
      <c r="V73" s="17" t="s">
        <v>1397</v>
      </c>
      <c r="W73" s="7"/>
      <c r="X73" s="6"/>
      <c r="Y73" s="6">
        <v>17.3</v>
      </c>
      <c r="Z73" s="54">
        <f t="shared" si="10"/>
        <v>2.350618163232223E-2</v>
      </c>
      <c r="AA73" s="9" t="e">
        <f>IF(Y73&lt;10+1*#REF!,1,IF(Y73&lt;10+2*#REF!,2,IF(Y73&lt;10+3*#REF!,3,IF(Y73&lt;10+4*#REF!,4,IF(Y73&lt;10+5*#REF!,5,IF(Y73&lt;10+6*#REF!,6,IF(Y73&lt;10+7*#REF!,7,IF(Y73&lt;10+8*#REF!,8,IF(Y73&lt;10+9*#REF!,9,10)))))))))</f>
        <v>#REF!</v>
      </c>
      <c r="AB73" s="6"/>
      <c r="AC73" s="6">
        <v>5.4</v>
      </c>
      <c r="AD73" s="6">
        <v>9.3000000000000007</v>
      </c>
      <c r="AE73" s="6">
        <f t="shared" si="11"/>
        <v>3.9000000000000004</v>
      </c>
      <c r="AF73" s="9">
        <v>3</v>
      </c>
      <c r="AG73" s="9">
        <v>2</v>
      </c>
      <c r="AH73" s="9"/>
      <c r="AI73" s="9"/>
      <c r="AJ73" s="19"/>
    </row>
    <row r="74" spans="1:36" s="4" customFormat="1" ht="15" x14ac:dyDescent="0.25">
      <c r="A74" s="4" t="s">
        <v>471</v>
      </c>
      <c r="B74" s="5" t="s">
        <v>479</v>
      </c>
      <c r="C74" s="5" t="str">
        <f t="shared" si="20"/>
        <v>C3.P1</v>
      </c>
      <c r="D74" s="5" t="s">
        <v>49</v>
      </c>
      <c r="E74" s="5" t="s">
        <v>29</v>
      </c>
      <c r="F74" s="5" t="s">
        <v>1315</v>
      </c>
      <c r="G74" s="5" t="s">
        <v>1314</v>
      </c>
      <c r="H74" s="4">
        <v>59</v>
      </c>
      <c r="I74" s="9" t="s">
        <v>480</v>
      </c>
      <c r="J74" s="45">
        <v>133</v>
      </c>
      <c r="K74" s="9"/>
      <c r="L74" s="9" t="s">
        <v>526</v>
      </c>
      <c r="M74" s="9">
        <v>2</v>
      </c>
      <c r="N74" s="8">
        <v>8</v>
      </c>
      <c r="O74" s="6">
        <v>239</v>
      </c>
      <c r="P74" s="6">
        <v>2.6</v>
      </c>
      <c r="Q74" s="6">
        <f t="shared" si="15"/>
        <v>37.771365018174507</v>
      </c>
      <c r="R74" s="6">
        <f t="shared" si="16"/>
        <v>18.660901005233857</v>
      </c>
      <c r="S74" s="17" t="s">
        <v>64</v>
      </c>
      <c r="T74" s="17"/>
      <c r="U74" s="73" t="s">
        <v>1380</v>
      </c>
      <c r="V74" s="73" t="s">
        <v>1381</v>
      </c>
      <c r="W74" s="7"/>
      <c r="X74" s="6"/>
      <c r="Y74" s="6">
        <v>11.1</v>
      </c>
      <c r="Z74" s="54">
        <f t="shared" si="10"/>
        <v>9.6768907712199599E-3</v>
      </c>
      <c r="AA74" s="9" t="e">
        <f>IF(Y74&lt;10+1*#REF!,1,IF(Y74&lt;10+2*#REF!,2,IF(Y74&lt;10+3*#REF!,3,IF(Y74&lt;10+4*#REF!,4,IF(Y74&lt;10+5*#REF!,5,IF(Y74&lt;10+6*#REF!,6,IF(Y74&lt;10+7*#REF!,7,IF(Y74&lt;10+8*#REF!,8,IF(Y74&lt;10+9*#REF!,9,10)))))))))</f>
        <v>#REF!</v>
      </c>
      <c r="AB74" s="6"/>
      <c r="AC74" s="6">
        <v>5.7</v>
      </c>
      <c r="AD74" s="6">
        <v>8</v>
      </c>
      <c r="AE74" s="6">
        <f t="shared" si="11"/>
        <v>2.2999999999999998</v>
      </c>
      <c r="AF74" s="9">
        <v>2</v>
      </c>
      <c r="AG74" s="9">
        <v>2</v>
      </c>
      <c r="AH74" s="9"/>
      <c r="AI74" s="9"/>
      <c r="AJ74" s="19"/>
    </row>
    <row r="75" spans="1:36" s="4" customFormat="1" ht="15" x14ac:dyDescent="0.25">
      <c r="A75" s="4" t="s">
        <v>471</v>
      </c>
      <c r="B75" s="5" t="s">
        <v>479</v>
      </c>
      <c r="C75" s="5" t="str">
        <f t="shared" si="20"/>
        <v>C3.P1</v>
      </c>
      <c r="D75" s="5" t="s">
        <v>49</v>
      </c>
      <c r="E75" s="5" t="s">
        <v>29</v>
      </c>
      <c r="F75" s="5" t="s">
        <v>1315</v>
      </c>
      <c r="G75" s="5" t="s">
        <v>1314</v>
      </c>
      <c r="H75" s="4">
        <v>60</v>
      </c>
      <c r="I75" s="9" t="s">
        <v>480</v>
      </c>
      <c r="J75" s="45">
        <v>143</v>
      </c>
      <c r="K75" s="9"/>
      <c r="L75" s="9" t="s">
        <v>527</v>
      </c>
      <c r="M75" s="9">
        <v>2</v>
      </c>
      <c r="N75" s="8">
        <v>8</v>
      </c>
      <c r="O75" s="6">
        <v>249</v>
      </c>
      <c r="P75" s="6">
        <v>14.4</v>
      </c>
      <c r="Q75" s="6">
        <f t="shared" si="15"/>
        <v>26.556441858440294</v>
      </c>
      <c r="R75" s="6">
        <f t="shared" si="16"/>
        <v>14.83950152654767</v>
      </c>
      <c r="S75" s="17" t="s">
        <v>64</v>
      </c>
      <c r="T75" s="17"/>
      <c r="U75" s="73" t="s">
        <v>1380</v>
      </c>
      <c r="V75" s="73" t="s">
        <v>1381</v>
      </c>
      <c r="W75" s="7"/>
      <c r="X75" s="6"/>
      <c r="Y75" s="6">
        <v>19.5</v>
      </c>
      <c r="Z75" s="54">
        <f t="shared" si="10"/>
        <v>2.9864765163187968E-2</v>
      </c>
      <c r="AA75" s="9" t="e">
        <f>IF(Y75&lt;10+1*#REF!,1,IF(Y75&lt;10+2*#REF!,2,IF(Y75&lt;10+3*#REF!,3,IF(Y75&lt;10+4*#REF!,4,IF(Y75&lt;10+5*#REF!,5,IF(Y75&lt;10+6*#REF!,6,IF(Y75&lt;10+7*#REF!,7,IF(Y75&lt;10+8*#REF!,8,IF(Y75&lt;10+9*#REF!,9,10)))))))))</f>
        <v>#REF!</v>
      </c>
      <c r="AB75" s="6"/>
      <c r="AC75" s="6">
        <v>9.6999999999999993</v>
      </c>
      <c r="AD75" s="6">
        <v>12.8</v>
      </c>
      <c r="AE75" s="6">
        <f t="shared" si="11"/>
        <v>3.1000000000000014</v>
      </c>
      <c r="AF75" s="9">
        <v>2</v>
      </c>
      <c r="AG75" s="9">
        <v>2</v>
      </c>
      <c r="AH75" s="9"/>
      <c r="AI75" s="9"/>
      <c r="AJ75" s="19"/>
    </row>
    <row r="76" spans="1:36" s="4" customFormat="1" ht="15" x14ac:dyDescent="0.25">
      <c r="A76" s="4" t="s">
        <v>471</v>
      </c>
      <c r="B76" s="5" t="s">
        <v>479</v>
      </c>
      <c r="C76" s="5" t="str">
        <f t="shared" si="20"/>
        <v>C3.P1</v>
      </c>
      <c r="D76" s="5" t="s">
        <v>49</v>
      </c>
      <c r="E76" s="5" t="s">
        <v>29</v>
      </c>
      <c r="F76" s="5" t="s">
        <v>1315</v>
      </c>
      <c r="G76" s="5" t="s">
        <v>1314</v>
      </c>
      <c r="H76" s="4">
        <v>61</v>
      </c>
      <c r="I76" s="9" t="s">
        <v>480</v>
      </c>
      <c r="J76" s="45">
        <v>142</v>
      </c>
      <c r="K76" s="9"/>
      <c r="L76" s="9" t="s">
        <v>528</v>
      </c>
      <c r="M76" s="9">
        <v>2</v>
      </c>
      <c r="N76" s="8">
        <v>8</v>
      </c>
      <c r="O76" s="6">
        <v>255</v>
      </c>
      <c r="P76" s="6">
        <v>15.9</v>
      </c>
      <c r="Q76" s="6">
        <f t="shared" si="15"/>
        <v>24.641779362003813</v>
      </c>
      <c r="R76" s="6">
        <f t="shared" si="16"/>
        <v>15.884777182869922</v>
      </c>
      <c r="S76" s="17" t="s">
        <v>31</v>
      </c>
      <c r="T76" s="17"/>
      <c r="U76" s="17" t="s">
        <v>1349</v>
      </c>
      <c r="V76" s="17" t="s">
        <v>1348</v>
      </c>
      <c r="W76" s="7"/>
      <c r="X76" s="6"/>
      <c r="Y76" s="6">
        <v>12.1</v>
      </c>
      <c r="Z76" s="54">
        <f t="shared" si="10"/>
        <v>1.149901451030204E-2</v>
      </c>
      <c r="AA76" s="9" t="e">
        <f>IF(Y76&lt;10+1*#REF!,1,IF(Y76&lt;10+2*#REF!,2,IF(Y76&lt;10+3*#REF!,3,IF(Y76&lt;10+4*#REF!,4,IF(Y76&lt;10+5*#REF!,5,IF(Y76&lt;10+6*#REF!,6,IF(Y76&lt;10+7*#REF!,7,IF(Y76&lt;10+8*#REF!,8,IF(Y76&lt;10+9*#REF!,9,10)))))))))</f>
        <v>#REF!</v>
      </c>
      <c r="AB76" s="6"/>
      <c r="AC76" s="6">
        <v>10.8</v>
      </c>
      <c r="AD76" s="6">
        <v>22.6</v>
      </c>
      <c r="AE76" s="6">
        <f t="shared" si="11"/>
        <v>11.8</v>
      </c>
      <c r="AF76" s="9">
        <v>2</v>
      </c>
      <c r="AG76" s="9">
        <v>7</v>
      </c>
      <c r="AH76" s="9"/>
      <c r="AI76" s="9">
        <v>2</v>
      </c>
      <c r="AJ76" s="19"/>
    </row>
    <row r="77" spans="1:36" s="4" customFormat="1" ht="15" x14ac:dyDescent="0.25">
      <c r="A77" s="4" t="s">
        <v>471</v>
      </c>
      <c r="B77" s="5" t="s">
        <v>479</v>
      </c>
      <c r="C77" s="5" t="str">
        <f t="shared" si="20"/>
        <v>C3.P1</v>
      </c>
      <c r="D77" s="5" t="s">
        <v>49</v>
      </c>
      <c r="E77" s="5" t="s">
        <v>29</v>
      </c>
      <c r="F77" s="5" t="s">
        <v>1315</v>
      </c>
      <c r="G77" s="5" t="s">
        <v>1314</v>
      </c>
      <c r="H77" s="4">
        <v>62</v>
      </c>
      <c r="I77" s="9" t="s">
        <v>480</v>
      </c>
      <c r="J77" s="45">
        <v>126</v>
      </c>
      <c r="K77" s="9"/>
      <c r="L77" s="9" t="s">
        <v>529</v>
      </c>
      <c r="M77" s="9">
        <v>2</v>
      </c>
      <c r="N77" s="8">
        <v>8</v>
      </c>
      <c r="O77" s="6">
        <v>279</v>
      </c>
      <c r="P77" s="6">
        <v>14.2</v>
      </c>
      <c r="Q77" s="6">
        <f t="shared" si="15"/>
        <v>25.974825563549047</v>
      </c>
      <c r="R77" s="6">
        <f t="shared" si="16"/>
        <v>22.221369403571277</v>
      </c>
      <c r="S77" s="17" t="s">
        <v>64</v>
      </c>
      <c r="T77" s="17"/>
      <c r="U77" s="73" t="s">
        <v>1380</v>
      </c>
      <c r="V77" s="73" t="s">
        <v>1381</v>
      </c>
      <c r="W77" s="7"/>
      <c r="X77" s="6"/>
      <c r="Y77" s="6">
        <v>15.3</v>
      </c>
      <c r="Z77" s="54">
        <f t="shared" si="10"/>
        <v>1.838538560697087E-2</v>
      </c>
      <c r="AA77" s="9" t="e">
        <f>IF(Y77&lt;10+1*#REF!,1,IF(Y77&lt;10+2*#REF!,2,IF(Y77&lt;10+3*#REF!,3,IF(Y77&lt;10+4*#REF!,4,IF(Y77&lt;10+5*#REF!,5,IF(Y77&lt;10+6*#REF!,6,IF(Y77&lt;10+7*#REF!,7,IF(Y77&lt;10+8*#REF!,8,IF(Y77&lt;10+9*#REF!,9,10)))))))))</f>
        <v>#REF!</v>
      </c>
      <c r="AB77" s="6"/>
      <c r="AC77" s="6">
        <v>9.3000000000000007</v>
      </c>
      <c r="AD77" s="6">
        <v>14.4</v>
      </c>
      <c r="AE77" s="6">
        <f t="shared" si="11"/>
        <v>5.0999999999999996</v>
      </c>
      <c r="AF77" s="9">
        <v>2</v>
      </c>
      <c r="AG77" s="9">
        <v>4</v>
      </c>
      <c r="AH77" s="9"/>
      <c r="AI77" s="9">
        <v>3</v>
      </c>
      <c r="AJ77" s="19"/>
    </row>
    <row r="78" spans="1:36" s="4" customFormat="1" ht="15" x14ac:dyDescent="0.25">
      <c r="A78" s="4" t="s">
        <v>471</v>
      </c>
      <c r="B78" s="5" t="s">
        <v>479</v>
      </c>
      <c r="C78" s="5" t="str">
        <f t="shared" ref="C78" si="22">D78&amp;"."&amp;E78</f>
        <v>C3.P1</v>
      </c>
      <c r="D78" s="5" t="s">
        <v>49</v>
      </c>
      <c r="E78" s="5" t="s">
        <v>29</v>
      </c>
      <c r="F78" s="5" t="s">
        <v>1315</v>
      </c>
      <c r="G78" s="5" t="s">
        <v>1314</v>
      </c>
      <c r="H78" s="4">
        <v>62</v>
      </c>
      <c r="I78" s="9" t="s">
        <v>480</v>
      </c>
      <c r="J78" s="45">
        <v>127</v>
      </c>
      <c r="K78" s="9"/>
      <c r="L78" s="9" t="s">
        <v>323</v>
      </c>
      <c r="M78" s="9">
        <v>2</v>
      </c>
      <c r="N78" s="8">
        <v>8</v>
      </c>
      <c r="O78" s="6">
        <v>279</v>
      </c>
      <c r="P78" s="6">
        <v>14.2</v>
      </c>
      <c r="Q78" s="6">
        <f t="shared" si="15"/>
        <v>25.974825563549047</v>
      </c>
      <c r="R78" s="6">
        <f t="shared" si="16"/>
        <v>22.221369403571277</v>
      </c>
      <c r="S78" s="17" t="s">
        <v>64</v>
      </c>
      <c r="T78" s="17"/>
      <c r="U78" s="73" t="s">
        <v>1380</v>
      </c>
      <c r="V78" s="73" t="s">
        <v>1381</v>
      </c>
      <c r="W78" s="7"/>
      <c r="X78" s="6"/>
      <c r="Y78" s="6">
        <v>13.5</v>
      </c>
      <c r="Z78" s="54">
        <f t="shared" si="10"/>
        <v>1.4313881527918494E-2</v>
      </c>
      <c r="AA78" s="9" t="e">
        <f>IF(Y78&lt;10+1*#REF!,1,IF(Y78&lt;10+2*#REF!,2,IF(Y78&lt;10+3*#REF!,3,IF(Y78&lt;10+4*#REF!,4,IF(Y78&lt;10+5*#REF!,5,IF(Y78&lt;10+6*#REF!,6,IF(Y78&lt;10+7*#REF!,7,IF(Y78&lt;10+8*#REF!,8,IF(Y78&lt;10+9*#REF!,9,10)))))))))</f>
        <v>#REF!</v>
      </c>
      <c r="AB78" s="6"/>
      <c r="AC78" s="6">
        <v>9.3000000000000007</v>
      </c>
      <c r="AD78" s="6">
        <v>14.4</v>
      </c>
      <c r="AE78" s="6">
        <f t="shared" si="11"/>
        <v>5.0999999999999996</v>
      </c>
      <c r="AF78" s="9">
        <v>2</v>
      </c>
      <c r="AG78" s="9">
        <v>4</v>
      </c>
      <c r="AH78" s="9"/>
      <c r="AI78" s="9">
        <v>3</v>
      </c>
      <c r="AJ78" s="19"/>
    </row>
    <row r="79" spans="1:36" s="4" customFormat="1" ht="15" x14ac:dyDescent="0.25">
      <c r="A79" s="4" t="s">
        <v>471</v>
      </c>
      <c r="B79" s="5" t="s">
        <v>479</v>
      </c>
      <c r="C79" s="5" t="str">
        <f t="shared" si="20"/>
        <v>C3.P1</v>
      </c>
      <c r="D79" s="5" t="s">
        <v>49</v>
      </c>
      <c r="E79" s="5" t="s">
        <v>29</v>
      </c>
      <c r="F79" s="5" t="s">
        <v>1315</v>
      </c>
      <c r="G79" s="5" t="s">
        <v>1314</v>
      </c>
      <c r="H79" s="4">
        <v>63</v>
      </c>
      <c r="I79" s="9" t="s">
        <v>480</v>
      </c>
      <c r="J79" s="45">
        <v>128</v>
      </c>
      <c r="K79" s="9"/>
      <c r="L79" s="9" t="s">
        <v>322</v>
      </c>
      <c r="M79" s="9">
        <v>2</v>
      </c>
      <c r="N79" s="8">
        <v>8</v>
      </c>
      <c r="O79" s="6">
        <v>272</v>
      </c>
      <c r="P79" s="6">
        <v>17.600000000000001</v>
      </c>
      <c r="Q79" s="6">
        <f t="shared" si="15"/>
        <v>22.410721444463913</v>
      </c>
      <c r="R79" s="6">
        <f t="shared" si="16"/>
        <v>20.614231141964023</v>
      </c>
      <c r="S79" s="17" t="s">
        <v>33</v>
      </c>
      <c r="T79" s="17"/>
      <c r="U79" s="17" t="s">
        <v>1367</v>
      </c>
      <c r="V79" s="17" t="s">
        <v>1366</v>
      </c>
      <c r="W79" s="7"/>
      <c r="X79" s="6"/>
      <c r="Y79" s="6">
        <v>29</v>
      </c>
      <c r="Z79" s="54">
        <f t="shared" si="10"/>
        <v>6.6051985541725394E-2</v>
      </c>
      <c r="AA79" s="9" t="e">
        <f>IF(Y79&lt;10+1*#REF!,1,IF(Y79&lt;10+2*#REF!,2,IF(Y79&lt;10+3*#REF!,3,IF(Y79&lt;10+4*#REF!,4,IF(Y79&lt;10+5*#REF!,5,IF(Y79&lt;10+6*#REF!,6,IF(Y79&lt;10+7*#REF!,7,IF(Y79&lt;10+8*#REF!,8,IF(Y79&lt;10+9*#REF!,9,10)))))))))</f>
        <v>#REF!</v>
      </c>
      <c r="AB79" s="6"/>
      <c r="AC79" s="6">
        <v>7.7</v>
      </c>
      <c r="AD79" s="6">
        <v>14.2</v>
      </c>
      <c r="AE79" s="6">
        <f t="shared" si="11"/>
        <v>6.4999999999999991</v>
      </c>
      <c r="AF79" s="9">
        <v>2</v>
      </c>
      <c r="AG79" s="9">
        <v>2</v>
      </c>
      <c r="AH79" s="9"/>
      <c r="AI79" s="9"/>
      <c r="AJ79" s="19"/>
    </row>
    <row r="80" spans="1:36" s="4" customFormat="1" ht="15" x14ac:dyDescent="0.25">
      <c r="A80" s="4" t="s">
        <v>471</v>
      </c>
      <c r="B80" s="5" t="s">
        <v>479</v>
      </c>
      <c r="C80" s="5" t="str">
        <f t="shared" si="20"/>
        <v>C3.P1</v>
      </c>
      <c r="D80" s="5" t="s">
        <v>49</v>
      </c>
      <c r="E80" s="5" t="s">
        <v>29</v>
      </c>
      <c r="F80" s="5" t="s">
        <v>1315</v>
      </c>
      <c r="G80" s="5" t="s">
        <v>1314</v>
      </c>
      <c r="H80" s="4">
        <v>64</v>
      </c>
      <c r="I80" s="9" t="s">
        <v>480</v>
      </c>
      <c r="J80" s="45">
        <v>140</v>
      </c>
      <c r="K80" s="9"/>
      <c r="L80" s="9" t="s">
        <v>530</v>
      </c>
      <c r="M80" s="9">
        <v>2</v>
      </c>
      <c r="N80" s="8">
        <v>8</v>
      </c>
      <c r="O80" s="6">
        <v>259</v>
      </c>
      <c r="P80" s="6">
        <v>16.8</v>
      </c>
      <c r="Q80" s="6">
        <f t="shared" si="15"/>
        <v>23.508663318079243</v>
      </c>
      <c r="R80" s="6">
        <f t="shared" si="16"/>
        <v>16.794408877674051</v>
      </c>
      <c r="S80" s="17" t="s">
        <v>64</v>
      </c>
      <c r="T80" s="17"/>
      <c r="U80" s="73" t="s">
        <v>1380</v>
      </c>
      <c r="V80" s="73" t="s">
        <v>1381</v>
      </c>
      <c r="W80" s="7"/>
      <c r="X80" s="6"/>
      <c r="Y80" s="6">
        <v>11.9</v>
      </c>
      <c r="Z80" s="54">
        <f t="shared" si="10"/>
        <v>1.1122023391871266E-2</v>
      </c>
      <c r="AA80" s="9" t="e">
        <f>IF(Y80&lt;10+1*#REF!,1,IF(Y80&lt;10+2*#REF!,2,IF(Y80&lt;10+3*#REF!,3,IF(Y80&lt;10+4*#REF!,4,IF(Y80&lt;10+5*#REF!,5,IF(Y80&lt;10+6*#REF!,6,IF(Y80&lt;10+7*#REF!,7,IF(Y80&lt;10+8*#REF!,8,IF(Y80&lt;10+9*#REF!,9,10)))))))))</f>
        <v>#REF!</v>
      </c>
      <c r="AB80" s="6"/>
      <c r="AC80" s="6">
        <v>8.1999999999999993</v>
      </c>
      <c r="AD80" s="6">
        <v>13</v>
      </c>
      <c r="AE80" s="6">
        <f t="shared" si="11"/>
        <v>4.8000000000000007</v>
      </c>
      <c r="AF80" s="9">
        <v>2</v>
      </c>
      <c r="AG80" s="9">
        <v>2</v>
      </c>
      <c r="AH80" s="9"/>
      <c r="AI80" s="9"/>
      <c r="AJ80" s="19"/>
    </row>
    <row r="81" spans="1:36" s="4" customFormat="1" ht="15" x14ac:dyDescent="0.25">
      <c r="A81" s="4" t="s">
        <v>471</v>
      </c>
      <c r="B81" s="5" t="s">
        <v>479</v>
      </c>
      <c r="C81" s="5" t="str">
        <f t="shared" si="20"/>
        <v>C3.P1</v>
      </c>
      <c r="D81" s="5" t="s">
        <v>49</v>
      </c>
      <c r="E81" s="5" t="s">
        <v>29</v>
      </c>
      <c r="F81" s="5" t="s">
        <v>1315</v>
      </c>
      <c r="G81" s="5" t="s">
        <v>1314</v>
      </c>
      <c r="H81" s="4">
        <v>65</v>
      </c>
      <c r="I81" s="9" t="s">
        <v>480</v>
      </c>
      <c r="J81" s="45">
        <v>129</v>
      </c>
      <c r="K81" s="9"/>
      <c r="L81" s="9" t="s">
        <v>531</v>
      </c>
      <c r="M81" s="9">
        <v>2</v>
      </c>
      <c r="N81" s="8">
        <v>8</v>
      </c>
      <c r="O81" s="6">
        <v>256</v>
      </c>
      <c r="P81" s="6">
        <v>14.6</v>
      </c>
      <c r="Q81" s="6">
        <f t="shared" si="15"/>
        <v>25.833682396370452</v>
      </c>
      <c r="R81" s="6">
        <f t="shared" si="16"/>
        <v>16.46794032424485</v>
      </c>
      <c r="S81" s="17" t="s">
        <v>64</v>
      </c>
      <c r="T81" s="17"/>
      <c r="U81" s="73" t="s">
        <v>1380</v>
      </c>
      <c r="V81" s="73" t="s">
        <v>1381</v>
      </c>
      <c r="W81" s="7"/>
      <c r="X81" s="6"/>
      <c r="Y81" s="6">
        <v>15.3</v>
      </c>
      <c r="Z81" s="54">
        <f t="shared" si="10"/>
        <v>1.838538560697087E-2</v>
      </c>
      <c r="AA81" s="9" t="e">
        <f>IF(Y81&lt;10+1*#REF!,1,IF(Y81&lt;10+2*#REF!,2,IF(Y81&lt;10+3*#REF!,3,IF(Y81&lt;10+4*#REF!,4,IF(Y81&lt;10+5*#REF!,5,IF(Y81&lt;10+6*#REF!,6,IF(Y81&lt;10+7*#REF!,7,IF(Y81&lt;10+8*#REF!,8,IF(Y81&lt;10+9*#REF!,9,10)))))))))</f>
        <v>#REF!</v>
      </c>
      <c r="AB81" s="6"/>
      <c r="AC81" s="6">
        <v>9.3000000000000007</v>
      </c>
      <c r="AD81" s="6">
        <v>14.8</v>
      </c>
      <c r="AE81" s="6">
        <f t="shared" si="11"/>
        <v>5.5</v>
      </c>
      <c r="AF81" s="9">
        <v>2</v>
      </c>
      <c r="AG81" s="9">
        <v>2</v>
      </c>
      <c r="AH81" s="9"/>
      <c r="AI81" s="9"/>
      <c r="AJ81" s="19"/>
    </row>
    <row r="82" spans="1:36" s="4" customFormat="1" ht="15" x14ac:dyDescent="0.25">
      <c r="A82" s="4" t="s">
        <v>471</v>
      </c>
      <c r="B82" s="5" t="s">
        <v>479</v>
      </c>
      <c r="C82" s="5" t="str">
        <f t="shared" si="20"/>
        <v>C3.P1</v>
      </c>
      <c r="D82" s="5" t="s">
        <v>49</v>
      </c>
      <c r="E82" s="5" t="s">
        <v>29</v>
      </c>
      <c r="F82" s="5" t="s">
        <v>1315</v>
      </c>
      <c r="G82" s="5" t="s">
        <v>1314</v>
      </c>
      <c r="H82" s="4">
        <v>66</v>
      </c>
      <c r="I82" s="9" t="s">
        <v>480</v>
      </c>
      <c r="J82" s="45">
        <v>125</v>
      </c>
      <c r="K82" s="9"/>
      <c r="L82" s="9" t="s">
        <v>324</v>
      </c>
      <c r="M82" s="9">
        <v>2</v>
      </c>
      <c r="N82" s="8">
        <v>8</v>
      </c>
      <c r="O82" s="6">
        <v>277</v>
      </c>
      <c r="P82" s="6">
        <v>18.2</v>
      </c>
      <c r="Q82" s="6">
        <f t="shared" si="15"/>
        <v>21.935660040127942</v>
      </c>
      <c r="R82" s="6">
        <f t="shared" si="16"/>
        <v>22.218022049973687</v>
      </c>
      <c r="S82" s="17" t="s">
        <v>64</v>
      </c>
      <c r="T82" s="17"/>
      <c r="U82" s="73" t="s">
        <v>1380</v>
      </c>
      <c r="V82" s="73" t="s">
        <v>1381</v>
      </c>
      <c r="W82" s="7"/>
      <c r="X82" s="6"/>
      <c r="Y82" s="6">
        <v>10.7</v>
      </c>
      <c r="Z82" s="54">
        <f t="shared" si="10"/>
        <v>8.9920235727373836E-3</v>
      </c>
      <c r="AA82" s="9" t="e">
        <f>IF(Y82&lt;10+1*#REF!,1,IF(Y82&lt;10+2*#REF!,2,IF(Y82&lt;10+3*#REF!,3,IF(Y82&lt;10+4*#REF!,4,IF(Y82&lt;10+5*#REF!,5,IF(Y82&lt;10+6*#REF!,6,IF(Y82&lt;10+7*#REF!,7,IF(Y82&lt;10+8*#REF!,8,IF(Y82&lt;10+9*#REF!,9,10)))))))))</f>
        <v>#REF!</v>
      </c>
      <c r="AB82" s="6"/>
      <c r="AC82" s="6">
        <v>8.6</v>
      </c>
      <c r="AD82" s="6">
        <v>10.1</v>
      </c>
      <c r="AE82" s="6">
        <f t="shared" si="11"/>
        <v>1.5</v>
      </c>
      <c r="AF82" s="9">
        <v>2</v>
      </c>
      <c r="AG82" s="9">
        <v>2</v>
      </c>
      <c r="AH82" s="9"/>
      <c r="AI82" s="9"/>
      <c r="AJ82" s="19"/>
    </row>
    <row r="83" spans="1:36" s="4" customFormat="1" ht="15" x14ac:dyDescent="0.25">
      <c r="A83" s="4" t="s">
        <v>471</v>
      </c>
      <c r="B83" s="5" t="s">
        <v>479</v>
      </c>
      <c r="C83" s="5" t="str">
        <f t="shared" si="20"/>
        <v>C3.P1</v>
      </c>
      <c r="D83" s="5" t="s">
        <v>49</v>
      </c>
      <c r="E83" s="5" t="s">
        <v>29</v>
      </c>
      <c r="F83" s="5" t="s">
        <v>1315</v>
      </c>
      <c r="G83" s="5" t="s">
        <v>1314</v>
      </c>
      <c r="H83" s="4">
        <v>67</v>
      </c>
      <c r="I83" s="9" t="s">
        <v>480</v>
      </c>
      <c r="J83" s="45">
        <v>124</v>
      </c>
      <c r="K83" s="9"/>
      <c r="L83" s="9" t="s">
        <v>325</v>
      </c>
      <c r="M83" s="9">
        <v>2</v>
      </c>
      <c r="N83" s="8">
        <v>8</v>
      </c>
      <c r="O83" s="6">
        <v>287</v>
      </c>
      <c r="P83" s="6">
        <v>17</v>
      </c>
      <c r="Q83" s="6">
        <f t="shared" si="15"/>
        <v>23.742819148628399</v>
      </c>
      <c r="R83" s="6">
        <f t="shared" si="16"/>
        <v>24.970318980286525</v>
      </c>
      <c r="S83" s="17" t="s">
        <v>64</v>
      </c>
      <c r="T83" s="17"/>
      <c r="U83" s="73" t="s">
        <v>1380</v>
      </c>
      <c r="V83" s="73" t="s">
        <v>1381</v>
      </c>
      <c r="W83" s="7"/>
      <c r="X83" s="6"/>
      <c r="Y83" s="6">
        <v>16.899999999999999</v>
      </c>
      <c r="Z83" s="54">
        <f t="shared" si="10"/>
        <v>2.2431756944794518E-2</v>
      </c>
      <c r="AA83" s="9" t="e">
        <f>IF(Y83&lt;10+1*#REF!,1,IF(Y83&lt;10+2*#REF!,2,IF(Y83&lt;10+3*#REF!,3,IF(Y83&lt;10+4*#REF!,4,IF(Y83&lt;10+5*#REF!,5,IF(Y83&lt;10+6*#REF!,6,IF(Y83&lt;10+7*#REF!,7,IF(Y83&lt;10+8*#REF!,8,IF(Y83&lt;10+9*#REF!,9,10)))))))))</f>
        <v>#REF!</v>
      </c>
      <c r="AB83" s="6"/>
      <c r="AC83" s="6">
        <v>9.6</v>
      </c>
      <c r="AD83" s="6">
        <v>13.7</v>
      </c>
      <c r="AE83" s="6">
        <f t="shared" si="11"/>
        <v>4.0999999999999996</v>
      </c>
      <c r="AF83" s="9">
        <v>3</v>
      </c>
      <c r="AG83" s="9">
        <v>2</v>
      </c>
      <c r="AH83" s="9"/>
      <c r="AI83" s="9"/>
      <c r="AJ83" s="19"/>
    </row>
    <row r="84" spans="1:36" s="4" customFormat="1" ht="15" x14ac:dyDescent="0.25">
      <c r="A84" s="4" t="s">
        <v>471</v>
      </c>
      <c r="B84" s="5" t="s">
        <v>479</v>
      </c>
      <c r="C84" s="5" t="str">
        <f t="shared" si="20"/>
        <v>C3.P1</v>
      </c>
      <c r="D84" s="5" t="s">
        <v>49</v>
      </c>
      <c r="E84" s="5" t="s">
        <v>29</v>
      </c>
      <c r="F84" s="5" t="s">
        <v>1315</v>
      </c>
      <c r="G84" s="5" t="s">
        <v>1314</v>
      </c>
      <c r="H84" s="4">
        <v>68</v>
      </c>
      <c r="I84" s="9" t="s">
        <v>480</v>
      </c>
      <c r="J84" s="45">
        <v>123</v>
      </c>
      <c r="K84" s="9"/>
      <c r="L84" s="9" t="s">
        <v>326</v>
      </c>
      <c r="M84" s="9">
        <v>2</v>
      </c>
      <c r="N84" s="8">
        <v>8</v>
      </c>
      <c r="O84" s="6">
        <v>311</v>
      </c>
      <c r="P84" s="6">
        <v>14.8</v>
      </c>
      <c r="Q84" s="6">
        <f t="shared" si="15"/>
        <v>28.830298212702971</v>
      </c>
      <c r="R84" s="6">
        <f t="shared" si="16"/>
        <v>29.709673629059505</v>
      </c>
      <c r="S84" s="17" t="s">
        <v>27</v>
      </c>
      <c r="T84" s="17"/>
      <c r="U84" s="19" t="s">
        <v>1399</v>
      </c>
      <c r="V84" s="19" t="s">
        <v>1398</v>
      </c>
      <c r="W84" s="7"/>
      <c r="X84" s="6"/>
      <c r="Y84" s="6">
        <v>33</v>
      </c>
      <c r="Z84" s="54">
        <f t="shared" si="10"/>
        <v>8.5529859993982119E-2</v>
      </c>
      <c r="AA84" s="9" t="e">
        <f>IF(Y84&lt;10+1*#REF!,1,IF(Y84&lt;10+2*#REF!,2,IF(Y84&lt;10+3*#REF!,3,IF(Y84&lt;10+4*#REF!,4,IF(Y84&lt;10+5*#REF!,5,IF(Y84&lt;10+6*#REF!,6,IF(Y84&lt;10+7*#REF!,7,IF(Y84&lt;10+8*#REF!,8,IF(Y84&lt;10+9*#REF!,9,10)))))))))</f>
        <v>#REF!</v>
      </c>
      <c r="AB84" s="6"/>
      <c r="AC84" s="6">
        <v>11</v>
      </c>
      <c r="AD84" s="6">
        <v>15.1</v>
      </c>
      <c r="AE84" s="6">
        <f t="shared" si="11"/>
        <v>4.0999999999999996</v>
      </c>
      <c r="AF84" s="9">
        <v>2</v>
      </c>
      <c r="AG84" s="9">
        <v>2</v>
      </c>
      <c r="AH84" s="9"/>
      <c r="AI84" s="9"/>
      <c r="AJ84" s="19"/>
    </row>
    <row r="85" spans="1:36" s="4" customFormat="1" ht="15" x14ac:dyDescent="0.25">
      <c r="A85" s="4" t="s">
        <v>471</v>
      </c>
      <c r="B85" s="5" t="s">
        <v>479</v>
      </c>
      <c r="C85" s="5" t="str">
        <f t="shared" si="20"/>
        <v>C3.P1</v>
      </c>
      <c r="D85" s="5" t="s">
        <v>49</v>
      </c>
      <c r="E85" s="5" t="s">
        <v>29</v>
      </c>
      <c r="F85" s="5" t="s">
        <v>1315</v>
      </c>
      <c r="G85" s="5" t="s">
        <v>1314</v>
      </c>
      <c r="H85" s="4">
        <v>69</v>
      </c>
      <c r="I85" s="9" t="s">
        <v>480</v>
      </c>
      <c r="J85" s="45">
        <v>122</v>
      </c>
      <c r="K85" s="9"/>
      <c r="L85" s="9" t="s">
        <v>349</v>
      </c>
      <c r="M85" s="9">
        <v>2</v>
      </c>
      <c r="N85" s="8">
        <v>8</v>
      </c>
      <c r="O85" s="6">
        <v>319</v>
      </c>
      <c r="P85" s="6">
        <v>14.9</v>
      </c>
      <c r="Q85" s="6">
        <f t="shared" si="15"/>
        <v>30.22472046804144</v>
      </c>
      <c r="R85" s="6">
        <f t="shared" si="16"/>
        <v>31.245172745319302</v>
      </c>
      <c r="S85" s="17" t="s">
        <v>27</v>
      </c>
      <c r="T85" s="17"/>
      <c r="U85" s="19" t="s">
        <v>1399</v>
      </c>
      <c r="V85" s="19" t="s">
        <v>1398</v>
      </c>
      <c r="W85" s="7"/>
      <c r="X85" s="6"/>
      <c r="Y85" s="6">
        <v>16.600000000000001</v>
      </c>
      <c r="Z85" s="54">
        <f t="shared" si="10"/>
        <v>2.1642431790580091E-2</v>
      </c>
      <c r="AA85" s="9" t="e">
        <f>IF(Y85&lt;10+1*#REF!,1,IF(Y85&lt;10+2*#REF!,2,IF(Y85&lt;10+3*#REF!,3,IF(Y85&lt;10+4*#REF!,4,IF(Y85&lt;10+5*#REF!,5,IF(Y85&lt;10+6*#REF!,6,IF(Y85&lt;10+7*#REF!,7,IF(Y85&lt;10+8*#REF!,8,IF(Y85&lt;10+9*#REF!,9,10)))))))))</f>
        <v>#REF!</v>
      </c>
      <c r="AB85" s="6"/>
      <c r="AC85" s="6">
        <v>4.0999999999999996</v>
      </c>
      <c r="AD85" s="6">
        <v>8.9</v>
      </c>
      <c r="AE85" s="6">
        <f t="shared" si="11"/>
        <v>4.8000000000000007</v>
      </c>
      <c r="AF85" s="9">
        <v>3</v>
      </c>
      <c r="AG85" s="9">
        <v>2</v>
      </c>
      <c r="AH85" s="9"/>
      <c r="AI85" s="9"/>
      <c r="AJ85" s="19"/>
    </row>
    <row r="86" spans="1:36" s="4" customFormat="1" ht="15" x14ac:dyDescent="0.25">
      <c r="A86" s="4" t="s">
        <v>471</v>
      </c>
      <c r="B86" s="5" t="s">
        <v>479</v>
      </c>
      <c r="C86" s="5" t="str">
        <f t="shared" si="20"/>
        <v>C3.P1</v>
      </c>
      <c r="D86" s="5" t="s">
        <v>49</v>
      </c>
      <c r="E86" s="5" t="s">
        <v>29</v>
      </c>
      <c r="F86" s="5" t="s">
        <v>1315</v>
      </c>
      <c r="G86" s="5" t="s">
        <v>1314</v>
      </c>
      <c r="H86" s="4">
        <v>70</v>
      </c>
      <c r="I86" s="9" t="s">
        <v>480</v>
      </c>
      <c r="J86" s="45">
        <v>104</v>
      </c>
      <c r="K86" s="9"/>
      <c r="L86" s="9" t="s">
        <v>392</v>
      </c>
      <c r="M86" s="9">
        <v>2</v>
      </c>
      <c r="N86" s="8">
        <v>8</v>
      </c>
      <c r="O86" s="6">
        <v>330</v>
      </c>
      <c r="P86" s="6">
        <v>14.9</v>
      </c>
      <c r="Q86" s="6">
        <f t="shared" si="15"/>
        <v>32.549999999999997</v>
      </c>
      <c r="R86" s="6">
        <f t="shared" si="16"/>
        <v>32.90377851638813</v>
      </c>
      <c r="S86" s="17" t="s">
        <v>28</v>
      </c>
      <c r="T86" s="17"/>
      <c r="U86" s="17" t="s">
        <v>1405</v>
      </c>
      <c r="V86" s="17" t="s">
        <v>1397</v>
      </c>
      <c r="W86" s="7"/>
      <c r="X86" s="6"/>
      <c r="Y86" s="6">
        <v>21.2</v>
      </c>
      <c r="Z86" s="54">
        <f t="shared" si="10"/>
        <v>3.5298935055734913E-2</v>
      </c>
      <c r="AA86" s="9" t="e">
        <f>IF(Y86&lt;10+1*#REF!,1,IF(Y86&lt;10+2*#REF!,2,IF(Y86&lt;10+3*#REF!,3,IF(Y86&lt;10+4*#REF!,4,IF(Y86&lt;10+5*#REF!,5,IF(Y86&lt;10+6*#REF!,6,IF(Y86&lt;10+7*#REF!,7,IF(Y86&lt;10+8*#REF!,8,IF(Y86&lt;10+9*#REF!,9,10)))))))))</f>
        <v>#REF!</v>
      </c>
      <c r="AB86" s="6"/>
      <c r="AC86" s="6">
        <v>4.3</v>
      </c>
      <c r="AD86" s="6">
        <v>9.1</v>
      </c>
      <c r="AE86" s="6">
        <f t="shared" si="11"/>
        <v>4.8</v>
      </c>
      <c r="AF86" s="9">
        <v>2</v>
      </c>
      <c r="AG86" s="9">
        <v>4</v>
      </c>
      <c r="AH86" s="9"/>
      <c r="AI86" s="9">
        <v>2</v>
      </c>
      <c r="AJ86" s="19"/>
    </row>
    <row r="87" spans="1:36" s="4" customFormat="1" ht="15" x14ac:dyDescent="0.25">
      <c r="A87" s="4" t="s">
        <v>471</v>
      </c>
      <c r="B87" s="5" t="s">
        <v>479</v>
      </c>
      <c r="C87" s="5" t="str">
        <f t="shared" si="20"/>
        <v>C3.P1</v>
      </c>
      <c r="D87" s="5" t="s">
        <v>49</v>
      </c>
      <c r="E87" s="5" t="s">
        <v>29</v>
      </c>
      <c r="F87" s="5" t="s">
        <v>1315</v>
      </c>
      <c r="G87" s="5" t="s">
        <v>1314</v>
      </c>
      <c r="H87" s="4">
        <v>71</v>
      </c>
      <c r="I87" s="9" t="s">
        <v>480</v>
      </c>
      <c r="J87" s="45">
        <v>121</v>
      </c>
      <c r="K87" s="9"/>
      <c r="L87" s="9" t="s">
        <v>350</v>
      </c>
      <c r="M87" s="9">
        <v>2</v>
      </c>
      <c r="N87" s="8">
        <v>8</v>
      </c>
      <c r="O87" s="6">
        <v>325</v>
      </c>
      <c r="P87" s="6">
        <v>17</v>
      </c>
      <c r="Q87" s="6">
        <f t="shared" si="15"/>
        <v>30.249200582032209</v>
      </c>
      <c r="R87" s="6">
        <f t="shared" si="16"/>
        <v>33.925584752912854</v>
      </c>
      <c r="S87" s="17" t="s">
        <v>33</v>
      </c>
      <c r="T87" s="17"/>
      <c r="U87" s="17" t="s">
        <v>1367</v>
      </c>
      <c r="V87" s="17" t="s">
        <v>1366</v>
      </c>
      <c r="W87" s="7"/>
      <c r="X87" s="6"/>
      <c r="Y87" s="6">
        <v>50</v>
      </c>
      <c r="Z87" s="54">
        <f t="shared" ref="Z87:Z150" si="23">Y87*Y87*PI()/40000</f>
        <v>0.19634954084936207</v>
      </c>
      <c r="AA87" s="9" t="e">
        <f>IF(Y87&lt;10+1*#REF!,1,IF(Y87&lt;10+2*#REF!,2,IF(Y87&lt;10+3*#REF!,3,IF(Y87&lt;10+4*#REF!,4,IF(Y87&lt;10+5*#REF!,5,IF(Y87&lt;10+6*#REF!,6,IF(Y87&lt;10+7*#REF!,7,IF(Y87&lt;10+8*#REF!,8,IF(Y87&lt;10+9*#REF!,9,10)))))))))</f>
        <v>#REF!</v>
      </c>
      <c r="AB87" s="6"/>
      <c r="AC87" s="6">
        <v>12.1</v>
      </c>
      <c r="AD87" s="6">
        <v>16.5</v>
      </c>
      <c r="AE87" s="6">
        <f t="shared" ref="AE87:AE150" si="24">AD87-AC87</f>
        <v>4.4000000000000004</v>
      </c>
      <c r="AF87" s="9">
        <v>2</v>
      </c>
      <c r="AG87" s="9">
        <v>2</v>
      </c>
      <c r="AH87" s="9"/>
      <c r="AI87" s="9"/>
      <c r="AJ87" s="19"/>
    </row>
    <row r="88" spans="1:36" s="4" customFormat="1" ht="15" x14ac:dyDescent="0.25">
      <c r="A88" s="4" t="s">
        <v>471</v>
      </c>
      <c r="B88" s="5" t="s">
        <v>479</v>
      </c>
      <c r="C88" s="5" t="str">
        <f t="shared" si="20"/>
        <v>C3.P1</v>
      </c>
      <c r="D88" s="5" t="s">
        <v>49</v>
      </c>
      <c r="E88" s="5" t="s">
        <v>29</v>
      </c>
      <c r="F88" s="5" t="s">
        <v>1315</v>
      </c>
      <c r="G88" s="5" t="s">
        <v>1314</v>
      </c>
      <c r="H88" s="4">
        <v>72</v>
      </c>
      <c r="I88" s="9" t="s">
        <v>480</v>
      </c>
      <c r="J88" s="45">
        <v>120</v>
      </c>
      <c r="K88" s="9"/>
      <c r="L88" s="9" t="s">
        <v>348</v>
      </c>
      <c r="M88" s="9">
        <v>2</v>
      </c>
      <c r="N88" s="8">
        <v>8</v>
      </c>
      <c r="O88" s="6">
        <v>331</v>
      </c>
      <c r="P88" s="6">
        <v>19.2</v>
      </c>
      <c r="Q88" s="6">
        <f t="shared" si="15"/>
        <v>30.69165529127033</v>
      </c>
      <c r="R88" s="6">
        <f t="shared" si="16"/>
        <v>36.792698377076398</v>
      </c>
      <c r="S88" s="17" t="s">
        <v>27</v>
      </c>
      <c r="T88" s="17"/>
      <c r="U88" s="19" t="s">
        <v>1399</v>
      </c>
      <c r="V88" s="19" t="s">
        <v>1398</v>
      </c>
      <c r="W88" s="7"/>
      <c r="X88" s="6"/>
      <c r="Y88" s="6">
        <v>20.6</v>
      </c>
      <c r="Z88" s="54">
        <f t="shared" si="23"/>
        <v>3.3329156461934122E-2</v>
      </c>
      <c r="AA88" s="9" t="e">
        <f>IF(Y88&lt;10+1*#REF!,1,IF(Y88&lt;10+2*#REF!,2,IF(Y88&lt;10+3*#REF!,3,IF(Y88&lt;10+4*#REF!,4,IF(Y88&lt;10+5*#REF!,5,IF(Y88&lt;10+6*#REF!,6,IF(Y88&lt;10+7*#REF!,7,IF(Y88&lt;10+8*#REF!,8,IF(Y88&lt;10+9*#REF!,9,10)))))))))</f>
        <v>#REF!</v>
      </c>
      <c r="AB88" s="6"/>
      <c r="AC88" s="6">
        <v>9</v>
      </c>
      <c r="AD88" s="6">
        <v>14.1</v>
      </c>
      <c r="AE88" s="6">
        <f t="shared" si="24"/>
        <v>5.0999999999999996</v>
      </c>
      <c r="AF88" s="9">
        <v>3</v>
      </c>
      <c r="AG88" s="9">
        <v>2</v>
      </c>
      <c r="AH88" s="9"/>
      <c r="AI88" s="9"/>
      <c r="AJ88" s="19"/>
    </row>
    <row r="89" spans="1:36" s="4" customFormat="1" x14ac:dyDescent="0.25">
      <c r="A89" s="4" t="s">
        <v>471</v>
      </c>
      <c r="B89" s="5" t="s">
        <v>479</v>
      </c>
      <c r="C89" s="5" t="str">
        <f t="shared" si="20"/>
        <v>C3.P1</v>
      </c>
      <c r="D89" s="5" t="s">
        <v>49</v>
      </c>
      <c r="E89" s="5" t="s">
        <v>29</v>
      </c>
      <c r="F89" s="5" t="s">
        <v>1315</v>
      </c>
      <c r="G89" s="5" t="s">
        <v>1314</v>
      </c>
      <c r="H89" s="4">
        <v>73</v>
      </c>
      <c r="I89" s="9" t="s">
        <v>480</v>
      </c>
      <c r="J89" s="9">
        <v>103</v>
      </c>
      <c r="K89" s="9"/>
      <c r="L89" s="9" t="s">
        <v>379</v>
      </c>
      <c r="M89" s="9">
        <v>2</v>
      </c>
      <c r="N89" s="8">
        <v>8</v>
      </c>
      <c r="O89" s="6">
        <v>338</v>
      </c>
      <c r="P89" s="6">
        <v>17.100000000000001</v>
      </c>
      <c r="Q89" s="6">
        <f t="shared" si="15"/>
        <v>33.594227252587899</v>
      </c>
      <c r="R89" s="6">
        <f t="shared" si="16"/>
        <v>35.854843913092068</v>
      </c>
      <c r="S89" s="17" t="s">
        <v>64</v>
      </c>
      <c r="T89" s="17"/>
      <c r="U89" s="73" t="s">
        <v>1380</v>
      </c>
      <c r="V89" s="73" t="s">
        <v>1381</v>
      </c>
      <c r="W89" s="7"/>
      <c r="X89" s="6"/>
      <c r="Y89" s="6">
        <v>13.6</v>
      </c>
      <c r="Z89" s="54">
        <f t="shared" si="23"/>
        <v>1.45267244301992E-2</v>
      </c>
      <c r="AA89" s="9" t="e">
        <f>IF(Y89&lt;10+1*#REF!,1,IF(Y89&lt;10+2*#REF!,2,IF(Y89&lt;10+3*#REF!,3,IF(Y89&lt;10+4*#REF!,4,IF(Y89&lt;10+5*#REF!,5,IF(Y89&lt;10+6*#REF!,6,IF(Y89&lt;10+7*#REF!,7,IF(Y89&lt;10+8*#REF!,8,IF(Y89&lt;10+9*#REF!,9,10)))))))))</f>
        <v>#REF!</v>
      </c>
      <c r="AB89" s="6"/>
      <c r="AC89" s="6">
        <v>7.2</v>
      </c>
      <c r="AD89" s="6">
        <v>10.9</v>
      </c>
      <c r="AE89" s="6">
        <f t="shared" si="24"/>
        <v>3.7</v>
      </c>
      <c r="AF89" s="9">
        <v>2</v>
      </c>
      <c r="AG89" s="9">
        <v>2</v>
      </c>
      <c r="AH89" s="9"/>
      <c r="AI89" s="9"/>
      <c r="AJ89" s="19"/>
    </row>
    <row r="90" spans="1:36" s="4" customFormat="1" x14ac:dyDescent="0.25">
      <c r="A90" s="4" t="s">
        <v>471</v>
      </c>
      <c r="B90" s="5" t="s">
        <v>479</v>
      </c>
      <c r="C90" s="5" t="str">
        <f t="shared" si="20"/>
        <v>C3.P1</v>
      </c>
      <c r="D90" s="5" t="s">
        <v>49</v>
      </c>
      <c r="E90" s="5" t="s">
        <v>29</v>
      </c>
      <c r="F90" s="5" t="s">
        <v>1315</v>
      </c>
      <c r="G90" s="5" t="s">
        <v>1314</v>
      </c>
      <c r="H90" s="4">
        <v>74</v>
      </c>
      <c r="I90" s="9" t="s">
        <v>480</v>
      </c>
      <c r="J90" s="9">
        <v>105</v>
      </c>
      <c r="K90" s="9"/>
      <c r="L90" s="9" t="s">
        <v>391</v>
      </c>
      <c r="M90" s="9">
        <v>2</v>
      </c>
      <c r="N90" s="8">
        <v>8</v>
      </c>
      <c r="O90" s="6">
        <v>352</v>
      </c>
      <c r="P90" s="6">
        <v>14.3</v>
      </c>
      <c r="Q90" s="6">
        <f t="shared" si="15"/>
        <v>38.009824656271057</v>
      </c>
      <c r="R90" s="6">
        <f t="shared" si="16"/>
        <v>34.160833383004459</v>
      </c>
      <c r="S90" s="72" t="s">
        <v>35</v>
      </c>
      <c r="T90" s="17"/>
      <c r="U90" s="17" t="s">
        <v>1330</v>
      </c>
      <c r="V90" s="17" t="s">
        <v>1360</v>
      </c>
      <c r="W90" s="7"/>
      <c r="X90" s="6"/>
      <c r="Y90" s="6">
        <v>17.5</v>
      </c>
      <c r="Z90" s="54">
        <f t="shared" si="23"/>
        <v>2.4052818754046853E-2</v>
      </c>
      <c r="AA90" s="9" t="e">
        <f>IF(Y90&lt;10+1*#REF!,1,IF(Y90&lt;10+2*#REF!,2,IF(Y90&lt;10+3*#REF!,3,IF(Y90&lt;10+4*#REF!,4,IF(Y90&lt;10+5*#REF!,5,IF(Y90&lt;10+6*#REF!,6,IF(Y90&lt;10+7*#REF!,7,IF(Y90&lt;10+8*#REF!,8,IF(Y90&lt;10+9*#REF!,9,10)))))))))</f>
        <v>#REF!</v>
      </c>
      <c r="AB90" s="6"/>
      <c r="AC90" s="6">
        <v>8.6999999999999993</v>
      </c>
      <c r="AD90" s="6">
        <v>13.2</v>
      </c>
      <c r="AE90" s="6">
        <f t="shared" si="24"/>
        <v>4.5</v>
      </c>
      <c r="AF90" s="9">
        <v>4</v>
      </c>
      <c r="AG90" s="9">
        <v>7</v>
      </c>
      <c r="AH90" s="9"/>
      <c r="AI90" s="9">
        <v>3</v>
      </c>
      <c r="AJ90" s="19"/>
    </row>
    <row r="91" spans="1:36" s="4" customFormat="1" x14ac:dyDescent="0.25">
      <c r="A91" s="4" t="s">
        <v>471</v>
      </c>
      <c r="B91" s="5" t="s">
        <v>479</v>
      </c>
      <c r="C91" s="5" t="str">
        <f t="shared" ref="C91:C112" si="25">D91&amp;"."&amp;E91</f>
        <v>C3.P1</v>
      </c>
      <c r="D91" s="5" t="s">
        <v>49</v>
      </c>
      <c r="E91" s="5" t="s">
        <v>29</v>
      </c>
      <c r="F91" s="5" t="s">
        <v>1315</v>
      </c>
      <c r="G91" s="5" t="s">
        <v>1314</v>
      </c>
      <c r="H91" s="4">
        <v>75</v>
      </c>
      <c r="I91" s="9" t="s">
        <v>480</v>
      </c>
      <c r="J91" s="9">
        <v>106</v>
      </c>
      <c r="K91" s="9"/>
      <c r="L91" s="9" t="s">
        <v>394</v>
      </c>
      <c r="M91" s="9">
        <v>2</v>
      </c>
      <c r="N91" s="8">
        <v>8</v>
      </c>
      <c r="O91" s="6">
        <v>351</v>
      </c>
      <c r="P91" s="6">
        <v>13.4</v>
      </c>
      <c r="Q91" s="6">
        <f t="shared" si="15"/>
        <v>37.903778168460903</v>
      </c>
      <c r="R91" s="6">
        <f t="shared" si="16"/>
        <v>33.235023763974844</v>
      </c>
      <c r="S91" s="17" t="s">
        <v>28</v>
      </c>
      <c r="T91" s="17"/>
      <c r="U91" s="17" t="s">
        <v>1405</v>
      </c>
      <c r="V91" s="17" t="s">
        <v>1397</v>
      </c>
      <c r="W91" s="7"/>
      <c r="X91" s="6"/>
      <c r="Y91" s="6">
        <v>33.9</v>
      </c>
      <c r="Z91" s="54">
        <f t="shared" si="23"/>
        <v>9.0258742335798142E-2</v>
      </c>
      <c r="AA91" s="9" t="e">
        <f>IF(Y91&lt;10+1*#REF!,1,IF(Y91&lt;10+2*#REF!,2,IF(Y91&lt;10+3*#REF!,3,IF(Y91&lt;10+4*#REF!,4,IF(Y91&lt;10+5*#REF!,5,IF(Y91&lt;10+6*#REF!,6,IF(Y91&lt;10+7*#REF!,7,IF(Y91&lt;10+8*#REF!,8,IF(Y91&lt;10+9*#REF!,9,10)))))))))</f>
        <v>#REF!</v>
      </c>
      <c r="AB91" s="6"/>
      <c r="AC91" s="6">
        <v>9.4</v>
      </c>
      <c r="AD91" s="6">
        <v>13.5</v>
      </c>
      <c r="AE91" s="6">
        <f t="shared" si="24"/>
        <v>4.0999999999999996</v>
      </c>
      <c r="AF91" s="9">
        <v>3</v>
      </c>
      <c r="AG91" s="9">
        <v>4</v>
      </c>
      <c r="AH91" s="9"/>
      <c r="AI91" s="9">
        <v>2</v>
      </c>
      <c r="AJ91" s="19"/>
    </row>
    <row r="92" spans="1:36" s="4" customFormat="1" x14ac:dyDescent="0.25">
      <c r="A92" s="4" t="s">
        <v>471</v>
      </c>
      <c r="B92" s="5" t="s">
        <v>479</v>
      </c>
      <c r="C92" s="5" t="str">
        <f t="shared" si="25"/>
        <v>C3.P1</v>
      </c>
      <c r="D92" s="5" t="s">
        <v>49</v>
      </c>
      <c r="E92" s="5" t="s">
        <v>29</v>
      </c>
      <c r="F92" s="5" t="s">
        <v>1315</v>
      </c>
      <c r="G92" s="5" t="s">
        <v>1314</v>
      </c>
      <c r="H92" s="4">
        <v>76</v>
      </c>
      <c r="I92" s="9" t="s">
        <v>480</v>
      </c>
      <c r="J92" s="9">
        <v>107</v>
      </c>
      <c r="K92" s="9"/>
      <c r="L92" s="9" t="s">
        <v>393</v>
      </c>
      <c r="M92" s="9">
        <v>3</v>
      </c>
      <c r="N92" s="8">
        <v>8</v>
      </c>
      <c r="O92" s="6">
        <v>4</v>
      </c>
      <c r="P92" s="6">
        <v>14.6</v>
      </c>
      <c r="Q92" s="6">
        <f t="shared" si="15"/>
        <v>41.018444516664232</v>
      </c>
      <c r="R92" s="6">
        <f t="shared" si="16"/>
        <v>34.564435133793431</v>
      </c>
      <c r="S92" s="17" t="s">
        <v>64</v>
      </c>
      <c r="T92" s="17"/>
      <c r="U92" s="73" t="s">
        <v>1380</v>
      </c>
      <c r="V92" s="73" t="s">
        <v>1381</v>
      </c>
      <c r="W92" s="7"/>
      <c r="X92" s="6"/>
      <c r="Y92" s="6">
        <v>22.8</v>
      </c>
      <c r="Z92" s="54">
        <f t="shared" si="23"/>
        <v>4.0828138126052953E-2</v>
      </c>
      <c r="AA92" s="9" t="e">
        <f>IF(Y92&lt;10+1*#REF!,1,IF(Y92&lt;10+2*#REF!,2,IF(Y92&lt;10+3*#REF!,3,IF(Y92&lt;10+4*#REF!,4,IF(Y92&lt;10+5*#REF!,5,IF(Y92&lt;10+6*#REF!,6,IF(Y92&lt;10+7*#REF!,7,IF(Y92&lt;10+8*#REF!,8,IF(Y92&lt;10+9*#REF!,9,10)))))))))</f>
        <v>#REF!</v>
      </c>
      <c r="AB92" s="6"/>
      <c r="AC92" s="6">
        <v>8.4</v>
      </c>
      <c r="AD92" s="6">
        <v>15.1</v>
      </c>
      <c r="AE92" s="6">
        <f t="shared" si="24"/>
        <v>6.6999999999999993</v>
      </c>
      <c r="AF92" s="9">
        <v>2</v>
      </c>
      <c r="AG92" s="9">
        <v>2</v>
      </c>
      <c r="AH92" s="9"/>
      <c r="AI92" s="9"/>
      <c r="AJ92" s="19"/>
    </row>
    <row r="93" spans="1:36" s="4" customFormat="1" x14ac:dyDescent="0.25">
      <c r="A93" s="4" t="s">
        <v>471</v>
      </c>
      <c r="B93" s="5" t="s">
        <v>479</v>
      </c>
      <c r="C93" s="5" t="str">
        <f t="shared" si="25"/>
        <v>C3.P1</v>
      </c>
      <c r="D93" s="5" t="s">
        <v>49</v>
      </c>
      <c r="E93" s="5" t="s">
        <v>29</v>
      </c>
      <c r="F93" s="5" t="s">
        <v>1315</v>
      </c>
      <c r="G93" s="5" t="s">
        <v>1314</v>
      </c>
      <c r="H93" s="4">
        <v>77</v>
      </c>
      <c r="I93" s="9" t="s">
        <v>480</v>
      </c>
      <c r="J93" s="9">
        <v>77</v>
      </c>
      <c r="K93" s="9"/>
      <c r="L93" s="9" t="s">
        <v>362</v>
      </c>
      <c r="M93" s="9">
        <v>3</v>
      </c>
      <c r="N93" s="8">
        <v>16</v>
      </c>
      <c r="O93" s="6">
        <v>55</v>
      </c>
      <c r="P93" s="6">
        <v>16.7</v>
      </c>
      <c r="Q93" s="6">
        <f t="shared" si="15"/>
        <v>33.679839139626161</v>
      </c>
      <c r="R93" s="6">
        <f t="shared" si="16"/>
        <v>49.578726487062468</v>
      </c>
      <c r="S93" s="17" t="s">
        <v>64</v>
      </c>
      <c r="T93" s="17"/>
      <c r="U93" s="73" t="s">
        <v>1380</v>
      </c>
      <c r="V93" s="73" t="s">
        <v>1381</v>
      </c>
      <c r="W93" s="7"/>
      <c r="X93" s="6"/>
      <c r="Y93" s="6">
        <v>13</v>
      </c>
      <c r="Z93" s="54">
        <f t="shared" si="23"/>
        <v>1.3273228961416876E-2</v>
      </c>
      <c r="AA93" s="9" t="e">
        <f>IF(Y93&lt;10+1*#REF!,1,IF(Y93&lt;10+2*#REF!,2,IF(Y93&lt;10+3*#REF!,3,IF(Y93&lt;10+4*#REF!,4,IF(Y93&lt;10+5*#REF!,5,IF(Y93&lt;10+6*#REF!,6,IF(Y93&lt;10+7*#REF!,7,IF(Y93&lt;10+8*#REF!,8,IF(Y93&lt;10+9*#REF!,9,10)))))))))</f>
        <v>#REF!</v>
      </c>
      <c r="AB93" s="6"/>
      <c r="AC93" s="6">
        <v>5.3</v>
      </c>
      <c r="AD93" s="6">
        <v>10.1</v>
      </c>
      <c r="AE93" s="6">
        <f t="shared" si="24"/>
        <v>4.8</v>
      </c>
      <c r="AF93" s="9">
        <v>3</v>
      </c>
      <c r="AG93" s="9">
        <v>2</v>
      </c>
      <c r="AH93" s="9"/>
      <c r="AI93" s="9"/>
      <c r="AJ93" s="19"/>
    </row>
    <row r="94" spans="1:36" s="4" customFormat="1" x14ac:dyDescent="0.25">
      <c r="A94" s="4" t="s">
        <v>471</v>
      </c>
      <c r="B94" s="5" t="s">
        <v>479</v>
      </c>
      <c r="C94" s="5" t="str">
        <f t="shared" si="25"/>
        <v>C3.P1</v>
      </c>
      <c r="D94" s="5" t="s">
        <v>49</v>
      </c>
      <c r="E94" s="5" t="s">
        <v>29</v>
      </c>
      <c r="F94" s="5" t="s">
        <v>1315</v>
      </c>
      <c r="G94" s="5" t="s">
        <v>1314</v>
      </c>
      <c r="H94" s="4">
        <v>78</v>
      </c>
      <c r="I94" s="9" t="s">
        <v>467</v>
      </c>
      <c r="J94" s="9">
        <v>4433</v>
      </c>
      <c r="K94" s="9"/>
      <c r="L94" s="9" t="s">
        <v>532</v>
      </c>
      <c r="M94" s="9">
        <v>3</v>
      </c>
      <c r="N94" s="8">
        <v>16</v>
      </c>
      <c r="O94" s="6">
        <v>65</v>
      </c>
      <c r="P94" s="6">
        <v>18.100000000000001</v>
      </c>
      <c r="Q94" s="6">
        <f t="shared" si="15"/>
        <v>36.404170945363362</v>
      </c>
      <c r="R94" s="6">
        <f t="shared" si="16"/>
        <v>47.649390537506662</v>
      </c>
      <c r="S94" s="17" t="s">
        <v>43</v>
      </c>
      <c r="T94" s="17"/>
      <c r="U94" s="18" t="s">
        <v>1332</v>
      </c>
      <c r="V94" s="18" t="s">
        <v>1331</v>
      </c>
      <c r="W94" s="7"/>
      <c r="X94" s="6"/>
      <c r="Y94" s="6">
        <v>10.199999999999999</v>
      </c>
      <c r="Z94" s="54">
        <f t="shared" si="23"/>
        <v>8.171282491987052E-3</v>
      </c>
      <c r="AA94" s="9" t="e">
        <f>IF(Y94&lt;10+1*#REF!,1,IF(Y94&lt;10+2*#REF!,2,IF(Y94&lt;10+3*#REF!,3,IF(Y94&lt;10+4*#REF!,4,IF(Y94&lt;10+5*#REF!,5,IF(Y94&lt;10+6*#REF!,6,IF(Y94&lt;10+7*#REF!,7,IF(Y94&lt;10+8*#REF!,8,IF(Y94&lt;10+9*#REF!,9,10)))))))))</f>
        <v>#REF!</v>
      </c>
      <c r="AB94" s="6"/>
      <c r="AC94" s="6">
        <v>6.5</v>
      </c>
      <c r="AD94" s="6">
        <v>10.3</v>
      </c>
      <c r="AE94" s="6">
        <f t="shared" si="24"/>
        <v>3.8000000000000007</v>
      </c>
      <c r="AF94" s="9">
        <v>3</v>
      </c>
      <c r="AG94" s="9">
        <v>2</v>
      </c>
      <c r="AH94" s="9"/>
      <c r="AI94" s="9"/>
      <c r="AJ94" s="19"/>
    </row>
    <row r="95" spans="1:36" s="4" customFormat="1" x14ac:dyDescent="0.25">
      <c r="A95" s="4" t="s">
        <v>471</v>
      </c>
      <c r="B95" s="5" t="s">
        <v>479</v>
      </c>
      <c r="C95" s="5" t="str">
        <f t="shared" si="25"/>
        <v>C3.P1</v>
      </c>
      <c r="D95" s="5" t="s">
        <v>49</v>
      </c>
      <c r="E95" s="5" t="s">
        <v>29</v>
      </c>
      <c r="F95" s="5" t="s">
        <v>1315</v>
      </c>
      <c r="G95" s="5" t="s">
        <v>1314</v>
      </c>
      <c r="H95" s="4">
        <v>79</v>
      </c>
      <c r="I95" s="9" t="s">
        <v>480</v>
      </c>
      <c r="J95" s="9">
        <v>79</v>
      </c>
      <c r="K95" s="9"/>
      <c r="L95" s="9" t="s">
        <v>363</v>
      </c>
      <c r="M95" s="9">
        <v>3</v>
      </c>
      <c r="N95" s="8">
        <v>16</v>
      </c>
      <c r="O95" s="6">
        <v>51</v>
      </c>
      <c r="P95" s="6">
        <v>20.100000000000001</v>
      </c>
      <c r="Q95" s="6">
        <f t="shared" si="15"/>
        <v>35.620633825285118</v>
      </c>
      <c r="R95" s="6">
        <f t="shared" si="16"/>
        <v>52.649339860101733</v>
      </c>
      <c r="S95" s="17" t="s">
        <v>43</v>
      </c>
      <c r="T95" s="17"/>
      <c r="U95" s="18" t="s">
        <v>1332</v>
      </c>
      <c r="V95" s="18" t="s">
        <v>1331</v>
      </c>
      <c r="W95" s="7"/>
      <c r="X95" s="6"/>
      <c r="Y95" s="6">
        <v>11.6</v>
      </c>
      <c r="Z95" s="54">
        <f t="shared" si="23"/>
        <v>1.0568317686676064E-2</v>
      </c>
      <c r="AA95" s="9" t="e">
        <f>IF(Y95&lt;10+1*#REF!,1,IF(Y95&lt;10+2*#REF!,2,IF(Y95&lt;10+3*#REF!,3,IF(Y95&lt;10+4*#REF!,4,IF(Y95&lt;10+5*#REF!,5,IF(Y95&lt;10+6*#REF!,6,IF(Y95&lt;10+7*#REF!,7,IF(Y95&lt;10+8*#REF!,8,IF(Y95&lt;10+9*#REF!,9,10)))))))))</f>
        <v>#REF!</v>
      </c>
      <c r="AB95" s="6"/>
      <c r="AC95" s="6">
        <v>5.5</v>
      </c>
      <c r="AD95" s="6">
        <v>12.3</v>
      </c>
      <c r="AE95" s="6">
        <f t="shared" si="24"/>
        <v>6.8000000000000007</v>
      </c>
      <c r="AF95" s="9">
        <v>2</v>
      </c>
      <c r="AG95" s="9">
        <v>2</v>
      </c>
      <c r="AH95" s="9"/>
      <c r="AI95" s="9"/>
      <c r="AJ95" s="19"/>
    </row>
    <row r="96" spans="1:36" s="4" customFormat="1" x14ac:dyDescent="0.25">
      <c r="A96" s="4" t="s">
        <v>471</v>
      </c>
      <c r="B96" s="5" t="s">
        <v>479</v>
      </c>
      <c r="C96" s="5" t="str">
        <f t="shared" si="25"/>
        <v>C3.P1</v>
      </c>
      <c r="D96" s="5" t="s">
        <v>49</v>
      </c>
      <c r="E96" s="5" t="s">
        <v>29</v>
      </c>
      <c r="F96" s="5" t="s">
        <v>1315</v>
      </c>
      <c r="G96" s="5" t="s">
        <v>1314</v>
      </c>
      <c r="H96" s="4">
        <v>80</v>
      </c>
      <c r="I96" s="9" t="s">
        <v>467</v>
      </c>
      <c r="J96" s="9">
        <v>4434</v>
      </c>
      <c r="K96" s="9"/>
      <c r="L96" s="9" t="s">
        <v>533</v>
      </c>
      <c r="M96" s="9">
        <v>3</v>
      </c>
      <c r="N96" s="8">
        <v>16</v>
      </c>
      <c r="O96" s="6">
        <v>51</v>
      </c>
      <c r="P96" s="6">
        <v>20</v>
      </c>
      <c r="Q96" s="6">
        <f t="shared" si="15"/>
        <v>35.542919229139414</v>
      </c>
      <c r="R96" s="6">
        <f t="shared" si="16"/>
        <v>52.586407820996754</v>
      </c>
      <c r="S96" s="17" t="s">
        <v>429</v>
      </c>
      <c r="T96" s="17"/>
      <c r="U96" s="17" t="s">
        <v>1389</v>
      </c>
      <c r="V96" s="17" t="s">
        <v>1388</v>
      </c>
      <c r="W96" s="7"/>
      <c r="X96" s="6"/>
      <c r="Y96" s="6">
        <v>10.5</v>
      </c>
      <c r="Z96" s="54">
        <f t="shared" si="23"/>
        <v>8.6590147514568668E-3</v>
      </c>
      <c r="AA96" s="9" t="e">
        <f>IF(Y96&lt;10+1*#REF!,1,IF(Y96&lt;10+2*#REF!,2,IF(Y96&lt;10+3*#REF!,3,IF(Y96&lt;10+4*#REF!,4,IF(Y96&lt;10+5*#REF!,5,IF(Y96&lt;10+6*#REF!,6,IF(Y96&lt;10+7*#REF!,7,IF(Y96&lt;10+8*#REF!,8,IF(Y96&lt;10+9*#REF!,9,10)))))))))</f>
        <v>#REF!</v>
      </c>
      <c r="AB96" s="6"/>
      <c r="AC96" s="6">
        <v>0</v>
      </c>
      <c r="AD96" s="6">
        <v>6.5</v>
      </c>
      <c r="AE96" s="6">
        <f t="shared" si="24"/>
        <v>6.5</v>
      </c>
      <c r="AF96" s="9">
        <v>3</v>
      </c>
      <c r="AG96" s="9">
        <v>2</v>
      </c>
      <c r="AH96" s="9"/>
      <c r="AI96" s="9"/>
      <c r="AJ96" s="19"/>
    </row>
    <row r="97" spans="1:36" s="4" customFormat="1" x14ac:dyDescent="0.25">
      <c r="A97" s="4" t="s">
        <v>471</v>
      </c>
      <c r="B97" s="5" t="s">
        <v>479</v>
      </c>
      <c r="C97" s="5" t="str">
        <f t="shared" si="25"/>
        <v>C3.P1</v>
      </c>
      <c r="D97" s="5" t="s">
        <v>49</v>
      </c>
      <c r="E97" s="5" t="s">
        <v>29</v>
      </c>
      <c r="F97" s="5" t="s">
        <v>1315</v>
      </c>
      <c r="G97" s="5" t="s">
        <v>1314</v>
      </c>
      <c r="H97" s="4">
        <v>81</v>
      </c>
      <c r="I97" s="9" t="s">
        <v>467</v>
      </c>
      <c r="J97" s="9">
        <v>4435</v>
      </c>
      <c r="K97" s="9"/>
      <c r="L97" s="9" t="s">
        <v>534</v>
      </c>
      <c r="M97" s="9">
        <v>3</v>
      </c>
      <c r="N97" s="8">
        <v>16</v>
      </c>
      <c r="O97" s="6">
        <v>43</v>
      </c>
      <c r="P97" s="6">
        <v>23.2</v>
      </c>
      <c r="Q97" s="6">
        <f t="shared" si="15"/>
        <v>35.822361953449963</v>
      </c>
      <c r="R97" s="6">
        <f t="shared" si="16"/>
        <v>56.967405877564758</v>
      </c>
      <c r="S97" s="17" t="s">
        <v>28</v>
      </c>
      <c r="T97" s="17"/>
      <c r="U97" s="17" t="s">
        <v>1405</v>
      </c>
      <c r="V97" s="17" t="s">
        <v>1397</v>
      </c>
      <c r="W97" s="7"/>
      <c r="X97" s="6"/>
      <c r="Y97" s="6">
        <v>45.2</v>
      </c>
      <c r="Z97" s="54">
        <f t="shared" si="23"/>
        <v>0.16045998637475228</v>
      </c>
      <c r="AA97" s="9" t="e">
        <f>IF(Y97&lt;10+1*#REF!,1,IF(Y97&lt;10+2*#REF!,2,IF(Y97&lt;10+3*#REF!,3,IF(Y97&lt;10+4*#REF!,4,IF(Y97&lt;10+5*#REF!,5,IF(Y97&lt;10+6*#REF!,6,IF(Y97&lt;10+7*#REF!,7,IF(Y97&lt;10+8*#REF!,8,IF(Y97&lt;10+9*#REF!,9,10)))))))))</f>
        <v>#REF!</v>
      </c>
      <c r="AB97" s="6"/>
      <c r="AC97" s="6">
        <v>9.3000000000000007</v>
      </c>
      <c r="AD97" s="6">
        <v>14.2</v>
      </c>
      <c r="AE97" s="6">
        <f t="shared" si="24"/>
        <v>4.8999999999999986</v>
      </c>
      <c r="AF97" s="9">
        <v>2</v>
      </c>
      <c r="AG97" s="9">
        <v>8</v>
      </c>
      <c r="AH97" s="9"/>
      <c r="AI97" s="9">
        <v>2</v>
      </c>
      <c r="AJ97" s="19" t="s">
        <v>482</v>
      </c>
    </row>
    <row r="98" spans="1:36" s="4" customFormat="1" x14ac:dyDescent="0.25">
      <c r="A98" s="4" t="s">
        <v>471</v>
      </c>
      <c r="B98" s="5" t="s">
        <v>479</v>
      </c>
      <c r="C98" s="5" t="str">
        <f t="shared" si="25"/>
        <v>C3.P1</v>
      </c>
      <c r="D98" s="5" t="s">
        <v>49</v>
      </c>
      <c r="E98" s="5" t="s">
        <v>29</v>
      </c>
      <c r="F98" s="5" t="s">
        <v>1315</v>
      </c>
      <c r="G98" s="5" t="s">
        <v>1314</v>
      </c>
      <c r="H98" s="4">
        <v>82</v>
      </c>
      <c r="I98" s="9" t="s">
        <v>480</v>
      </c>
      <c r="J98" s="9">
        <v>93</v>
      </c>
      <c r="K98" s="9"/>
      <c r="L98" s="9" t="s">
        <v>372</v>
      </c>
      <c r="M98" s="9">
        <v>3</v>
      </c>
      <c r="N98" s="8">
        <v>16</v>
      </c>
      <c r="O98" s="6">
        <v>40</v>
      </c>
      <c r="P98" s="6">
        <v>18.3</v>
      </c>
      <c r="Q98" s="6">
        <f t="shared" si="15"/>
        <v>31.763013257263669</v>
      </c>
      <c r="R98" s="6">
        <f t="shared" si="16"/>
        <v>54.018613309077296</v>
      </c>
      <c r="S98" s="17" t="s">
        <v>64</v>
      </c>
      <c r="T98" s="17"/>
      <c r="U98" s="73" t="s">
        <v>1380</v>
      </c>
      <c r="V98" s="73" t="s">
        <v>1381</v>
      </c>
      <c r="W98" s="7"/>
      <c r="X98" s="6"/>
      <c r="Y98" s="6">
        <v>19.2</v>
      </c>
      <c r="Z98" s="54">
        <f t="shared" si="23"/>
        <v>2.8952917895483536E-2</v>
      </c>
      <c r="AA98" s="9" t="e">
        <f>IF(Y98&lt;10+1*#REF!,1,IF(Y98&lt;10+2*#REF!,2,IF(Y98&lt;10+3*#REF!,3,IF(Y98&lt;10+4*#REF!,4,IF(Y98&lt;10+5*#REF!,5,IF(Y98&lt;10+6*#REF!,6,IF(Y98&lt;10+7*#REF!,7,IF(Y98&lt;10+8*#REF!,8,IF(Y98&lt;10+9*#REF!,9,10)))))))))</f>
        <v>#REF!</v>
      </c>
      <c r="AB98" s="6"/>
      <c r="AC98" s="6">
        <v>11.2</v>
      </c>
      <c r="AD98" s="6">
        <v>16.100000000000001</v>
      </c>
      <c r="AE98" s="6">
        <f t="shared" si="24"/>
        <v>4.9000000000000021</v>
      </c>
      <c r="AF98" s="9">
        <v>2</v>
      </c>
      <c r="AG98" s="9">
        <v>2</v>
      </c>
      <c r="AH98" s="9"/>
      <c r="AI98" s="9"/>
      <c r="AJ98" s="19"/>
    </row>
    <row r="99" spans="1:36" s="4" customFormat="1" x14ac:dyDescent="0.25">
      <c r="A99" s="4" t="s">
        <v>471</v>
      </c>
      <c r="B99" s="5" t="s">
        <v>479</v>
      </c>
      <c r="C99" s="5" t="str">
        <f t="shared" ref="C99" si="26">D99&amp;"."&amp;E99</f>
        <v>C3.P1</v>
      </c>
      <c r="D99" s="5" t="s">
        <v>49</v>
      </c>
      <c r="E99" s="5" t="s">
        <v>29</v>
      </c>
      <c r="F99" s="5" t="s">
        <v>1315</v>
      </c>
      <c r="G99" s="5" t="s">
        <v>1314</v>
      </c>
      <c r="H99" s="4">
        <v>82</v>
      </c>
      <c r="I99" s="9" t="s">
        <v>480</v>
      </c>
      <c r="J99" s="9">
        <v>94</v>
      </c>
      <c r="K99" s="9"/>
      <c r="L99" s="9" t="s">
        <v>373</v>
      </c>
      <c r="M99" s="9">
        <v>3</v>
      </c>
      <c r="N99" s="8">
        <v>16</v>
      </c>
      <c r="O99" s="6">
        <v>40</v>
      </c>
      <c r="P99" s="6">
        <v>18.3</v>
      </c>
      <c r="Q99" s="6">
        <f t="shared" si="15"/>
        <v>31.763013257263669</v>
      </c>
      <c r="R99" s="6">
        <f t="shared" si="16"/>
        <v>54.018613309077296</v>
      </c>
      <c r="S99" s="17" t="s">
        <v>64</v>
      </c>
      <c r="T99" s="17"/>
      <c r="U99" s="73" t="s">
        <v>1380</v>
      </c>
      <c r="V99" s="73" t="s">
        <v>1381</v>
      </c>
      <c r="W99" s="7"/>
      <c r="X99" s="6"/>
      <c r="Y99" s="6">
        <v>11.9</v>
      </c>
      <c r="Z99" s="54">
        <f t="shared" si="23"/>
        <v>1.1122023391871266E-2</v>
      </c>
      <c r="AA99" s="9" t="e">
        <f>IF(Y99&lt;10+1*#REF!,1,IF(Y99&lt;10+2*#REF!,2,IF(Y99&lt;10+3*#REF!,3,IF(Y99&lt;10+4*#REF!,4,IF(Y99&lt;10+5*#REF!,5,IF(Y99&lt;10+6*#REF!,6,IF(Y99&lt;10+7*#REF!,7,IF(Y99&lt;10+8*#REF!,8,IF(Y99&lt;10+9*#REF!,9,10)))))))))</f>
        <v>#REF!</v>
      </c>
      <c r="AB99" s="6"/>
      <c r="AC99" s="6">
        <v>11.2</v>
      </c>
      <c r="AD99" s="6">
        <v>16.100000000000001</v>
      </c>
      <c r="AE99" s="6">
        <f t="shared" si="24"/>
        <v>4.9000000000000021</v>
      </c>
      <c r="AF99" s="9">
        <v>2</v>
      </c>
      <c r="AG99" s="9">
        <v>2</v>
      </c>
      <c r="AH99" s="9"/>
      <c r="AI99" s="9"/>
      <c r="AJ99" s="19"/>
    </row>
    <row r="100" spans="1:36" s="4" customFormat="1" x14ac:dyDescent="0.25">
      <c r="A100" s="4" t="s">
        <v>471</v>
      </c>
      <c r="B100" s="5" t="s">
        <v>479</v>
      </c>
      <c r="C100" s="5" t="str">
        <f t="shared" si="25"/>
        <v>C3.P1</v>
      </c>
      <c r="D100" s="5" t="s">
        <v>49</v>
      </c>
      <c r="E100" s="5" t="s">
        <v>29</v>
      </c>
      <c r="F100" s="5" t="s">
        <v>1315</v>
      </c>
      <c r="G100" s="5" t="s">
        <v>1314</v>
      </c>
      <c r="H100" s="4">
        <v>82</v>
      </c>
      <c r="I100" s="9" t="s">
        <v>480</v>
      </c>
      <c r="J100" s="9">
        <v>80</v>
      </c>
      <c r="K100" s="9"/>
      <c r="L100" s="9" t="s">
        <v>364</v>
      </c>
      <c r="M100" s="9">
        <v>3</v>
      </c>
      <c r="N100" s="8">
        <v>16</v>
      </c>
      <c r="O100" s="6">
        <v>40</v>
      </c>
      <c r="P100" s="6">
        <v>18.3</v>
      </c>
      <c r="Q100" s="6">
        <f t="shared" ref="Q100:Q163" si="27">SIN(RADIANS(O100))*P100+(IF(N100=1,0,IF(N100=2,0,IF(N100=3,0,IF(N100=4,0,IF(N100=6,20,IF(N100=15,20,IF(N100=16,20,IF(N100=5,20,IF(N100=7,40,IF(N100=8,40,IF(N100=14,40,IF(N100=9,40,IF(N100=13,60,IF(N100=12,60,IF(N100=11,60,IF(N100=10,60)))))))))))))))))</f>
        <v>31.763013257263669</v>
      </c>
      <c r="R100" s="6">
        <f t="shared" ref="R100:R163" si="28">COS(RADIANS(O100))*P100+(IF(N100=1,0,IF(N100=2,20,IF(N100=3,40,IF(N100=4,60,IF(N100=6,0,IF(N100=15,20,IF(N100=16,40,IF(N100=5,60,IF(N100=7,0,IF(N100=8,20,IF(N100=14,40,IF(N100=9,60,IF(N100=13,0,IF(N100=12,20,IF(N100=11,40,IF(N100=10,60)))))))))))))))))</f>
        <v>54.018613309077296</v>
      </c>
      <c r="S100" s="17" t="s">
        <v>64</v>
      </c>
      <c r="T100" s="17"/>
      <c r="U100" s="73" t="s">
        <v>1380</v>
      </c>
      <c r="V100" s="73" t="s">
        <v>1381</v>
      </c>
      <c r="W100" s="7"/>
      <c r="X100" s="6"/>
      <c r="Y100" s="6">
        <v>21.8</v>
      </c>
      <c r="Z100" s="54">
        <f t="shared" si="23"/>
        <v>3.732526231730033E-2</v>
      </c>
      <c r="AA100" s="9" t="e">
        <f>IF(Y100&lt;10+1*#REF!,1,IF(Y100&lt;10+2*#REF!,2,IF(Y100&lt;10+3*#REF!,3,IF(Y100&lt;10+4*#REF!,4,IF(Y100&lt;10+5*#REF!,5,IF(Y100&lt;10+6*#REF!,6,IF(Y100&lt;10+7*#REF!,7,IF(Y100&lt;10+8*#REF!,8,IF(Y100&lt;10+9*#REF!,9,10)))))))))</f>
        <v>#REF!</v>
      </c>
      <c r="AB100" s="6"/>
      <c r="AC100" s="6">
        <v>8.1999999999999993</v>
      </c>
      <c r="AD100" s="6">
        <v>13.2</v>
      </c>
      <c r="AE100" s="6">
        <f t="shared" si="24"/>
        <v>5</v>
      </c>
      <c r="AF100" s="9">
        <v>2</v>
      </c>
      <c r="AG100" s="9">
        <v>2</v>
      </c>
      <c r="AH100" s="9"/>
      <c r="AI100" s="9"/>
      <c r="AJ100" s="19"/>
    </row>
    <row r="101" spans="1:36" s="4" customFormat="1" x14ac:dyDescent="0.25">
      <c r="A101" s="4" t="s">
        <v>471</v>
      </c>
      <c r="B101" s="5" t="s">
        <v>479</v>
      </c>
      <c r="C101" s="5" t="str">
        <f t="shared" si="25"/>
        <v>C3.P1</v>
      </c>
      <c r="D101" s="5" t="s">
        <v>49</v>
      </c>
      <c r="E101" s="5" t="s">
        <v>29</v>
      </c>
      <c r="F101" s="5" t="s">
        <v>1315</v>
      </c>
      <c r="G101" s="5" t="s">
        <v>1314</v>
      </c>
      <c r="H101" s="4">
        <v>83</v>
      </c>
      <c r="I101" s="9" t="s">
        <v>480</v>
      </c>
      <c r="J101" s="9">
        <v>91</v>
      </c>
      <c r="K101" s="9"/>
      <c r="L101" s="9" t="s">
        <v>535</v>
      </c>
      <c r="M101" s="9">
        <v>3</v>
      </c>
      <c r="N101" s="8">
        <v>16</v>
      </c>
      <c r="O101" s="6">
        <v>25</v>
      </c>
      <c r="P101" s="6">
        <v>19.5</v>
      </c>
      <c r="Q101" s="6">
        <f t="shared" si="27"/>
        <v>28.241056103943642</v>
      </c>
      <c r="R101" s="6">
        <f t="shared" si="28"/>
        <v>57.673001847214678</v>
      </c>
      <c r="S101" s="17" t="s">
        <v>43</v>
      </c>
      <c r="T101" s="17"/>
      <c r="U101" s="18" t="s">
        <v>1332</v>
      </c>
      <c r="V101" s="18" t="s">
        <v>1331</v>
      </c>
      <c r="W101" s="7"/>
      <c r="X101" s="6"/>
      <c r="Y101" s="6">
        <v>11</v>
      </c>
      <c r="Z101" s="54">
        <f t="shared" si="23"/>
        <v>9.5033177771091243E-3</v>
      </c>
      <c r="AA101" s="9" t="e">
        <f>IF(Y101&lt;10+1*#REF!,1,IF(Y101&lt;10+2*#REF!,2,IF(Y101&lt;10+3*#REF!,3,IF(Y101&lt;10+4*#REF!,4,IF(Y101&lt;10+5*#REF!,5,IF(Y101&lt;10+6*#REF!,6,IF(Y101&lt;10+7*#REF!,7,IF(Y101&lt;10+8*#REF!,8,IF(Y101&lt;10+9*#REF!,9,10)))))))))</f>
        <v>#REF!</v>
      </c>
      <c r="AB101" s="6"/>
      <c r="AC101" s="6">
        <v>7.8</v>
      </c>
      <c r="AD101" s="6">
        <v>13.1</v>
      </c>
      <c r="AE101" s="6">
        <f t="shared" si="24"/>
        <v>5.3</v>
      </c>
      <c r="AF101" s="9">
        <v>2</v>
      </c>
      <c r="AG101" s="9">
        <v>2</v>
      </c>
      <c r="AH101" s="9"/>
      <c r="AI101" s="9"/>
      <c r="AJ101" s="19"/>
    </row>
    <row r="102" spans="1:36" s="4" customFormat="1" x14ac:dyDescent="0.25">
      <c r="A102" s="4" t="s">
        <v>471</v>
      </c>
      <c r="B102" s="5" t="s">
        <v>479</v>
      </c>
      <c r="C102" s="5" t="str">
        <f t="shared" si="25"/>
        <v>C3.P1</v>
      </c>
      <c r="D102" s="5" t="s">
        <v>49</v>
      </c>
      <c r="E102" s="5" t="s">
        <v>29</v>
      </c>
      <c r="F102" s="5" t="s">
        <v>1315</v>
      </c>
      <c r="G102" s="5" t="s">
        <v>1314</v>
      </c>
      <c r="H102" s="4">
        <v>84</v>
      </c>
      <c r="I102" s="9" t="s">
        <v>467</v>
      </c>
      <c r="J102" s="9">
        <v>4436</v>
      </c>
      <c r="K102" s="9"/>
      <c r="L102" s="9" t="s">
        <v>536</v>
      </c>
      <c r="M102" s="9">
        <v>3</v>
      </c>
      <c r="N102" s="8">
        <v>16</v>
      </c>
      <c r="O102" s="6">
        <v>39</v>
      </c>
      <c r="P102" s="6">
        <v>13.6</v>
      </c>
      <c r="Q102" s="6">
        <f t="shared" si="27"/>
        <v>28.558757318277788</v>
      </c>
      <c r="R102" s="6">
        <f t="shared" si="28"/>
        <v>50.569185075814801</v>
      </c>
      <c r="S102" s="17" t="s">
        <v>43</v>
      </c>
      <c r="T102" s="17"/>
      <c r="U102" s="18" t="s">
        <v>1332</v>
      </c>
      <c r="V102" s="18" t="s">
        <v>1331</v>
      </c>
      <c r="W102" s="7"/>
      <c r="X102" s="6"/>
      <c r="Y102" s="6">
        <v>10</v>
      </c>
      <c r="Z102" s="54">
        <f t="shared" si="23"/>
        <v>7.8539816339744835E-3</v>
      </c>
      <c r="AA102" s="9" t="e">
        <f>IF(Y102&lt;10+1*#REF!,1,IF(Y102&lt;10+2*#REF!,2,IF(Y102&lt;10+3*#REF!,3,IF(Y102&lt;10+4*#REF!,4,IF(Y102&lt;10+5*#REF!,5,IF(Y102&lt;10+6*#REF!,6,IF(Y102&lt;10+7*#REF!,7,IF(Y102&lt;10+8*#REF!,8,IF(Y102&lt;10+9*#REF!,9,10)))))))))</f>
        <v>#REF!</v>
      </c>
      <c r="AB102" s="6"/>
      <c r="AC102" s="6">
        <v>5.5</v>
      </c>
      <c r="AD102" s="6">
        <v>8.6</v>
      </c>
      <c r="AE102" s="6">
        <f t="shared" si="24"/>
        <v>3.0999999999999996</v>
      </c>
      <c r="AF102" s="9">
        <v>3</v>
      </c>
      <c r="AG102" s="9">
        <v>2</v>
      </c>
      <c r="AH102" s="9"/>
      <c r="AI102" s="9"/>
      <c r="AJ102" s="19"/>
    </row>
    <row r="103" spans="1:36" s="4" customFormat="1" x14ac:dyDescent="0.25">
      <c r="A103" s="4" t="s">
        <v>471</v>
      </c>
      <c r="B103" s="5" t="s">
        <v>479</v>
      </c>
      <c r="C103" s="5" t="str">
        <f t="shared" si="25"/>
        <v>C3.P1</v>
      </c>
      <c r="D103" s="5" t="s">
        <v>49</v>
      </c>
      <c r="E103" s="5" t="s">
        <v>29</v>
      </c>
      <c r="F103" s="5" t="s">
        <v>1315</v>
      </c>
      <c r="G103" s="5" t="s">
        <v>1314</v>
      </c>
      <c r="H103" s="4">
        <v>85</v>
      </c>
      <c r="I103" s="9" t="s">
        <v>480</v>
      </c>
      <c r="J103" s="9">
        <v>88</v>
      </c>
      <c r="K103" s="9"/>
      <c r="L103" s="9" t="s">
        <v>370</v>
      </c>
      <c r="M103" s="9">
        <v>3</v>
      </c>
      <c r="N103" s="8">
        <v>16</v>
      </c>
      <c r="O103" s="6">
        <v>28</v>
      </c>
      <c r="P103" s="6">
        <v>7.7</v>
      </c>
      <c r="Q103" s="6">
        <f t="shared" si="27"/>
        <v>23.614931033451359</v>
      </c>
      <c r="R103" s="6">
        <f t="shared" si="28"/>
        <v>46.798696465013741</v>
      </c>
      <c r="S103" s="17" t="s">
        <v>37</v>
      </c>
      <c r="T103" s="17"/>
      <c r="U103" s="17" t="s">
        <v>1332</v>
      </c>
      <c r="V103" s="17" t="s">
        <v>1337</v>
      </c>
      <c r="W103" s="7"/>
      <c r="X103" s="6"/>
      <c r="Y103" s="6">
        <v>17.2</v>
      </c>
      <c r="Z103" s="54">
        <f t="shared" si="23"/>
        <v>2.3235219265950107E-2</v>
      </c>
      <c r="AA103" s="9" t="e">
        <f>IF(Y103&lt;10+1*#REF!,1,IF(Y103&lt;10+2*#REF!,2,IF(Y103&lt;10+3*#REF!,3,IF(Y103&lt;10+4*#REF!,4,IF(Y103&lt;10+5*#REF!,5,IF(Y103&lt;10+6*#REF!,6,IF(Y103&lt;10+7*#REF!,7,IF(Y103&lt;10+8*#REF!,8,IF(Y103&lt;10+9*#REF!,9,10)))))))))</f>
        <v>#REF!</v>
      </c>
      <c r="AB103" s="6"/>
      <c r="AC103" s="6">
        <v>6</v>
      </c>
      <c r="AD103" s="6">
        <v>8.1</v>
      </c>
      <c r="AE103" s="6">
        <f t="shared" si="24"/>
        <v>2.0999999999999996</v>
      </c>
      <c r="AF103" s="9">
        <v>3</v>
      </c>
      <c r="AG103" s="9">
        <v>2</v>
      </c>
      <c r="AH103" s="9"/>
      <c r="AI103" s="9"/>
      <c r="AJ103" s="19"/>
    </row>
    <row r="104" spans="1:36" s="4" customFormat="1" x14ac:dyDescent="0.25">
      <c r="A104" s="4" t="s">
        <v>471</v>
      </c>
      <c r="B104" s="5" t="s">
        <v>479</v>
      </c>
      <c r="C104" s="5" t="str">
        <f t="shared" ref="C104" si="29">D104&amp;"."&amp;E104</f>
        <v>C3.P1</v>
      </c>
      <c r="D104" s="5" t="s">
        <v>49</v>
      </c>
      <c r="E104" s="5" t="s">
        <v>29</v>
      </c>
      <c r="F104" s="5" t="s">
        <v>1315</v>
      </c>
      <c r="G104" s="5" t="s">
        <v>1314</v>
      </c>
      <c r="H104" s="4">
        <v>85</v>
      </c>
      <c r="I104" s="9" t="s">
        <v>480</v>
      </c>
      <c r="J104" s="9">
        <v>89</v>
      </c>
      <c r="K104" s="9"/>
      <c r="L104" s="9" t="s">
        <v>371</v>
      </c>
      <c r="M104" s="9">
        <v>3</v>
      </c>
      <c r="N104" s="8">
        <v>16</v>
      </c>
      <c r="O104" s="6">
        <v>28</v>
      </c>
      <c r="P104" s="6">
        <v>7.7</v>
      </c>
      <c r="Q104" s="6">
        <f t="shared" si="27"/>
        <v>23.614931033451359</v>
      </c>
      <c r="R104" s="6">
        <f t="shared" si="28"/>
        <v>46.798696465013741</v>
      </c>
      <c r="S104" s="17" t="s">
        <v>37</v>
      </c>
      <c r="T104" s="17"/>
      <c r="U104" s="17" t="s">
        <v>1332</v>
      </c>
      <c r="V104" s="17" t="s">
        <v>1337</v>
      </c>
      <c r="W104" s="7"/>
      <c r="X104" s="6"/>
      <c r="Y104" s="6">
        <v>11.9</v>
      </c>
      <c r="Z104" s="54">
        <f t="shared" si="23"/>
        <v>1.1122023391871266E-2</v>
      </c>
      <c r="AA104" s="9" t="e">
        <f>IF(Y104&lt;10+1*#REF!,1,IF(Y104&lt;10+2*#REF!,2,IF(Y104&lt;10+3*#REF!,3,IF(Y104&lt;10+4*#REF!,4,IF(Y104&lt;10+5*#REF!,5,IF(Y104&lt;10+6*#REF!,6,IF(Y104&lt;10+7*#REF!,7,IF(Y104&lt;10+8*#REF!,8,IF(Y104&lt;10+9*#REF!,9,10)))))))))</f>
        <v>#REF!</v>
      </c>
      <c r="AB104" s="6"/>
      <c r="AC104" s="6">
        <v>6</v>
      </c>
      <c r="AD104" s="6">
        <v>8.1</v>
      </c>
      <c r="AE104" s="6">
        <f t="shared" si="24"/>
        <v>2.0999999999999996</v>
      </c>
      <c r="AF104" s="9">
        <v>3</v>
      </c>
      <c r="AG104" s="9">
        <v>2</v>
      </c>
      <c r="AH104" s="9"/>
      <c r="AI104" s="9"/>
      <c r="AJ104" s="19"/>
    </row>
    <row r="105" spans="1:36" s="4" customFormat="1" x14ac:dyDescent="0.25">
      <c r="A105" s="4" t="s">
        <v>471</v>
      </c>
      <c r="B105" s="5" t="s">
        <v>479</v>
      </c>
      <c r="C105" s="5" t="str">
        <f t="shared" si="25"/>
        <v>C3.P1</v>
      </c>
      <c r="D105" s="5" t="s">
        <v>49</v>
      </c>
      <c r="E105" s="5" t="s">
        <v>29</v>
      </c>
      <c r="F105" s="5" t="s">
        <v>1315</v>
      </c>
      <c r="G105" s="5" t="s">
        <v>1314</v>
      </c>
      <c r="H105" s="4">
        <v>86</v>
      </c>
      <c r="I105" s="9" t="s">
        <v>480</v>
      </c>
      <c r="J105" s="9">
        <v>76</v>
      </c>
      <c r="K105" s="9"/>
      <c r="L105" s="9" t="s">
        <v>361</v>
      </c>
      <c r="M105" s="9">
        <v>3</v>
      </c>
      <c r="N105" s="8">
        <v>16</v>
      </c>
      <c r="O105" s="6">
        <v>50</v>
      </c>
      <c r="P105" s="6">
        <v>12.1</v>
      </c>
      <c r="Q105" s="6">
        <f t="shared" si="27"/>
        <v>29.269137761739636</v>
      </c>
      <c r="R105" s="6">
        <f t="shared" si="28"/>
        <v>47.777730077207124</v>
      </c>
      <c r="S105" s="17" t="s">
        <v>43</v>
      </c>
      <c r="T105" s="17"/>
      <c r="U105" s="18" t="s">
        <v>1332</v>
      </c>
      <c r="V105" s="18" t="s">
        <v>1331</v>
      </c>
      <c r="W105" s="7"/>
      <c r="X105" s="6"/>
      <c r="Y105" s="6">
        <v>12.8</v>
      </c>
      <c r="Z105" s="54">
        <f t="shared" si="23"/>
        <v>1.2867963509103793E-2</v>
      </c>
      <c r="AA105" s="9" t="e">
        <f>IF(Y105&lt;10+1*#REF!,1,IF(Y105&lt;10+2*#REF!,2,IF(Y105&lt;10+3*#REF!,3,IF(Y105&lt;10+4*#REF!,4,IF(Y105&lt;10+5*#REF!,5,IF(Y105&lt;10+6*#REF!,6,IF(Y105&lt;10+7*#REF!,7,IF(Y105&lt;10+8*#REF!,8,IF(Y105&lt;10+9*#REF!,9,10)))))))))</f>
        <v>#REF!</v>
      </c>
      <c r="AB105" s="6"/>
      <c r="AC105" s="6">
        <v>0</v>
      </c>
      <c r="AD105" s="6">
        <v>8.4</v>
      </c>
      <c r="AE105" s="6">
        <f t="shared" si="24"/>
        <v>8.4</v>
      </c>
      <c r="AF105" s="9">
        <v>3</v>
      </c>
      <c r="AG105" s="9">
        <v>2</v>
      </c>
      <c r="AH105" s="9"/>
      <c r="AI105" s="9"/>
      <c r="AJ105" s="19"/>
    </row>
    <row r="106" spans="1:36" s="4" customFormat="1" x14ac:dyDescent="0.25">
      <c r="A106" s="4" t="s">
        <v>471</v>
      </c>
      <c r="B106" s="5" t="s">
        <v>479</v>
      </c>
      <c r="C106" s="5" t="str">
        <f t="shared" si="25"/>
        <v>C3.P1</v>
      </c>
      <c r="D106" s="5" t="s">
        <v>49</v>
      </c>
      <c r="E106" s="5" t="s">
        <v>29</v>
      </c>
      <c r="F106" s="5" t="s">
        <v>1315</v>
      </c>
      <c r="G106" s="5" t="s">
        <v>1314</v>
      </c>
      <c r="H106" s="4">
        <v>87</v>
      </c>
      <c r="I106" s="9" t="s">
        <v>480</v>
      </c>
      <c r="J106" s="9">
        <v>84</v>
      </c>
      <c r="K106" s="9"/>
      <c r="L106" s="9" t="s">
        <v>366</v>
      </c>
      <c r="M106" s="9">
        <v>3</v>
      </c>
      <c r="N106" s="8">
        <v>16</v>
      </c>
      <c r="O106" s="6">
        <v>53</v>
      </c>
      <c r="P106" s="6">
        <v>10.6</v>
      </c>
      <c r="Q106" s="6">
        <f t="shared" si="27"/>
        <v>28.465536406501304</v>
      </c>
      <c r="R106" s="6">
        <f t="shared" si="28"/>
        <v>46.379239245411711</v>
      </c>
      <c r="S106" s="47" t="s">
        <v>307</v>
      </c>
      <c r="T106" s="17"/>
      <c r="U106" s="47" t="s">
        <v>1373</v>
      </c>
      <c r="V106" s="47" t="s">
        <v>1372</v>
      </c>
      <c r="W106" s="7"/>
      <c r="X106" s="6"/>
      <c r="Y106" s="6">
        <v>15.3</v>
      </c>
      <c r="Z106" s="54">
        <f t="shared" si="23"/>
        <v>1.838538560697087E-2</v>
      </c>
      <c r="AA106" s="9" t="e">
        <f>IF(Y106&lt;10+1*#REF!,1,IF(Y106&lt;10+2*#REF!,2,IF(Y106&lt;10+3*#REF!,3,IF(Y106&lt;10+4*#REF!,4,IF(Y106&lt;10+5*#REF!,5,IF(Y106&lt;10+6*#REF!,6,IF(Y106&lt;10+7*#REF!,7,IF(Y106&lt;10+8*#REF!,8,IF(Y106&lt;10+9*#REF!,9,10)))))))))</f>
        <v>#REF!</v>
      </c>
      <c r="AB106" s="6"/>
      <c r="AC106" s="6">
        <v>8.4</v>
      </c>
      <c r="AD106" s="6">
        <v>16.8</v>
      </c>
      <c r="AE106" s="6">
        <f t="shared" si="24"/>
        <v>8.4</v>
      </c>
      <c r="AF106" s="9">
        <v>3</v>
      </c>
      <c r="AG106" s="9">
        <v>2</v>
      </c>
      <c r="AH106" s="9"/>
      <c r="AI106" s="9"/>
      <c r="AJ106" s="19"/>
    </row>
    <row r="107" spans="1:36" s="4" customFormat="1" x14ac:dyDescent="0.25">
      <c r="A107" s="4" t="s">
        <v>471</v>
      </c>
      <c r="B107" s="5" t="s">
        <v>479</v>
      </c>
      <c r="C107" s="5" t="str">
        <f t="shared" si="25"/>
        <v>C3.P1</v>
      </c>
      <c r="D107" s="5" t="s">
        <v>49</v>
      </c>
      <c r="E107" s="5" t="s">
        <v>29</v>
      </c>
      <c r="F107" s="5" t="s">
        <v>1315</v>
      </c>
      <c r="G107" s="5" t="s">
        <v>1314</v>
      </c>
      <c r="H107" s="4">
        <v>88</v>
      </c>
      <c r="I107" s="9" t="s">
        <v>480</v>
      </c>
      <c r="J107" s="9">
        <v>85</v>
      </c>
      <c r="K107" s="9"/>
      <c r="L107" s="9" t="s">
        <v>367</v>
      </c>
      <c r="M107" s="9">
        <v>3</v>
      </c>
      <c r="N107" s="8">
        <v>16</v>
      </c>
      <c r="O107" s="6">
        <v>43</v>
      </c>
      <c r="P107" s="6">
        <v>9</v>
      </c>
      <c r="Q107" s="6">
        <f t="shared" si="27"/>
        <v>26.137985240562486</v>
      </c>
      <c r="R107" s="6">
        <f t="shared" si="28"/>
        <v>46.582183314572532</v>
      </c>
      <c r="S107" s="47" t="s">
        <v>307</v>
      </c>
      <c r="T107" s="17"/>
      <c r="U107" s="47" t="s">
        <v>1373</v>
      </c>
      <c r="V107" s="47" t="s">
        <v>1372</v>
      </c>
      <c r="W107" s="7"/>
      <c r="X107" s="6"/>
      <c r="Y107" s="6">
        <v>15.3</v>
      </c>
      <c r="Z107" s="54">
        <f t="shared" si="23"/>
        <v>1.838538560697087E-2</v>
      </c>
      <c r="AA107" s="9" t="e">
        <f>IF(Y107&lt;10+1*#REF!,1,IF(Y107&lt;10+2*#REF!,2,IF(Y107&lt;10+3*#REF!,3,IF(Y107&lt;10+4*#REF!,4,IF(Y107&lt;10+5*#REF!,5,IF(Y107&lt;10+6*#REF!,6,IF(Y107&lt;10+7*#REF!,7,IF(Y107&lt;10+8*#REF!,8,IF(Y107&lt;10+9*#REF!,9,10)))))))))</f>
        <v>#REF!</v>
      </c>
      <c r="AB107" s="6"/>
      <c r="AC107" s="6">
        <v>6.7</v>
      </c>
      <c r="AD107" s="6">
        <v>9.6999999999999993</v>
      </c>
      <c r="AE107" s="6">
        <f t="shared" si="24"/>
        <v>2.9999999999999991</v>
      </c>
      <c r="AF107" s="9">
        <v>3</v>
      </c>
      <c r="AG107" s="9">
        <v>2</v>
      </c>
      <c r="AH107" s="9"/>
      <c r="AI107" s="9"/>
      <c r="AJ107" s="19"/>
    </row>
    <row r="108" spans="1:36" s="4" customFormat="1" x14ac:dyDescent="0.25">
      <c r="A108" s="4" t="s">
        <v>471</v>
      </c>
      <c r="B108" s="5" t="s">
        <v>479</v>
      </c>
      <c r="C108" s="5" t="str">
        <f t="shared" si="25"/>
        <v>C3.P1</v>
      </c>
      <c r="D108" s="5" t="s">
        <v>49</v>
      </c>
      <c r="E108" s="5" t="s">
        <v>29</v>
      </c>
      <c r="F108" s="5" t="s">
        <v>1315</v>
      </c>
      <c r="G108" s="5" t="s">
        <v>1314</v>
      </c>
      <c r="H108" s="4">
        <v>89</v>
      </c>
      <c r="I108" s="9" t="s">
        <v>480</v>
      </c>
      <c r="J108" s="9">
        <v>81</v>
      </c>
      <c r="K108" s="9"/>
      <c r="L108" s="9" t="s">
        <v>356</v>
      </c>
      <c r="M108" s="9">
        <v>3</v>
      </c>
      <c r="N108" s="8">
        <v>16</v>
      </c>
      <c r="O108" s="6">
        <v>50</v>
      </c>
      <c r="P108" s="6">
        <v>5.9</v>
      </c>
      <c r="Q108" s="6">
        <f t="shared" si="27"/>
        <v>24.519662214401968</v>
      </c>
      <c r="R108" s="6">
        <f t="shared" si="28"/>
        <v>43.792446897150583</v>
      </c>
      <c r="S108" s="17" t="s">
        <v>37</v>
      </c>
      <c r="T108" s="17"/>
      <c r="U108" s="17" t="s">
        <v>1332</v>
      </c>
      <c r="V108" s="17" t="s">
        <v>1337</v>
      </c>
      <c r="W108" s="7"/>
      <c r="X108" s="6"/>
      <c r="Y108" s="6">
        <v>19</v>
      </c>
      <c r="Z108" s="54">
        <f t="shared" si="23"/>
        <v>2.835287369864788E-2</v>
      </c>
      <c r="AA108" s="9" t="e">
        <f>IF(Y108&lt;10+1*#REF!,1,IF(Y108&lt;10+2*#REF!,2,IF(Y108&lt;10+3*#REF!,3,IF(Y108&lt;10+4*#REF!,4,IF(Y108&lt;10+5*#REF!,5,IF(Y108&lt;10+6*#REF!,6,IF(Y108&lt;10+7*#REF!,7,IF(Y108&lt;10+8*#REF!,8,IF(Y108&lt;10+9*#REF!,9,10)))))))))</f>
        <v>#REF!</v>
      </c>
      <c r="AB108" s="6"/>
      <c r="AC108" s="6">
        <v>5</v>
      </c>
      <c r="AD108" s="6">
        <v>10.199999999999999</v>
      </c>
      <c r="AE108" s="6">
        <f t="shared" si="24"/>
        <v>5.1999999999999993</v>
      </c>
      <c r="AF108" s="9">
        <v>3</v>
      </c>
      <c r="AG108" s="9">
        <v>2</v>
      </c>
      <c r="AH108" s="9"/>
      <c r="AI108" s="9"/>
      <c r="AJ108" s="19"/>
    </row>
    <row r="109" spans="1:36" s="4" customFormat="1" x14ac:dyDescent="0.25">
      <c r="A109" s="4" t="s">
        <v>471</v>
      </c>
      <c r="B109" s="5" t="s">
        <v>479</v>
      </c>
      <c r="C109" s="5" t="str">
        <f t="shared" ref="C109:C110" si="30">D109&amp;"."&amp;E109</f>
        <v>C3.P1</v>
      </c>
      <c r="D109" s="5" t="s">
        <v>49</v>
      </c>
      <c r="E109" s="5" t="s">
        <v>29</v>
      </c>
      <c r="F109" s="5" t="s">
        <v>1315</v>
      </c>
      <c r="G109" s="5" t="s">
        <v>1314</v>
      </c>
      <c r="H109" s="4">
        <v>89</v>
      </c>
      <c r="I109" s="9" t="s">
        <v>480</v>
      </c>
      <c r="J109" s="9">
        <v>82</v>
      </c>
      <c r="K109" s="9"/>
      <c r="L109" s="9" t="s">
        <v>355</v>
      </c>
      <c r="M109" s="9">
        <v>3</v>
      </c>
      <c r="N109" s="8">
        <v>16</v>
      </c>
      <c r="O109" s="6">
        <v>50</v>
      </c>
      <c r="P109" s="6">
        <v>5.9</v>
      </c>
      <c r="Q109" s="6">
        <f t="shared" si="27"/>
        <v>24.519662214401968</v>
      </c>
      <c r="R109" s="6">
        <f t="shared" si="28"/>
        <v>43.792446897150583</v>
      </c>
      <c r="S109" s="17" t="s">
        <v>37</v>
      </c>
      <c r="T109" s="17"/>
      <c r="U109" s="17" t="s">
        <v>1332</v>
      </c>
      <c r="V109" s="17" t="s">
        <v>1337</v>
      </c>
      <c r="W109" s="7"/>
      <c r="X109" s="6"/>
      <c r="Y109" s="6">
        <v>14.5</v>
      </c>
      <c r="Z109" s="54">
        <f t="shared" si="23"/>
        <v>1.6512996385431349E-2</v>
      </c>
      <c r="AA109" s="9" t="e">
        <f>IF(Y109&lt;10+1*#REF!,1,IF(Y109&lt;10+2*#REF!,2,IF(Y109&lt;10+3*#REF!,3,IF(Y109&lt;10+4*#REF!,4,IF(Y109&lt;10+5*#REF!,5,IF(Y109&lt;10+6*#REF!,6,IF(Y109&lt;10+7*#REF!,7,IF(Y109&lt;10+8*#REF!,8,IF(Y109&lt;10+9*#REF!,9,10)))))))))</f>
        <v>#REF!</v>
      </c>
      <c r="AB109" s="6"/>
      <c r="AC109" s="6">
        <v>5</v>
      </c>
      <c r="AD109" s="6">
        <v>10.199999999999999</v>
      </c>
      <c r="AE109" s="6">
        <f t="shared" si="24"/>
        <v>5.1999999999999993</v>
      </c>
      <c r="AF109" s="9">
        <v>3</v>
      </c>
      <c r="AG109" s="9">
        <v>2</v>
      </c>
      <c r="AH109" s="9"/>
      <c r="AI109" s="9"/>
      <c r="AJ109" s="19"/>
    </row>
    <row r="110" spans="1:36" s="4" customFormat="1" x14ac:dyDescent="0.25">
      <c r="A110" s="4" t="s">
        <v>471</v>
      </c>
      <c r="B110" s="5" t="s">
        <v>479</v>
      </c>
      <c r="C110" s="5" t="str">
        <f t="shared" si="30"/>
        <v>C3.P1</v>
      </c>
      <c r="D110" s="5" t="s">
        <v>49</v>
      </c>
      <c r="E110" s="5" t="s">
        <v>29</v>
      </c>
      <c r="F110" s="5" t="s">
        <v>1315</v>
      </c>
      <c r="G110" s="5" t="s">
        <v>1314</v>
      </c>
      <c r="H110" s="4">
        <v>89</v>
      </c>
      <c r="I110" s="9" t="s">
        <v>480</v>
      </c>
      <c r="J110" s="9">
        <v>83</v>
      </c>
      <c r="K110" s="9"/>
      <c r="L110" s="9" t="s">
        <v>365</v>
      </c>
      <c r="M110" s="9">
        <v>3</v>
      </c>
      <c r="N110" s="8">
        <v>16</v>
      </c>
      <c r="O110" s="6">
        <v>50</v>
      </c>
      <c r="P110" s="6">
        <v>5.9</v>
      </c>
      <c r="Q110" s="6">
        <f t="shared" si="27"/>
        <v>24.519662214401968</v>
      </c>
      <c r="R110" s="6">
        <f t="shared" si="28"/>
        <v>43.792446897150583</v>
      </c>
      <c r="S110" s="17" t="s">
        <v>37</v>
      </c>
      <c r="T110" s="17"/>
      <c r="U110" s="17" t="s">
        <v>1332</v>
      </c>
      <c r="V110" s="17" t="s">
        <v>1337</v>
      </c>
      <c r="W110" s="7"/>
      <c r="X110" s="6"/>
      <c r="Y110" s="6">
        <v>15.9</v>
      </c>
      <c r="Z110" s="54">
        <f t="shared" si="23"/>
        <v>1.9855650968850891E-2</v>
      </c>
      <c r="AA110" s="9" t="e">
        <f>IF(Y110&lt;10+1*#REF!,1,IF(Y110&lt;10+2*#REF!,2,IF(Y110&lt;10+3*#REF!,3,IF(Y110&lt;10+4*#REF!,4,IF(Y110&lt;10+5*#REF!,5,IF(Y110&lt;10+6*#REF!,6,IF(Y110&lt;10+7*#REF!,7,IF(Y110&lt;10+8*#REF!,8,IF(Y110&lt;10+9*#REF!,9,10)))))))))</f>
        <v>#REF!</v>
      </c>
      <c r="AB110" s="6"/>
      <c r="AC110" s="6">
        <v>5</v>
      </c>
      <c r="AD110" s="6">
        <v>10.199999999999999</v>
      </c>
      <c r="AE110" s="6">
        <f t="shared" si="24"/>
        <v>5.1999999999999993</v>
      </c>
      <c r="AF110" s="9">
        <v>3</v>
      </c>
      <c r="AG110" s="9">
        <v>2</v>
      </c>
      <c r="AH110" s="9"/>
      <c r="AI110" s="9"/>
      <c r="AJ110" s="19"/>
    </row>
    <row r="111" spans="1:36" s="4" customFormat="1" x14ac:dyDescent="0.25">
      <c r="A111" s="4" t="s">
        <v>471</v>
      </c>
      <c r="B111" s="5" t="s">
        <v>479</v>
      </c>
      <c r="C111" s="5" t="str">
        <f t="shared" si="25"/>
        <v>C3.P1</v>
      </c>
      <c r="D111" s="5" t="s">
        <v>49</v>
      </c>
      <c r="E111" s="5" t="s">
        <v>29</v>
      </c>
      <c r="F111" s="5" t="s">
        <v>1315</v>
      </c>
      <c r="G111" s="5" t="s">
        <v>1314</v>
      </c>
      <c r="H111" s="4">
        <v>90</v>
      </c>
      <c r="I111" s="9" t="s">
        <v>480</v>
      </c>
      <c r="J111" s="9">
        <v>87</v>
      </c>
      <c r="K111" s="9"/>
      <c r="L111" s="9" t="s">
        <v>369</v>
      </c>
      <c r="M111" s="9">
        <v>3</v>
      </c>
      <c r="N111" s="8">
        <v>16</v>
      </c>
      <c r="O111" s="6">
        <v>13</v>
      </c>
      <c r="P111" s="6">
        <v>7.4</v>
      </c>
      <c r="Q111" s="6">
        <f t="shared" si="27"/>
        <v>21.6646378021446</v>
      </c>
      <c r="R111" s="6">
        <f t="shared" si="28"/>
        <v>47.210338479410744</v>
      </c>
      <c r="S111" s="17" t="s">
        <v>43</v>
      </c>
      <c r="T111" s="17"/>
      <c r="U111" s="18" t="s">
        <v>1332</v>
      </c>
      <c r="V111" s="18" t="s">
        <v>1331</v>
      </c>
      <c r="W111" s="7"/>
      <c r="X111" s="6"/>
      <c r="Y111" s="6">
        <v>11.8</v>
      </c>
      <c r="Z111" s="54">
        <f t="shared" si="23"/>
        <v>1.093588402714607E-2</v>
      </c>
      <c r="AA111" s="9" t="e">
        <f>IF(Y111&lt;10+1*#REF!,1,IF(Y111&lt;10+2*#REF!,2,IF(Y111&lt;10+3*#REF!,3,IF(Y111&lt;10+4*#REF!,4,IF(Y111&lt;10+5*#REF!,5,IF(Y111&lt;10+6*#REF!,6,IF(Y111&lt;10+7*#REF!,7,IF(Y111&lt;10+8*#REF!,8,IF(Y111&lt;10+9*#REF!,9,10)))))))))</f>
        <v>#REF!</v>
      </c>
      <c r="AB111" s="6"/>
      <c r="AC111" s="6">
        <v>4.3</v>
      </c>
      <c r="AD111" s="6">
        <v>7.2</v>
      </c>
      <c r="AE111" s="6">
        <f t="shared" si="24"/>
        <v>2.9000000000000004</v>
      </c>
      <c r="AF111" s="9">
        <v>3</v>
      </c>
      <c r="AG111" s="9">
        <v>2</v>
      </c>
      <c r="AH111" s="9"/>
      <c r="AI111" s="9"/>
      <c r="AJ111" s="19"/>
    </row>
    <row r="112" spans="1:36" s="4" customFormat="1" x14ac:dyDescent="0.25">
      <c r="A112" s="4" t="s">
        <v>471</v>
      </c>
      <c r="B112" s="5" t="s">
        <v>479</v>
      </c>
      <c r="C112" s="5" t="str">
        <f t="shared" si="25"/>
        <v>C3.P1</v>
      </c>
      <c r="D112" s="5" t="s">
        <v>49</v>
      </c>
      <c r="E112" s="5" t="s">
        <v>29</v>
      </c>
      <c r="F112" s="5" t="s">
        <v>1315</v>
      </c>
      <c r="G112" s="5" t="s">
        <v>1314</v>
      </c>
      <c r="H112" s="4">
        <v>91</v>
      </c>
      <c r="I112" s="9" t="s">
        <v>480</v>
      </c>
      <c r="J112" s="9">
        <v>86</v>
      </c>
      <c r="K112" s="9"/>
      <c r="L112" s="9" t="s">
        <v>368</v>
      </c>
      <c r="M112" s="9">
        <v>3</v>
      </c>
      <c r="N112" s="8">
        <v>16</v>
      </c>
      <c r="O112" s="6">
        <v>13</v>
      </c>
      <c r="P112" s="6">
        <v>7.7</v>
      </c>
      <c r="Q112" s="6">
        <f t="shared" si="27"/>
        <v>21.73212311844776</v>
      </c>
      <c r="R112" s="6">
        <f t="shared" si="28"/>
        <v>47.50264949884631</v>
      </c>
      <c r="S112" s="47" t="s">
        <v>307</v>
      </c>
      <c r="T112" s="17"/>
      <c r="U112" s="47" t="s">
        <v>1373</v>
      </c>
      <c r="V112" s="47" t="s">
        <v>1372</v>
      </c>
      <c r="W112" s="7"/>
      <c r="X112" s="6"/>
      <c r="Y112" s="6">
        <v>10.5</v>
      </c>
      <c r="Z112" s="54">
        <f t="shared" si="23"/>
        <v>8.6590147514568668E-3</v>
      </c>
      <c r="AA112" s="9" t="e">
        <f>IF(Y112&lt;10+1*#REF!,1,IF(Y112&lt;10+2*#REF!,2,IF(Y112&lt;10+3*#REF!,3,IF(Y112&lt;10+4*#REF!,4,IF(Y112&lt;10+5*#REF!,5,IF(Y112&lt;10+6*#REF!,6,IF(Y112&lt;10+7*#REF!,7,IF(Y112&lt;10+8*#REF!,8,IF(Y112&lt;10+9*#REF!,9,10)))))))))</f>
        <v>#REF!</v>
      </c>
      <c r="AB112" s="6"/>
      <c r="AC112" s="6">
        <v>5.8</v>
      </c>
      <c r="AD112" s="6">
        <v>9.6999999999999993</v>
      </c>
      <c r="AE112" s="6">
        <f t="shared" si="24"/>
        <v>3.8999999999999995</v>
      </c>
      <c r="AF112" s="9">
        <v>2</v>
      </c>
      <c r="AG112" s="9">
        <v>2</v>
      </c>
      <c r="AH112" s="9"/>
      <c r="AI112" s="9"/>
      <c r="AJ112" s="19"/>
    </row>
    <row r="113" spans="1:36" s="4" customFormat="1" x14ac:dyDescent="0.25">
      <c r="A113" s="4" t="s">
        <v>471</v>
      </c>
      <c r="B113" s="5" t="s">
        <v>479</v>
      </c>
      <c r="C113" s="5" t="str">
        <f t="shared" ref="C113" si="31">D113&amp;"."&amp;E113</f>
        <v>C3.P1</v>
      </c>
      <c r="D113" s="5" t="s">
        <v>49</v>
      </c>
      <c r="E113" s="5" t="s">
        <v>29</v>
      </c>
      <c r="F113" s="5" t="s">
        <v>1315</v>
      </c>
      <c r="G113" s="5" t="s">
        <v>1314</v>
      </c>
      <c r="H113" s="4">
        <v>92</v>
      </c>
      <c r="I113" s="9" t="s">
        <v>480</v>
      </c>
      <c r="J113" s="9">
        <v>100</v>
      </c>
      <c r="K113" s="9"/>
      <c r="L113" s="9" t="s">
        <v>378</v>
      </c>
      <c r="M113" s="9">
        <v>2</v>
      </c>
      <c r="N113" s="8">
        <v>16</v>
      </c>
      <c r="O113" s="6">
        <v>355</v>
      </c>
      <c r="P113" s="6">
        <v>4.2</v>
      </c>
      <c r="Q113" s="6">
        <f t="shared" si="27"/>
        <v>19.633945880459834</v>
      </c>
      <c r="R113" s="6">
        <f t="shared" si="28"/>
        <v>44.184017731985335</v>
      </c>
      <c r="S113" s="17" t="s">
        <v>475</v>
      </c>
      <c r="T113" s="17"/>
      <c r="U113" s="47" t="s">
        <v>1385</v>
      </c>
      <c r="V113" s="47" t="s">
        <v>1384</v>
      </c>
      <c r="W113" s="7"/>
      <c r="X113" s="6"/>
      <c r="Y113" s="6">
        <v>14.3</v>
      </c>
      <c r="Z113" s="54">
        <f t="shared" si="23"/>
        <v>1.6060607043314419E-2</v>
      </c>
      <c r="AA113" s="9" t="e">
        <f>IF(Y113&lt;10+1*#REF!,1,IF(Y113&lt;10+2*#REF!,2,IF(Y113&lt;10+3*#REF!,3,IF(Y113&lt;10+4*#REF!,4,IF(Y113&lt;10+5*#REF!,5,IF(Y113&lt;10+6*#REF!,6,IF(Y113&lt;10+7*#REF!,7,IF(Y113&lt;10+8*#REF!,8,IF(Y113&lt;10+9*#REF!,9,10)))))))))</f>
        <v>#REF!</v>
      </c>
      <c r="AB113" s="6"/>
      <c r="AC113" s="6">
        <v>0</v>
      </c>
      <c r="AD113" s="6">
        <v>7</v>
      </c>
      <c r="AE113" s="6">
        <f t="shared" si="24"/>
        <v>7</v>
      </c>
      <c r="AF113" s="9">
        <v>2</v>
      </c>
      <c r="AG113" s="9">
        <v>2</v>
      </c>
      <c r="AH113" s="9"/>
      <c r="AI113" s="9"/>
      <c r="AJ113" s="19"/>
    </row>
    <row r="114" spans="1:36" s="4" customFormat="1" x14ac:dyDescent="0.25">
      <c r="A114" s="4" t="s">
        <v>471</v>
      </c>
      <c r="B114" s="5" t="s">
        <v>479</v>
      </c>
      <c r="C114" s="5" t="str">
        <f t="shared" ref="C114" si="32">D114&amp;"."&amp;E114</f>
        <v>C3.P1</v>
      </c>
      <c r="D114" s="5" t="s">
        <v>49</v>
      </c>
      <c r="E114" s="5" t="s">
        <v>29</v>
      </c>
      <c r="F114" s="5" t="s">
        <v>1315</v>
      </c>
      <c r="G114" s="5" t="s">
        <v>1314</v>
      </c>
      <c r="H114" s="4">
        <v>92</v>
      </c>
      <c r="I114" s="9" t="s">
        <v>480</v>
      </c>
      <c r="J114" s="9">
        <v>101</v>
      </c>
      <c r="K114" s="9"/>
      <c r="L114" s="9" t="s">
        <v>377</v>
      </c>
      <c r="M114" s="9">
        <v>2</v>
      </c>
      <c r="N114" s="8">
        <v>16</v>
      </c>
      <c r="O114" s="6">
        <v>355</v>
      </c>
      <c r="P114" s="6">
        <v>4.2</v>
      </c>
      <c r="Q114" s="6">
        <f t="shared" si="27"/>
        <v>19.633945880459834</v>
      </c>
      <c r="R114" s="6">
        <f t="shared" si="28"/>
        <v>44.184017731985335</v>
      </c>
      <c r="S114" s="17" t="s">
        <v>475</v>
      </c>
      <c r="T114" s="17"/>
      <c r="U114" s="47" t="s">
        <v>1385</v>
      </c>
      <c r="V114" s="47" t="s">
        <v>1384</v>
      </c>
      <c r="W114" s="7"/>
      <c r="X114" s="6"/>
      <c r="Y114" s="6">
        <v>12.4</v>
      </c>
      <c r="Z114" s="54">
        <f t="shared" si="23"/>
        <v>1.2076282160399167E-2</v>
      </c>
      <c r="AA114" s="9" t="e">
        <f>IF(Y114&lt;10+1*#REF!,1,IF(Y114&lt;10+2*#REF!,2,IF(Y114&lt;10+3*#REF!,3,IF(Y114&lt;10+4*#REF!,4,IF(Y114&lt;10+5*#REF!,5,IF(Y114&lt;10+6*#REF!,6,IF(Y114&lt;10+7*#REF!,7,IF(Y114&lt;10+8*#REF!,8,IF(Y114&lt;10+9*#REF!,9,10)))))))))</f>
        <v>#REF!</v>
      </c>
      <c r="AB114" s="6"/>
      <c r="AC114" s="6">
        <v>0</v>
      </c>
      <c r="AD114" s="6">
        <v>7</v>
      </c>
      <c r="AE114" s="6">
        <f t="shared" si="24"/>
        <v>7</v>
      </c>
      <c r="AF114" s="9">
        <v>2</v>
      </c>
      <c r="AG114" s="9">
        <v>2</v>
      </c>
      <c r="AH114" s="9"/>
      <c r="AI114" s="9"/>
      <c r="AJ114" s="19"/>
    </row>
    <row r="115" spans="1:36" s="4" customFormat="1" x14ac:dyDescent="0.25">
      <c r="A115" s="4" t="s">
        <v>483</v>
      </c>
      <c r="B115" s="5" t="s">
        <v>484</v>
      </c>
      <c r="C115" s="5" t="str">
        <f t="shared" ref="C115" si="33">D115&amp;"."&amp;E115</f>
        <v>C3.P1</v>
      </c>
      <c r="D115" s="5" t="s">
        <v>49</v>
      </c>
      <c r="E115" s="5" t="s">
        <v>29</v>
      </c>
      <c r="F115" s="5" t="s">
        <v>1315</v>
      </c>
      <c r="G115" s="5" t="s">
        <v>1314</v>
      </c>
      <c r="H115" s="4">
        <v>93</v>
      </c>
      <c r="I115" s="9" t="s">
        <v>480</v>
      </c>
      <c r="J115" s="9">
        <v>99</v>
      </c>
      <c r="K115" s="9"/>
      <c r="L115" s="9" t="s">
        <v>374</v>
      </c>
      <c r="M115" s="9">
        <v>2</v>
      </c>
      <c r="N115" s="8">
        <v>14</v>
      </c>
      <c r="O115" s="6">
        <v>328</v>
      </c>
      <c r="P115" s="6">
        <v>4.8</v>
      </c>
      <c r="Q115" s="6">
        <f t="shared" si="27"/>
        <v>37.456387531680619</v>
      </c>
      <c r="R115" s="6">
        <f t="shared" si="28"/>
        <v>44.070630861550846</v>
      </c>
      <c r="S115" s="17" t="s">
        <v>66</v>
      </c>
      <c r="T115" s="20" t="s">
        <v>1318</v>
      </c>
      <c r="U115" s="20" t="s">
        <v>1332</v>
      </c>
      <c r="V115" s="20" t="s">
        <v>1358</v>
      </c>
      <c r="W115" s="7"/>
      <c r="X115" s="6"/>
      <c r="Y115" s="6">
        <v>10.5</v>
      </c>
      <c r="Z115" s="54">
        <f t="shared" si="23"/>
        <v>8.6590147514568668E-3</v>
      </c>
      <c r="AA115" s="9" t="e">
        <f>IF(Y115&lt;10+1*#REF!,1,IF(Y115&lt;10+2*#REF!,2,IF(Y115&lt;10+3*#REF!,3,IF(Y115&lt;10+4*#REF!,4,IF(Y115&lt;10+5*#REF!,5,IF(Y115&lt;10+6*#REF!,6,IF(Y115&lt;10+7*#REF!,7,IF(Y115&lt;10+8*#REF!,8,IF(Y115&lt;10+9*#REF!,9,10)))))))))</f>
        <v>#REF!</v>
      </c>
      <c r="AB115" s="6"/>
      <c r="AC115" s="6">
        <v>0</v>
      </c>
      <c r="AD115" s="6">
        <v>3.7</v>
      </c>
      <c r="AE115" s="6">
        <f t="shared" si="24"/>
        <v>3.7</v>
      </c>
      <c r="AF115" s="9">
        <v>2</v>
      </c>
      <c r="AG115" s="9">
        <v>2</v>
      </c>
      <c r="AH115" s="9"/>
      <c r="AI115" s="9"/>
      <c r="AJ115" s="19"/>
    </row>
    <row r="116" spans="1:36" s="4" customFormat="1" x14ac:dyDescent="0.25">
      <c r="A116" s="4" t="s">
        <v>483</v>
      </c>
      <c r="B116" s="5" t="s">
        <v>484</v>
      </c>
      <c r="C116" s="5" t="str">
        <f t="shared" ref="C116:C141" si="34">D116&amp;"."&amp;E116</f>
        <v>C3.P1</v>
      </c>
      <c r="D116" s="5" t="s">
        <v>49</v>
      </c>
      <c r="E116" s="5" t="s">
        <v>29</v>
      </c>
      <c r="F116" s="5" t="s">
        <v>1315</v>
      </c>
      <c r="G116" s="5" t="s">
        <v>1314</v>
      </c>
      <c r="H116" s="4">
        <v>94</v>
      </c>
      <c r="I116" s="9" t="s">
        <v>480</v>
      </c>
      <c r="J116" s="9">
        <v>98</v>
      </c>
      <c r="K116" s="9"/>
      <c r="L116" s="9" t="s">
        <v>358</v>
      </c>
      <c r="M116" s="9">
        <v>2</v>
      </c>
      <c r="N116" s="8">
        <v>14</v>
      </c>
      <c r="O116" s="6">
        <v>329</v>
      </c>
      <c r="P116" s="6">
        <v>9.8000000000000007</v>
      </c>
      <c r="Q116" s="6">
        <f t="shared" si="27"/>
        <v>34.952626865881463</v>
      </c>
      <c r="R116" s="6">
        <f t="shared" si="28"/>
        <v>48.400239546880698</v>
      </c>
      <c r="S116" s="17" t="s">
        <v>43</v>
      </c>
      <c r="T116" s="17"/>
      <c r="U116" s="18" t="s">
        <v>1332</v>
      </c>
      <c r="V116" s="18" t="s">
        <v>1331</v>
      </c>
      <c r="W116" s="7"/>
      <c r="X116" s="6"/>
      <c r="Y116" s="6">
        <v>14.6</v>
      </c>
      <c r="Z116" s="54">
        <f t="shared" si="23"/>
        <v>1.6741547250980007E-2</v>
      </c>
      <c r="AA116" s="9" t="e">
        <f>IF(Y116&lt;10+1*#REF!,1,IF(Y116&lt;10+2*#REF!,2,IF(Y116&lt;10+3*#REF!,3,IF(Y116&lt;10+4*#REF!,4,IF(Y116&lt;10+5*#REF!,5,IF(Y116&lt;10+6*#REF!,6,IF(Y116&lt;10+7*#REF!,7,IF(Y116&lt;10+8*#REF!,8,IF(Y116&lt;10+9*#REF!,9,10)))))))))</f>
        <v>#REF!</v>
      </c>
      <c r="AB116" s="6"/>
      <c r="AC116" s="6">
        <v>2.4</v>
      </c>
      <c r="AD116" s="6">
        <v>9</v>
      </c>
      <c r="AE116" s="6">
        <f t="shared" si="24"/>
        <v>6.6</v>
      </c>
      <c r="AF116" s="9">
        <v>2</v>
      </c>
      <c r="AG116" s="9">
        <v>2</v>
      </c>
      <c r="AH116" s="9"/>
      <c r="AI116" s="9"/>
      <c r="AJ116" s="19"/>
    </row>
    <row r="117" spans="1:36" s="4" customFormat="1" x14ac:dyDescent="0.25">
      <c r="A117" s="4" t="s">
        <v>483</v>
      </c>
      <c r="B117" s="5" t="s">
        <v>484</v>
      </c>
      <c r="C117" s="5" t="str">
        <f t="shared" si="34"/>
        <v>C3.P1</v>
      </c>
      <c r="D117" s="5" t="s">
        <v>49</v>
      </c>
      <c r="E117" s="5" t="s">
        <v>29</v>
      </c>
      <c r="F117" s="5" t="s">
        <v>1315</v>
      </c>
      <c r="G117" s="5" t="s">
        <v>1314</v>
      </c>
      <c r="H117" s="4">
        <v>95</v>
      </c>
      <c r="I117" s="9" t="s">
        <v>480</v>
      </c>
      <c r="J117" s="9">
        <v>97</v>
      </c>
      <c r="K117" s="9"/>
      <c r="L117" s="9" t="s">
        <v>357</v>
      </c>
      <c r="M117" s="9">
        <v>2</v>
      </c>
      <c r="N117" s="8">
        <v>14</v>
      </c>
      <c r="O117" s="6">
        <v>347</v>
      </c>
      <c r="P117" s="6">
        <v>10.199999999999999</v>
      </c>
      <c r="Q117" s="6">
        <f t="shared" si="27"/>
        <v>37.705499245692572</v>
      </c>
      <c r="R117" s="6">
        <f t="shared" si="28"/>
        <v>49.938574660809394</v>
      </c>
      <c r="S117" s="17" t="s">
        <v>37</v>
      </c>
      <c r="T117" s="17"/>
      <c r="U117" s="17" t="s">
        <v>1332</v>
      </c>
      <c r="V117" s="17" t="s">
        <v>1337</v>
      </c>
      <c r="W117" s="7"/>
      <c r="X117" s="6"/>
      <c r="Y117" s="6">
        <v>12.5</v>
      </c>
      <c r="Z117" s="54">
        <f t="shared" si="23"/>
        <v>1.2271846303085129E-2</v>
      </c>
      <c r="AA117" s="9" t="e">
        <f>IF(Y117&lt;10+1*#REF!,1,IF(Y117&lt;10+2*#REF!,2,IF(Y117&lt;10+3*#REF!,3,IF(Y117&lt;10+4*#REF!,4,IF(Y117&lt;10+5*#REF!,5,IF(Y117&lt;10+6*#REF!,6,IF(Y117&lt;10+7*#REF!,7,IF(Y117&lt;10+8*#REF!,8,IF(Y117&lt;10+9*#REF!,9,10)))))))))</f>
        <v>#REF!</v>
      </c>
      <c r="AB117" s="6"/>
      <c r="AC117" s="6">
        <v>1.8</v>
      </c>
      <c r="AD117" s="6">
        <v>6.5</v>
      </c>
      <c r="AE117" s="6">
        <f t="shared" si="24"/>
        <v>4.7</v>
      </c>
      <c r="AF117" s="9">
        <v>2</v>
      </c>
      <c r="AG117" s="9">
        <v>2</v>
      </c>
      <c r="AH117" s="9"/>
      <c r="AI117" s="9"/>
      <c r="AJ117" s="19"/>
    </row>
    <row r="118" spans="1:36" s="4" customFormat="1" x14ac:dyDescent="0.25">
      <c r="A118" s="4" t="s">
        <v>483</v>
      </c>
      <c r="B118" s="5" t="s">
        <v>484</v>
      </c>
      <c r="C118" s="5" t="str">
        <f t="shared" si="34"/>
        <v>C3.P1</v>
      </c>
      <c r="D118" s="5" t="s">
        <v>49</v>
      </c>
      <c r="E118" s="5" t="s">
        <v>29</v>
      </c>
      <c r="F118" s="5" t="s">
        <v>1315</v>
      </c>
      <c r="G118" s="5" t="s">
        <v>1314</v>
      </c>
      <c r="H118" s="4">
        <v>96</v>
      </c>
      <c r="I118" s="9" t="s">
        <v>467</v>
      </c>
      <c r="J118" s="9">
        <v>4439</v>
      </c>
      <c r="K118" s="9"/>
      <c r="L118" s="9" t="s">
        <v>537</v>
      </c>
      <c r="M118" s="9">
        <v>2</v>
      </c>
      <c r="N118" s="8">
        <v>14</v>
      </c>
      <c r="O118" s="6">
        <v>325</v>
      </c>
      <c r="P118" s="6">
        <v>18</v>
      </c>
      <c r="Q118" s="6">
        <f t="shared" si="27"/>
        <v>29.675624145681162</v>
      </c>
      <c r="R118" s="6">
        <f t="shared" si="28"/>
        <v>54.744736797201853</v>
      </c>
      <c r="S118" s="17" t="s">
        <v>37</v>
      </c>
      <c r="T118" s="17"/>
      <c r="U118" s="17" t="s">
        <v>1332</v>
      </c>
      <c r="V118" s="17" t="s">
        <v>1337</v>
      </c>
      <c r="W118" s="7"/>
      <c r="X118" s="6"/>
      <c r="Y118" s="6">
        <v>15.1</v>
      </c>
      <c r="Z118" s="54">
        <f t="shared" si="23"/>
        <v>1.7907863523625219E-2</v>
      </c>
      <c r="AA118" s="9" t="e">
        <f>IF(Y118&lt;10+1*#REF!,1,IF(Y118&lt;10+2*#REF!,2,IF(Y118&lt;10+3*#REF!,3,IF(Y118&lt;10+4*#REF!,4,IF(Y118&lt;10+5*#REF!,5,IF(Y118&lt;10+6*#REF!,6,IF(Y118&lt;10+7*#REF!,7,IF(Y118&lt;10+8*#REF!,8,IF(Y118&lt;10+9*#REF!,9,10)))))))))</f>
        <v>#REF!</v>
      </c>
      <c r="AB118" s="6"/>
      <c r="AC118" s="6">
        <v>4.0999999999999996</v>
      </c>
      <c r="AD118" s="6">
        <v>10</v>
      </c>
      <c r="AE118" s="6">
        <f t="shared" si="24"/>
        <v>5.9</v>
      </c>
      <c r="AF118" s="9">
        <v>2</v>
      </c>
      <c r="AG118" s="9">
        <v>2</v>
      </c>
      <c r="AH118" s="9"/>
      <c r="AI118" s="9"/>
      <c r="AJ118" s="19"/>
    </row>
    <row r="119" spans="1:36" s="4" customFormat="1" x14ac:dyDescent="0.25">
      <c r="A119" s="4" t="s">
        <v>483</v>
      </c>
      <c r="B119" s="5" t="s">
        <v>484</v>
      </c>
      <c r="C119" s="5" t="str">
        <f t="shared" si="34"/>
        <v>C3.P1</v>
      </c>
      <c r="D119" s="5" t="s">
        <v>49</v>
      </c>
      <c r="E119" s="5" t="s">
        <v>29</v>
      </c>
      <c r="F119" s="5" t="s">
        <v>1315</v>
      </c>
      <c r="G119" s="5" t="s">
        <v>1314</v>
      </c>
      <c r="H119" s="4">
        <v>97</v>
      </c>
      <c r="I119" s="9" t="s">
        <v>480</v>
      </c>
      <c r="J119" s="9">
        <v>111</v>
      </c>
      <c r="K119" s="9"/>
      <c r="L119" s="9" t="s">
        <v>351</v>
      </c>
      <c r="M119" s="9">
        <v>2</v>
      </c>
      <c r="N119" s="8">
        <v>14</v>
      </c>
      <c r="O119" s="6">
        <v>321</v>
      </c>
      <c r="P119" s="6">
        <v>20</v>
      </c>
      <c r="Q119" s="6">
        <f t="shared" si="27"/>
        <v>27.413592179003246</v>
      </c>
      <c r="R119" s="6">
        <f t="shared" si="28"/>
        <v>55.542919229139414</v>
      </c>
      <c r="S119" s="17" t="s">
        <v>37</v>
      </c>
      <c r="T119" s="17"/>
      <c r="U119" s="17" t="s">
        <v>1332</v>
      </c>
      <c r="V119" s="17" t="s">
        <v>1337</v>
      </c>
      <c r="W119" s="7"/>
      <c r="X119" s="6"/>
      <c r="Y119" s="6">
        <v>18.3</v>
      </c>
      <c r="Z119" s="54">
        <f t="shared" si="23"/>
        <v>2.6302199094017147E-2</v>
      </c>
      <c r="AA119" s="9" t="e">
        <f>IF(Y119&lt;10+1*#REF!,1,IF(Y119&lt;10+2*#REF!,2,IF(Y119&lt;10+3*#REF!,3,IF(Y119&lt;10+4*#REF!,4,IF(Y119&lt;10+5*#REF!,5,IF(Y119&lt;10+6*#REF!,6,IF(Y119&lt;10+7*#REF!,7,IF(Y119&lt;10+8*#REF!,8,IF(Y119&lt;10+9*#REF!,9,10)))))))))</f>
        <v>#REF!</v>
      </c>
      <c r="AB119" s="6"/>
      <c r="AC119" s="6">
        <v>2.8</v>
      </c>
      <c r="AD119" s="6">
        <v>10.9</v>
      </c>
      <c r="AE119" s="6">
        <f t="shared" si="24"/>
        <v>8.1000000000000014</v>
      </c>
      <c r="AF119" s="9">
        <v>2</v>
      </c>
      <c r="AG119" s="9">
        <v>2</v>
      </c>
      <c r="AH119" s="9"/>
      <c r="AI119" s="9"/>
      <c r="AJ119" s="19"/>
    </row>
    <row r="120" spans="1:36" s="4" customFormat="1" x14ac:dyDescent="0.25">
      <c r="A120" s="4" t="s">
        <v>483</v>
      </c>
      <c r="B120" s="5" t="s">
        <v>484</v>
      </c>
      <c r="C120" s="5" t="str">
        <f t="shared" si="34"/>
        <v>C3.P1</v>
      </c>
      <c r="D120" s="5" t="s">
        <v>49</v>
      </c>
      <c r="E120" s="5" t="s">
        <v>29</v>
      </c>
      <c r="F120" s="5" t="s">
        <v>1315</v>
      </c>
      <c r="G120" s="5" t="s">
        <v>1314</v>
      </c>
      <c r="H120" s="4">
        <v>98</v>
      </c>
      <c r="I120" s="9" t="s">
        <v>480</v>
      </c>
      <c r="J120" s="9">
        <v>112</v>
      </c>
      <c r="K120" s="9"/>
      <c r="L120" s="9" t="s">
        <v>354</v>
      </c>
      <c r="M120" s="9">
        <v>2</v>
      </c>
      <c r="N120" s="8">
        <v>14</v>
      </c>
      <c r="O120" s="6">
        <v>324</v>
      </c>
      <c r="P120" s="6">
        <v>18.399999999999999</v>
      </c>
      <c r="Q120" s="6">
        <f t="shared" si="27"/>
        <v>29.184751357818492</v>
      </c>
      <c r="R120" s="6">
        <f t="shared" si="28"/>
        <v>54.885912696499034</v>
      </c>
      <c r="S120" s="17" t="s">
        <v>66</v>
      </c>
      <c r="T120" s="20" t="s">
        <v>1318</v>
      </c>
      <c r="U120" s="20" t="s">
        <v>1332</v>
      </c>
      <c r="V120" s="20" t="s">
        <v>1358</v>
      </c>
      <c r="W120" s="7"/>
      <c r="X120" s="6"/>
      <c r="Y120" s="6">
        <v>15.9</v>
      </c>
      <c r="Z120" s="54">
        <f t="shared" si="23"/>
        <v>1.9855650968850891E-2</v>
      </c>
      <c r="AA120" s="9" t="e">
        <f>IF(Y120&lt;10+1*#REF!,1,IF(Y120&lt;10+2*#REF!,2,IF(Y120&lt;10+3*#REF!,3,IF(Y120&lt;10+4*#REF!,4,IF(Y120&lt;10+5*#REF!,5,IF(Y120&lt;10+6*#REF!,6,IF(Y120&lt;10+7*#REF!,7,IF(Y120&lt;10+8*#REF!,8,IF(Y120&lt;10+9*#REF!,9,10)))))))))</f>
        <v>#REF!</v>
      </c>
      <c r="AB120" s="6"/>
      <c r="AC120" s="6">
        <v>2</v>
      </c>
      <c r="AD120" s="6">
        <v>9.8000000000000007</v>
      </c>
      <c r="AE120" s="6">
        <f t="shared" si="24"/>
        <v>7.8000000000000007</v>
      </c>
      <c r="AF120" s="9">
        <v>2</v>
      </c>
      <c r="AG120" s="9">
        <v>2</v>
      </c>
      <c r="AH120" s="9"/>
      <c r="AI120" s="9"/>
      <c r="AJ120" s="19"/>
    </row>
    <row r="121" spans="1:36" s="4" customFormat="1" x14ac:dyDescent="0.25">
      <c r="A121" s="4" t="s">
        <v>483</v>
      </c>
      <c r="B121" s="5" t="s">
        <v>484</v>
      </c>
      <c r="C121" s="5" t="str">
        <f t="shared" si="34"/>
        <v>C3.P1</v>
      </c>
      <c r="D121" s="5" t="s">
        <v>49</v>
      </c>
      <c r="E121" s="5" t="s">
        <v>29</v>
      </c>
      <c r="F121" s="5" t="s">
        <v>1315</v>
      </c>
      <c r="G121" s="5" t="s">
        <v>1314</v>
      </c>
      <c r="H121" s="4">
        <v>99</v>
      </c>
      <c r="I121" s="9" t="s">
        <v>480</v>
      </c>
      <c r="J121" s="9">
        <v>113</v>
      </c>
      <c r="K121" s="9"/>
      <c r="L121" s="9" t="s">
        <v>353</v>
      </c>
      <c r="M121" s="9">
        <v>2</v>
      </c>
      <c r="N121" s="8">
        <v>14</v>
      </c>
      <c r="O121" s="6">
        <v>318</v>
      </c>
      <c r="P121" s="6">
        <v>21.3</v>
      </c>
      <c r="Q121" s="6">
        <f t="shared" si="27"/>
        <v>25.747518084556322</v>
      </c>
      <c r="R121" s="6">
        <f t="shared" si="28"/>
        <v>55.828984782668499</v>
      </c>
      <c r="S121" s="17" t="s">
        <v>64</v>
      </c>
      <c r="T121" s="17"/>
      <c r="U121" s="73" t="s">
        <v>1380</v>
      </c>
      <c r="V121" s="73" t="s">
        <v>1381</v>
      </c>
      <c r="W121" s="7"/>
      <c r="X121" s="6"/>
      <c r="Y121" s="6">
        <v>13.3</v>
      </c>
      <c r="Z121" s="54">
        <f t="shared" si="23"/>
        <v>1.3892908112337463E-2</v>
      </c>
      <c r="AA121" s="9" t="e">
        <f>IF(Y121&lt;10+1*#REF!,1,IF(Y121&lt;10+2*#REF!,2,IF(Y121&lt;10+3*#REF!,3,IF(Y121&lt;10+4*#REF!,4,IF(Y121&lt;10+5*#REF!,5,IF(Y121&lt;10+6*#REF!,6,IF(Y121&lt;10+7*#REF!,7,IF(Y121&lt;10+8*#REF!,8,IF(Y121&lt;10+9*#REF!,9,10)))))))))</f>
        <v>#REF!</v>
      </c>
      <c r="AB121" s="6"/>
      <c r="AC121" s="6">
        <v>8.9</v>
      </c>
      <c r="AD121" s="6">
        <v>13.3</v>
      </c>
      <c r="AE121" s="6">
        <f t="shared" si="24"/>
        <v>4.4000000000000004</v>
      </c>
      <c r="AF121" s="9">
        <v>2</v>
      </c>
      <c r="AG121" s="9">
        <v>4</v>
      </c>
      <c r="AH121" s="9"/>
      <c r="AI121" s="9">
        <v>2</v>
      </c>
      <c r="AJ121" s="19"/>
    </row>
    <row r="122" spans="1:36" s="4" customFormat="1" x14ac:dyDescent="0.25">
      <c r="A122" s="4" t="s">
        <v>483</v>
      </c>
      <c r="B122" s="5" t="s">
        <v>484</v>
      </c>
      <c r="C122" s="5" t="str">
        <f t="shared" ref="C122" si="35">D122&amp;"."&amp;E122</f>
        <v>C3.P1</v>
      </c>
      <c r="D122" s="5" t="s">
        <v>49</v>
      </c>
      <c r="E122" s="5" t="s">
        <v>29</v>
      </c>
      <c r="F122" s="5" t="s">
        <v>1315</v>
      </c>
      <c r="G122" s="5" t="s">
        <v>1314</v>
      </c>
      <c r="H122" s="4">
        <v>99</v>
      </c>
      <c r="I122" s="9" t="s">
        <v>480</v>
      </c>
      <c r="J122" s="9">
        <v>113</v>
      </c>
      <c r="K122" s="9"/>
      <c r="L122" s="9" t="s">
        <v>353</v>
      </c>
      <c r="M122" s="9">
        <v>2</v>
      </c>
      <c r="N122" s="8">
        <v>14</v>
      </c>
      <c r="O122" s="6">
        <v>318</v>
      </c>
      <c r="P122" s="6">
        <v>21.3</v>
      </c>
      <c r="Q122" s="6">
        <f t="shared" si="27"/>
        <v>25.747518084556322</v>
      </c>
      <c r="R122" s="6">
        <f t="shared" si="28"/>
        <v>55.828984782668499</v>
      </c>
      <c r="S122" s="17" t="s">
        <v>64</v>
      </c>
      <c r="T122" s="17"/>
      <c r="U122" s="73" t="s">
        <v>1380</v>
      </c>
      <c r="V122" s="73" t="s">
        <v>1381</v>
      </c>
      <c r="W122" s="7"/>
      <c r="X122" s="6"/>
      <c r="Y122" s="6">
        <v>10.1</v>
      </c>
      <c r="Z122" s="54">
        <f t="shared" si="23"/>
        <v>8.0118466648173691E-3</v>
      </c>
      <c r="AA122" s="9" t="e">
        <f>IF(Y122&lt;10+1*#REF!,1,IF(Y122&lt;10+2*#REF!,2,IF(Y122&lt;10+3*#REF!,3,IF(Y122&lt;10+4*#REF!,4,IF(Y122&lt;10+5*#REF!,5,IF(Y122&lt;10+6*#REF!,6,IF(Y122&lt;10+7*#REF!,7,IF(Y122&lt;10+8*#REF!,8,IF(Y122&lt;10+9*#REF!,9,10)))))))))</f>
        <v>#REF!</v>
      </c>
      <c r="AB122" s="6"/>
      <c r="AC122" s="6">
        <v>8.9</v>
      </c>
      <c r="AD122" s="6">
        <v>13.3</v>
      </c>
      <c r="AE122" s="6">
        <f t="shared" si="24"/>
        <v>4.4000000000000004</v>
      </c>
      <c r="AF122" s="9">
        <v>2</v>
      </c>
      <c r="AG122" s="9">
        <v>4</v>
      </c>
      <c r="AH122" s="9"/>
      <c r="AI122" s="9"/>
      <c r="AJ122" s="19"/>
    </row>
    <row r="123" spans="1:36" s="4" customFormat="1" x14ac:dyDescent="0.25">
      <c r="A123" s="4" t="s">
        <v>483</v>
      </c>
      <c r="B123" s="5" t="s">
        <v>484</v>
      </c>
      <c r="C123" s="5" t="str">
        <f t="shared" ref="C123" si="36">D123&amp;"."&amp;E123</f>
        <v>C3.P1</v>
      </c>
      <c r="D123" s="5" t="s">
        <v>49</v>
      </c>
      <c r="E123" s="5" t="s">
        <v>29</v>
      </c>
      <c r="F123" s="5" t="s">
        <v>1315</v>
      </c>
      <c r="G123" s="5" t="s">
        <v>1314</v>
      </c>
      <c r="H123" s="4">
        <v>99</v>
      </c>
      <c r="I123" s="9" t="s">
        <v>480</v>
      </c>
      <c r="J123" s="9">
        <v>114</v>
      </c>
      <c r="K123" s="9"/>
      <c r="L123" s="9" t="s">
        <v>345</v>
      </c>
      <c r="M123" s="9">
        <v>2</v>
      </c>
      <c r="N123" s="8">
        <v>14</v>
      </c>
      <c r="O123" s="6">
        <v>318</v>
      </c>
      <c r="P123" s="6">
        <v>21.3</v>
      </c>
      <c r="Q123" s="6">
        <f t="shared" si="27"/>
        <v>25.747518084556322</v>
      </c>
      <c r="R123" s="6">
        <f t="shared" si="28"/>
        <v>55.828984782668499</v>
      </c>
      <c r="S123" s="17" t="s">
        <v>64</v>
      </c>
      <c r="T123" s="17"/>
      <c r="U123" s="73" t="s">
        <v>1380</v>
      </c>
      <c r="V123" s="73" t="s">
        <v>1381</v>
      </c>
      <c r="W123" s="7"/>
      <c r="X123" s="6"/>
      <c r="Y123" s="6">
        <v>18.5</v>
      </c>
      <c r="Z123" s="54">
        <f t="shared" si="23"/>
        <v>2.6880252142277669E-2</v>
      </c>
      <c r="AA123" s="9" t="e">
        <f>IF(Y123&lt;10+1*#REF!,1,IF(Y123&lt;10+2*#REF!,2,IF(Y123&lt;10+3*#REF!,3,IF(Y123&lt;10+4*#REF!,4,IF(Y123&lt;10+5*#REF!,5,IF(Y123&lt;10+6*#REF!,6,IF(Y123&lt;10+7*#REF!,7,IF(Y123&lt;10+8*#REF!,8,IF(Y123&lt;10+9*#REF!,9,10)))))))))</f>
        <v>#REF!</v>
      </c>
      <c r="AB123" s="6"/>
      <c r="AC123" s="6">
        <v>8.9</v>
      </c>
      <c r="AD123" s="6">
        <v>13.3</v>
      </c>
      <c r="AE123" s="6">
        <f t="shared" si="24"/>
        <v>4.4000000000000004</v>
      </c>
      <c r="AF123" s="9">
        <v>2</v>
      </c>
      <c r="AG123" s="9">
        <v>4</v>
      </c>
      <c r="AH123" s="9"/>
      <c r="AI123" s="9">
        <v>2</v>
      </c>
      <c r="AJ123" s="19"/>
    </row>
    <row r="124" spans="1:36" s="4" customFormat="1" x14ac:dyDescent="0.25">
      <c r="A124" s="4" t="s">
        <v>483</v>
      </c>
      <c r="B124" s="5" t="s">
        <v>484</v>
      </c>
      <c r="C124" s="5" t="str">
        <f t="shared" si="34"/>
        <v>C3.P1</v>
      </c>
      <c r="D124" s="5" t="s">
        <v>49</v>
      </c>
      <c r="E124" s="5" t="s">
        <v>29</v>
      </c>
      <c r="F124" s="5" t="s">
        <v>1315</v>
      </c>
      <c r="G124" s="5" t="s">
        <v>1314</v>
      </c>
      <c r="H124" s="4">
        <v>100</v>
      </c>
      <c r="I124" s="9" t="s">
        <v>480</v>
      </c>
      <c r="J124" s="9">
        <v>188</v>
      </c>
      <c r="K124" s="9"/>
      <c r="L124" s="9" t="s">
        <v>538</v>
      </c>
      <c r="M124" s="9">
        <v>1</v>
      </c>
      <c r="N124" s="8">
        <v>14</v>
      </c>
      <c r="O124" s="6">
        <v>292</v>
      </c>
      <c r="P124" s="6">
        <v>19.8</v>
      </c>
      <c r="Q124" s="6">
        <f t="shared" si="27"/>
        <v>21.641759679577607</v>
      </c>
      <c r="R124" s="6">
        <f t="shared" si="28"/>
        <v>47.417210549635058</v>
      </c>
      <c r="S124" s="17" t="s">
        <v>160</v>
      </c>
      <c r="T124" s="17"/>
      <c r="U124" s="17" t="s">
        <v>1330</v>
      </c>
      <c r="V124" s="17" t="s">
        <v>1354</v>
      </c>
      <c r="W124" s="7"/>
      <c r="X124" s="6"/>
      <c r="Y124" s="6">
        <v>27.3</v>
      </c>
      <c r="Z124" s="54">
        <f t="shared" si="23"/>
        <v>5.8534939719848432E-2</v>
      </c>
      <c r="AA124" s="9" t="e">
        <f>IF(Y124&lt;10+1*#REF!,1,IF(Y124&lt;10+2*#REF!,2,IF(Y124&lt;10+3*#REF!,3,IF(Y124&lt;10+4*#REF!,4,IF(Y124&lt;10+5*#REF!,5,IF(Y124&lt;10+6*#REF!,6,IF(Y124&lt;10+7*#REF!,7,IF(Y124&lt;10+8*#REF!,8,IF(Y124&lt;10+9*#REF!,9,10)))))))))</f>
        <v>#REF!</v>
      </c>
      <c r="AB124" s="6"/>
      <c r="AC124" s="6">
        <v>1.3</v>
      </c>
      <c r="AD124" s="6">
        <v>7.3</v>
      </c>
      <c r="AE124" s="6">
        <f t="shared" si="24"/>
        <v>6</v>
      </c>
      <c r="AF124" s="9">
        <v>4</v>
      </c>
      <c r="AG124" s="9">
        <v>4</v>
      </c>
      <c r="AH124" s="9"/>
      <c r="AI124" s="9">
        <v>3</v>
      </c>
      <c r="AJ124" s="19"/>
    </row>
    <row r="125" spans="1:36" s="4" customFormat="1" x14ac:dyDescent="0.25">
      <c r="A125" s="4" t="s">
        <v>483</v>
      </c>
      <c r="B125" s="5" t="s">
        <v>484</v>
      </c>
      <c r="C125" s="5" t="str">
        <f t="shared" si="34"/>
        <v>C3.P1</v>
      </c>
      <c r="D125" s="5" t="s">
        <v>49</v>
      </c>
      <c r="E125" s="5" t="s">
        <v>29</v>
      </c>
      <c r="F125" s="5" t="s">
        <v>1315</v>
      </c>
      <c r="G125" s="5" t="s">
        <v>1314</v>
      </c>
      <c r="H125" s="4">
        <v>101</v>
      </c>
      <c r="I125" s="9" t="s">
        <v>480</v>
      </c>
      <c r="J125" s="9">
        <v>115</v>
      </c>
      <c r="K125" s="9"/>
      <c r="L125" s="9" t="s">
        <v>346</v>
      </c>
      <c r="M125" s="9">
        <v>2</v>
      </c>
      <c r="N125" s="8">
        <v>14</v>
      </c>
      <c r="O125" s="6">
        <v>315</v>
      </c>
      <c r="P125" s="6">
        <v>18.8</v>
      </c>
      <c r="Q125" s="6">
        <f t="shared" si="27"/>
        <v>26.706392513692904</v>
      </c>
      <c r="R125" s="6">
        <f t="shared" si="28"/>
        <v>53.293607486307089</v>
      </c>
      <c r="S125" s="17" t="s">
        <v>66</v>
      </c>
      <c r="T125" s="20" t="s">
        <v>1318</v>
      </c>
      <c r="U125" s="20" t="s">
        <v>1332</v>
      </c>
      <c r="V125" s="20" t="s">
        <v>1358</v>
      </c>
      <c r="W125" s="7"/>
      <c r="X125" s="6"/>
      <c r="Y125" s="6">
        <v>15.3</v>
      </c>
      <c r="Z125" s="54">
        <f t="shared" si="23"/>
        <v>1.838538560697087E-2</v>
      </c>
      <c r="AA125" s="9" t="e">
        <f>IF(Y125&lt;10+1*#REF!,1,IF(Y125&lt;10+2*#REF!,2,IF(Y125&lt;10+3*#REF!,3,IF(Y125&lt;10+4*#REF!,4,IF(Y125&lt;10+5*#REF!,5,IF(Y125&lt;10+6*#REF!,6,IF(Y125&lt;10+7*#REF!,7,IF(Y125&lt;10+8*#REF!,8,IF(Y125&lt;10+9*#REF!,9,10)))))))))</f>
        <v>#REF!</v>
      </c>
      <c r="AB125" s="6"/>
      <c r="AC125" s="6">
        <v>3.2</v>
      </c>
      <c r="AD125" s="6">
        <v>9</v>
      </c>
      <c r="AE125" s="6">
        <f t="shared" si="24"/>
        <v>5.8</v>
      </c>
      <c r="AF125" s="9">
        <v>2</v>
      </c>
      <c r="AG125" s="9">
        <v>2</v>
      </c>
      <c r="AH125" s="9"/>
      <c r="AI125" s="9"/>
      <c r="AJ125" s="19"/>
    </row>
    <row r="126" spans="1:36" s="4" customFormat="1" ht="15" x14ac:dyDescent="0.25">
      <c r="A126" s="4" t="s">
        <v>483</v>
      </c>
      <c r="B126" s="5" t="s">
        <v>484</v>
      </c>
      <c r="C126" s="5" t="str">
        <f t="shared" si="34"/>
        <v>C3.P1</v>
      </c>
      <c r="D126" s="5" t="s">
        <v>49</v>
      </c>
      <c r="E126" s="5" t="s">
        <v>29</v>
      </c>
      <c r="F126" s="5" t="s">
        <v>1315</v>
      </c>
      <c r="G126" s="5" t="s">
        <v>1314</v>
      </c>
      <c r="H126" s="4">
        <v>102</v>
      </c>
      <c r="I126" s="9" t="s">
        <v>467</v>
      </c>
      <c r="J126" s="9">
        <v>4440</v>
      </c>
      <c r="K126" s="9"/>
      <c r="L126" s="9" t="s">
        <v>539</v>
      </c>
      <c r="M126" s="9">
        <v>2</v>
      </c>
      <c r="N126" s="8">
        <v>14</v>
      </c>
      <c r="O126" s="6">
        <v>307</v>
      </c>
      <c r="P126" s="6">
        <v>17.5</v>
      </c>
      <c r="Q126" s="6">
        <f t="shared" si="27"/>
        <v>26.023878574172372</v>
      </c>
      <c r="R126" s="6">
        <f t="shared" si="28"/>
        <v>50.531762905160839</v>
      </c>
      <c r="S126" s="17" t="s">
        <v>476</v>
      </c>
      <c r="T126" s="17"/>
      <c r="U126" s="17" t="s">
        <v>1373</v>
      </c>
      <c r="V126" s="17" t="s">
        <v>1375</v>
      </c>
      <c r="W126" s="7"/>
      <c r="X126" s="6"/>
      <c r="Y126" s="6">
        <v>10</v>
      </c>
      <c r="Z126" s="54">
        <f t="shared" si="23"/>
        <v>7.8539816339744835E-3</v>
      </c>
      <c r="AA126" s="9" t="e">
        <f>IF(Y126&lt;10+1*#REF!,1,IF(Y126&lt;10+2*#REF!,2,IF(Y126&lt;10+3*#REF!,3,IF(Y126&lt;10+4*#REF!,4,IF(Y126&lt;10+5*#REF!,5,IF(Y126&lt;10+6*#REF!,6,IF(Y126&lt;10+7*#REF!,7,IF(Y126&lt;10+8*#REF!,8,IF(Y126&lt;10+9*#REF!,9,10)))))))))</f>
        <v>#REF!</v>
      </c>
      <c r="AB126" s="6"/>
      <c r="AC126" s="6">
        <v>2.8</v>
      </c>
      <c r="AD126" s="6">
        <v>7.2</v>
      </c>
      <c r="AE126" s="6">
        <f t="shared" si="24"/>
        <v>4.4000000000000004</v>
      </c>
      <c r="AF126" s="9">
        <v>2</v>
      </c>
      <c r="AG126" s="9">
        <v>2</v>
      </c>
      <c r="AH126" s="9"/>
      <c r="AI126" s="9"/>
      <c r="AJ126" s="19"/>
    </row>
    <row r="127" spans="1:36" s="4" customFormat="1" ht="15" x14ac:dyDescent="0.25">
      <c r="A127" s="4" t="s">
        <v>483</v>
      </c>
      <c r="B127" s="5" t="s">
        <v>484</v>
      </c>
      <c r="C127" s="5" t="str">
        <f t="shared" si="34"/>
        <v>C3.P1</v>
      </c>
      <c r="D127" s="5" t="s">
        <v>49</v>
      </c>
      <c r="E127" s="5" t="s">
        <v>29</v>
      </c>
      <c r="F127" s="5" t="s">
        <v>1315</v>
      </c>
      <c r="G127" s="5" t="s">
        <v>1314</v>
      </c>
      <c r="H127" s="4">
        <v>103</v>
      </c>
      <c r="I127" s="9" t="s">
        <v>467</v>
      </c>
      <c r="J127" s="9">
        <v>4441</v>
      </c>
      <c r="K127" s="9"/>
      <c r="L127" s="9" t="s">
        <v>540</v>
      </c>
      <c r="M127" s="9">
        <v>2</v>
      </c>
      <c r="N127" s="8">
        <v>14</v>
      </c>
      <c r="O127" s="6">
        <v>306</v>
      </c>
      <c r="P127" s="6">
        <v>15.7</v>
      </c>
      <c r="Q127" s="6">
        <f t="shared" si="27"/>
        <v>27.298433188313325</v>
      </c>
      <c r="R127" s="6">
        <f t="shared" si="28"/>
        <v>49.228228460991822</v>
      </c>
      <c r="S127" s="4" t="s">
        <v>476</v>
      </c>
      <c r="U127" s="17" t="s">
        <v>1373</v>
      </c>
      <c r="V127" s="17" t="s">
        <v>1375</v>
      </c>
      <c r="W127" s="7"/>
      <c r="X127" s="6"/>
      <c r="Y127" s="6">
        <v>10</v>
      </c>
      <c r="Z127" s="54">
        <f t="shared" si="23"/>
        <v>7.8539816339744835E-3</v>
      </c>
      <c r="AA127" s="9" t="e">
        <f>IF(Y127&lt;10+1*#REF!,1,IF(Y127&lt;10+2*#REF!,2,IF(Y127&lt;10+3*#REF!,3,IF(Y127&lt;10+4*#REF!,4,IF(Y127&lt;10+5*#REF!,5,IF(Y127&lt;10+6*#REF!,6,IF(Y127&lt;10+7*#REF!,7,IF(Y127&lt;10+8*#REF!,8,IF(Y127&lt;10+9*#REF!,9,10)))))))))</f>
        <v>#REF!</v>
      </c>
      <c r="AB127" s="6"/>
      <c r="AC127" s="6">
        <v>2.7</v>
      </c>
      <c r="AD127" s="6">
        <v>7.8</v>
      </c>
      <c r="AE127" s="6">
        <f t="shared" si="24"/>
        <v>5.0999999999999996</v>
      </c>
      <c r="AF127" s="9">
        <v>2</v>
      </c>
      <c r="AG127" s="9">
        <v>2</v>
      </c>
      <c r="AH127" s="9"/>
      <c r="AI127" s="9"/>
      <c r="AJ127" s="19"/>
    </row>
    <row r="128" spans="1:36" s="4" customFormat="1" x14ac:dyDescent="0.25">
      <c r="A128" s="4" t="s">
        <v>483</v>
      </c>
      <c r="B128" s="5" t="s">
        <v>484</v>
      </c>
      <c r="C128" s="5" t="str">
        <f t="shared" si="34"/>
        <v>C3.P1</v>
      </c>
      <c r="D128" s="5" t="s">
        <v>49</v>
      </c>
      <c r="E128" s="5" t="s">
        <v>29</v>
      </c>
      <c r="F128" s="5" t="s">
        <v>1315</v>
      </c>
      <c r="G128" s="5" t="s">
        <v>1314</v>
      </c>
      <c r="H128" s="4">
        <v>104</v>
      </c>
      <c r="I128" s="9" t="s">
        <v>480</v>
      </c>
      <c r="J128" s="9">
        <v>116</v>
      </c>
      <c r="K128" s="9"/>
      <c r="L128" s="9" t="s">
        <v>347</v>
      </c>
      <c r="M128" s="9">
        <v>2</v>
      </c>
      <c r="N128" s="8">
        <v>14</v>
      </c>
      <c r="O128" s="6">
        <v>295</v>
      </c>
      <c r="P128" s="6">
        <v>14.5</v>
      </c>
      <c r="Q128" s="6">
        <f t="shared" si="27"/>
        <v>26.858537087968578</v>
      </c>
      <c r="R128" s="6">
        <f t="shared" si="28"/>
        <v>46.127964795240146</v>
      </c>
      <c r="S128" s="17" t="s">
        <v>42</v>
      </c>
      <c r="T128" s="17"/>
      <c r="U128" s="19" t="s">
        <v>1363</v>
      </c>
      <c r="V128" s="19" t="s">
        <v>1407</v>
      </c>
      <c r="W128" s="7"/>
      <c r="X128" s="6"/>
      <c r="Y128" s="6">
        <v>42.3</v>
      </c>
      <c r="Z128" s="54">
        <f t="shared" si="23"/>
        <v>0.140530507978542</v>
      </c>
      <c r="AA128" s="9" t="e">
        <f>IF(Y128&lt;10+1*#REF!,1,IF(Y128&lt;10+2*#REF!,2,IF(Y128&lt;10+3*#REF!,3,IF(Y128&lt;10+4*#REF!,4,IF(Y128&lt;10+5*#REF!,5,IF(Y128&lt;10+6*#REF!,6,IF(Y128&lt;10+7*#REF!,7,IF(Y128&lt;10+8*#REF!,8,IF(Y128&lt;10+9*#REF!,9,10)))))))))</f>
        <v>#REF!</v>
      </c>
      <c r="AB128" s="6"/>
      <c r="AC128" s="6">
        <v>4.7</v>
      </c>
      <c r="AD128" s="6">
        <v>12.5</v>
      </c>
      <c r="AE128" s="6">
        <f t="shared" si="24"/>
        <v>7.8</v>
      </c>
      <c r="AF128" s="9">
        <v>2</v>
      </c>
      <c r="AG128" s="9">
        <v>2</v>
      </c>
      <c r="AH128" s="9"/>
      <c r="AI128" s="9"/>
      <c r="AJ128" s="19"/>
    </row>
    <row r="129" spans="1:36" s="4" customFormat="1" ht="15" x14ac:dyDescent="0.25">
      <c r="A129" s="4" t="s">
        <v>483</v>
      </c>
      <c r="B129" s="5" t="s">
        <v>484</v>
      </c>
      <c r="C129" s="5" t="str">
        <f t="shared" si="34"/>
        <v>C3.P1</v>
      </c>
      <c r="D129" s="5" t="s">
        <v>49</v>
      </c>
      <c r="E129" s="5" t="s">
        <v>29</v>
      </c>
      <c r="F129" s="5" t="s">
        <v>1315</v>
      </c>
      <c r="G129" s="5" t="s">
        <v>1314</v>
      </c>
      <c r="H129" s="4">
        <v>105</v>
      </c>
      <c r="I129" s="9" t="s">
        <v>480</v>
      </c>
      <c r="J129" s="9">
        <v>117</v>
      </c>
      <c r="K129" s="9"/>
      <c r="L129" s="9" t="s">
        <v>541</v>
      </c>
      <c r="M129" s="9">
        <v>2</v>
      </c>
      <c r="N129" s="8">
        <v>14</v>
      </c>
      <c r="O129" s="6">
        <v>292</v>
      </c>
      <c r="P129" s="6">
        <v>11.6</v>
      </c>
      <c r="Q129" s="6">
        <f t="shared" si="27"/>
        <v>29.244667287025266</v>
      </c>
      <c r="R129" s="6">
        <f t="shared" si="28"/>
        <v>44.345436483624582</v>
      </c>
      <c r="S129" s="17" t="s">
        <v>476</v>
      </c>
      <c r="T129" s="17"/>
      <c r="U129" s="17" t="s">
        <v>1373</v>
      </c>
      <c r="V129" s="17" t="s">
        <v>1375</v>
      </c>
      <c r="W129" s="7"/>
      <c r="X129" s="6"/>
      <c r="Y129" s="6">
        <v>11.2</v>
      </c>
      <c r="Z129" s="54">
        <f t="shared" si="23"/>
        <v>9.8520345616575893E-3</v>
      </c>
      <c r="AA129" s="9" t="e">
        <f>IF(Y129&lt;10+1*#REF!,1,IF(Y129&lt;10+2*#REF!,2,IF(Y129&lt;10+3*#REF!,3,IF(Y129&lt;10+4*#REF!,4,IF(Y129&lt;10+5*#REF!,5,IF(Y129&lt;10+6*#REF!,6,IF(Y129&lt;10+7*#REF!,7,IF(Y129&lt;10+8*#REF!,8,IF(Y129&lt;10+9*#REF!,9,10)))))))))</f>
        <v>#REF!</v>
      </c>
      <c r="AB129" s="6"/>
      <c r="AC129" s="6">
        <v>0.9</v>
      </c>
      <c r="AD129" s="6">
        <v>8.1999999999999993</v>
      </c>
      <c r="AE129" s="6">
        <f t="shared" si="24"/>
        <v>7.2999999999999989</v>
      </c>
      <c r="AF129" s="9">
        <v>2</v>
      </c>
      <c r="AG129" s="9">
        <v>2</v>
      </c>
      <c r="AH129" s="9"/>
      <c r="AI129" s="9"/>
      <c r="AJ129" s="19"/>
    </row>
    <row r="130" spans="1:36" s="4" customFormat="1" x14ac:dyDescent="0.25">
      <c r="A130" s="4" t="s">
        <v>483</v>
      </c>
      <c r="B130" s="5" t="s">
        <v>484</v>
      </c>
      <c r="C130" s="5" t="str">
        <f t="shared" si="34"/>
        <v>C3.P1</v>
      </c>
      <c r="D130" s="5" t="s">
        <v>49</v>
      </c>
      <c r="E130" s="5" t="s">
        <v>29</v>
      </c>
      <c r="F130" s="5" t="s">
        <v>1315</v>
      </c>
      <c r="G130" s="5" t="s">
        <v>1314</v>
      </c>
      <c r="H130" s="4">
        <v>106</v>
      </c>
      <c r="I130" s="9" t="s">
        <v>480</v>
      </c>
      <c r="J130" s="9">
        <v>119</v>
      </c>
      <c r="K130" s="9"/>
      <c r="L130" s="9" t="s">
        <v>542</v>
      </c>
      <c r="M130" s="9">
        <v>2</v>
      </c>
      <c r="N130" s="8">
        <v>14</v>
      </c>
      <c r="O130" s="6">
        <v>279</v>
      </c>
      <c r="P130" s="6">
        <v>17.3</v>
      </c>
      <c r="Q130" s="6">
        <f t="shared" si="27"/>
        <v>22.912991707704116</v>
      </c>
      <c r="R130" s="6">
        <f t="shared" si="28"/>
        <v>42.706316245195993</v>
      </c>
      <c r="S130" s="17" t="s">
        <v>64</v>
      </c>
      <c r="T130" s="17"/>
      <c r="U130" s="73" t="s">
        <v>1380</v>
      </c>
      <c r="V130" s="73" t="s">
        <v>1381</v>
      </c>
      <c r="W130" s="7"/>
      <c r="X130" s="6"/>
      <c r="Y130" s="6">
        <v>20.399999999999999</v>
      </c>
      <c r="Z130" s="54">
        <f t="shared" si="23"/>
        <v>3.2685129967948208E-2</v>
      </c>
      <c r="AA130" s="9" t="e">
        <f>IF(Y130&lt;10+1*#REF!,1,IF(Y130&lt;10+2*#REF!,2,IF(Y130&lt;10+3*#REF!,3,IF(Y130&lt;10+4*#REF!,4,IF(Y130&lt;10+5*#REF!,5,IF(Y130&lt;10+6*#REF!,6,IF(Y130&lt;10+7*#REF!,7,IF(Y130&lt;10+8*#REF!,8,IF(Y130&lt;10+9*#REF!,9,10)))))))))</f>
        <v>#REF!</v>
      </c>
      <c r="AB130" s="6"/>
      <c r="AC130" s="6">
        <v>7.7</v>
      </c>
      <c r="AD130" s="6">
        <v>15.1</v>
      </c>
      <c r="AE130" s="6">
        <f t="shared" si="24"/>
        <v>7.3999999999999995</v>
      </c>
      <c r="AF130" s="9">
        <v>2</v>
      </c>
      <c r="AG130" s="9">
        <v>2</v>
      </c>
      <c r="AH130" s="9"/>
      <c r="AI130" s="9"/>
      <c r="AJ130" s="19"/>
    </row>
    <row r="131" spans="1:36" s="4" customFormat="1" x14ac:dyDescent="0.25">
      <c r="A131" s="4" t="s">
        <v>483</v>
      </c>
      <c r="B131" s="5" t="s">
        <v>484</v>
      </c>
      <c r="C131" s="5" t="str">
        <f t="shared" si="34"/>
        <v>C3.P1</v>
      </c>
      <c r="D131" s="5" t="s">
        <v>49</v>
      </c>
      <c r="E131" s="5" t="s">
        <v>29</v>
      </c>
      <c r="F131" s="5" t="s">
        <v>1315</v>
      </c>
      <c r="G131" s="5" t="s">
        <v>1314</v>
      </c>
      <c r="H131" s="4">
        <v>107</v>
      </c>
      <c r="I131" s="9" t="s">
        <v>480</v>
      </c>
      <c r="J131" s="9">
        <v>118</v>
      </c>
      <c r="K131" s="9"/>
      <c r="L131" s="9" t="s">
        <v>543</v>
      </c>
      <c r="M131" s="9">
        <v>2</v>
      </c>
      <c r="N131" s="8">
        <v>14</v>
      </c>
      <c r="O131" s="6">
        <v>260</v>
      </c>
      <c r="P131" s="6">
        <v>14.6</v>
      </c>
      <c r="Q131" s="6">
        <f t="shared" si="27"/>
        <v>25.621806806021763</v>
      </c>
      <c r="R131" s="6">
        <f t="shared" si="28"/>
        <v>37.464736606062814</v>
      </c>
      <c r="S131" s="17" t="s">
        <v>475</v>
      </c>
      <c r="T131" s="17"/>
      <c r="U131" s="47" t="s">
        <v>1385</v>
      </c>
      <c r="V131" s="47" t="s">
        <v>1384</v>
      </c>
      <c r="W131" s="7"/>
      <c r="X131" s="6"/>
      <c r="Y131" s="6">
        <v>12.9</v>
      </c>
      <c r="Z131" s="54">
        <f t="shared" si="23"/>
        <v>1.3069810837096938E-2</v>
      </c>
      <c r="AA131" s="9" t="e">
        <f>IF(Y131&lt;10+1*#REF!,1,IF(Y131&lt;10+2*#REF!,2,IF(Y131&lt;10+3*#REF!,3,IF(Y131&lt;10+4*#REF!,4,IF(Y131&lt;10+5*#REF!,5,IF(Y131&lt;10+6*#REF!,6,IF(Y131&lt;10+7*#REF!,7,IF(Y131&lt;10+8*#REF!,8,IF(Y131&lt;10+9*#REF!,9,10)))))))))</f>
        <v>#REF!</v>
      </c>
      <c r="AB131" s="6"/>
      <c r="AC131" s="6">
        <v>1.7</v>
      </c>
      <c r="AD131" s="6">
        <v>9.1</v>
      </c>
      <c r="AE131" s="6">
        <f t="shared" si="24"/>
        <v>7.3999999999999995</v>
      </c>
      <c r="AF131" s="9">
        <v>2</v>
      </c>
      <c r="AG131" s="9">
        <v>2</v>
      </c>
      <c r="AH131" s="9"/>
      <c r="AI131" s="9"/>
      <c r="AJ131" s="19"/>
    </row>
    <row r="132" spans="1:36" s="4" customFormat="1" x14ac:dyDescent="0.25">
      <c r="A132" s="4" t="s">
        <v>483</v>
      </c>
      <c r="B132" s="5" t="s">
        <v>484</v>
      </c>
      <c r="C132" s="5" t="str">
        <f t="shared" si="34"/>
        <v>C3.P1</v>
      </c>
      <c r="D132" s="5" t="s">
        <v>49</v>
      </c>
      <c r="E132" s="5" t="s">
        <v>29</v>
      </c>
      <c r="F132" s="5" t="s">
        <v>1315</v>
      </c>
      <c r="G132" s="5" t="s">
        <v>1314</v>
      </c>
      <c r="H132" s="4">
        <v>108</v>
      </c>
      <c r="I132" s="9" t="s">
        <v>480</v>
      </c>
      <c r="J132" s="9">
        <v>120</v>
      </c>
      <c r="K132" s="9"/>
      <c r="L132" s="9" t="s">
        <v>348</v>
      </c>
      <c r="M132" s="9">
        <v>2</v>
      </c>
      <c r="N132" s="8">
        <v>14</v>
      </c>
      <c r="O132" s="6">
        <v>250</v>
      </c>
      <c r="P132" s="6">
        <v>9.9</v>
      </c>
      <c r="Q132" s="6">
        <f t="shared" si="27"/>
        <v>30.697043054219506</v>
      </c>
      <c r="R132" s="6">
        <f t="shared" si="28"/>
        <v>36.614000581075878</v>
      </c>
      <c r="S132" s="17" t="s">
        <v>27</v>
      </c>
      <c r="T132" s="17"/>
      <c r="U132" s="19" t="s">
        <v>1399</v>
      </c>
      <c r="V132" s="19" t="s">
        <v>1398</v>
      </c>
      <c r="W132" s="7"/>
      <c r="X132" s="6"/>
      <c r="Y132" s="6">
        <v>20.8</v>
      </c>
      <c r="Z132" s="54">
        <f t="shared" si="23"/>
        <v>3.3979466141227203E-2</v>
      </c>
      <c r="AA132" s="9" t="e">
        <f>IF(Y132&lt;10+1*#REF!,1,IF(Y132&lt;10+2*#REF!,2,IF(Y132&lt;10+3*#REF!,3,IF(Y132&lt;10+4*#REF!,4,IF(Y132&lt;10+5*#REF!,5,IF(Y132&lt;10+6*#REF!,6,IF(Y132&lt;10+7*#REF!,7,IF(Y132&lt;10+8*#REF!,8,IF(Y132&lt;10+9*#REF!,9,10)))))))))</f>
        <v>#REF!</v>
      </c>
      <c r="AB132" s="6"/>
      <c r="AC132" s="6">
        <v>6</v>
      </c>
      <c r="AD132" s="6">
        <v>12.2</v>
      </c>
      <c r="AE132" s="6">
        <f t="shared" si="24"/>
        <v>6.1999999999999993</v>
      </c>
      <c r="AF132" s="9">
        <v>2</v>
      </c>
      <c r="AG132" s="9">
        <v>2</v>
      </c>
      <c r="AH132" s="9"/>
      <c r="AI132" s="9"/>
      <c r="AJ132" s="19"/>
    </row>
    <row r="133" spans="1:36" s="4" customFormat="1" x14ac:dyDescent="0.25">
      <c r="A133" s="4" t="s">
        <v>483</v>
      </c>
      <c r="B133" s="5" t="s">
        <v>484</v>
      </c>
      <c r="C133" s="5" t="str">
        <f t="shared" si="34"/>
        <v>C3.P1</v>
      </c>
      <c r="D133" s="5" t="s">
        <v>49</v>
      </c>
      <c r="E133" s="5" t="s">
        <v>29</v>
      </c>
      <c r="F133" s="5" t="s">
        <v>1315</v>
      </c>
      <c r="G133" s="5" t="s">
        <v>1314</v>
      </c>
      <c r="H133" s="4">
        <v>109</v>
      </c>
      <c r="I133" s="9" t="s">
        <v>480</v>
      </c>
      <c r="J133" s="9">
        <v>103</v>
      </c>
      <c r="K133" s="9"/>
      <c r="L133" s="9" t="s">
        <v>379</v>
      </c>
      <c r="M133" s="9">
        <v>2</v>
      </c>
      <c r="N133" s="8">
        <v>14</v>
      </c>
      <c r="O133" s="6">
        <v>244</v>
      </c>
      <c r="P133" s="6">
        <v>7.5</v>
      </c>
      <c r="Q133" s="6">
        <f t="shared" si="27"/>
        <v>33.259044652756245</v>
      </c>
      <c r="R133" s="6">
        <f t="shared" si="28"/>
        <v>36.712216399081917</v>
      </c>
      <c r="S133" s="17" t="s">
        <v>64</v>
      </c>
      <c r="T133" s="17"/>
      <c r="U133" s="73" t="s">
        <v>1380</v>
      </c>
      <c r="V133" s="73" t="s">
        <v>1381</v>
      </c>
      <c r="W133" s="7"/>
      <c r="X133" s="6"/>
      <c r="Y133" s="6">
        <v>14</v>
      </c>
      <c r="Z133" s="54">
        <f t="shared" si="23"/>
        <v>1.5393804002589986E-2</v>
      </c>
      <c r="AA133" s="9" t="e">
        <f>IF(Y133&lt;10+1*#REF!,1,IF(Y133&lt;10+2*#REF!,2,IF(Y133&lt;10+3*#REF!,3,IF(Y133&lt;10+4*#REF!,4,IF(Y133&lt;10+5*#REF!,5,IF(Y133&lt;10+6*#REF!,6,IF(Y133&lt;10+7*#REF!,7,IF(Y133&lt;10+8*#REF!,8,IF(Y133&lt;10+9*#REF!,9,10)))))))))</f>
        <v>#REF!</v>
      </c>
      <c r="AB133" s="6"/>
      <c r="AC133" s="6">
        <v>6.3</v>
      </c>
      <c r="AD133" s="6">
        <v>10.8</v>
      </c>
      <c r="AE133" s="6">
        <f t="shared" si="24"/>
        <v>4.5000000000000009</v>
      </c>
      <c r="AF133" s="9">
        <v>2</v>
      </c>
      <c r="AG133" s="9">
        <v>2</v>
      </c>
      <c r="AH133" s="9"/>
      <c r="AI133" s="9"/>
      <c r="AJ133" s="19"/>
    </row>
    <row r="134" spans="1:36" s="4" customFormat="1" x14ac:dyDescent="0.25">
      <c r="A134" s="4" t="s">
        <v>483</v>
      </c>
      <c r="B134" s="5" t="s">
        <v>484</v>
      </c>
      <c r="C134" s="5" t="str">
        <f t="shared" si="34"/>
        <v>C3.P1</v>
      </c>
      <c r="D134" s="5" t="s">
        <v>49</v>
      </c>
      <c r="E134" s="5" t="s">
        <v>29</v>
      </c>
      <c r="F134" s="5" t="s">
        <v>1315</v>
      </c>
      <c r="G134" s="5" t="s">
        <v>1314</v>
      </c>
      <c r="H134" s="4">
        <v>110</v>
      </c>
      <c r="I134" s="9" t="s">
        <v>480</v>
      </c>
      <c r="J134" s="9">
        <v>102</v>
      </c>
      <c r="K134" s="9"/>
      <c r="L134" s="9" t="s">
        <v>544</v>
      </c>
      <c r="M134" s="9">
        <v>2</v>
      </c>
      <c r="N134" s="8">
        <v>14</v>
      </c>
      <c r="O134" s="6">
        <v>279</v>
      </c>
      <c r="P134" s="6">
        <v>2.8</v>
      </c>
      <c r="Q134" s="6">
        <f t="shared" si="27"/>
        <v>37.234472646333614</v>
      </c>
      <c r="R134" s="6">
        <f t="shared" si="28"/>
        <v>40.438016502112646</v>
      </c>
      <c r="S134" s="17" t="s">
        <v>64</v>
      </c>
      <c r="T134" s="17"/>
      <c r="U134" s="73" t="s">
        <v>1380</v>
      </c>
      <c r="V134" s="73" t="s">
        <v>1381</v>
      </c>
      <c r="W134" s="7"/>
      <c r="X134" s="6"/>
      <c r="Y134" s="6">
        <v>20.3</v>
      </c>
      <c r="Z134" s="54">
        <f t="shared" si="23"/>
        <v>3.2365472915445455E-2</v>
      </c>
      <c r="AA134" s="9" t="e">
        <f>IF(Y134&lt;10+1*#REF!,1,IF(Y134&lt;10+2*#REF!,2,IF(Y134&lt;10+3*#REF!,3,IF(Y134&lt;10+4*#REF!,4,IF(Y134&lt;10+5*#REF!,5,IF(Y134&lt;10+6*#REF!,6,IF(Y134&lt;10+7*#REF!,7,IF(Y134&lt;10+8*#REF!,8,IF(Y134&lt;10+9*#REF!,9,10)))))))))</f>
        <v>#REF!</v>
      </c>
      <c r="AB134" s="6"/>
      <c r="AC134" s="6">
        <v>4.3</v>
      </c>
      <c r="AD134" s="6">
        <v>13.4</v>
      </c>
      <c r="AE134" s="6">
        <f t="shared" si="24"/>
        <v>9.1000000000000014</v>
      </c>
      <c r="AF134" s="9">
        <v>2</v>
      </c>
      <c r="AG134" s="9">
        <v>2</v>
      </c>
      <c r="AH134" s="9"/>
      <c r="AI134" s="9"/>
      <c r="AJ134" s="19"/>
    </row>
    <row r="135" spans="1:36" s="4" customFormat="1" x14ac:dyDescent="0.25">
      <c r="A135" s="4" t="s">
        <v>483</v>
      </c>
      <c r="B135" s="5" t="s">
        <v>484</v>
      </c>
      <c r="C135" s="5" t="str">
        <f t="shared" si="34"/>
        <v>C3.P1</v>
      </c>
      <c r="D135" s="5" t="s">
        <v>49</v>
      </c>
      <c r="E135" s="5" t="s">
        <v>29</v>
      </c>
      <c r="F135" s="5" t="s">
        <v>1315</v>
      </c>
      <c r="G135" s="5" t="s">
        <v>1314</v>
      </c>
      <c r="H135" s="4">
        <v>111</v>
      </c>
      <c r="I135" s="9" t="s">
        <v>480</v>
      </c>
      <c r="J135" s="9">
        <v>106</v>
      </c>
      <c r="K135" s="9"/>
      <c r="L135" s="9" t="s">
        <v>394</v>
      </c>
      <c r="M135" s="9">
        <v>2</v>
      </c>
      <c r="N135" s="8">
        <v>14</v>
      </c>
      <c r="O135" s="6">
        <v>198</v>
      </c>
      <c r="P135" s="6">
        <v>5.8</v>
      </c>
      <c r="Q135" s="6">
        <f t="shared" si="27"/>
        <v>38.207701432625306</v>
      </c>
      <c r="R135" s="6">
        <f t="shared" si="28"/>
        <v>34.483872205488112</v>
      </c>
      <c r="S135" s="72" t="s">
        <v>35</v>
      </c>
      <c r="T135" s="17"/>
      <c r="U135" s="17" t="s">
        <v>1330</v>
      </c>
      <c r="V135" s="17" t="s">
        <v>1360</v>
      </c>
      <c r="W135" s="7"/>
      <c r="X135" s="6"/>
      <c r="Y135" s="6">
        <v>33</v>
      </c>
      <c r="Z135" s="54">
        <f t="shared" si="23"/>
        <v>8.5529859993982119E-2</v>
      </c>
      <c r="AA135" s="9" t="e">
        <f>IF(Y135&lt;10+1*#REF!,1,IF(Y135&lt;10+2*#REF!,2,IF(Y135&lt;10+3*#REF!,3,IF(Y135&lt;10+4*#REF!,4,IF(Y135&lt;10+5*#REF!,5,IF(Y135&lt;10+6*#REF!,6,IF(Y135&lt;10+7*#REF!,7,IF(Y135&lt;10+8*#REF!,8,IF(Y135&lt;10+9*#REF!,9,10)))))))))</f>
        <v>#REF!</v>
      </c>
      <c r="AB135" s="6"/>
      <c r="AC135" s="6">
        <v>3.2</v>
      </c>
      <c r="AD135" s="6">
        <v>16.399999999999999</v>
      </c>
      <c r="AE135" s="6">
        <f t="shared" si="24"/>
        <v>13.2</v>
      </c>
      <c r="AF135" s="9">
        <v>3</v>
      </c>
      <c r="AG135" s="9">
        <v>4</v>
      </c>
      <c r="AH135" s="9"/>
      <c r="AI135" s="9">
        <v>3</v>
      </c>
      <c r="AJ135" s="19"/>
    </row>
    <row r="136" spans="1:36" s="4" customFormat="1" x14ac:dyDescent="0.25">
      <c r="A136" s="4" t="s">
        <v>483</v>
      </c>
      <c r="B136" s="5" t="s">
        <v>484</v>
      </c>
      <c r="C136" s="5" t="str">
        <f t="shared" si="34"/>
        <v>C3.P1</v>
      </c>
      <c r="D136" s="5" t="s">
        <v>49</v>
      </c>
      <c r="E136" s="5" t="s">
        <v>29</v>
      </c>
      <c r="F136" s="5" t="s">
        <v>1315</v>
      </c>
      <c r="G136" s="5" t="s">
        <v>1314</v>
      </c>
      <c r="H136" s="4">
        <v>112</v>
      </c>
      <c r="I136" s="9" t="s">
        <v>480</v>
      </c>
      <c r="J136" s="9">
        <v>104</v>
      </c>
      <c r="K136" s="9"/>
      <c r="L136" s="9" t="s">
        <v>392</v>
      </c>
      <c r="M136" s="9">
        <v>2</v>
      </c>
      <c r="N136" s="8">
        <v>14</v>
      </c>
      <c r="O136" s="6">
        <v>227</v>
      </c>
      <c r="P136" s="6">
        <v>10.4</v>
      </c>
      <c r="Q136" s="6">
        <f t="shared" si="27"/>
        <v>32.393921503160627</v>
      </c>
      <c r="R136" s="6">
        <f t="shared" si="28"/>
        <v>32.907217055350017</v>
      </c>
      <c r="S136" s="17" t="s">
        <v>64</v>
      </c>
      <c r="T136" s="17"/>
      <c r="U136" s="73" t="s">
        <v>1380</v>
      </c>
      <c r="V136" s="73" t="s">
        <v>1381</v>
      </c>
      <c r="W136" s="7"/>
      <c r="X136" s="6"/>
      <c r="Y136" s="6">
        <v>22.4</v>
      </c>
      <c r="Z136" s="54">
        <f t="shared" si="23"/>
        <v>3.9408138246630357E-2</v>
      </c>
      <c r="AA136" s="9" t="e">
        <f>IF(Y136&lt;10+1*#REF!,1,IF(Y136&lt;10+2*#REF!,2,IF(Y136&lt;10+3*#REF!,3,IF(Y136&lt;10+4*#REF!,4,IF(Y136&lt;10+5*#REF!,5,IF(Y136&lt;10+6*#REF!,6,IF(Y136&lt;10+7*#REF!,7,IF(Y136&lt;10+8*#REF!,8,IF(Y136&lt;10+9*#REF!,9,10)))))))))</f>
        <v>#REF!</v>
      </c>
      <c r="AB136" s="6"/>
      <c r="AC136" s="6">
        <v>5</v>
      </c>
      <c r="AD136" s="6">
        <v>11.9</v>
      </c>
      <c r="AE136" s="6">
        <f t="shared" si="24"/>
        <v>6.9</v>
      </c>
      <c r="AF136" s="9">
        <v>2</v>
      </c>
      <c r="AG136" s="9">
        <v>4</v>
      </c>
      <c r="AH136" s="9"/>
      <c r="AI136" s="9">
        <v>2</v>
      </c>
      <c r="AJ136" s="19"/>
    </row>
    <row r="137" spans="1:36" s="4" customFormat="1" x14ac:dyDescent="0.25">
      <c r="A137" s="4" t="s">
        <v>483</v>
      </c>
      <c r="B137" s="5" t="s">
        <v>484</v>
      </c>
      <c r="C137" s="5" t="str">
        <f t="shared" si="34"/>
        <v>C3.P1</v>
      </c>
      <c r="D137" s="5" t="s">
        <v>49</v>
      </c>
      <c r="E137" s="5" t="s">
        <v>29</v>
      </c>
      <c r="F137" s="5" t="s">
        <v>1315</v>
      </c>
      <c r="G137" s="5" t="s">
        <v>1314</v>
      </c>
      <c r="H137" s="4">
        <v>113</v>
      </c>
      <c r="I137" s="9" t="s">
        <v>480</v>
      </c>
      <c r="J137" s="9">
        <v>121</v>
      </c>
      <c r="K137" s="9"/>
      <c r="L137" s="9" t="s">
        <v>350</v>
      </c>
      <c r="M137" s="9">
        <v>2</v>
      </c>
      <c r="N137" s="8">
        <v>14</v>
      </c>
      <c r="O137" s="6">
        <v>238</v>
      </c>
      <c r="P137" s="6">
        <v>11.4</v>
      </c>
      <c r="Q137" s="6">
        <f t="shared" si="27"/>
        <v>30.332251703816745</v>
      </c>
      <c r="R137" s="6">
        <f t="shared" si="28"/>
        <v>33.958920387741465</v>
      </c>
      <c r="S137" s="17" t="s">
        <v>33</v>
      </c>
      <c r="T137" s="17"/>
      <c r="U137" s="17" t="s">
        <v>1367</v>
      </c>
      <c r="V137" s="17" t="s">
        <v>1366</v>
      </c>
      <c r="W137" s="7"/>
      <c r="X137" s="6"/>
      <c r="Y137" s="6">
        <v>48.8</v>
      </c>
      <c r="Z137" s="54">
        <f t="shared" si="23"/>
        <v>0.18703786022412189</v>
      </c>
      <c r="AA137" s="9" t="e">
        <f>IF(Y137&lt;10+1*#REF!,1,IF(Y137&lt;10+2*#REF!,2,IF(Y137&lt;10+3*#REF!,3,IF(Y137&lt;10+4*#REF!,4,IF(Y137&lt;10+5*#REF!,5,IF(Y137&lt;10+6*#REF!,6,IF(Y137&lt;10+7*#REF!,7,IF(Y137&lt;10+8*#REF!,8,IF(Y137&lt;10+9*#REF!,9,10)))))))))</f>
        <v>#REF!</v>
      </c>
      <c r="AB137" s="6"/>
      <c r="AC137" s="6">
        <v>7.5</v>
      </c>
      <c r="AD137" s="6">
        <v>15.5</v>
      </c>
      <c r="AE137" s="6">
        <f t="shared" si="24"/>
        <v>8</v>
      </c>
      <c r="AF137" s="9">
        <v>2</v>
      </c>
      <c r="AG137" s="9">
        <v>2</v>
      </c>
      <c r="AH137" s="9"/>
      <c r="AI137" s="9"/>
      <c r="AJ137" s="19"/>
    </row>
    <row r="138" spans="1:36" s="4" customFormat="1" x14ac:dyDescent="0.25">
      <c r="A138" s="4" t="s">
        <v>483</v>
      </c>
      <c r="B138" s="5" t="s">
        <v>484</v>
      </c>
      <c r="C138" s="5" t="str">
        <f t="shared" si="34"/>
        <v>C3.P1</v>
      </c>
      <c r="D138" s="5" t="s">
        <v>49</v>
      </c>
      <c r="E138" s="5" t="s">
        <v>29</v>
      </c>
      <c r="F138" s="5" t="s">
        <v>1315</v>
      </c>
      <c r="G138" s="5" t="s">
        <v>1314</v>
      </c>
      <c r="H138" s="4">
        <v>114</v>
      </c>
      <c r="I138" s="9" t="s">
        <v>467</v>
      </c>
      <c r="J138" s="9">
        <v>4442</v>
      </c>
      <c r="K138" s="9"/>
      <c r="L138" s="9" t="s">
        <v>545</v>
      </c>
      <c r="M138" s="9">
        <v>1</v>
      </c>
      <c r="N138" s="8">
        <v>3</v>
      </c>
      <c r="O138" s="6">
        <v>1</v>
      </c>
      <c r="P138" s="6">
        <v>28.5</v>
      </c>
      <c r="Q138" s="6">
        <f t="shared" si="27"/>
        <v>0.49739358346258006</v>
      </c>
      <c r="R138" s="6">
        <f t="shared" si="28"/>
        <v>68.495659311957155</v>
      </c>
      <c r="S138" s="17" t="s">
        <v>64</v>
      </c>
      <c r="T138" s="17"/>
      <c r="U138" s="73" t="s">
        <v>1380</v>
      </c>
      <c r="V138" s="73" t="s">
        <v>1381</v>
      </c>
      <c r="W138" s="7"/>
      <c r="X138" s="6"/>
      <c r="Y138" s="6">
        <v>18</v>
      </c>
      <c r="Z138" s="54">
        <f t="shared" si="23"/>
        <v>2.5446900494077322E-2</v>
      </c>
      <c r="AA138" s="9" t="e">
        <f>IF(Y138&lt;10+1*#REF!,1,IF(Y138&lt;10+2*#REF!,2,IF(Y138&lt;10+3*#REF!,3,IF(Y138&lt;10+4*#REF!,4,IF(Y138&lt;10+5*#REF!,5,IF(Y138&lt;10+6*#REF!,6,IF(Y138&lt;10+7*#REF!,7,IF(Y138&lt;10+8*#REF!,8,IF(Y138&lt;10+9*#REF!,9,10)))))))))</f>
        <v>#REF!</v>
      </c>
      <c r="AB138" s="6"/>
      <c r="AC138" s="6">
        <v>9.1999999999999993</v>
      </c>
      <c r="AD138" s="6">
        <v>16.3</v>
      </c>
      <c r="AE138" s="6">
        <f t="shared" si="24"/>
        <v>7.1000000000000014</v>
      </c>
      <c r="AF138" s="9">
        <v>2</v>
      </c>
      <c r="AG138" s="9">
        <v>2</v>
      </c>
      <c r="AH138" s="9"/>
      <c r="AI138" s="9"/>
      <c r="AJ138" s="19"/>
    </row>
    <row r="139" spans="1:36" s="4" customFormat="1" x14ac:dyDescent="0.25">
      <c r="A139" s="4" t="s">
        <v>483</v>
      </c>
      <c r="B139" s="5" t="s">
        <v>484</v>
      </c>
      <c r="C139" s="5" t="str">
        <f t="shared" si="34"/>
        <v>C3.P1</v>
      </c>
      <c r="D139" s="5" t="s">
        <v>49</v>
      </c>
      <c r="E139" s="5" t="s">
        <v>29</v>
      </c>
      <c r="F139" s="5" t="s">
        <v>1315</v>
      </c>
      <c r="G139" s="5" t="s">
        <v>1314</v>
      </c>
      <c r="H139" s="4">
        <v>115</v>
      </c>
      <c r="I139" s="9" t="s">
        <v>467</v>
      </c>
      <c r="J139" s="9">
        <v>4443</v>
      </c>
      <c r="K139" s="9"/>
      <c r="L139" s="9" t="s">
        <v>546</v>
      </c>
      <c r="M139" s="9">
        <v>1</v>
      </c>
      <c r="N139" s="8">
        <v>3</v>
      </c>
      <c r="O139" s="6">
        <v>2</v>
      </c>
      <c r="P139" s="6">
        <v>18.5</v>
      </c>
      <c r="Q139" s="6">
        <f t="shared" si="27"/>
        <v>0.64564068899626792</v>
      </c>
      <c r="R139" s="6">
        <f t="shared" si="28"/>
        <v>58.488730299853273</v>
      </c>
      <c r="S139" s="17" t="s">
        <v>27</v>
      </c>
      <c r="T139" s="17"/>
      <c r="U139" s="19" t="s">
        <v>1399</v>
      </c>
      <c r="V139" s="19" t="s">
        <v>1398</v>
      </c>
      <c r="W139" s="7"/>
      <c r="X139" s="6"/>
      <c r="Y139" s="6">
        <v>43.1</v>
      </c>
      <c r="Z139" s="54">
        <f t="shared" si="23"/>
        <v>0.14589634823087341</v>
      </c>
      <c r="AA139" s="9" t="e">
        <f>IF(Y139&lt;10+1*#REF!,1,IF(Y139&lt;10+2*#REF!,2,IF(Y139&lt;10+3*#REF!,3,IF(Y139&lt;10+4*#REF!,4,IF(Y139&lt;10+5*#REF!,5,IF(Y139&lt;10+6*#REF!,6,IF(Y139&lt;10+7*#REF!,7,IF(Y139&lt;10+8*#REF!,8,IF(Y139&lt;10+9*#REF!,9,10)))))))))</f>
        <v>#REF!</v>
      </c>
      <c r="AB139" s="6"/>
      <c r="AC139" s="6">
        <v>13.5</v>
      </c>
      <c r="AD139" s="6">
        <v>18.5</v>
      </c>
      <c r="AE139" s="6">
        <f t="shared" si="24"/>
        <v>5</v>
      </c>
      <c r="AF139" s="9">
        <v>2</v>
      </c>
      <c r="AG139" s="9">
        <v>2</v>
      </c>
      <c r="AH139" s="9"/>
      <c r="AI139" s="9"/>
      <c r="AJ139" s="19"/>
    </row>
    <row r="140" spans="1:36" s="4" customFormat="1" x14ac:dyDescent="0.25">
      <c r="A140" s="4" t="s">
        <v>483</v>
      </c>
      <c r="B140" s="5" t="s">
        <v>484</v>
      </c>
      <c r="C140" s="5" t="str">
        <f t="shared" si="34"/>
        <v>C3.P1</v>
      </c>
      <c r="D140" s="5" t="s">
        <v>49</v>
      </c>
      <c r="E140" s="5" t="s">
        <v>29</v>
      </c>
      <c r="F140" s="5" t="s">
        <v>1315</v>
      </c>
      <c r="G140" s="5" t="s">
        <v>1314</v>
      </c>
      <c r="H140" s="4">
        <v>116</v>
      </c>
      <c r="I140" s="9" t="s">
        <v>480</v>
      </c>
      <c r="J140" s="9">
        <v>206</v>
      </c>
      <c r="K140" s="9"/>
      <c r="L140" s="9" t="s">
        <v>547</v>
      </c>
      <c r="M140" s="9">
        <v>1</v>
      </c>
      <c r="N140" s="8">
        <v>3</v>
      </c>
      <c r="O140" s="6">
        <v>24</v>
      </c>
      <c r="P140" s="6">
        <v>20.6</v>
      </c>
      <c r="Q140" s="6">
        <f t="shared" si="27"/>
        <v>8.378774847361484</v>
      </c>
      <c r="R140" s="6">
        <f t="shared" si="28"/>
        <v>58.819036427437581</v>
      </c>
      <c r="S140" s="17" t="s">
        <v>27</v>
      </c>
      <c r="T140" s="17"/>
      <c r="U140" s="19" t="s">
        <v>1399</v>
      </c>
      <c r="V140" s="19" t="s">
        <v>1398</v>
      </c>
      <c r="W140" s="7"/>
      <c r="X140" s="6"/>
      <c r="Y140" s="6">
        <v>38.299999999999997</v>
      </c>
      <c r="Z140" s="54">
        <f t="shared" si="23"/>
        <v>0.11520927119060827</v>
      </c>
      <c r="AA140" s="9" t="e">
        <f>IF(Y140&lt;10+1*#REF!,1,IF(Y140&lt;10+2*#REF!,2,IF(Y140&lt;10+3*#REF!,3,IF(Y140&lt;10+4*#REF!,4,IF(Y140&lt;10+5*#REF!,5,IF(Y140&lt;10+6*#REF!,6,IF(Y140&lt;10+7*#REF!,7,IF(Y140&lt;10+8*#REF!,8,IF(Y140&lt;10+9*#REF!,9,10)))))))))</f>
        <v>#REF!</v>
      </c>
      <c r="AB140" s="6"/>
      <c r="AC140" s="6">
        <v>9.5</v>
      </c>
      <c r="AD140" s="6">
        <v>16.100000000000001</v>
      </c>
      <c r="AE140" s="6">
        <f t="shared" si="24"/>
        <v>6.6000000000000014</v>
      </c>
      <c r="AF140" s="9">
        <v>2</v>
      </c>
      <c r="AG140" s="9">
        <v>2</v>
      </c>
      <c r="AH140" s="9"/>
      <c r="AI140" s="9"/>
      <c r="AJ140" s="19"/>
    </row>
    <row r="141" spans="1:36" s="4" customFormat="1" ht="15" x14ac:dyDescent="0.25">
      <c r="A141" s="4" t="s">
        <v>483</v>
      </c>
      <c r="B141" s="5" t="s">
        <v>484</v>
      </c>
      <c r="C141" s="5" t="str">
        <f t="shared" si="34"/>
        <v>C3.P1</v>
      </c>
      <c r="D141" s="5" t="s">
        <v>49</v>
      </c>
      <c r="E141" s="5" t="s">
        <v>29</v>
      </c>
      <c r="F141" s="5" t="s">
        <v>1315</v>
      </c>
      <c r="G141" s="5" t="s">
        <v>1314</v>
      </c>
      <c r="H141" s="4">
        <v>117</v>
      </c>
      <c r="I141" s="9" t="s">
        <v>480</v>
      </c>
      <c r="J141" s="9">
        <v>204</v>
      </c>
      <c r="K141" s="9"/>
      <c r="L141" s="9" t="s">
        <v>548</v>
      </c>
      <c r="M141" s="9">
        <v>1</v>
      </c>
      <c r="N141" s="8">
        <v>3</v>
      </c>
      <c r="O141" s="6">
        <v>25</v>
      </c>
      <c r="P141" s="6">
        <v>18.7</v>
      </c>
      <c r="Q141" s="6">
        <f t="shared" si="27"/>
        <v>7.9029614945510795</v>
      </c>
      <c r="R141" s="6">
        <f t="shared" si="28"/>
        <v>56.94795561758535</v>
      </c>
      <c r="S141" s="17" t="s">
        <v>476</v>
      </c>
      <c r="T141" s="17"/>
      <c r="U141" s="17" t="s">
        <v>1373</v>
      </c>
      <c r="V141" s="17" t="s">
        <v>1375</v>
      </c>
      <c r="W141" s="7"/>
      <c r="X141" s="6"/>
      <c r="Y141" s="6">
        <v>13.4</v>
      </c>
      <c r="Z141" s="54">
        <f t="shared" si="23"/>
        <v>1.4102609421964582E-2</v>
      </c>
      <c r="AA141" s="9" t="e">
        <f>IF(Y141&lt;10+1*#REF!,1,IF(Y141&lt;10+2*#REF!,2,IF(Y141&lt;10+3*#REF!,3,IF(Y141&lt;10+4*#REF!,4,IF(Y141&lt;10+5*#REF!,5,IF(Y141&lt;10+6*#REF!,6,IF(Y141&lt;10+7*#REF!,7,IF(Y141&lt;10+8*#REF!,8,IF(Y141&lt;10+9*#REF!,9,10)))))))))</f>
        <v>#REF!</v>
      </c>
      <c r="AB141" s="6"/>
      <c r="AC141" s="6">
        <v>8.3000000000000007</v>
      </c>
      <c r="AD141" s="6">
        <v>11.5</v>
      </c>
      <c r="AE141" s="6">
        <f t="shared" si="24"/>
        <v>3.1999999999999993</v>
      </c>
      <c r="AF141" s="9">
        <v>3</v>
      </c>
      <c r="AG141" s="9">
        <v>2</v>
      </c>
      <c r="AH141" s="9"/>
      <c r="AI141" s="9"/>
      <c r="AJ141" s="19"/>
    </row>
    <row r="142" spans="1:36" s="4" customFormat="1" ht="15" x14ac:dyDescent="0.25">
      <c r="A142" s="4" t="s">
        <v>483</v>
      </c>
      <c r="B142" s="5" t="s">
        <v>484</v>
      </c>
      <c r="C142" s="5" t="str">
        <f t="shared" ref="C142" si="37">D142&amp;"."&amp;E142</f>
        <v>C3.P1</v>
      </c>
      <c r="D142" s="5" t="s">
        <v>49</v>
      </c>
      <c r="E142" s="5" t="s">
        <v>29</v>
      </c>
      <c r="F142" s="5" t="s">
        <v>1315</v>
      </c>
      <c r="G142" s="5" t="s">
        <v>1314</v>
      </c>
      <c r="H142" s="4">
        <v>118</v>
      </c>
      <c r="I142" s="9" t="s">
        <v>480</v>
      </c>
      <c r="J142" s="9">
        <v>205</v>
      </c>
      <c r="K142" s="9"/>
      <c r="L142" s="9" t="s">
        <v>549</v>
      </c>
      <c r="M142" s="9">
        <v>1</v>
      </c>
      <c r="N142" s="8">
        <v>3</v>
      </c>
      <c r="O142" s="6">
        <v>25</v>
      </c>
      <c r="P142" s="6">
        <v>18.7</v>
      </c>
      <c r="Q142" s="6">
        <f t="shared" si="27"/>
        <v>7.9029614945510795</v>
      </c>
      <c r="R142" s="6">
        <f t="shared" si="28"/>
        <v>56.94795561758535</v>
      </c>
      <c r="S142" s="17" t="s">
        <v>476</v>
      </c>
      <c r="T142" s="17"/>
      <c r="U142" s="17" t="s">
        <v>1373</v>
      </c>
      <c r="V142" s="17" t="s">
        <v>1375</v>
      </c>
      <c r="W142" s="7"/>
      <c r="X142" s="6"/>
      <c r="Y142" s="6">
        <v>25.1</v>
      </c>
      <c r="Z142" s="54">
        <f t="shared" si="23"/>
        <v>4.9480869692202646E-2</v>
      </c>
      <c r="AA142" s="9" t="e">
        <f>IF(Y142&lt;10+1*#REF!,1,IF(Y142&lt;10+2*#REF!,2,IF(Y142&lt;10+3*#REF!,3,IF(Y142&lt;10+4*#REF!,4,IF(Y142&lt;10+5*#REF!,5,IF(Y142&lt;10+6*#REF!,6,IF(Y142&lt;10+7*#REF!,7,IF(Y142&lt;10+8*#REF!,8,IF(Y142&lt;10+9*#REF!,9,10)))))))))</f>
        <v>#REF!</v>
      </c>
      <c r="AB142" s="6"/>
      <c r="AC142" s="6">
        <v>8.3000000000000007</v>
      </c>
      <c r="AD142" s="6">
        <v>11.5</v>
      </c>
      <c r="AE142" s="6">
        <f t="shared" si="24"/>
        <v>3.1999999999999993</v>
      </c>
      <c r="AF142" s="9">
        <v>3</v>
      </c>
      <c r="AG142" s="9">
        <v>2</v>
      </c>
      <c r="AH142" s="9"/>
      <c r="AI142" s="9"/>
      <c r="AJ142" s="19"/>
    </row>
    <row r="143" spans="1:36" s="4" customFormat="1" x14ac:dyDescent="0.25">
      <c r="A143" s="4" t="s">
        <v>483</v>
      </c>
      <c r="B143" s="5" t="s">
        <v>484</v>
      </c>
      <c r="C143" s="5" t="str">
        <f t="shared" ref="C143:C170" si="38">D143&amp;"."&amp;E143</f>
        <v>C3.P1</v>
      </c>
      <c r="D143" s="5" t="s">
        <v>49</v>
      </c>
      <c r="E143" s="5" t="s">
        <v>29</v>
      </c>
      <c r="F143" s="5" t="s">
        <v>1315</v>
      </c>
      <c r="G143" s="5" t="s">
        <v>1314</v>
      </c>
      <c r="H143" s="4">
        <v>119</v>
      </c>
      <c r="I143" s="9" t="s">
        <v>467</v>
      </c>
      <c r="J143" s="9">
        <v>4444</v>
      </c>
      <c r="K143" s="9"/>
      <c r="L143" s="9" t="s">
        <v>550</v>
      </c>
      <c r="M143" s="9">
        <v>1</v>
      </c>
      <c r="N143" s="8">
        <v>3</v>
      </c>
      <c r="O143" s="6">
        <v>11</v>
      </c>
      <c r="P143" s="6">
        <v>16.3</v>
      </c>
      <c r="Q143" s="6">
        <f t="shared" si="27"/>
        <v>3.1101866246376804</v>
      </c>
      <c r="R143" s="6">
        <f t="shared" si="28"/>
        <v>56.000523090196921</v>
      </c>
      <c r="S143" s="17" t="s">
        <v>64</v>
      </c>
      <c r="T143" s="17"/>
      <c r="U143" s="73" t="s">
        <v>1380</v>
      </c>
      <c r="V143" s="73" t="s">
        <v>1381</v>
      </c>
      <c r="W143" s="7"/>
      <c r="X143" s="6"/>
      <c r="Y143" s="6">
        <v>15.6</v>
      </c>
      <c r="Z143" s="54">
        <f t="shared" si="23"/>
        <v>1.9113449704440299E-2</v>
      </c>
      <c r="AA143" s="9" t="e">
        <f>IF(Y143&lt;10+1*#REF!,1,IF(Y143&lt;10+2*#REF!,2,IF(Y143&lt;10+3*#REF!,3,IF(Y143&lt;10+4*#REF!,4,IF(Y143&lt;10+5*#REF!,5,IF(Y143&lt;10+6*#REF!,6,IF(Y143&lt;10+7*#REF!,7,IF(Y143&lt;10+8*#REF!,8,IF(Y143&lt;10+9*#REF!,9,10)))))))))</f>
        <v>#REF!</v>
      </c>
      <c r="AB143" s="6"/>
      <c r="AC143" s="6">
        <v>7.5</v>
      </c>
      <c r="AD143" s="6">
        <v>12</v>
      </c>
      <c r="AE143" s="6">
        <f t="shared" si="24"/>
        <v>4.5</v>
      </c>
      <c r="AF143" s="9">
        <v>2</v>
      </c>
      <c r="AG143" s="9">
        <v>2</v>
      </c>
      <c r="AH143" s="9"/>
      <c r="AI143" s="9"/>
      <c r="AJ143" s="19"/>
    </row>
    <row r="144" spans="1:36" s="4" customFormat="1" x14ac:dyDescent="0.25">
      <c r="A144" s="4" t="s">
        <v>483</v>
      </c>
      <c r="B144" s="5" t="s">
        <v>484</v>
      </c>
      <c r="C144" s="5" t="str">
        <f t="shared" si="38"/>
        <v>C3.P1</v>
      </c>
      <c r="D144" s="5" t="s">
        <v>49</v>
      </c>
      <c r="E144" s="5" t="s">
        <v>29</v>
      </c>
      <c r="F144" s="5" t="s">
        <v>1315</v>
      </c>
      <c r="G144" s="5" t="s">
        <v>1314</v>
      </c>
      <c r="H144" s="4">
        <v>120</v>
      </c>
      <c r="I144" s="9" t="s">
        <v>467</v>
      </c>
      <c r="J144" s="9">
        <v>4445</v>
      </c>
      <c r="K144" s="9"/>
      <c r="L144" s="9" t="s">
        <v>551</v>
      </c>
      <c r="M144" s="9">
        <v>1</v>
      </c>
      <c r="N144" s="8">
        <v>3</v>
      </c>
      <c r="O144" s="6">
        <v>17</v>
      </c>
      <c r="P144" s="6">
        <v>12.3</v>
      </c>
      <c r="Q144" s="6">
        <f t="shared" si="27"/>
        <v>3.5961719680896627</v>
      </c>
      <c r="R144" s="6">
        <f t="shared" si="28"/>
        <v>51.762548498345339</v>
      </c>
      <c r="S144" s="17" t="s">
        <v>64</v>
      </c>
      <c r="T144" s="17"/>
      <c r="U144" s="73" t="s">
        <v>1380</v>
      </c>
      <c r="V144" s="73" t="s">
        <v>1381</v>
      </c>
      <c r="W144" s="7"/>
      <c r="X144" s="6"/>
      <c r="Y144" s="6">
        <v>12.2</v>
      </c>
      <c r="Z144" s="54">
        <f t="shared" si="23"/>
        <v>1.1689866264007618E-2</v>
      </c>
      <c r="AA144" s="9" t="e">
        <f>IF(Y144&lt;10+1*#REF!,1,IF(Y144&lt;10+2*#REF!,2,IF(Y144&lt;10+3*#REF!,3,IF(Y144&lt;10+4*#REF!,4,IF(Y144&lt;10+5*#REF!,5,IF(Y144&lt;10+6*#REF!,6,IF(Y144&lt;10+7*#REF!,7,IF(Y144&lt;10+8*#REF!,8,IF(Y144&lt;10+9*#REF!,9,10)))))))))</f>
        <v>#REF!</v>
      </c>
      <c r="AB144" s="6"/>
      <c r="AC144" s="6">
        <v>6.7</v>
      </c>
      <c r="AD144" s="6">
        <v>10.8</v>
      </c>
      <c r="AE144" s="6">
        <f t="shared" si="24"/>
        <v>4.1000000000000005</v>
      </c>
      <c r="AF144" s="9">
        <v>2</v>
      </c>
      <c r="AG144" s="9">
        <v>2</v>
      </c>
      <c r="AH144" s="9"/>
      <c r="AI144" s="9"/>
      <c r="AJ144" s="19"/>
    </row>
    <row r="145" spans="1:36" s="4" customFormat="1" x14ac:dyDescent="0.25">
      <c r="A145" s="4" t="s">
        <v>483</v>
      </c>
      <c r="B145" s="5" t="s">
        <v>484</v>
      </c>
      <c r="C145" s="5" t="str">
        <f t="shared" ref="C145" si="39">D145&amp;"."&amp;E145</f>
        <v>C3.P1</v>
      </c>
      <c r="D145" s="5" t="s">
        <v>49</v>
      </c>
      <c r="E145" s="5" t="s">
        <v>29</v>
      </c>
      <c r="F145" s="5" t="s">
        <v>1315</v>
      </c>
      <c r="G145" s="5" t="s">
        <v>1314</v>
      </c>
      <c r="H145" s="4">
        <v>120</v>
      </c>
      <c r="I145" s="9" t="s">
        <v>467</v>
      </c>
      <c r="J145" s="9">
        <v>4445</v>
      </c>
      <c r="K145" s="9"/>
      <c r="L145" s="9" t="s">
        <v>551</v>
      </c>
      <c r="M145" s="9">
        <v>1</v>
      </c>
      <c r="N145" s="8">
        <v>3</v>
      </c>
      <c r="O145" s="6">
        <v>17</v>
      </c>
      <c r="P145" s="6">
        <v>12.3</v>
      </c>
      <c r="Q145" s="6">
        <f t="shared" si="27"/>
        <v>3.5961719680896627</v>
      </c>
      <c r="R145" s="6">
        <f t="shared" si="28"/>
        <v>51.762548498345339</v>
      </c>
      <c r="S145" s="17" t="s">
        <v>64</v>
      </c>
      <c r="T145" s="17"/>
      <c r="U145" s="73" t="s">
        <v>1380</v>
      </c>
      <c r="V145" s="73" t="s">
        <v>1381</v>
      </c>
      <c r="W145" s="7"/>
      <c r="X145" s="6"/>
      <c r="Y145" s="6">
        <v>21.4</v>
      </c>
      <c r="Z145" s="54">
        <f t="shared" si="23"/>
        <v>3.5968094290949534E-2</v>
      </c>
      <c r="AA145" s="9" t="e">
        <f>IF(Y145&lt;10+1*#REF!,1,IF(Y145&lt;10+2*#REF!,2,IF(Y145&lt;10+3*#REF!,3,IF(Y145&lt;10+4*#REF!,4,IF(Y145&lt;10+5*#REF!,5,IF(Y145&lt;10+6*#REF!,6,IF(Y145&lt;10+7*#REF!,7,IF(Y145&lt;10+8*#REF!,8,IF(Y145&lt;10+9*#REF!,9,10)))))))))</f>
        <v>#REF!</v>
      </c>
      <c r="AB145" s="6"/>
      <c r="AC145" s="6">
        <v>6.7</v>
      </c>
      <c r="AD145" s="6">
        <v>10.8</v>
      </c>
      <c r="AE145" s="6">
        <f t="shared" si="24"/>
        <v>4.1000000000000005</v>
      </c>
      <c r="AF145" s="9">
        <v>2</v>
      </c>
      <c r="AG145" s="9">
        <v>2</v>
      </c>
      <c r="AH145" s="9"/>
      <c r="AI145" s="9"/>
      <c r="AJ145" s="19"/>
    </row>
    <row r="146" spans="1:36" s="4" customFormat="1" x14ac:dyDescent="0.25">
      <c r="A146" s="4" t="s">
        <v>483</v>
      </c>
      <c r="B146" s="5" t="s">
        <v>484</v>
      </c>
      <c r="C146" s="5" t="str">
        <f t="shared" si="38"/>
        <v>C3.P1</v>
      </c>
      <c r="D146" s="5" t="s">
        <v>49</v>
      </c>
      <c r="E146" s="5" t="s">
        <v>29</v>
      </c>
      <c r="F146" s="5" t="s">
        <v>1315</v>
      </c>
      <c r="G146" s="5" t="s">
        <v>1314</v>
      </c>
      <c r="H146" s="4">
        <v>121</v>
      </c>
      <c r="I146" s="9" t="s">
        <v>480</v>
      </c>
      <c r="J146" s="9">
        <v>203</v>
      </c>
      <c r="K146" s="9"/>
      <c r="L146" s="9" t="s">
        <v>552</v>
      </c>
      <c r="M146" s="9">
        <v>1</v>
      </c>
      <c r="N146" s="8">
        <v>3</v>
      </c>
      <c r="O146" s="6">
        <v>29</v>
      </c>
      <c r="P146" s="6">
        <v>14.6</v>
      </c>
      <c r="Q146" s="6">
        <f t="shared" si="27"/>
        <v>7.0782204555965205</v>
      </c>
      <c r="R146" s="6">
        <f t="shared" si="28"/>
        <v>52.769447724235178</v>
      </c>
      <c r="S146" s="17" t="s">
        <v>475</v>
      </c>
      <c r="T146" s="17"/>
      <c r="U146" s="47" t="s">
        <v>1385</v>
      </c>
      <c r="V146" s="47" t="s">
        <v>1384</v>
      </c>
      <c r="W146" s="7"/>
      <c r="X146" s="6"/>
      <c r="Y146" s="6">
        <v>12.2</v>
      </c>
      <c r="Z146" s="54">
        <f t="shared" si="23"/>
        <v>1.1689866264007618E-2</v>
      </c>
      <c r="AA146" s="9" t="e">
        <f>IF(Y146&lt;10+1*#REF!,1,IF(Y146&lt;10+2*#REF!,2,IF(Y146&lt;10+3*#REF!,3,IF(Y146&lt;10+4*#REF!,4,IF(Y146&lt;10+5*#REF!,5,IF(Y146&lt;10+6*#REF!,6,IF(Y146&lt;10+7*#REF!,7,IF(Y146&lt;10+8*#REF!,8,IF(Y146&lt;10+9*#REF!,9,10)))))))))</f>
        <v>#REF!</v>
      </c>
      <c r="AB146" s="6"/>
      <c r="AC146" s="6">
        <v>2.5</v>
      </c>
      <c r="AD146" s="6">
        <v>7.4</v>
      </c>
      <c r="AE146" s="6">
        <f t="shared" si="24"/>
        <v>4.9000000000000004</v>
      </c>
      <c r="AF146" s="9">
        <v>2</v>
      </c>
      <c r="AG146" s="9">
        <v>2</v>
      </c>
      <c r="AH146" s="9"/>
      <c r="AI146" s="9"/>
      <c r="AJ146" s="19"/>
    </row>
    <row r="147" spans="1:36" s="4" customFormat="1" x14ac:dyDescent="0.25">
      <c r="A147" s="4" t="s">
        <v>483</v>
      </c>
      <c r="B147" s="5" t="s">
        <v>484</v>
      </c>
      <c r="C147" s="5" t="str">
        <f t="shared" si="38"/>
        <v>C3.P1</v>
      </c>
      <c r="D147" s="5" t="s">
        <v>49</v>
      </c>
      <c r="E147" s="5" t="s">
        <v>29</v>
      </c>
      <c r="F147" s="5" t="s">
        <v>1315</v>
      </c>
      <c r="G147" s="5" t="s">
        <v>1314</v>
      </c>
      <c r="H147" s="4">
        <v>122</v>
      </c>
      <c r="I147" s="9" t="s">
        <v>480</v>
      </c>
      <c r="J147" s="9">
        <v>202</v>
      </c>
      <c r="K147" s="9"/>
      <c r="L147" s="9" t="s">
        <v>553</v>
      </c>
      <c r="M147" s="9">
        <v>1</v>
      </c>
      <c r="N147" s="8">
        <v>3</v>
      </c>
      <c r="O147" s="6">
        <v>55</v>
      </c>
      <c r="P147" s="6">
        <v>12.9</v>
      </c>
      <c r="Q147" s="6">
        <f t="shared" si="27"/>
        <v>10.567061371327995</v>
      </c>
      <c r="R147" s="6">
        <f t="shared" si="28"/>
        <v>47.399136028928496</v>
      </c>
      <c r="S147" s="17" t="s">
        <v>38</v>
      </c>
      <c r="T147" s="17"/>
      <c r="U147" s="19" t="s">
        <v>1330</v>
      </c>
      <c r="V147" s="19" t="s">
        <v>1334</v>
      </c>
      <c r="W147" s="7"/>
      <c r="X147" s="6"/>
      <c r="Y147" s="6">
        <v>15.8</v>
      </c>
      <c r="Z147" s="54">
        <f t="shared" si="23"/>
        <v>1.9606679751053901E-2</v>
      </c>
      <c r="AA147" s="9" t="e">
        <f>IF(Y147&lt;10+1*#REF!,1,IF(Y147&lt;10+2*#REF!,2,IF(Y147&lt;10+3*#REF!,3,IF(Y147&lt;10+4*#REF!,4,IF(Y147&lt;10+5*#REF!,5,IF(Y147&lt;10+6*#REF!,6,IF(Y147&lt;10+7*#REF!,7,IF(Y147&lt;10+8*#REF!,8,IF(Y147&lt;10+9*#REF!,9,10)))))))))</f>
        <v>#REF!</v>
      </c>
      <c r="AB147" s="6"/>
      <c r="AC147" s="6">
        <v>4</v>
      </c>
      <c r="AD147" s="6">
        <v>10.7</v>
      </c>
      <c r="AE147" s="6">
        <f t="shared" si="24"/>
        <v>6.6999999999999993</v>
      </c>
      <c r="AF147" s="9">
        <v>2</v>
      </c>
      <c r="AG147" s="9">
        <v>2</v>
      </c>
      <c r="AH147" s="9"/>
      <c r="AI147" s="9"/>
      <c r="AJ147" s="19"/>
    </row>
    <row r="148" spans="1:36" s="4" customFormat="1" x14ac:dyDescent="0.25">
      <c r="A148" s="4" t="s">
        <v>483</v>
      </c>
      <c r="B148" s="5" t="s">
        <v>484</v>
      </c>
      <c r="C148" s="5" t="str">
        <f t="shared" si="38"/>
        <v>C3.P1</v>
      </c>
      <c r="D148" s="5" t="s">
        <v>49</v>
      </c>
      <c r="E148" s="5" t="s">
        <v>29</v>
      </c>
      <c r="F148" s="5" t="s">
        <v>1315</v>
      </c>
      <c r="G148" s="5" t="s">
        <v>1314</v>
      </c>
      <c r="H148" s="4">
        <v>123</v>
      </c>
      <c r="I148" s="9" t="s">
        <v>467</v>
      </c>
      <c r="J148" s="9">
        <v>4446</v>
      </c>
      <c r="K148" s="9"/>
      <c r="L148" s="9" t="s">
        <v>554</v>
      </c>
      <c r="M148" s="9">
        <v>1</v>
      </c>
      <c r="N148" s="8">
        <v>3</v>
      </c>
      <c r="O148" s="6">
        <v>62</v>
      </c>
      <c r="P148" s="6">
        <v>18.8</v>
      </c>
      <c r="Q148" s="6">
        <f t="shared" si="27"/>
        <v>16.599414745747826</v>
      </c>
      <c r="R148" s="6">
        <f t="shared" si="28"/>
        <v>48.82606538037475</v>
      </c>
      <c r="S148" s="17" t="s">
        <v>37</v>
      </c>
      <c r="T148" s="17"/>
      <c r="U148" s="17" t="s">
        <v>1332</v>
      </c>
      <c r="V148" s="17" t="s">
        <v>1337</v>
      </c>
      <c r="W148" s="7"/>
      <c r="X148" s="6"/>
      <c r="Y148" s="6">
        <v>10.9</v>
      </c>
      <c r="Z148" s="54">
        <f t="shared" si="23"/>
        <v>9.3313155793250824E-3</v>
      </c>
      <c r="AA148" s="9" t="e">
        <f>IF(Y148&lt;10+1*#REF!,1,IF(Y148&lt;10+2*#REF!,2,IF(Y148&lt;10+3*#REF!,3,IF(Y148&lt;10+4*#REF!,4,IF(Y148&lt;10+5*#REF!,5,IF(Y148&lt;10+6*#REF!,6,IF(Y148&lt;10+7*#REF!,7,IF(Y148&lt;10+8*#REF!,8,IF(Y148&lt;10+9*#REF!,9,10)))))))))</f>
        <v>#REF!</v>
      </c>
      <c r="AB148" s="6"/>
      <c r="AC148" s="6">
        <v>2</v>
      </c>
      <c r="AD148" s="6">
        <v>7.8</v>
      </c>
      <c r="AE148" s="6">
        <f t="shared" si="24"/>
        <v>5.8</v>
      </c>
      <c r="AF148" s="9">
        <v>2</v>
      </c>
      <c r="AG148" s="9">
        <v>2</v>
      </c>
      <c r="AH148" s="9"/>
      <c r="AI148" s="9"/>
      <c r="AJ148" s="19"/>
    </row>
    <row r="149" spans="1:36" s="4" customFormat="1" x14ac:dyDescent="0.25">
      <c r="A149" s="4" t="s">
        <v>483</v>
      </c>
      <c r="B149" s="5" t="s">
        <v>484</v>
      </c>
      <c r="C149" s="5" t="str">
        <f t="shared" si="38"/>
        <v>C3.P1</v>
      </c>
      <c r="D149" s="5" t="s">
        <v>49</v>
      </c>
      <c r="E149" s="5" t="s">
        <v>29</v>
      </c>
      <c r="F149" s="5" t="s">
        <v>1315</v>
      </c>
      <c r="G149" s="5" t="s">
        <v>1314</v>
      </c>
      <c r="H149" s="4">
        <v>124</v>
      </c>
      <c r="I149" s="9" t="s">
        <v>480</v>
      </c>
      <c r="J149" s="9">
        <v>198</v>
      </c>
      <c r="K149" s="9"/>
      <c r="L149" s="9" t="s">
        <v>555</v>
      </c>
      <c r="M149" s="9">
        <v>1</v>
      </c>
      <c r="N149" s="8">
        <v>3</v>
      </c>
      <c r="O149" s="6">
        <v>82</v>
      </c>
      <c r="P149" s="6">
        <v>11.9</v>
      </c>
      <c r="Q149" s="6">
        <f t="shared" si="27"/>
        <v>11.784190018024688</v>
      </c>
      <c r="R149" s="6">
        <f t="shared" si="28"/>
        <v>41.656159901424779</v>
      </c>
      <c r="S149" s="17" t="s">
        <v>64</v>
      </c>
      <c r="T149" s="17"/>
      <c r="U149" s="73" t="s">
        <v>1380</v>
      </c>
      <c r="V149" s="73" t="s">
        <v>1381</v>
      </c>
      <c r="W149" s="7"/>
      <c r="X149" s="6"/>
      <c r="Y149" s="6">
        <v>13.5</v>
      </c>
      <c r="Z149" s="54">
        <f t="shared" si="23"/>
        <v>1.4313881527918494E-2</v>
      </c>
      <c r="AA149" s="9" t="e">
        <f>IF(Y149&lt;10+1*#REF!,1,IF(Y149&lt;10+2*#REF!,2,IF(Y149&lt;10+3*#REF!,3,IF(Y149&lt;10+4*#REF!,4,IF(Y149&lt;10+5*#REF!,5,IF(Y149&lt;10+6*#REF!,6,IF(Y149&lt;10+7*#REF!,7,IF(Y149&lt;10+8*#REF!,8,IF(Y149&lt;10+9*#REF!,9,10)))))))))</f>
        <v>#REF!</v>
      </c>
      <c r="AB149" s="6"/>
      <c r="AC149" s="6">
        <v>6.7</v>
      </c>
      <c r="AD149" s="6">
        <v>9.9</v>
      </c>
      <c r="AE149" s="6">
        <f t="shared" si="24"/>
        <v>3.2</v>
      </c>
      <c r="AF149" s="9">
        <v>2</v>
      </c>
      <c r="AG149" s="9">
        <v>2</v>
      </c>
      <c r="AH149" s="9"/>
      <c r="AI149" s="9"/>
      <c r="AJ149" s="19"/>
    </row>
    <row r="150" spans="1:36" s="4" customFormat="1" x14ac:dyDescent="0.25">
      <c r="A150" s="4" t="s">
        <v>483</v>
      </c>
      <c r="B150" s="5" t="s">
        <v>484</v>
      </c>
      <c r="C150" s="5" t="str">
        <f t="shared" si="38"/>
        <v>C3.P1</v>
      </c>
      <c r="D150" s="5" t="s">
        <v>49</v>
      </c>
      <c r="E150" s="5" t="s">
        <v>29</v>
      </c>
      <c r="F150" s="5" t="s">
        <v>1315</v>
      </c>
      <c r="G150" s="5" t="s">
        <v>1314</v>
      </c>
      <c r="H150" s="4">
        <v>125</v>
      </c>
      <c r="I150" s="9" t="s">
        <v>480</v>
      </c>
      <c r="J150" s="9">
        <v>195</v>
      </c>
      <c r="K150" s="9"/>
      <c r="L150" s="9" t="s">
        <v>556</v>
      </c>
      <c r="M150" s="9">
        <v>1</v>
      </c>
      <c r="N150" s="8">
        <v>3</v>
      </c>
      <c r="O150" s="6">
        <v>77</v>
      </c>
      <c r="P150" s="6">
        <v>10.7</v>
      </c>
      <c r="Q150" s="6">
        <f t="shared" si="27"/>
        <v>10.425759693202016</v>
      </c>
      <c r="R150" s="6">
        <f t="shared" si="28"/>
        <v>42.406976281479352</v>
      </c>
      <c r="S150" s="17" t="s">
        <v>37</v>
      </c>
      <c r="T150" s="17"/>
      <c r="U150" s="17" t="s">
        <v>1332</v>
      </c>
      <c r="V150" s="17" t="s">
        <v>1337</v>
      </c>
      <c r="W150" s="7"/>
      <c r="X150" s="6"/>
      <c r="Y150" s="6">
        <v>11.2</v>
      </c>
      <c r="Z150" s="54">
        <f t="shared" si="23"/>
        <v>9.8520345616575893E-3</v>
      </c>
      <c r="AA150" s="9" t="e">
        <f>IF(Y150&lt;10+1*#REF!,1,IF(Y150&lt;10+2*#REF!,2,IF(Y150&lt;10+3*#REF!,3,IF(Y150&lt;10+4*#REF!,4,IF(Y150&lt;10+5*#REF!,5,IF(Y150&lt;10+6*#REF!,6,IF(Y150&lt;10+7*#REF!,7,IF(Y150&lt;10+8*#REF!,8,IF(Y150&lt;10+9*#REF!,9,10)))))))))</f>
        <v>#REF!</v>
      </c>
      <c r="AB150" s="6"/>
      <c r="AC150" s="6">
        <v>4</v>
      </c>
      <c r="AD150" s="6">
        <v>8.8000000000000007</v>
      </c>
      <c r="AE150" s="6">
        <f t="shared" si="24"/>
        <v>4.8000000000000007</v>
      </c>
      <c r="AF150" s="9">
        <v>2</v>
      </c>
      <c r="AG150" s="9">
        <v>2</v>
      </c>
      <c r="AH150" s="9"/>
      <c r="AI150" s="9"/>
      <c r="AJ150" s="19"/>
    </row>
    <row r="151" spans="1:36" s="4" customFormat="1" x14ac:dyDescent="0.25">
      <c r="A151" s="4" t="s">
        <v>483</v>
      </c>
      <c r="B151" s="5" t="s">
        <v>484</v>
      </c>
      <c r="C151" s="5" t="str">
        <f t="shared" si="38"/>
        <v>C3.P1</v>
      </c>
      <c r="D151" s="5" t="s">
        <v>49</v>
      </c>
      <c r="E151" s="5" t="s">
        <v>29</v>
      </c>
      <c r="F151" s="5" t="s">
        <v>1315</v>
      </c>
      <c r="G151" s="5" t="s">
        <v>1314</v>
      </c>
      <c r="H151" s="4">
        <v>126</v>
      </c>
      <c r="I151" s="9" t="s">
        <v>480</v>
      </c>
      <c r="J151" s="9">
        <v>200</v>
      </c>
      <c r="K151" s="9"/>
      <c r="L151" s="9" t="s">
        <v>557</v>
      </c>
      <c r="M151" s="9">
        <v>1</v>
      </c>
      <c r="N151" s="8">
        <v>3</v>
      </c>
      <c r="O151" s="6">
        <v>60</v>
      </c>
      <c r="P151" s="6">
        <v>10.7</v>
      </c>
      <c r="Q151" s="6">
        <f t="shared" si="27"/>
        <v>9.2664718204934928</v>
      </c>
      <c r="R151" s="6">
        <f t="shared" si="28"/>
        <v>45.35</v>
      </c>
      <c r="S151" s="17" t="s">
        <v>64</v>
      </c>
      <c r="T151" s="17"/>
      <c r="U151" s="73" t="s">
        <v>1380</v>
      </c>
      <c r="V151" s="73" t="s">
        <v>1381</v>
      </c>
      <c r="W151" s="7"/>
      <c r="X151" s="6"/>
      <c r="Y151" s="6">
        <v>14.9</v>
      </c>
      <c r="Z151" s="54">
        <f t="shared" ref="Z151:Z214" si="40">Y151*Y151*PI()/40000</f>
        <v>1.743662462558675E-2</v>
      </c>
      <c r="AA151" s="9" t="e">
        <f>IF(Y151&lt;10+1*#REF!,1,IF(Y151&lt;10+2*#REF!,2,IF(Y151&lt;10+3*#REF!,3,IF(Y151&lt;10+4*#REF!,4,IF(Y151&lt;10+5*#REF!,5,IF(Y151&lt;10+6*#REF!,6,IF(Y151&lt;10+7*#REF!,7,IF(Y151&lt;10+8*#REF!,8,IF(Y151&lt;10+9*#REF!,9,10)))))))))</f>
        <v>#REF!</v>
      </c>
      <c r="AB151" s="6"/>
      <c r="AC151" s="6">
        <v>8.6999999999999993</v>
      </c>
      <c r="AD151" s="6">
        <v>10.7</v>
      </c>
      <c r="AE151" s="6">
        <f t="shared" ref="AE151:AE214" si="41">AD151-AC151</f>
        <v>2</v>
      </c>
      <c r="AF151" s="9">
        <v>2</v>
      </c>
      <c r="AG151" s="9">
        <v>2</v>
      </c>
      <c r="AH151" s="9"/>
      <c r="AI151" s="9"/>
      <c r="AJ151" s="19"/>
    </row>
    <row r="152" spans="1:36" s="4" customFormat="1" x14ac:dyDescent="0.25">
      <c r="A152" s="4" t="s">
        <v>483</v>
      </c>
      <c r="B152" s="5" t="s">
        <v>484</v>
      </c>
      <c r="C152" s="5" t="str">
        <f t="shared" si="38"/>
        <v>C3.P1</v>
      </c>
      <c r="D152" s="5" t="s">
        <v>49</v>
      </c>
      <c r="E152" s="5" t="s">
        <v>29</v>
      </c>
      <c r="F152" s="5" t="s">
        <v>1315</v>
      </c>
      <c r="G152" s="5" t="s">
        <v>1314</v>
      </c>
      <c r="H152" s="4">
        <v>127</v>
      </c>
      <c r="I152" s="9" t="s">
        <v>480</v>
      </c>
      <c r="J152" s="9">
        <v>201</v>
      </c>
      <c r="K152" s="9"/>
      <c r="L152" s="9" t="s">
        <v>558</v>
      </c>
      <c r="M152" s="9">
        <v>1</v>
      </c>
      <c r="N152" s="8">
        <v>3</v>
      </c>
      <c r="O152" s="6">
        <v>40</v>
      </c>
      <c r="P152" s="6">
        <v>8.5</v>
      </c>
      <c r="Q152" s="6">
        <f t="shared" si="27"/>
        <v>5.4636946823355839</v>
      </c>
      <c r="R152" s="6">
        <f t="shared" si="28"/>
        <v>46.511377766511316</v>
      </c>
      <c r="S152" s="17" t="s">
        <v>41</v>
      </c>
      <c r="T152" s="17"/>
      <c r="U152" s="17" t="s">
        <v>1389</v>
      </c>
      <c r="V152" s="17" t="s">
        <v>1388</v>
      </c>
      <c r="W152" s="7"/>
      <c r="X152" s="6"/>
      <c r="Y152" s="6">
        <v>10.1</v>
      </c>
      <c r="Z152" s="54">
        <f t="shared" si="40"/>
        <v>8.0118466648173691E-3</v>
      </c>
      <c r="AA152" s="9" t="e">
        <f>IF(Y152&lt;10+1*#REF!,1,IF(Y152&lt;10+2*#REF!,2,IF(Y152&lt;10+3*#REF!,3,IF(Y152&lt;10+4*#REF!,4,IF(Y152&lt;10+5*#REF!,5,IF(Y152&lt;10+6*#REF!,6,IF(Y152&lt;10+7*#REF!,7,IF(Y152&lt;10+8*#REF!,8,IF(Y152&lt;10+9*#REF!,9,10)))))))))</f>
        <v>#REF!</v>
      </c>
      <c r="AB152" s="6"/>
      <c r="AC152" s="6">
        <v>2</v>
      </c>
      <c r="AD152" s="6">
        <v>7.3</v>
      </c>
      <c r="AE152" s="6">
        <f t="shared" si="41"/>
        <v>5.3</v>
      </c>
      <c r="AF152" s="9">
        <v>2</v>
      </c>
      <c r="AG152" s="9">
        <v>2</v>
      </c>
      <c r="AH152" s="9"/>
      <c r="AI152" s="9"/>
      <c r="AJ152" s="19"/>
    </row>
    <row r="153" spans="1:36" s="4" customFormat="1" x14ac:dyDescent="0.25">
      <c r="A153" s="4" t="s">
        <v>483</v>
      </c>
      <c r="B153" s="5" t="s">
        <v>484</v>
      </c>
      <c r="C153" s="5" t="str">
        <f t="shared" si="38"/>
        <v>C3.P1</v>
      </c>
      <c r="D153" s="5" t="s">
        <v>49</v>
      </c>
      <c r="E153" s="5" t="s">
        <v>29</v>
      </c>
      <c r="F153" s="5" t="s">
        <v>1315</v>
      </c>
      <c r="G153" s="5" t="s">
        <v>1314</v>
      </c>
      <c r="H153" s="4">
        <v>128</v>
      </c>
      <c r="I153" s="9" t="s">
        <v>480</v>
      </c>
      <c r="J153" s="9">
        <v>199</v>
      </c>
      <c r="K153" s="9"/>
      <c r="L153" s="9" t="s">
        <v>559</v>
      </c>
      <c r="M153" s="9">
        <v>1</v>
      </c>
      <c r="N153" s="8">
        <v>3</v>
      </c>
      <c r="O153" s="6">
        <v>42</v>
      </c>
      <c r="P153" s="6">
        <v>7.9</v>
      </c>
      <c r="Q153" s="6">
        <f t="shared" si="27"/>
        <v>5.2861317902349807</v>
      </c>
      <c r="R153" s="6">
        <f t="shared" si="28"/>
        <v>45.870844121271418</v>
      </c>
      <c r="S153" s="17" t="s">
        <v>37</v>
      </c>
      <c r="T153" s="17"/>
      <c r="U153" s="17" t="s">
        <v>1332</v>
      </c>
      <c r="V153" s="17" t="s">
        <v>1337</v>
      </c>
      <c r="W153" s="7"/>
      <c r="X153" s="6"/>
      <c r="Y153" s="6">
        <v>10.6</v>
      </c>
      <c r="Z153" s="54">
        <f t="shared" si="40"/>
        <v>8.8247337639337283E-3</v>
      </c>
      <c r="AA153" s="9" t="e">
        <f>IF(Y153&lt;10+1*#REF!,1,IF(Y153&lt;10+2*#REF!,2,IF(Y153&lt;10+3*#REF!,3,IF(Y153&lt;10+4*#REF!,4,IF(Y153&lt;10+5*#REF!,5,IF(Y153&lt;10+6*#REF!,6,IF(Y153&lt;10+7*#REF!,7,IF(Y153&lt;10+8*#REF!,8,IF(Y153&lt;10+9*#REF!,9,10)))))))))</f>
        <v>#REF!</v>
      </c>
      <c r="AB153" s="6"/>
      <c r="AC153" s="6">
        <v>3</v>
      </c>
      <c r="AD153" s="6">
        <v>6.4</v>
      </c>
      <c r="AE153" s="6">
        <f t="shared" si="41"/>
        <v>3.4000000000000004</v>
      </c>
      <c r="AF153" s="9">
        <v>2</v>
      </c>
      <c r="AG153" s="9">
        <v>2</v>
      </c>
      <c r="AH153" s="9"/>
      <c r="AI153" s="9"/>
      <c r="AJ153" s="19"/>
    </row>
    <row r="154" spans="1:36" s="4" customFormat="1" x14ac:dyDescent="0.25">
      <c r="A154" s="4" t="s">
        <v>483</v>
      </c>
      <c r="B154" s="5" t="s">
        <v>484</v>
      </c>
      <c r="C154" s="5" t="str">
        <f t="shared" si="38"/>
        <v>C3.P1</v>
      </c>
      <c r="D154" s="5" t="s">
        <v>49</v>
      </c>
      <c r="E154" s="5" t="s">
        <v>29</v>
      </c>
      <c r="F154" s="5" t="s">
        <v>1315</v>
      </c>
      <c r="G154" s="5" t="s">
        <v>1314</v>
      </c>
      <c r="H154" s="4">
        <v>129</v>
      </c>
      <c r="I154" s="9" t="s">
        <v>467</v>
      </c>
      <c r="J154" s="9">
        <v>4447</v>
      </c>
      <c r="K154" s="9"/>
      <c r="L154" s="9" t="s">
        <v>560</v>
      </c>
      <c r="M154" s="9">
        <v>1</v>
      </c>
      <c r="N154" s="8">
        <v>3</v>
      </c>
      <c r="O154" s="6">
        <v>13</v>
      </c>
      <c r="P154" s="6">
        <v>5.3</v>
      </c>
      <c r="Q154" s="6">
        <f t="shared" si="27"/>
        <v>1.1922405880224844</v>
      </c>
      <c r="R154" s="6">
        <f t="shared" si="28"/>
        <v>45.164161343361748</v>
      </c>
      <c r="S154" s="17" t="s">
        <v>64</v>
      </c>
      <c r="T154" s="17"/>
      <c r="U154" s="73" t="s">
        <v>1380</v>
      </c>
      <c r="V154" s="73" t="s">
        <v>1381</v>
      </c>
      <c r="W154" s="7"/>
      <c r="X154" s="6"/>
      <c r="Y154" s="6">
        <v>19.8</v>
      </c>
      <c r="Z154" s="54">
        <f t="shared" si="40"/>
        <v>3.0790749597833563E-2</v>
      </c>
      <c r="AA154" s="9" t="e">
        <f>IF(Y154&lt;10+1*#REF!,1,IF(Y154&lt;10+2*#REF!,2,IF(Y154&lt;10+3*#REF!,3,IF(Y154&lt;10+4*#REF!,4,IF(Y154&lt;10+5*#REF!,5,IF(Y154&lt;10+6*#REF!,6,IF(Y154&lt;10+7*#REF!,7,IF(Y154&lt;10+8*#REF!,8,IF(Y154&lt;10+9*#REF!,9,10)))))))))</f>
        <v>#REF!</v>
      </c>
      <c r="AB154" s="6"/>
      <c r="AC154" s="6">
        <v>7.9</v>
      </c>
      <c r="AD154" s="6">
        <v>13.7</v>
      </c>
      <c r="AE154" s="6">
        <f t="shared" si="41"/>
        <v>5.7999999999999989</v>
      </c>
      <c r="AF154" s="9">
        <v>2</v>
      </c>
      <c r="AG154" s="9">
        <v>2</v>
      </c>
      <c r="AH154" s="9"/>
      <c r="AI154" s="9"/>
      <c r="AJ154" s="19"/>
    </row>
    <row r="155" spans="1:36" s="4" customFormat="1" x14ac:dyDescent="0.25">
      <c r="A155" s="4" t="s">
        <v>483</v>
      </c>
      <c r="B155" s="5" t="s">
        <v>484</v>
      </c>
      <c r="C155" s="5" t="str">
        <f t="shared" si="38"/>
        <v>C3.P1</v>
      </c>
      <c r="D155" s="5" t="s">
        <v>49</v>
      </c>
      <c r="E155" s="5" t="s">
        <v>29</v>
      </c>
      <c r="F155" s="5" t="s">
        <v>1315</v>
      </c>
      <c r="G155" s="5" t="s">
        <v>1314</v>
      </c>
      <c r="H155" s="4">
        <v>130</v>
      </c>
      <c r="I155" s="9" t="s">
        <v>467</v>
      </c>
      <c r="J155" s="9">
        <v>4448</v>
      </c>
      <c r="K155" s="9"/>
      <c r="L155" s="9" t="s">
        <v>561</v>
      </c>
      <c r="M155" s="9">
        <v>1</v>
      </c>
      <c r="N155" s="8">
        <v>3</v>
      </c>
      <c r="O155" s="6">
        <v>11</v>
      </c>
      <c r="P155" s="6">
        <v>3.2</v>
      </c>
      <c r="Q155" s="6">
        <f t="shared" si="27"/>
        <v>0.61058878520494342</v>
      </c>
      <c r="R155" s="6">
        <f t="shared" si="28"/>
        <v>43.141206987032525</v>
      </c>
      <c r="S155" s="17" t="s">
        <v>160</v>
      </c>
      <c r="T155" s="17"/>
      <c r="U155" s="17" t="s">
        <v>1330</v>
      </c>
      <c r="V155" s="17" t="s">
        <v>1354</v>
      </c>
      <c r="W155" s="7"/>
      <c r="X155" s="6"/>
      <c r="Y155" s="6">
        <v>14.9</v>
      </c>
      <c r="Z155" s="54">
        <f t="shared" si="40"/>
        <v>1.743662462558675E-2</v>
      </c>
      <c r="AA155" s="9" t="e">
        <f>IF(Y155&lt;10+1*#REF!,1,IF(Y155&lt;10+2*#REF!,2,IF(Y155&lt;10+3*#REF!,3,IF(Y155&lt;10+4*#REF!,4,IF(Y155&lt;10+5*#REF!,5,IF(Y155&lt;10+6*#REF!,6,IF(Y155&lt;10+7*#REF!,7,IF(Y155&lt;10+8*#REF!,8,IF(Y155&lt;10+9*#REF!,9,10)))))))))</f>
        <v>#REF!</v>
      </c>
      <c r="AB155" s="6"/>
      <c r="AC155" s="6">
        <v>0</v>
      </c>
      <c r="AD155" s="6">
        <v>7.5</v>
      </c>
      <c r="AE155" s="6">
        <f t="shared" si="41"/>
        <v>7.5</v>
      </c>
      <c r="AF155" s="9">
        <v>2</v>
      </c>
      <c r="AG155" s="9">
        <v>4</v>
      </c>
      <c r="AH155" s="9"/>
      <c r="AI155" s="9"/>
      <c r="AJ155" s="19"/>
    </row>
    <row r="156" spans="1:36" s="4" customFormat="1" x14ac:dyDescent="0.25">
      <c r="A156" s="4" t="s">
        <v>483</v>
      </c>
      <c r="B156" s="5" t="s">
        <v>484</v>
      </c>
      <c r="C156" s="5" t="str">
        <f t="shared" si="38"/>
        <v>C3.P1</v>
      </c>
      <c r="D156" s="5" t="s">
        <v>49</v>
      </c>
      <c r="E156" s="5" t="s">
        <v>29</v>
      </c>
      <c r="F156" s="5" t="s">
        <v>1315</v>
      </c>
      <c r="G156" s="5" t="s">
        <v>1314</v>
      </c>
      <c r="H156" s="4">
        <v>131</v>
      </c>
      <c r="I156" s="9" t="s">
        <v>480</v>
      </c>
      <c r="J156" s="9">
        <v>197</v>
      </c>
      <c r="K156" s="9"/>
      <c r="L156" s="9" t="s">
        <v>562</v>
      </c>
      <c r="M156" s="9">
        <v>1</v>
      </c>
      <c r="N156" s="8">
        <v>3</v>
      </c>
      <c r="O156" s="6">
        <v>67</v>
      </c>
      <c r="P156" s="6">
        <v>6.3</v>
      </c>
      <c r="Q156" s="6">
        <f t="shared" si="27"/>
        <v>5.7991805767503743</v>
      </c>
      <c r="R156" s="6">
        <f t="shared" si="28"/>
        <v>42.461606109482425</v>
      </c>
      <c r="S156" s="17" t="s">
        <v>475</v>
      </c>
      <c r="T156" s="17"/>
      <c r="U156" s="47" t="s">
        <v>1385</v>
      </c>
      <c r="V156" s="47" t="s">
        <v>1384</v>
      </c>
      <c r="W156" s="7"/>
      <c r="X156" s="6"/>
      <c r="Y156" s="6">
        <v>11</v>
      </c>
      <c r="Z156" s="54">
        <f t="shared" si="40"/>
        <v>9.5033177771091243E-3</v>
      </c>
      <c r="AA156" s="9" t="e">
        <f>IF(Y156&lt;10+1*#REF!,1,IF(Y156&lt;10+2*#REF!,2,IF(Y156&lt;10+3*#REF!,3,IF(Y156&lt;10+4*#REF!,4,IF(Y156&lt;10+5*#REF!,5,IF(Y156&lt;10+6*#REF!,6,IF(Y156&lt;10+7*#REF!,7,IF(Y156&lt;10+8*#REF!,8,IF(Y156&lt;10+9*#REF!,9,10)))))))))</f>
        <v>#REF!</v>
      </c>
      <c r="AB156" s="6"/>
      <c r="AC156" s="6">
        <v>1.5</v>
      </c>
      <c r="AD156" s="6">
        <v>8.5</v>
      </c>
      <c r="AE156" s="6">
        <f t="shared" si="41"/>
        <v>7</v>
      </c>
      <c r="AF156" s="9">
        <v>2</v>
      </c>
      <c r="AG156" s="9">
        <v>2</v>
      </c>
      <c r="AH156" s="9"/>
      <c r="AI156" s="9"/>
      <c r="AJ156" s="19"/>
    </row>
    <row r="157" spans="1:36" s="4" customFormat="1" x14ac:dyDescent="0.25">
      <c r="A157" s="4" t="s">
        <v>483</v>
      </c>
      <c r="B157" s="5" t="s">
        <v>484</v>
      </c>
      <c r="C157" s="5" t="str">
        <f t="shared" si="38"/>
        <v>C3.P1</v>
      </c>
      <c r="D157" s="5" t="s">
        <v>49</v>
      </c>
      <c r="E157" s="5" t="s">
        <v>29</v>
      </c>
      <c r="F157" s="5" t="s">
        <v>1315</v>
      </c>
      <c r="G157" s="5" t="s">
        <v>1314</v>
      </c>
      <c r="H157" s="4">
        <v>132</v>
      </c>
      <c r="I157" s="9" t="s">
        <v>480</v>
      </c>
      <c r="J157" s="9">
        <v>196</v>
      </c>
      <c r="K157" s="9"/>
      <c r="L157" s="9" t="s">
        <v>563</v>
      </c>
      <c r="M157" s="9">
        <v>1</v>
      </c>
      <c r="N157" s="8">
        <v>3</v>
      </c>
      <c r="O157" s="6">
        <v>82</v>
      </c>
      <c r="P157" s="6">
        <v>8.6</v>
      </c>
      <c r="Q157" s="6">
        <f t="shared" si="27"/>
        <v>8.5163053911775055</v>
      </c>
      <c r="R157" s="6">
        <f t="shared" si="28"/>
        <v>41.196888668256562</v>
      </c>
      <c r="S157" s="17" t="s">
        <v>64</v>
      </c>
      <c r="T157" s="17"/>
      <c r="U157" s="73" t="s">
        <v>1380</v>
      </c>
      <c r="V157" s="73" t="s">
        <v>1381</v>
      </c>
      <c r="W157" s="7"/>
      <c r="X157" s="6"/>
      <c r="Y157" s="6">
        <v>28.7</v>
      </c>
      <c r="Z157" s="54">
        <f t="shared" si="40"/>
        <v>6.4692461320884409E-2</v>
      </c>
      <c r="AA157" s="9" t="e">
        <f>IF(Y157&lt;10+1*#REF!,1,IF(Y157&lt;10+2*#REF!,2,IF(Y157&lt;10+3*#REF!,3,IF(Y157&lt;10+4*#REF!,4,IF(Y157&lt;10+5*#REF!,5,IF(Y157&lt;10+6*#REF!,6,IF(Y157&lt;10+7*#REF!,7,IF(Y157&lt;10+8*#REF!,8,IF(Y157&lt;10+9*#REF!,9,10)))))))))</f>
        <v>#REF!</v>
      </c>
      <c r="AB157" s="6"/>
      <c r="AC157" s="6">
        <v>9.6</v>
      </c>
      <c r="AD157" s="6">
        <v>13.7</v>
      </c>
      <c r="AE157" s="6">
        <f t="shared" si="41"/>
        <v>4.0999999999999996</v>
      </c>
      <c r="AF157" s="9">
        <v>2</v>
      </c>
      <c r="AG157" s="9">
        <v>2</v>
      </c>
      <c r="AH157" s="9"/>
      <c r="AI157" s="9"/>
      <c r="AJ157" s="19"/>
    </row>
    <row r="158" spans="1:36" s="4" customFormat="1" x14ac:dyDescent="0.25">
      <c r="A158" s="4" t="s">
        <v>483</v>
      </c>
      <c r="B158" s="5" t="s">
        <v>484</v>
      </c>
      <c r="C158" s="5" t="str">
        <f t="shared" si="38"/>
        <v>C3.P1</v>
      </c>
      <c r="D158" s="5" t="s">
        <v>49</v>
      </c>
      <c r="E158" s="5" t="s">
        <v>29</v>
      </c>
      <c r="F158" s="5" t="s">
        <v>1315</v>
      </c>
      <c r="G158" s="5" t="s">
        <v>1314</v>
      </c>
      <c r="H158" s="4">
        <v>133</v>
      </c>
      <c r="I158" s="9" t="s">
        <v>480</v>
      </c>
      <c r="J158" s="9">
        <v>194</v>
      </c>
      <c r="K158" s="9"/>
      <c r="L158" s="9" t="s">
        <v>564</v>
      </c>
      <c r="M158" s="9">
        <v>1</v>
      </c>
      <c r="N158" s="8">
        <v>3</v>
      </c>
      <c r="O158" s="6">
        <v>87</v>
      </c>
      <c r="P158" s="6">
        <v>11.4</v>
      </c>
      <c r="Q158" s="6">
        <f t="shared" si="27"/>
        <v>11.384376696202143</v>
      </c>
      <c r="R158" s="6">
        <f t="shared" si="28"/>
        <v>40.596629901169564</v>
      </c>
      <c r="S158" s="17" t="s">
        <v>64</v>
      </c>
      <c r="T158" s="17"/>
      <c r="U158" s="73" t="s">
        <v>1380</v>
      </c>
      <c r="V158" s="73" t="s">
        <v>1381</v>
      </c>
      <c r="W158" s="7"/>
      <c r="X158" s="6"/>
      <c r="Y158" s="6">
        <v>21.9</v>
      </c>
      <c r="Z158" s="54">
        <f t="shared" si="40"/>
        <v>3.7668481314705016E-2</v>
      </c>
      <c r="AA158" s="9" t="e">
        <f>IF(Y158&lt;10+1*#REF!,1,IF(Y158&lt;10+2*#REF!,2,IF(Y158&lt;10+3*#REF!,3,IF(Y158&lt;10+4*#REF!,4,IF(Y158&lt;10+5*#REF!,5,IF(Y158&lt;10+6*#REF!,6,IF(Y158&lt;10+7*#REF!,7,IF(Y158&lt;10+8*#REF!,8,IF(Y158&lt;10+9*#REF!,9,10)))))))))</f>
        <v>#REF!</v>
      </c>
      <c r="AB158" s="6"/>
      <c r="AC158" s="6">
        <v>8.1999999999999993</v>
      </c>
      <c r="AD158" s="6">
        <v>14.1</v>
      </c>
      <c r="AE158" s="6">
        <f t="shared" si="41"/>
        <v>5.9</v>
      </c>
      <c r="AF158" s="9">
        <v>2</v>
      </c>
      <c r="AG158" s="9">
        <v>2</v>
      </c>
      <c r="AH158" s="9"/>
      <c r="AI158" s="9"/>
      <c r="AJ158" s="19"/>
    </row>
    <row r="159" spans="1:36" s="4" customFormat="1" x14ac:dyDescent="0.25">
      <c r="A159" s="4" t="s">
        <v>483</v>
      </c>
      <c r="B159" s="5" t="s">
        <v>484</v>
      </c>
      <c r="C159" s="5" t="str">
        <f t="shared" si="38"/>
        <v>C3.P1</v>
      </c>
      <c r="D159" s="5" t="s">
        <v>49</v>
      </c>
      <c r="E159" s="5" t="s">
        <v>29</v>
      </c>
      <c r="F159" s="5" t="s">
        <v>1315</v>
      </c>
      <c r="G159" s="5" t="s">
        <v>1314</v>
      </c>
      <c r="H159" s="4">
        <v>134</v>
      </c>
      <c r="I159" s="9" t="s">
        <v>480</v>
      </c>
      <c r="J159" s="9">
        <v>186</v>
      </c>
      <c r="K159" s="9"/>
      <c r="L159" s="9" t="s">
        <v>565</v>
      </c>
      <c r="M159" s="9">
        <v>1</v>
      </c>
      <c r="N159" s="8">
        <v>3</v>
      </c>
      <c r="O159" s="6">
        <v>87</v>
      </c>
      <c r="P159" s="6">
        <v>15.9</v>
      </c>
      <c r="Q159" s="6">
        <f t="shared" si="27"/>
        <v>15.878209602597725</v>
      </c>
      <c r="R159" s="6">
        <f t="shared" si="28"/>
        <v>40.83214170426281</v>
      </c>
      <c r="S159" s="17" t="s">
        <v>42</v>
      </c>
      <c r="T159" s="17"/>
      <c r="U159" s="19" t="s">
        <v>1363</v>
      </c>
      <c r="V159" s="19" t="s">
        <v>1407</v>
      </c>
      <c r="W159" s="7"/>
      <c r="X159" s="6"/>
      <c r="Y159" s="6">
        <v>29.9</v>
      </c>
      <c r="Z159" s="54">
        <f t="shared" si="40"/>
        <v>7.0215381205895266E-2</v>
      </c>
      <c r="AA159" s="9" t="e">
        <f>IF(Y159&lt;10+1*#REF!,1,IF(Y159&lt;10+2*#REF!,2,IF(Y159&lt;10+3*#REF!,3,IF(Y159&lt;10+4*#REF!,4,IF(Y159&lt;10+5*#REF!,5,IF(Y159&lt;10+6*#REF!,6,IF(Y159&lt;10+7*#REF!,7,IF(Y159&lt;10+8*#REF!,8,IF(Y159&lt;10+9*#REF!,9,10)))))))))</f>
        <v>#REF!</v>
      </c>
      <c r="AB159" s="6"/>
      <c r="AC159" s="6">
        <v>9.8000000000000007</v>
      </c>
      <c r="AD159" s="6">
        <v>15.5</v>
      </c>
      <c r="AE159" s="6">
        <f t="shared" si="41"/>
        <v>5.6999999999999993</v>
      </c>
      <c r="AF159" s="9">
        <v>2</v>
      </c>
      <c r="AG159" s="9">
        <v>2</v>
      </c>
      <c r="AH159" s="9"/>
      <c r="AI159" s="9"/>
      <c r="AJ159" s="19"/>
    </row>
    <row r="160" spans="1:36" s="4" customFormat="1" x14ac:dyDescent="0.25">
      <c r="A160" s="4" t="s">
        <v>483</v>
      </c>
      <c r="B160" s="5" t="s">
        <v>484</v>
      </c>
      <c r="C160" s="5" t="str">
        <f t="shared" si="38"/>
        <v>C3.P1</v>
      </c>
      <c r="D160" s="5" t="s">
        <v>49</v>
      </c>
      <c r="E160" s="5" t="s">
        <v>29</v>
      </c>
      <c r="F160" s="5" t="s">
        <v>1315</v>
      </c>
      <c r="G160" s="5" t="s">
        <v>1314</v>
      </c>
      <c r="H160" s="4">
        <v>135</v>
      </c>
      <c r="I160" s="9" t="s">
        <v>480</v>
      </c>
      <c r="J160" s="9">
        <v>184</v>
      </c>
      <c r="K160" s="9"/>
      <c r="L160" s="9" t="s">
        <v>376</v>
      </c>
      <c r="M160" s="9">
        <v>1</v>
      </c>
      <c r="N160" s="8">
        <v>3</v>
      </c>
      <c r="O160" s="6">
        <v>126</v>
      </c>
      <c r="P160" s="6">
        <v>20.8</v>
      </c>
      <c r="Q160" s="6">
        <f t="shared" si="27"/>
        <v>16.827553482998908</v>
      </c>
      <c r="R160" s="6">
        <f t="shared" si="28"/>
        <v>27.774066752316561</v>
      </c>
      <c r="S160" s="17" t="s">
        <v>42</v>
      </c>
      <c r="T160" s="17"/>
      <c r="U160" s="19" t="s">
        <v>1363</v>
      </c>
      <c r="V160" s="19" t="s">
        <v>1407</v>
      </c>
      <c r="W160" s="7"/>
      <c r="X160" s="6"/>
      <c r="Y160" s="6">
        <v>28.4</v>
      </c>
      <c r="Z160" s="54">
        <f t="shared" si="40"/>
        <v>6.334707426698459E-2</v>
      </c>
      <c r="AA160" s="9" t="e">
        <f>IF(Y160&lt;10+1*#REF!,1,IF(Y160&lt;10+2*#REF!,2,IF(Y160&lt;10+3*#REF!,3,IF(Y160&lt;10+4*#REF!,4,IF(Y160&lt;10+5*#REF!,5,IF(Y160&lt;10+6*#REF!,6,IF(Y160&lt;10+7*#REF!,7,IF(Y160&lt;10+8*#REF!,8,IF(Y160&lt;10+9*#REF!,9,10)))))))))</f>
        <v>#REF!</v>
      </c>
      <c r="AB160" s="6"/>
      <c r="AC160" s="6">
        <v>9.1</v>
      </c>
      <c r="AD160" s="6">
        <v>16.600000000000001</v>
      </c>
      <c r="AE160" s="6">
        <f t="shared" si="41"/>
        <v>7.5000000000000018</v>
      </c>
      <c r="AF160" s="9">
        <v>2</v>
      </c>
      <c r="AG160" s="9">
        <v>2</v>
      </c>
      <c r="AH160" s="9"/>
      <c r="AI160" s="9"/>
      <c r="AJ160" s="19"/>
    </row>
    <row r="161" spans="1:36" s="4" customFormat="1" x14ac:dyDescent="0.25">
      <c r="A161" s="4" t="s">
        <v>483</v>
      </c>
      <c r="B161" s="5" t="s">
        <v>484</v>
      </c>
      <c r="C161" s="5" t="str">
        <f t="shared" ref="C161" si="42">D161&amp;"."&amp;E161</f>
        <v>C3.P1</v>
      </c>
      <c r="D161" s="5" t="s">
        <v>49</v>
      </c>
      <c r="E161" s="5" t="s">
        <v>29</v>
      </c>
      <c r="F161" s="5" t="s">
        <v>1315</v>
      </c>
      <c r="G161" s="5" t="s">
        <v>1314</v>
      </c>
      <c r="H161" s="4">
        <v>135</v>
      </c>
      <c r="I161" s="9" t="s">
        <v>480</v>
      </c>
      <c r="J161" s="9">
        <v>185</v>
      </c>
      <c r="K161" s="9"/>
      <c r="L161" s="9" t="s">
        <v>375</v>
      </c>
      <c r="M161" s="9">
        <v>1</v>
      </c>
      <c r="N161" s="8">
        <v>3</v>
      </c>
      <c r="O161" s="6">
        <v>126</v>
      </c>
      <c r="P161" s="6">
        <v>20.8</v>
      </c>
      <c r="Q161" s="6">
        <f t="shared" si="27"/>
        <v>16.827553482998908</v>
      </c>
      <c r="R161" s="6">
        <f t="shared" si="28"/>
        <v>27.774066752316561</v>
      </c>
      <c r="S161" s="17" t="s">
        <v>42</v>
      </c>
      <c r="T161" s="17"/>
      <c r="U161" s="19" t="s">
        <v>1363</v>
      </c>
      <c r="V161" s="19" t="s">
        <v>1407</v>
      </c>
      <c r="W161" s="7"/>
      <c r="X161" s="6"/>
      <c r="Y161" s="6">
        <v>28.2</v>
      </c>
      <c r="Z161" s="54">
        <f t="shared" si="40"/>
        <v>6.245800354601868E-2</v>
      </c>
      <c r="AA161" s="9" t="e">
        <f>IF(Y161&lt;10+1*#REF!,1,IF(Y161&lt;10+2*#REF!,2,IF(Y161&lt;10+3*#REF!,3,IF(Y161&lt;10+4*#REF!,4,IF(Y161&lt;10+5*#REF!,5,IF(Y161&lt;10+6*#REF!,6,IF(Y161&lt;10+7*#REF!,7,IF(Y161&lt;10+8*#REF!,8,IF(Y161&lt;10+9*#REF!,9,10)))))))))</f>
        <v>#REF!</v>
      </c>
      <c r="AB161" s="6"/>
      <c r="AC161" s="6">
        <v>9.1</v>
      </c>
      <c r="AD161" s="6">
        <v>16.600000000000001</v>
      </c>
      <c r="AE161" s="6">
        <f t="shared" si="41"/>
        <v>7.5000000000000018</v>
      </c>
      <c r="AF161" s="9">
        <v>2</v>
      </c>
      <c r="AG161" s="9">
        <v>2</v>
      </c>
      <c r="AH161" s="9"/>
      <c r="AI161" s="9"/>
      <c r="AJ161" s="19"/>
    </row>
    <row r="162" spans="1:36" s="4" customFormat="1" x14ac:dyDescent="0.25">
      <c r="A162" s="4" t="s">
        <v>483</v>
      </c>
      <c r="B162" s="5" t="s">
        <v>484</v>
      </c>
      <c r="C162" s="5" t="str">
        <f t="shared" si="38"/>
        <v>C3.P1</v>
      </c>
      <c r="D162" s="5" t="s">
        <v>49</v>
      </c>
      <c r="E162" s="5" t="s">
        <v>29</v>
      </c>
      <c r="F162" s="5" t="s">
        <v>1315</v>
      </c>
      <c r="G162" s="5" t="s">
        <v>1314</v>
      </c>
      <c r="H162" s="4">
        <v>136</v>
      </c>
      <c r="I162" s="9" t="s">
        <v>480</v>
      </c>
      <c r="J162" s="9">
        <v>182</v>
      </c>
      <c r="K162" s="9"/>
      <c r="L162" s="9" t="s">
        <v>566</v>
      </c>
      <c r="M162" s="9">
        <v>1</v>
      </c>
      <c r="N162" s="8">
        <v>3</v>
      </c>
      <c r="O162" s="6">
        <v>135</v>
      </c>
      <c r="P162" s="6">
        <v>19</v>
      </c>
      <c r="Q162" s="6">
        <f t="shared" si="27"/>
        <v>13.435028842544403</v>
      </c>
      <c r="R162" s="6">
        <f t="shared" si="28"/>
        <v>26.564971157455599</v>
      </c>
      <c r="S162" s="17" t="s">
        <v>27</v>
      </c>
      <c r="T162" s="17"/>
      <c r="U162" s="19" t="s">
        <v>1399</v>
      </c>
      <c r="V162" s="19" t="s">
        <v>1398</v>
      </c>
      <c r="W162" s="7"/>
      <c r="X162" s="6"/>
      <c r="Y162" s="6">
        <v>14.4</v>
      </c>
      <c r="Z162" s="54">
        <f t="shared" si="40"/>
        <v>1.628601631620949E-2</v>
      </c>
      <c r="AA162" s="9" t="e">
        <f>IF(Y162&lt;10+1*#REF!,1,IF(Y162&lt;10+2*#REF!,2,IF(Y162&lt;10+3*#REF!,3,IF(Y162&lt;10+4*#REF!,4,IF(Y162&lt;10+5*#REF!,5,IF(Y162&lt;10+6*#REF!,6,IF(Y162&lt;10+7*#REF!,7,IF(Y162&lt;10+8*#REF!,8,IF(Y162&lt;10+9*#REF!,9,10)))))))))</f>
        <v>#REF!</v>
      </c>
      <c r="AB162" s="6"/>
      <c r="AC162" s="6">
        <v>5.0999999999999996</v>
      </c>
      <c r="AD162" s="6">
        <v>11.5</v>
      </c>
      <c r="AE162" s="6">
        <f t="shared" si="41"/>
        <v>6.4</v>
      </c>
      <c r="AF162" s="9">
        <v>2</v>
      </c>
      <c r="AG162" s="9">
        <v>2</v>
      </c>
      <c r="AH162" s="9"/>
      <c r="AI162" s="9"/>
      <c r="AJ162" s="19"/>
    </row>
    <row r="163" spans="1:36" s="4" customFormat="1" x14ac:dyDescent="0.25">
      <c r="A163" s="4" t="s">
        <v>483</v>
      </c>
      <c r="B163" s="5" t="s">
        <v>484</v>
      </c>
      <c r="C163" s="5" t="str">
        <f t="shared" si="38"/>
        <v>C3.P1</v>
      </c>
      <c r="D163" s="5" t="s">
        <v>49</v>
      </c>
      <c r="E163" s="5" t="s">
        <v>29</v>
      </c>
      <c r="F163" s="5" t="s">
        <v>1315</v>
      </c>
      <c r="G163" s="5" t="s">
        <v>1314</v>
      </c>
      <c r="H163" s="4">
        <v>137</v>
      </c>
      <c r="I163" s="9" t="s">
        <v>480</v>
      </c>
      <c r="J163" s="9">
        <v>183</v>
      </c>
      <c r="K163" s="9"/>
      <c r="L163" s="9" t="s">
        <v>380</v>
      </c>
      <c r="M163" s="9">
        <v>1</v>
      </c>
      <c r="N163" s="8">
        <v>3</v>
      </c>
      <c r="O163" s="6">
        <v>134</v>
      </c>
      <c r="P163" s="6">
        <v>18.5</v>
      </c>
      <c r="Q163" s="6">
        <f t="shared" si="27"/>
        <v>13.307786306265045</v>
      </c>
      <c r="R163" s="6">
        <f t="shared" si="28"/>
        <v>27.148820146508548</v>
      </c>
      <c r="S163" s="17" t="s">
        <v>475</v>
      </c>
      <c r="T163" s="17"/>
      <c r="U163" s="47" t="s">
        <v>1385</v>
      </c>
      <c r="V163" s="47" t="s">
        <v>1384</v>
      </c>
      <c r="W163" s="7"/>
      <c r="X163" s="6"/>
      <c r="Y163" s="6">
        <v>12.4</v>
      </c>
      <c r="Z163" s="54">
        <f t="shared" si="40"/>
        <v>1.2076282160399167E-2</v>
      </c>
      <c r="AA163" s="9" t="e">
        <f>IF(Y163&lt;10+1*#REF!,1,IF(Y163&lt;10+2*#REF!,2,IF(Y163&lt;10+3*#REF!,3,IF(Y163&lt;10+4*#REF!,4,IF(Y163&lt;10+5*#REF!,5,IF(Y163&lt;10+6*#REF!,6,IF(Y163&lt;10+7*#REF!,7,IF(Y163&lt;10+8*#REF!,8,IF(Y163&lt;10+9*#REF!,9,10)))))))))</f>
        <v>#REF!</v>
      </c>
      <c r="AB163" s="6"/>
      <c r="AC163" s="6">
        <v>1.5</v>
      </c>
      <c r="AD163" s="6">
        <v>7.8</v>
      </c>
      <c r="AE163" s="6">
        <f t="shared" si="41"/>
        <v>6.3</v>
      </c>
      <c r="AF163" s="9">
        <v>3</v>
      </c>
      <c r="AG163" s="9">
        <v>2</v>
      </c>
      <c r="AH163" s="9"/>
      <c r="AI163" s="9"/>
      <c r="AJ163" s="19"/>
    </row>
    <row r="164" spans="1:36" s="4" customFormat="1" x14ac:dyDescent="0.25">
      <c r="A164" s="4" t="s">
        <v>483</v>
      </c>
      <c r="B164" s="5" t="s">
        <v>484</v>
      </c>
      <c r="C164" s="5" t="str">
        <f t="shared" si="38"/>
        <v>C3.P1</v>
      </c>
      <c r="D164" s="5" t="s">
        <v>49</v>
      </c>
      <c r="E164" s="5" t="s">
        <v>29</v>
      </c>
      <c r="F164" s="5" t="s">
        <v>1315</v>
      </c>
      <c r="G164" s="5" t="s">
        <v>1314</v>
      </c>
      <c r="H164" s="4">
        <v>138</v>
      </c>
      <c r="I164" s="9" t="s">
        <v>480</v>
      </c>
      <c r="J164" s="9">
        <v>181</v>
      </c>
      <c r="K164" s="9"/>
      <c r="L164" s="9" t="s">
        <v>567</v>
      </c>
      <c r="M164" s="9">
        <v>1</v>
      </c>
      <c r="N164" s="8">
        <v>3</v>
      </c>
      <c r="O164" s="6">
        <v>142</v>
      </c>
      <c r="P164" s="6">
        <v>25.1</v>
      </c>
      <c r="Q164" s="6">
        <f t="shared" ref="Q164:Q227" si="43">SIN(RADIANS(O164))*P164+(IF(N164=1,0,IF(N164=2,0,IF(N164=3,0,IF(N164=4,0,IF(N164=6,20,IF(N164=15,20,IF(N164=16,20,IF(N164=5,20,IF(N164=7,40,IF(N164=8,40,IF(N164=14,40,IF(N164=9,40,IF(N164=13,60,IF(N164=12,60,IF(N164=11,60,IF(N164=10,60)))))))))))))))))</f>
        <v>15.453103030674027</v>
      </c>
      <c r="R164" s="6">
        <f t="shared" ref="R164:R227" si="44">COS(RADIANS(O164))*P164+(IF(N164=1,0,IF(N164=2,20,IF(N164=3,40,IF(N164=4,60,IF(N164=6,0,IF(N164=15,20,IF(N164=16,40,IF(N164=5,60,IF(N164=7,0,IF(N164=8,20,IF(N164=14,40,IF(N164=9,60,IF(N164=13,0,IF(N164=12,20,IF(N164=11,40,IF(N164=10,60)))))))))))))))))</f>
        <v>20.220930084471281</v>
      </c>
      <c r="S164" s="17" t="s">
        <v>66</v>
      </c>
      <c r="T164" s="20" t="s">
        <v>1318</v>
      </c>
      <c r="U164" s="20" t="s">
        <v>1332</v>
      </c>
      <c r="V164" s="20" t="s">
        <v>1358</v>
      </c>
      <c r="W164" s="7"/>
      <c r="X164" s="6"/>
      <c r="Y164" s="6">
        <v>10</v>
      </c>
      <c r="Z164" s="54">
        <f t="shared" si="40"/>
        <v>7.8539816339744835E-3</v>
      </c>
      <c r="AA164" s="9" t="e">
        <f>IF(Y164&lt;10+1*#REF!,1,IF(Y164&lt;10+2*#REF!,2,IF(Y164&lt;10+3*#REF!,3,IF(Y164&lt;10+4*#REF!,4,IF(Y164&lt;10+5*#REF!,5,IF(Y164&lt;10+6*#REF!,6,IF(Y164&lt;10+7*#REF!,7,IF(Y164&lt;10+8*#REF!,8,IF(Y164&lt;10+9*#REF!,9,10)))))))))</f>
        <v>#REF!</v>
      </c>
      <c r="AB164" s="6"/>
      <c r="AC164" s="6">
        <v>0</v>
      </c>
      <c r="AD164" s="6">
        <v>8</v>
      </c>
      <c r="AE164" s="6">
        <f t="shared" si="41"/>
        <v>8</v>
      </c>
      <c r="AF164" s="9">
        <v>2</v>
      </c>
      <c r="AG164" s="9">
        <v>2</v>
      </c>
      <c r="AH164" s="9"/>
      <c r="AI164" s="9"/>
      <c r="AJ164" s="19"/>
    </row>
    <row r="165" spans="1:36" s="4" customFormat="1" x14ac:dyDescent="0.25">
      <c r="A165" s="4" t="s">
        <v>483</v>
      </c>
      <c r="B165" s="5" t="s">
        <v>484</v>
      </c>
      <c r="C165" s="5" t="str">
        <f t="shared" si="38"/>
        <v>C3.P1</v>
      </c>
      <c r="D165" s="5" t="s">
        <v>49</v>
      </c>
      <c r="E165" s="5" t="s">
        <v>29</v>
      </c>
      <c r="F165" s="5" t="s">
        <v>1315</v>
      </c>
      <c r="G165" s="5" t="s">
        <v>1314</v>
      </c>
      <c r="H165" s="4">
        <v>139</v>
      </c>
      <c r="I165" s="9" t="s">
        <v>480</v>
      </c>
      <c r="J165" s="9">
        <v>178</v>
      </c>
      <c r="K165" s="9"/>
      <c r="L165" s="9" t="s">
        <v>568</v>
      </c>
      <c r="M165" s="9">
        <v>1</v>
      </c>
      <c r="N165" s="8">
        <v>3</v>
      </c>
      <c r="O165" s="6">
        <v>145</v>
      </c>
      <c r="P165" s="6">
        <v>11.3</v>
      </c>
      <c r="Q165" s="6">
        <f t="shared" si="43"/>
        <v>6.4814137307668194</v>
      </c>
      <c r="R165" s="6">
        <f t="shared" si="44"/>
        <v>30.743581899534391</v>
      </c>
      <c r="S165" s="17" t="s">
        <v>26</v>
      </c>
      <c r="T165" s="17"/>
      <c r="U165" s="19" t="s">
        <v>1349</v>
      </c>
      <c r="V165" s="19" t="s">
        <v>1396</v>
      </c>
      <c r="W165" s="7"/>
      <c r="X165" s="6"/>
      <c r="Y165" s="6">
        <v>71.2</v>
      </c>
      <c r="Z165" s="54">
        <f t="shared" si="40"/>
        <v>0.39815288654535608</v>
      </c>
      <c r="AA165" s="9" t="e">
        <f>IF(Y165&lt;10+1*#REF!,1,IF(Y165&lt;10+2*#REF!,2,IF(Y165&lt;10+3*#REF!,3,IF(Y165&lt;10+4*#REF!,4,IF(Y165&lt;10+5*#REF!,5,IF(Y165&lt;10+6*#REF!,6,IF(Y165&lt;10+7*#REF!,7,IF(Y165&lt;10+8*#REF!,8,IF(Y165&lt;10+9*#REF!,9,10)))))))))</f>
        <v>#REF!</v>
      </c>
      <c r="AB165" s="6"/>
      <c r="AC165" s="6">
        <v>9.4</v>
      </c>
      <c r="AD165" s="6">
        <v>19.899999999999999</v>
      </c>
      <c r="AE165" s="6">
        <f t="shared" si="41"/>
        <v>10.499999999999998</v>
      </c>
      <c r="AF165" s="9">
        <v>2</v>
      </c>
      <c r="AG165" s="9">
        <v>2</v>
      </c>
      <c r="AH165" s="9"/>
      <c r="AI165" s="9"/>
      <c r="AJ165" s="19"/>
    </row>
    <row r="166" spans="1:36" s="4" customFormat="1" x14ac:dyDescent="0.25">
      <c r="A166" s="4" t="s">
        <v>483</v>
      </c>
      <c r="B166" s="5" t="s">
        <v>484</v>
      </c>
      <c r="C166" s="5" t="str">
        <f t="shared" si="38"/>
        <v>C3.P1</v>
      </c>
      <c r="D166" s="5" t="s">
        <v>49</v>
      </c>
      <c r="E166" s="5" t="s">
        <v>29</v>
      </c>
      <c r="F166" s="5" t="s">
        <v>1315</v>
      </c>
      <c r="G166" s="5" t="s">
        <v>1314</v>
      </c>
      <c r="H166" s="4">
        <v>140</v>
      </c>
      <c r="I166" s="9" t="s">
        <v>480</v>
      </c>
      <c r="J166" s="9">
        <v>191</v>
      </c>
      <c r="K166" s="9"/>
      <c r="L166" s="9" t="s">
        <v>569</v>
      </c>
      <c r="M166" s="9">
        <v>1</v>
      </c>
      <c r="N166" s="8">
        <v>3</v>
      </c>
      <c r="O166" s="6">
        <v>124</v>
      </c>
      <c r="P166" s="6">
        <v>10.5</v>
      </c>
      <c r="Q166" s="6">
        <f t="shared" si="43"/>
        <v>8.7048945118279377</v>
      </c>
      <c r="R166" s="6">
        <f t="shared" si="44"/>
        <v>34.128474513557158</v>
      </c>
      <c r="S166" s="17" t="s">
        <v>475</v>
      </c>
      <c r="T166" s="17"/>
      <c r="U166" s="47" t="s">
        <v>1385</v>
      </c>
      <c r="V166" s="47" t="s">
        <v>1384</v>
      </c>
      <c r="W166" s="7"/>
      <c r="X166" s="6"/>
      <c r="Y166" s="6">
        <v>10.8</v>
      </c>
      <c r="Z166" s="54">
        <f t="shared" si="40"/>
        <v>9.1608841778678379E-3</v>
      </c>
      <c r="AA166" s="9" t="e">
        <f>IF(Y166&lt;10+1*#REF!,1,IF(Y166&lt;10+2*#REF!,2,IF(Y166&lt;10+3*#REF!,3,IF(Y166&lt;10+4*#REF!,4,IF(Y166&lt;10+5*#REF!,5,IF(Y166&lt;10+6*#REF!,6,IF(Y166&lt;10+7*#REF!,7,IF(Y166&lt;10+8*#REF!,8,IF(Y166&lt;10+9*#REF!,9,10)))))))))</f>
        <v>#REF!</v>
      </c>
      <c r="AB166" s="6"/>
      <c r="AC166" s="6">
        <v>4.3</v>
      </c>
      <c r="AD166" s="6">
        <v>7.4</v>
      </c>
      <c r="AE166" s="6">
        <f t="shared" si="41"/>
        <v>3.1000000000000005</v>
      </c>
      <c r="AF166" s="9">
        <v>2</v>
      </c>
      <c r="AG166" s="9">
        <v>2</v>
      </c>
      <c r="AH166" s="9"/>
      <c r="AI166" s="9"/>
      <c r="AJ166" s="19"/>
    </row>
    <row r="167" spans="1:36" s="4" customFormat="1" x14ac:dyDescent="0.25">
      <c r="A167" s="4" t="s">
        <v>483</v>
      </c>
      <c r="B167" s="5" t="s">
        <v>484</v>
      </c>
      <c r="C167" s="5" t="str">
        <f t="shared" si="38"/>
        <v>C3.P1</v>
      </c>
      <c r="D167" s="5" t="s">
        <v>49</v>
      </c>
      <c r="E167" s="5" t="s">
        <v>29</v>
      </c>
      <c r="F167" s="5" t="s">
        <v>1315</v>
      </c>
      <c r="G167" s="5" t="s">
        <v>1314</v>
      </c>
      <c r="H167" s="4">
        <v>141</v>
      </c>
      <c r="I167" s="9" t="s">
        <v>480</v>
      </c>
      <c r="J167" s="9">
        <v>192</v>
      </c>
      <c r="K167" s="9"/>
      <c r="L167" s="9" t="s">
        <v>570</v>
      </c>
      <c r="M167" s="9">
        <v>1</v>
      </c>
      <c r="N167" s="8">
        <v>3</v>
      </c>
      <c r="O167" s="6">
        <v>107</v>
      </c>
      <c r="P167" s="6">
        <v>5.3</v>
      </c>
      <c r="Q167" s="6">
        <f t="shared" si="43"/>
        <v>5.0684152066040884</v>
      </c>
      <c r="R167" s="6">
        <f t="shared" si="44"/>
        <v>38.450429964969494</v>
      </c>
      <c r="S167" s="17" t="s">
        <v>475</v>
      </c>
      <c r="T167" s="17"/>
      <c r="U167" s="47" t="s">
        <v>1385</v>
      </c>
      <c r="V167" s="47" t="s">
        <v>1384</v>
      </c>
      <c r="W167" s="7"/>
      <c r="X167" s="6"/>
      <c r="Y167" s="6">
        <v>12</v>
      </c>
      <c r="Z167" s="54">
        <f t="shared" si="40"/>
        <v>1.1309733552923255E-2</v>
      </c>
      <c r="AA167" s="9" t="e">
        <f>IF(Y167&lt;10+1*#REF!,1,IF(Y167&lt;10+2*#REF!,2,IF(Y167&lt;10+3*#REF!,3,IF(Y167&lt;10+4*#REF!,4,IF(Y167&lt;10+5*#REF!,5,IF(Y167&lt;10+6*#REF!,6,IF(Y167&lt;10+7*#REF!,7,IF(Y167&lt;10+8*#REF!,8,IF(Y167&lt;10+9*#REF!,9,10)))))))))</f>
        <v>#REF!</v>
      </c>
      <c r="AB167" s="6"/>
      <c r="AC167" s="6">
        <v>3.9</v>
      </c>
      <c r="AD167" s="6">
        <v>8.1999999999999993</v>
      </c>
      <c r="AE167" s="6">
        <f t="shared" si="41"/>
        <v>4.2999999999999989</v>
      </c>
      <c r="AF167" s="9">
        <v>2</v>
      </c>
      <c r="AG167" s="9">
        <v>2</v>
      </c>
      <c r="AH167" s="9"/>
      <c r="AI167" s="9"/>
      <c r="AJ167" s="19"/>
    </row>
    <row r="168" spans="1:36" s="4" customFormat="1" x14ac:dyDescent="0.25">
      <c r="A168" s="4" t="s">
        <v>483</v>
      </c>
      <c r="B168" s="5" t="s">
        <v>484</v>
      </c>
      <c r="C168" s="5" t="str">
        <f t="shared" ref="C168" si="45">D168&amp;"."&amp;E168</f>
        <v>C3.P1</v>
      </c>
      <c r="D168" s="5" t="s">
        <v>49</v>
      </c>
      <c r="E168" s="5" t="s">
        <v>29</v>
      </c>
      <c r="F168" s="5" t="s">
        <v>1315</v>
      </c>
      <c r="G168" s="5" t="s">
        <v>1314</v>
      </c>
      <c r="H168" s="4">
        <v>141</v>
      </c>
      <c r="I168" s="9" t="s">
        <v>480</v>
      </c>
      <c r="J168" s="9">
        <v>193</v>
      </c>
      <c r="K168" s="9"/>
      <c r="L168" s="9" t="s">
        <v>571</v>
      </c>
      <c r="M168" s="9">
        <v>1</v>
      </c>
      <c r="N168" s="8">
        <v>3</v>
      </c>
      <c r="O168" s="6">
        <v>107</v>
      </c>
      <c r="P168" s="6">
        <v>5.3</v>
      </c>
      <c r="Q168" s="6">
        <f t="shared" si="43"/>
        <v>5.0684152066040884</v>
      </c>
      <c r="R168" s="6">
        <f t="shared" si="44"/>
        <v>38.450429964969494</v>
      </c>
      <c r="S168" s="17" t="s">
        <v>475</v>
      </c>
      <c r="T168" s="17"/>
      <c r="U168" s="47" t="s">
        <v>1385</v>
      </c>
      <c r="V168" s="47" t="s">
        <v>1384</v>
      </c>
      <c r="W168" s="7"/>
      <c r="X168" s="6"/>
      <c r="Y168" s="6">
        <v>10.8</v>
      </c>
      <c r="Z168" s="54">
        <f t="shared" si="40"/>
        <v>9.1608841778678379E-3</v>
      </c>
      <c r="AA168" s="9" t="e">
        <f>IF(Y168&lt;10+1*#REF!,1,IF(Y168&lt;10+2*#REF!,2,IF(Y168&lt;10+3*#REF!,3,IF(Y168&lt;10+4*#REF!,4,IF(Y168&lt;10+5*#REF!,5,IF(Y168&lt;10+6*#REF!,6,IF(Y168&lt;10+7*#REF!,7,IF(Y168&lt;10+8*#REF!,8,IF(Y168&lt;10+9*#REF!,9,10)))))))))</f>
        <v>#REF!</v>
      </c>
      <c r="AB168" s="6"/>
      <c r="AC168" s="6">
        <v>3.9</v>
      </c>
      <c r="AD168" s="6">
        <v>8.1999999999999993</v>
      </c>
      <c r="AE168" s="6">
        <f t="shared" si="41"/>
        <v>4.2999999999999989</v>
      </c>
      <c r="AF168" s="9">
        <v>2</v>
      </c>
      <c r="AG168" s="9">
        <v>2</v>
      </c>
      <c r="AH168" s="9"/>
      <c r="AI168" s="9"/>
      <c r="AJ168" s="19"/>
    </row>
    <row r="169" spans="1:36" s="4" customFormat="1" ht="15" x14ac:dyDescent="0.25">
      <c r="A169" s="4" t="s">
        <v>483</v>
      </c>
      <c r="B169" s="5" t="s">
        <v>484</v>
      </c>
      <c r="C169" s="5" t="str">
        <f t="shared" si="38"/>
        <v>C3.P1</v>
      </c>
      <c r="D169" s="5" t="s">
        <v>49</v>
      </c>
      <c r="E169" s="5" t="s">
        <v>29</v>
      </c>
      <c r="F169" s="5" t="s">
        <v>1315</v>
      </c>
      <c r="G169" s="5" t="s">
        <v>1314</v>
      </c>
      <c r="H169" s="4">
        <v>142</v>
      </c>
      <c r="I169" s="9" t="s">
        <v>480</v>
      </c>
      <c r="J169" s="9">
        <v>179</v>
      </c>
      <c r="K169" s="9"/>
      <c r="L169" s="9" t="s">
        <v>572</v>
      </c>
      <c r="M169" s="9">
        <v>1</v>
      </c>
      <c r="N169" s="8">
        <v>3</v>
      </c>
      <c r="O169" s="6">
        <v>138</v>
      </c>
      <c r="P169" s="6">
        <v>7.1</v>
      </c>
      <c r="Q169" s="6">
        <f t="shared" si="43"/>
        <v>4.7508273051478938</v>
      </c>
      <c r="R169" s="6">
        <f t="shared" si="44"/>
        <v>34.7236717391105</v>
      </c>
      <c r="S169" s="17" t="s">
        <v>476</v>
      </c>
      <c r="T169" s="17"/>
      <c r="U169" s="17" t="s">
        <v>1373</v>
      </c>
      <c r="V169" s="17" t="s">
        <v>1375</v>
      </c>
      <c r="W169" s="7"/>
      <c r="X169" s="6"/>
      <c r="Y169" s="6">
        <v>10.1</v>
      </c>
      <c r="Z169" s="54">
        <f t="shared" si="40"/>
        <v>8.0118466648173691E-3</v>
      </c>
      <c r="AA169" s="9" t="e">
        <f>IF(Y169&lt;10+1*#REF!,1,IF(Y169&lt;10+2*#REF!,2,IF(Y169&lt;10+3*#REF!,3,IF(Y169&lt;10+4*#REF!,4,IF(Y169&lt;10+5*#REF!,5,IF(Y169&lt;10+6*#REF!,6,IF(Y169&lt;10+7*#REF!,7,IF(Y169&lt;10+8*#REF!,8,IF(Y169&lt;10+9*#REF!,9,10)))))))))</f>
        <v>#REF!</v>
      </c>
      <c r="AB169" s="6"/>
      <c r="AC169" s="6">
        <v>4</v>
      </c>
      <c r="AD169" s="6">
        <v>7.7</v>
      </c>
      <c r="AE169" s="6">
        <f t="shared" si="41"/>
        <v>3.7</v>
      </c>
      <c r="AF169" s="9">
        <v>2</v>
      </c>
      <c r="AG169" s="9">
        <v>2</v>
      </c>
      <c r="AH169" s="9"/>
      <c r="AI169" s="9"/>
      <c r="AJ169" s="19"/>
    </row>
    <row r="170" spans="1:36" s="4" customFormat="1" x14ac:dyDescent="0.25">
      <c r="A170" s="4" t="s">
        <v>483</v>
      </c>
      <c r="B170" s="5" t="s">
        <v>484</v>
      </c>
      <c r="C170" s="5" t="str">
        <f t="shared" si="38"/>
        <v>C3.P1</v>
      </c>
      <c r="D170" s="5" t="s">
        <v>49</v>
      </c>
      <c r="E170" s="5" t="s">
        <v>29</v>
      </c>
      <c r="F170" s="5" t="s">
        <v>1315</v>
      </c>
      <c r="G170" s="5" t="s">
        <v>1314</v>
      </c>
      <c r="H170" s="4">
        <v>143</v>
      </c>
      <c r="I170" s="9" t="s">
        <v>467</v>
      </c>
      <c r="J170" s="9">
        <v>4449</v>
      </c>
      <c r="K170" s="9"/>
      <c r="L170" s="9" t="s">
        <v>573</v>
      </c>
      <c r="M170" s="9">
        <v>1</v>
      </c>
      <c r="N170" s="8">
        <v>3</v>
      </c>
      <c r="O170" s="6">
        <v>173</v>
      </c>
      <c r="P170" s="6">
        <v>5.6</v>
      </c>
      <c r="Q170" s="6">
        <f t="shared" si="43"/>
        <v>0.68246832306882621</v>
      </c>
      <c r="R170" s="6">
        <f t="shared" si="44"/>
        <v>34.441741550808601</v>
      </c>
      <c r="S170" s="17" t="s">
        <v>38</v>
      </c>
      <c r="T170" s="17"/>
      <c r="U170" s="19" t="s">
        <v>1330</v>
      </c>
      <c r="V170" s="19" t="s">
        <v>1334</v>
      </c>
      <c r="W170" s="7"/>
      <c r="X170" s="6"/>
      <c r="Y170" s="6">
        <v>11</v>
      </c>
      <c r="Z170" s="54">
        <f t="shared" si="40"/>
        <v>9.5033177771091243E-3</v>
      </c>
      <c r="AA170" s="9" t="e">
        <f>IF(Y170&lt;10+1*#REF!,1,IF(Y170&lt;10+2*#REF!,2,IF(Y170&lt;10+3*#REF!,3,IF(Y170&lt;10+4*#REF!,4,IF(Y170&lt;10+5*#REF!,5,IF(Y170&lt;10+6*#REF!,6,IF(Y170&lt;10+7*#REF!,7,IF(Y170&lt;10+8*#REF!,8,IF(Y170&lt;10+9*#REF!,9,10)))))))))</f>
        <v>#REF!</v>
      </c>
      <c r="AB170" s="6"/>
      <c r="AC170" s="6">
        <v>5.3</v>
      </c>
      <c r="AD170" s="6">
        <v>9</v>
      </c>
      <c r="AE170" s="6">
        <f t="shared" si="41"/>
        <v>3.7</v>
      </c>
      <c r="AF170" s="9">
        <v>2</v>
      </c>
      <c r="AG170" s="9">
        <v>2</v>
      </c>
      <c r="AH170" s="9"/>
      <c r="AI170" s="9"/>
      <c r="AJ170" s="19"/>
    </row>
    <row r="171" spans="1:36" s="4" customFormat="1" x14ac:dyDescent="0.25">
      <c r="A171" s="4" t="s">
        <v>483</v>
      </c>
      <c r="B171" s="5" t="s">
        <v>484</v>
      </c>
      <c r="C171" s="5" t="str">
        <f t="shared" ref="C171:C196" si="46">D171&amp;"."&amp;E171</f>
        <v>C3.P1</v>
      </c>
      <c r="D171" s="5" t="s">
        <v>49</v>
      </c>
      <c r="E171" s="5" t="s">
        <v>29</v>
      </c>
      <c r="F171" s="5" t="s">
        <v>1315</v>
      </c>
      <c r="G171" s="5" t="s">
        <v>1314</v>
      </c>
      <c r="H171" s="4">
        <v>144</v>
      </c>
      <c r="I171" s="9" t="s">
        <v>467</v>
      </c>
      <c r="J171" s="9">
        <v>4450</v>
      </c>
      <c r="K171" s="9"/>
      <c r="L171" s="9" t="s">
        <v>574</v>
      </c>
      <c r="M171" s="9">
        <v>1</v>
      </c>
      <c r="N171" s="8">
        <v>3</v>
      </c>
      <c r="O171" s="6">
        <v>180</v>
      </c>
      <c r="P171" s="6">
        <v>4.4000000000000004</v>
      </c>
      <c r="Q171" s="6">
        <f t="shared" si="43"/>
        <v>5.390653201597928E-16</v>
      </c>
      <c r="R171" s="6">
        <f t="shared" si="44"/>
        <v>35.6</v>
      </c>
      <c r="S171" s="17" t="s">
        <v>64</v>
      </c>
      <c r="T171" s="17"/>
      <c r="U171" s="73" t="s">
        <v>1380</v>
      </c>
      <c r="V171" s="73" t="s">
        <v>1381</v>
      </c>
      <c r="W171" s="7"/>
      <c r="X171" s="6"/>
      <c r="Y171" s="6">
        <v>18.8</v>
      </c>
      <c r="Z171" s="54">
        <f t="shared" si="40"/>
        <v>2.7759112687119416E-2</v>
      </c>
      <c r="AA171" s="9" t="e">
        <f>IF(Y171&lt;10+1*#REF!,1,IF(Y171&lt;10+2*#REF!,2,IF(Y171&lt;10+3*#REF!,3,IF(Y171&lt;10+4*#REF!,4,IF(Y171&lt;10+5*#REF!,5,IF(Y171&lt;10+6*#REF!,6,IF(Y171&lt;10+7*#REF!,7,IF(Y171&lt;10+8*#REF!,8,IF(Y171&lt;10+9*#REF!,9,10)))))))))</f>
        <v>#REF!</v>
      </c>
      <c r="AB171" s="6"/>
      <c r="AC171" s="6">
        <v>6.5</v>
      </c>
      <c r="AD171" s="6">
        <v>11.5</v>
      </c>
      <c r="AE171" s="6">
        <f t="shared" si="41"/>
        <v>5</v>
      </c>
      <c r="AF171" s="9">
        <v>2</v>
      </c>
      <c r="AG171" s="9">
        <v>2</v>
      </c>
      <c r="AH171" s="9"/>
      <c r="AI171" s="9"/>
      <c r="AJ171" s="19"/>
    </row>
    <row r="172" spans="1:36" s="4" customFormat="1" x14ac:dyDescent="0.25">
      <c r="A172" s="4" t="s">
        <v>483</v>
      </c>
      <c r="B172" s="5" t="s">
        <v>484</v>
      </c>
      <c r="C172" s="5" t="str">
        <f t="shared" si="46"/>
        <v>C3.P1</v>
      </c>
      <c r="D172" s="5" t="s">
        <v>49</v>
      </c>
      <c r="E172" s="5" t="s">
        <v>29</v>
      </c>
      <c r="F172" s="5" t="s">
        <v>1315</v>
      </c>
      <c r="G172" s="5" t="s">
        <v>1314</v>
      </c>
      <c r="H172" s="4">
        <v>145</v>
      </c>
      <c r="I172" s="9" t="s">
        <v>480</v>
      </c>
      <c r="J172" s="9">
        <v>167</v>
      </c>
      <c r="K172" s="9"/>
      <c r="L172" s="9" t="s">
        <v>575</v>
      </c>
      <c r="M172" s="9">
        <v>1</v>
      </c>
      <c r="N172" s="8">
        <v>1</v>
      </c>
      <c r="O172" s="6">
        <v>38</v>
      </c>
      <c r="P172" s="6">
        <v>22.6</v>
      </c>
      <c r="Q172" s="6">
        <f t="shared" si="43"/>
        <v>13.913949342359878</v>
      </c>
      <c r="R172" s="6">
        <f t="shared" si="44"/>
        <v>17.809043031511916</v>
      </c>
      <c r="S172" s="17" t="s">
        <v>475</v>
      </c>
      <c r="T172" s="17"/>
      <c r="U172" s="47" t="s">
        <v>1385</v>
      </c>
      <c r="V172" s="47" t="s">
        <v>1384</v>
      </c>
      <c r="W172" s="7"/>
      <c r="X172" s="6"/>
      <c r="Y172" s="6">
        <v>17.399999999999999</v>
      </c>
      <c r="Z172" s="54">
        <f t="shared" si="40"/>
        <v>2.3778714795021139E-2</v>
      </c>
      <c r="AA172" s="9" t="e">
        <f>IF(Y172&lt;10+1*#REF!,1,IF(Y172&lt;10+2*#REF!,2,IF(Y172&lt;10+3*#REF!,3,IF(Y172&lt;10+4*#REF!,4,IF(Y172&lt;10+5*#REF!,5,IF(Y172&lt;10+6*#REF!,6,IF(Y172&lt;10+7*#REF!,7,IF(Y172&lt;10+8*#REF!,8,IF(Y172&lt;10+9*#REF!,9,10)))))))))</f>
        <v>#REF!</v>
      </c>
      <c r="AB172" s="6"/>
      <c r="AC172" s="6">
        <v>0</v>
      </c>
      <c r="AD172" s="6">
        <v>7.7</v>
      </c>
      <c r="AE172" s="6">
        <f t="shared" si="41"/>
        <v>7.7</v>
      </c>
      <c r="AF172" s="9">
        <v>3</v>
      </c>
      <c r="AG172" s="9">
        <v>2</v>
      </c>
      <c r="AH172" s="9"/>
      <c r="AI172" s="9"/>
      <c r="AJ172" s="19"/>
    </row>
    <row r="173" spans="1:36" s="4" customFormat="1" x14ac:dyDescent="0.25">
      <c r="A173" s="4" t="s">
        <v>483</v>
      </c>
      <c r="B173" s="5" t="s">
        <v>484</v>
      </c>
      <c r="C173" s="5" t="str">
        <f t="shared" si="46"/>
        <v>C3.P1</v>
      </c>
      <c r="D173" s="5" t="s">
        <v>49</v>
      </c>
      <c r="E173" s="5" t="s">
        <v>29</v>
      </c>
      <c r="F173" s="5" t="s">
        <v>1315</v>
      </c>
      <c r="G173" s="5" t="s">
        <v>1314</v>
      </c>
      <c r="H173" s="4">
        <v>146</v>
      </c>
      <c r="I173" s="9" t="s">
        <v>480</v>
      </c>
      <c r="J173" s="9">
        <v>166</v>
      </c>
      <c r="K173" s="9"/>
      <c r="L173" s="9" t="s">
        <v>576</v>
      </c>
      <c r="M173" s="9">
        <v>1</v>
      </c>
      <c r="N173" s="8">
        <v>1</v>
      </c>
      <c r="O173" s="6">
        <v>40</v>
      </c>
      <c r="P173" s="6">
        <v>19.3</v>
      </c>
      <c r="Q173" s="6">
        <f t="shared" si="43"/>
        <v>12.405800866950209</v>
      </c>
      <c r="R173" s="6">
        <f t="shared" si="44"/>
        <v>14.784657752196276</v>
      </c>
      <c r="S173" s="17" t="s">
        <v>66</v>
      </c>
      <c r="T173" s="20" t="s">
        <v>1318</v>
      </c>
      <c r="U173" s="20" t="s">
        <v>1332</v>
      </c>
      <c r="V173" s="20" t="s">
        <v>1358</v>
      </c>
      <c r="W173" s="7"/>
      <c r="X173" s="6"/>
      <c r="Y173" s="6">
        <v>18.600000000000001</v>
      </c>
      <c r="Z173" s="54">
        <f t="shared" si="40"/>
        <v>2.717163486089812E-2</v>
      </c>
      <c r="AA173" s="9" t="e">
        <f>IF(Y173&lt;10+1*#REF!,1,IF(Y173&lt;10+2*#REF!,2,IF(Y173&lt;10+3*#REF!,3,IF(Y173&lt;10+4*#REF!,4,IF(Y173&lt;10+5*#REF!,5,IF(Y173&lt;10+6*#REF!,6,IF(Y173&lt;10+7*#REF!,7,IF(Y173&lt;10+8*#REF!,8,IF(Y173&lt;10+9*#REF!,9,10)))))))))</f>
        <v>#REF!</v>
      </c>
      <c r="AB173" s="6"/>
      <c r="AC173" s="6">
        <v>4.4000000000000004</v>
      </c>
      <c r="AD173" s="6">
        <v>7.7</v>
      </c>
      <c r="AE173" s="6">
        <f t="shared" si="41"/>
        <v>3.3</v>
      </c>
      <c r="AF173" s="9">
        <v>3</v>
      </c>
      <c r="AG173" s="9">
        <v>4</v>
      </c>
      <c r="AH173" s="9"/>
      <c r="AI173" s="9">
        <v>2</v>
      </c>
      <c r="AJ173" s="19"/>
    </row>
    <row r="174" spans="1:36" s="4" customFormat="1" x14ac:dyDescent="0.25">
      <c r="A174" s="4" t="s">
        <v>483</v>
      </c>
      <c r="B174" s="5" t="s">
        <v>484</v>
      </c>
      <c r="C174" s="5" t="str">
        <f t="shared" si="46"/>
        <v>C3.P1</v>
      </c>
      <c r="D174" s="5" t="s">
        <v>49</v>
      </c>
      <c r="E174" s="5" t="s">
        <v>29</v>
      </c>
      <c r="F174" s="5" t="s">
        <v>1315</v>
      </c>
      <c r="G174" s="5" t="s">
        <v>1314</v>
      </c>
      <c r="H174" s="4">
        <v>147</v>
      </c>
      <c r="I174" s="9" t="s">
        <v>480</v>
      </c>
      <c r="J174" s="9">
        <v>172</v>
      </c>
      <c r="K174" s="9"/>
      <c r="L174" s="9" t="s">
        <v>577</v>
      </c>
      <c r="M174" s="9">
        <v>1</v>
      </c>
      <c r="N174" s="8">
        <v>1</v>
      </c>
      <c r="O174" s="6">
        <v>36</v>
      </c>
      <c r="P174" s="6">
        <v>15.2</v>
      </c>
      <c r="Q174" s="6">
        <f t="shared" si="43"/>
        <v>8.9343358348455908</v>
      </c>
      <c r="R174" s="6">
        <f t="shared" si="44"/>
        <v>12.2970583144992</v>
      </c>
      <c r="S174" s="17" t="s">
        <v>64</v>
      </c>
      <c r="T174" s="17"/>
      <c r="U174" s="73" t="s">
        <v>1380</v>
      </c>
      <c r="V174" s="73" t="s">
        <v>1381</v>
      </c>
      <c r="W174" s="7"/>
      <c r="X174" s="6"/>
      <c r="Y174" s="6">
        <v>13.6</v>
      </c>
      <c r="Z174" s="54">
        <f t="shared" si="40"/>
        <v>1.45267244301992E-2</v>
      </c>
      <c r="AA174" s="9" t="e">
        <f>IF(Y174&lt;10+1*#REF!,1,IF(Y174&lt;10+2*#REF!,2,IF(Y174&lt;10+3*#REF!,3,IF(Y174&lt;10+4*#REF!,4,IF(Y174&lt;10+5*#REF!,5,IF(Y174&lt;10+6*#REF!,6,IF(Y174&lt;10+7*#REF!,7,IF(Y174&lt;10+8*#REF!,8,IF(Y174&lt;10+9*#REF!,9,10)))))))))</f>
        <v>#REF!</v>
      </c>
      <c r="AB174" s="6"/>
      <c r="AC174" s="6">
        <v>7.5</v>
      </c>
      <c r="AD174" s="6">
        <v>9.8000000000000007</v>
      </c>
      <c r="AE174" s="6">
        <f t="shared" si="41"/>
        <v>2.3000000000000007</v>
      </c>
      <c r="AF174" s="9">
        <v>2</v>
      </c>
      <c r="AG174" s="9">
        <v>2</v>
      </c>
      <c r="AH174" s="9"/>
      <c r="AI174" s="9"/>
      <c r="AJ174" s="19"/>
    </row>
    <row r="175" spans="1:36" s="4" customFormat="1" x14ac:dyDescent="0.25">
      <c r="A175" s="4" t="s">
        <v>483</v>
      </c>
      <c r="B175" s="5" t="s">
        <v>484</v>
      </c>
      <c r="C175" s="5" t="str">
        <f t="shared" si="46"/>
        <v>C3.P1</v>
      </c>
      <c r="D175" s="5" t="s">
        <v>49</v>
      </c>
      <c r="E175" s="5" t="s">
        <v>29</v>
      </c>
      <c r="F175" s="5" t="s">
        <v>1315</v>
      </c>
      <c r="G175" s="5" t="s">
        <v>1314</v>
      </c>
      <c r="H175" s="4">
        <v>148</v>
      </c>
      <c r="I175" s="9" t="s">
        <v>480</v>
      </c>
      <c r="J175" s="9">
        <v>174</v>
      </c>
      <c r="K175" s="9"/>
      <c r="L175" s="9" t="s">
        <v>578</v>
      </c>
      <c r="M175" s="9">
        <v>1</v>
      </c>
      <c r="N175" s="8">
        <v>1</v>
      </c>
      <c r="O175" s="6">
        <v>31</v>
      </c>
      <c r="P175" s="6">
        <v>17.100000000000001</v>
      </c>
      <c r="Q175" s="6">
        <f t="shared" si="43"/>
        <v>8.8071510809619262</v>
      </c>
      <c r="R175" s="6">
        <f t="shared" si="44"/>
        <v>14.657560842006122</v>
      </c>
      <c r="S175" s="17" t="s">
        <v>64</v>
      </c>
      <c r="T175" s="17"/>
      <c r="U175" s="73" t="s">
        <v>1380</v>
      </c>
      <c r="V175" s="73" t="s">
        <v>1381</v>
      </c>
      <c r="W175" s="7"/>
      <c r="X175" s="6"/>
      <c r="Y175" s="6">
        <v>12</v>
      </c>
      <c r="Z175" s="54">
        <f t="shared" si="40"/>
        <v>1.1309733552923255E-2</v>
      </c>
      <c r="AA175" s="9" t="e">
        <f>IF(Y175&lt;10+1*#REF!,1,IF(Y175&lt;10+2*#REF!,2,IF(Y175&lt;10+3*#REF!,3,IF(Y175&lt;10+4*#REF!,4,IF(Y175&lt;10+5*#REF!,5,IF(Y175&lt;10+6*#REF!,6,IF(Y175&lt;10+7*#REF!,7,IF(Y175&lt;10+8*#REF!,8,IF(Y175&lt;10+9*#REF!,9,10)))))))))</f>
        <v>#REF!</v>
      </c>
      <c r="AB175" s="6"/>
      <c r="AC175" s="6">
        <v>5.9</v>
      </c>
      <c r="AD175" s="6">
        <v>8.8000000000000007</v>
      </c>
      <c r="AE175" s="6">
        <f t="shared" si="41"/>
        <v>2.9000000000000004</v>
      </c>
      <c r="AF175" s="9">
        <v>2</v>
      </c>
      <c r="AG175" s="9">
        <v>2</v>
      </c>
      <c r="AH175" s="9"/>
      <c r="AI175" s="9"/>
      <c r="AJ175" s="19"/>
    </row>
    <row r="176" spans="1:36" s="4" customFormat="1" x14ac:dyDescent="0.25">
      <c r="A176" s="4" t="s">
        <v>483</v>
      </c>
      <c r="B176" s="5" t="s">
        <v>484</v>
      </c>
      <c r="C176" s="5" t="str">
        <f t="shared" si="46"/>
        <v>C3.P1</v>
      </c>
      <c r="D176" s="5" t="s">
        <v>49</v>
      </c>
      <c r="E176" s="5" t="s">
        <v>29</v>
      </c>
      <c r="F176" s="5" t="s">
        <v>1315</v>
      </c>
      <c r="G176" s="5" t="s">
        <v>1314</v>
      </c>
      <c r="H176" s="4">
        <v>149</v>
      </c>
      <c r="I176" s="9" t="s">
        <v>480</v>
      </c>
      <c r="J176" s="9">
        <v>175</v>
      </c>
      <c r="K176" s="9"/>
      <c r="L176" s="9" t="s">
        <v>579</v>
      </c>
      <c r="M176" s="9">
        <v>1</v>
      </c>
      <c r="N176" s="8">
        <v>1</v>
      </c>
      <c r="O176" s="6">
        <v>24</v>
      </c>
      <c r="P176" s="6">
        <v>20.100000000000001</v>
      </c>
      <c r="Q176" s="6">
        <f t="shared" si="43"/>
        <v>8.1754065258235844</v>
      </c>
      <c r="R176" s="6">
        <f t="shared" si="44"/>
        <v>18.362263698616278</v>
      </c>
      <c r="S176" s="17" t="s">
        <v>64</v>
      </c>
      <c r="T176" s="17"/>
      <c r="U176" s="73" t="s">
        <v>1380</v>
      </c>
      <c r="V176" s="73" t="s">
        <v>1381</v>
      </c>
      <c r="W176" s="7"/>
      <c r="X176" s="6"/>
      <c r="Y176" s="6">
        <v>12.5</v>
      </c>
      <c r="Z176" s="54">
        <f t="shared" si="40"/>
        <v>1.2271846303085129E-2</v>
      </c>
      <c r="AA176" s="9" t="e">
        <f>IF(Y176&lt;10+1*#REF!,1,IF(Y176&lt;10+2*#REF!,2,IF(Y176&lt;10+3*#REF!,3,IF(Y176&lt;10+4*#REF!,4,IF(Y176&lt;10+5*#REF!,5,IF(Y176&lt;10+6*#REF!,6,IF(Y176&lt;10+7*#REF!,7,IF(Y176&lt;10+8*#REF!,8,IF(Y176&lt;10+9*#REF!,9,10)))))))))</f>
        <v>#REF!</v>
      </c>
      <c r="AB176" s="6"/>
      <c r="AC176" s="6">
        <v>6.3</v>
      </c>
      <c r="AD176" s="6">
        <v>10.8</v>
      </c>
      <c r="AE176" s="6">
        <f t="shared" si="41"/>
        <v>4.5000000000000009</v>
      </c>
      <c r="AF176" s="9">
        <v>2</v>
      </c>
      <c r="AG176" s="9">
        <v>2</v>
      </c>
      <c r="AH176" s="9"/>
      <c r="AI176" s="9"/>
      <c r="AJ176" s="19"/>
    </row>
    <row r="177" spans="1:36" s="4" customFormat="1" x14ac:dyDescent="0.25">
      <c r="A177" s="4" t="s">
        <v>483</v>
      </c>
      <c r="B177" s="5" t="s">
        <v>484</v>
      </c>
      <c r="C177" s="5" t="str">
        <f t="shared" si="46"/>
        <v>C3.P1</v>
      </c>
      <c r="D177" s="5" t="s">
        <v>49</v>
      </c>
      <c r="E177" s="5" t="s">
        <v>29</v>
      </c>
      <c r="F177" s="5" t="s">
        <v>1315</v>
      </c>
      <c r="G177" s="5" t="s">
        <v>1314</v>
      </c>
      <c r="H177" s="4">
        <v>150</v>
      </c>
      <c r="I177" s="9" t="s">
        <v>467</v>
      </c>
      <c r="J177" s="9">
        <v>4451</v>
      </c>
      <c r="K177" s="9"/>
      <c r="L177" s="9" t="s">
        <v>580</v>
      </c>
      <c r="M177" s="9">
        <v>1</v>
      </c>
      <c r="N177" s="8">
        <v>1</v>
      </c>
      <c r="O177" s="6">
        <v>13</v>
      </c>
      <c r="P177" s="6">
        <v>17.5</v>
      </c>
      <c r="Q177" s="6">
        <f t="shared" si="43"/>
        <v>3.9366434510176376</v>
      </c>
      <c r="R177" s="6">
        <f t="shared" si="44"/>
        <v>17.051476133741616</v>
      </c>
      <c r="S177" s="17" t="s">
        <v>64</v>
      </c>
      <c r="T177" s="17"/>
      <c r="U177" s="73" t="s">
        <v>1380</v>
      </c>
      <c r="V177" s="73" t="s">
        <v>1381</v>
      </c>
      <c r="W177" s="7"/>
      <c r="X177" s="6"/>
      <c r="Y177" s="6">
        <v>10.1</v>
      </c>
      <c r="Z177" s="54">
        <f t="shared" si="40"/>
        <v>8.0118466648173691E-3</v>
      </c>
      <c r="AA177" s="9" t="e">
        <f>IF(Y177&lt;10+1*#REF!,1,IF(Y177&lt;10+2*#REF!,2,IF(Y177&lt;10+3*#REF!,3,IF(Y177&lt;10+4*#REF!,4,IF(Y177&lt;10+5*#REF!,5,IF(Y177&lt;10+6*#REF!,6,IF(Y177&lt;10+7*#REF!,7,IF(Y177&lt;10+8*#REF!,8,IF(Y177&lt;10+9*#REF!,9,10)))))))))</f>
        <v>#REF!</v>
      </c>
      <c r="AB177" s="6"/>
      <c r="AC177" s="6">
        <v>5.2</v>
      </c>
      <c r="AD177" s="6">
        <v>9.1999999999999993</v>
      </c>
      <c r="AE177" s="6">
        <f t="shared" si="41"/>
        <v>3.9999999999999991</v>
      </c>
      <c r="AF177" s="9">
        <v>2</v>
      </c>
      <c r="AG177" s="9">
        <v>2</v>
      </c>
      <c r="AH177" s="9"/>
      <c r="AI177" s="9"/>
      <c r="AJ177" s="19"/>
    </row>
    <row r="178" spans="1:36" s="4" customFormat="1" x14ac:dyDescent="0.25">
      <c r="A178" s="4" t="s">
        <v>483</v>
      </c>
      <c r="B178" s="5" t="s">
        <v>484</v>
      </c>
      <c r="C178" s="5" t="str">
        <f t="shared" si="46"/>
        <v>C3.P1</v>
      </c>
      <c r="D178" s="5" t="s">
        <v>49</v>
      </c>
      <c r="E178" s="5" t="s">
        <v>29</v>
      </c>
      <c r="F178" s="5" t="s">
        <v>1315</v>
      </c>
      <c r="G178" s="5" t="s">
        <v>1314</v>
      </c>
      <c r="H178" s="4">
        <v>151</v>
      </c>
      <c r="I178" s="9" t="s">
        <v>480</v>
      </c>
      <c r="J178" s="9">
        <v>176</v>
      </c>
      <c r="K178" s="9"/>
      <c r="L178" s="9" t="s">
        <v>390</v>
      </c>
      <c r="M178" s="9">
        <v>1</v>
      </c>
      <c r="N178" s="8">
        <v>1</v>
      </c>
      <c r="O178" s="6">
        <v>5</v>
      </c>
      <c r="P178" s="6">
        <v>19.600000000000001</v>
      </c>
      <c r="Q178" s="6">
        <f t="shared" si="43"/>
        <v>1.7082525578541001</v>
      </c>
      <c r="R178" s="6">
        <f t="shared" si="44"/>
        <v>19.525416082598213</v>
      </c>
      <c r="S178" s="17" t="s">
        <v>31</v>
      </c>
      <c r="T178" s="17"/>
      <c r="U178" s="17" t="s">
        <v>1349</v>
      </c>
      <c r="V178" s="17" t="s">
        <v>1348</v>
      </c>
      <c r="W178" s="7"/>
      <c r="X178" s="6"/>
      <c r="Y178" s="6">
        <v>120</v>
      </c>
      <c r="Z178" s="54">
        <f t="shared" si="40"/>
        <v>1.1309733552923256</v>
      </c>
      <c r="AA178" s="9" t="e">
        <f>IF(Y178&lt;10+1*#REF!,1,IF(Y178&lt;10+2*#REF!,2,IF(Y178&lt;10+3*#REF!,3,IF(Y178&lt;10+4*#REF!,4,IF(Y178&lt;10+5*#REF!,5,IF(Y178&lt;10+6*#REF!,6,IF(Y178&lt;10+7*#REF!,7,IF(Y178&lt;10+8*#REF!,8,IF(Y178&lt;10+9*#REF!,9,10)))))))))</f>
        <v>#REF!</v>
      </c>
      <c r="AB178" s="6"/>
      <c r="AC178" s="6">
        <v>10.3</v>
      </c>
      <c r="AD178" s="6">
        <v>18.100000000000001</v>
      </c>
      <c r="AE178" s="6">
        <f t="shared" si="41"/>
        <v>7.8000000000000007</v>
      </c>
      <c r="AF178" s="9">
        <v>2</v>
      </c>
      <c r="AG178" s="9">
        <v>2</v>
      </c>
      <c r="AH178" s="9"/>
      <c r="AI178" s="9"/>
      <c r="AJ178" s="19"/>
    </row>
    <row r="179" spans="1:36" s="4" customFormat="1" x14ac:dyDescent="0.25">
      <c r="A179" s="4" t="s">
        <v>483</v>
      </c>
      <c r="B179" s="5" t="s">
        <v>484</v>
      </c>
      <c r="C179" s="5" t="str">
        <f t="shared" si="46"/>
        <v>C3.P1</v>
      </c>
      <c r="D179" s="5" t="s">
        <v>49</v>
      </c>
      <c r="E179" s="5" t="s">
        <v>29</v>
      </c>
      <c r="F179" s="5" t="s">
        <v>1315</v>
      </c>
      <c r="G179" s="5" t="s">
        <v>1314</v>
      </c>
      <c r="H179" s="4">
        <v>152</v>
      </c>
      <c r="I179" s="9" t="s">
        <v>480</v>
      </c>
      <c r="J179" s="9">
        <v>170</v>
      </c>
      <c r="K179" s="9"/>
      <c r="L179" s="9" t="s">
        <v>382</v>
      </c>
      <c r="M179" s="9">
        <v>1</v>
      </c>
      <c r="N179" s="8">
        <v>1</v>
      </c>
      <c r="O179" s="6">
        <v>20</v>
      </c>
      <c r="P179" s="6">
        <v>12.7</v>
      </c>
      <c r="Q179" s="6">
        <f t="shared" si="43"/>
        <v>4.3436558202359921</v>
      </c>
      <c r="R179" s="6">
        <f t="shared" si="44"/>
        <v>11.934096283981036</v>
      </c>
      <c r="S179" s="17" t="s">
        <v>475</v>
      </c>
      <c r="T179" s="17"/>
      <c r="U179" s="47" t="s">
        <v>1385</v>
      </c>
      <c r="V179" s="47" t="s">
        <v>1384</v>
      </c>
      <c r="W179" s="7"/>
      <c r="X179" s="6"/>
      <c r="Y179" s="6">
        <v>10.6</v>
      </c>
      <c r="Z179" s="54">
        <f t="shared" si="40"/>
        <v>8.8247337639337283E-3</v>
      </c>
      <c r="AA179" s="9" t="e">
        <f>IF(Y179&lt;10+1*#REF!,1,IF(Y179&lt;10+2*#REF!,2,IF(Y179&lt;10+3*#REF!,3,IF(Y179&lt;10+4*#REF!,4,IF(Y179&lt;10+5*#REF!,5,IF(Y179&lt;10+6*#REF!,6,IF(Y179&lt;10+7*#REF!,7,IF(Y179&lt;10+8*#REF!,8,IF(Y179&lt;10+9*#REF!,9,10)))))))))</f>
        <v>#REF!</v>
      </c>
      <c r="AB179" s="6"/>
      <c r="AC179" s="6">
        <v>3.8</v>
      </c>
      <c r="AD179" s="6">
        <v>7.8</v>
      </c>
      <c r="AE179" s="6">
        <f t="shared" si="41"/>
        <v>4</v>
      </c>
      <c r="AF179" s="9">
        <v>2</v>
      </c>
      <c r="AG179" s="9">
        <v>2</v>
      </c>
      <c r="AH179" s="9"/>
      <c r="AI179" s="9"/>
      <c r="AJ179" s="19"/>
    </row>
    <row r="180" spans="1:36" s="4" customFormat="1" x14ac:dyDescent="0.25">
      <c r="A180" s="4" t="s">
        <v>483</v>
      </c>
      <c r="B180" s="5" t="s">
        <v>484</v>
      </c>
      <c r="C180" s="5" t="str">
        <f t="shared" si="46"/>
        <v>C3.P1</v>
      </c>
      <c r="D180" s="5" t="s">
        <v>49</v>
      </c>
      <c r="E180" s="5" t="s">
        <v>29</v>
      </c>
      <c r="F180" s="5" t="s">
        <v>1315</v>
      </c>
      <c r="G180" s="5" t="s">
        <v>1314</v>
      </c>
      <c r="H180" s="4">
        <v>153</v>
      </c>
      <c r="I180" s="9" t="s">
        <v>480</v>
      </c>
      <c r="J180" s="9">
        <v>173</v>
      </c>
      <c r="K180" s="9"/>
      <c r="L180" s="9" t="s">
        <v>383</v>
      </c>
      <c r="M180" s="9">
        <v>1</v>
      </c>
      <c r="N180" s="8">
        <v>1</v>
      </c>
      <c r="O180" s="6">
        <v>24</v>
      </c>
      <c r="P180" s="6">
        <v>14.4</v>
      </c>
      <c r="Q180" s="6">
        <f t="shared" si="43"/>
        <v>5.8570076602915231</v>
      </c>
      <c r="R180" s="6">
        <f t="shared" si="44"/>
        <v>13.155054590053453</v>
      </c>
      <c r="S180" s="17" t="s">
        <v>64</v>
      </c>
      <c r="T180" s="17"/>
      <c r="U180" s="73" t="s">
        <v>1380</v>
      </c>
      <c r="V180" s="73" t="s">
        <v>1381</v>
      </c>
      <c r="W180" s="7"/>
      <c r="X180" s="6"/>
      <c r="Y180" s="6">
        <v>16.100000000000001</v>
      </c>
      <c r="Z180" s="54">
        <f t="shared" si="40"/>
        <v>2.035830579342526E-2</v>
      </c>
      <c r="AA180" s="9" t="e">
        <f>IF(Y180&lt;10+1*#REF!,1,IF(Y180&lt;10+2*#REF!,2,IF(Y180&lt;10+3*#REF!,3,IF(Y180&lt;10+4*#REF!,4,IF(Y180&lt;10+5*#REF!,5,IF(Y180&lt;10+6*#REF!,6,IF(Y180&lt;10+7*#REF!,7,IF(Y180&lt;10+8*#REF!,8,IF(Y180&lt;10+9*#REF!,9,10)))))))))</f>
        <v>#REF!</v>
      </c>
      <c r="AB180" s="6"/>
      <c r="AC180" s="6">
        <v>8.1</v>
      </c>
      <c r="AD180" s="6">
        <v>10.7</v>
      </c>
      <c r="AE180" s="6">
        <f t="shared" si="41"/>
        <v>2.5999999999999996</v>
      </c>
      <c r="AF180" s="9">
        <v>2</v>
      </c>
      <c r="AG180" s="9">
        <v>2</v>
      </c>
      <c r="AH180" s="9"/>
      <c r="AI180" s="9"/>
      <c r="AJ180" s="19"/>
    </row>
    <row r="181" spans="1:36" s="4" customFormat="1" x14ac:dyDescent="0.25">
      <c r="A181" s="4" t="s">
        <v>483</v>
      </c>
      <c r="B181" s="5" t="s">
        <v>484</v>
      </c>
      <c r="C181" s="5" t="str">
        <f t="shared" si="46"/>
        <v>C3.P1</v>
      </c>
      <c r="D181" s="5" t="s">
        <v>49</v>
      </c>
      <c r="E181" s="5" t="s">
        <v>29</v>
      </c>
      <c r="F181" s="5" t="s">
        <v>1315</v>
      </c>
      <c r="G181" s="5" t="s">
        <v>1314</v>
      </c>
      <c r="H181" s="4">
        <v>154</v>
      </c>
      <c r="I181" s="9" t="s">
        <v>467</v>
      </c>
      <c r="J181" s="9">
        <v>4452</v>
      </c>
      <c r="K181" s="9"/>
      <c r="L181" s="9" t="s">
        <v>581</v>
      </c>
      <c r="M181" s="9">
        <v>1</v>
      </c>
      <c r="N181" s="8">
        <v>1</v>
      </c>
      <c r="O181" s="6">
        <v>10</v>
      </c>
      <c r="P181" s="6">
        <v>10.6</v>
      </c>
      <c r="Q181" s="6">
        <f t="shared" si="43"/>
        <v>1.8406706832694615</v>
      </c>
      <c r="R181" s="6">
        <f t="shared" si="44"/>
        <v>10.438962181929405</v>
      </c>
      <c r="S181" s="17" t="s">
        <v>475</v>
      </c>
      <c r="T181" s="17"/>
      <c r="U181" s="47" t="s">
        <v>1385</v>
      </c>
      <c r="V181" s="47" t="s">
        <v>1384</v>
      </c>
      <c r="W181" s="7"/>
      <c r="X181" s="6"/>
      <c r="Y181" s="6">
        <v>12.1</v>
      </c>
      <c r="Z181" s="54">
        <f t="shared" si="40"/>
        <v>1.149901451030204E-2</v>
      </c>
      <c r="AA181" s="9" t="e">
        <f>IF(Y181&lt;10+1*#REF!,1,IF(Y181&lt;10+2*#REF!,2,IF(Y181&lt;10+3*#REF!,3,IF(Y181&lt;10+4*#REF!,4,IF(Y181&lt;10+5*#REF!,5,IF(Y181&lt;10+6*#REF!,6,IF(Y181&lt;10+7*#REF!,7,IF(Y181&lt;10+8*#REF!,8,IF(Y181&lt;10+9*#REF!,9,10)))))))))</f>
        <v>#REF!</v>
      </c>
      <c r="AB181" s="6"/>
      <c r="AC181" s="6">
        <v>3</v>
      </c>
      <c r="AD181" s="6">
        <v>6.6</v>
      </c>
      <c r="AE181" s="6">
        <f t="shared" si="41"/>
        <v>3.5999999999999996</v>
      </c>
      <c r="AF181" s="9">
        <v>2</v>
      </c>
      <c r="AG181" s="9">
        <v>2</v>
      </c>
      <c r="AH181" s="9"/>
      <c r="AI181" s="9"/>
      <c r="AJ181" s="19"/>
    </row>
    <row r="182" spans="1:36" s="4" customFormat="1" x14ac:dyDescent="0.25">
      <c r="A182" s="4" t="s">
        <v>483</v>
      </c>
      <c r="B182" s="5" t="s">
        <v>484</v>
      </c>
      <c r="C182" s="5" t="str">
        <f t="shared" si="46"/>
        <v>C3.P1</v>
      </c>
      <c r="D182" s="5" t="s">
        <v>49</v>
      </c>
      <c r="E182" s="5" t="s">
        <v>29</v>
      </c>
      <c r="F182" s="5" t="s">
        <v>1315</v>
      </c>
      <c r="G182" s="5" t="s">
        <v>1314</v>
      </c>
      <c r="H182" s="4">
        <v>155</v>
      </c>
      <c r="I182" s="9" t="s">
        <v>480</v>
      </c>
      <c r="J182" s="9">
        <v>171</v>
      </c>
      <c r="K182" s="9"/>
      <c r="L182" s="9" t="s">
        <v>381</v>
      </c>
      <c r="M182" s="9">
        <v>1</v>
      </c>
      <c r="N182" s="8">
        <v>1</v>
      </c>
      <c r="O182" s="6">
        <v>33</v>
      </c>
      <c r="P182" s="6">
        <v>13.8</v>
      </c>
      <c r="Q182" s="6">
        <f t="shared" si="43"/>
        <v>7.5160186832073741</v>
      </c>
      <c r="R182" s="6">
        <f t="shared" si="44"/>
        <v>11.573653837646852</v>
      </c>
      <c r="S182" s="17" t="s">
        <v>27</v>
      </c>
      <c r="T182" s="17"/>
      <c r="U182" s="19" t="s">
        <v>1399</v>
      </c>
      <c r="V182" s="19" t="s">
        <v>1398</v>
      </c>
      <c r="W182" s="7"/>
      <c r="X182" s="6"/>
      <c r="Y182" s="6">
        <v>32.1</v>
      </c>
      <c r="Z182" s="54">
        <f t="shared" si="40"/>
        <v>8.092821215463647E-2</v>
      </c>
      <c r="AA182" s="9" t="e">
        <f>IF(Y182&lt;10+1*#REF!,1,IF(Y182&lt;10+2*#REF!,2,IF(Y182&lt;10+3*#REF!,3,IF(Y182&lt;10+4*#REF!,4,IF(Y182&lt;10+5*#REF!,5,IF(Y182&lt;10+6*#REF!,6,IF(Y182&lt;10+7*#REF!,7,IF(Y182&lt;10+8*#REF!,8,IF(Y182&lt;10+9*#REF!,9,10)))))))))</f>
        <v>#REF!</v>
      </c>
      <c r="AB182" s="6"/>
      <c r="AC182" s="6">
        <v>8</v>
      </c>
      <c r="AD182" s="6">
        <v>13.8</v>
      </c>
      <c r="AE182" s="6">
        <f t="shared" si="41"/>
        <v>5.8000000000000007</v>
      </c>
      <c r="AF182" s="9">
        <v>2</v>
      </c>
      <c r="AG182" s="9">
        <v>2</v>
      </c>
      <c r="AH182" s="9"/>
      <c r="AI182" s="9"/>
      <c r="AJ182" s="19"/>
    </row>
    <row r="183" spans="1:36" s="4" customFormat="1" x14ac:dyDescent="0.25">
      <c r="A183" s="4" t="s">
        <v>483</v>
      </c>
      <c r="B183" s="5" t="s">
        <v>484</v>
      </c>
      <c r="C183" s="5" t="str">
        <f t="shared" si="46"/>
        <v>C3.P1</v>
      </c>
      <c r="D183" s="5" t="s">
        <v>49</v>
      </c>
      <c r="E183" s="5" t="s">
        <v>29</v>
      </c>
      <c r="F183" s="5" t="s">
        <v>1315</v>
      </c>
      <c r="G183" s="5" t="s">
        <v>1314</v>
      </c>
      <c r="H183" s="4">
        <v>156</v>
      </c>
      <c r="I183" s="9" t="s">
        <v>480</v>
      </c>
      <c r="J183" s="9">
        <v>172</v>
      </c>
      <c r="K183" s="9"/>
      <c r="L183" s="9" t="s">
        <v>577</v>
      </c>
      <c r="M183" s="9">
        <v>1</v>
      </c>
      <c r="N183" s="8">
        <v>1</v>
      </c>
      <c r="O183" s="6">
        <v>36</v>
      </c>
      <c r="P183" s="6">
        <v>15.2</v>
      </c>
      <c r="Q183" s="6">
        <f t="shared" si="43"/>
        <v>8.9343358348455908</v>
      </c>
      <c r="R183" s="6">
        <f t="shared" si="44"/>
        <v>12.2970583144992</v>
      </c>
      <c r="S183" s="17" t="s">
        <v>64</v>
      </c>
      <c r="T183" s="17"/>
      <c r="U183" s="73" t="s">
        <v>1380</v>
      </c>
      <c r="V183" s="73" t="s">
        <v>1381</v>
      </c>
      <c r="W183" s="7"/>
      <c r="X183" s="6"/>
      <c r="Y183" s="6">
        <v>13.2</v>
      </c>
      <c r="Z183" s="54">
        <f t="shared" si="40"/>
        <v>1.3684777599037136E-2</v>
      </c>
      <c r="AA183" s="9" t="e">
        <f>IF(Y183&lt;10+1*#REF!,1,IF(Y183&lt;10+2*#REF!,2,IF(Y183&lt;10+3*#REF!,3,IF(Y183&lt;10+4*#REF!,4,IF(Y183&lt;10+5*#REF!,5,IF(Y183&lt;10+6*#REF!,6,IF(Y183&lt;10+7*#REF!,7,IF(Y183&lt;10+8*#REF!,8,IF(Y183&lt;10+9*#REF!,9,10)))))))))</f>
        <v>#REF!</v>
      </c>
      <c r="AB183" s="6"/>
      <c r="AC183" s="6">
        <v>6.1</v>
      </c>
      <c r="AD183" s="6">
        <v>10.199999999999999</v>
      </c>
      <c r="AE183" s="6">
        <f t="shared" si="41"/>
        <v>4.0999999999999996</v>
      </c>
      <c r="AF183" s="9">
        <v>2</v>
      </c>
      <c r="AG183" s="9">
        <v>2</v>
      </c>
      <c r="AH183" s="9"/>
      <c r="AI183" s="9"/>
      <c r="AJ183" s="19"/>
    </row>
    <row r="184" spans="1:36" s="4" customFormat="1" x14ac:dyDescent="0.25">
      <c r="A184" s="4" t="s">
        <v>483</v>
      </c>
      <c r="B184" s="5" t="s">
        <v>484</v>
      </c>
      <c r="C184" s="5" t="str">
        <f t="shared" si="46"/>
        <v>C3.P1</v>
      </c>
      <c r="D184" s="5" t="s">
        <v>49</v>
      </c>
      <c r="E184" s="5" t="s">
        <v>29</v>
      </c>
      <c r="F184" s="5" t="s">
        <v>1315</v>
      </c>
      <c r="G184" s="5" t="s">
        <v>1314</v>
      </c>
      <c r="H184" s="4">
        <v>157</v>
      </c>
      <c r="I184" s="9" t="s">
        <v>480</v>
      </c>
      <c r="J184" s="9">
        <v>165</v>
      </c>
      <c r="K184" s="9"/>
      <c r="L184" s="9" t="s">
        <v>582</v>
      </c>
      <c r="M184" s="9">
        <v>1</v>
      </c>
      <c r="N184" s="8">
        <v>1</v>
      </c>
      <c r="O184" s="6">
        <v>49</v>
      </c>
      <c r="P184" s="6">
        <v>16.3</v>
      </c>
      <c r="Q184" s="6">
        <f t="shared" si="43"/>
        <v>12.301766157631185</v>
      </c>
      <c r="R184" s="6">
        <f t="shared" si="44"/>
        <v>10.693762172545268</v>
      </c>
      <c r="S184" s="17" t="s">
        <v>475</v>
      </c>
      <c r="T184" s="17"/>
      <c r="U184" s="47" t="s">
        <v>1385</v>
      </c>
      <c r="V184" s="47" t="s">
        <v>1384</v>
      </c>
      <c r="W184" s="7"/>
      <c r="X184" s="6"/>
      <c r="Y184" s="6">
        <v>11.1</v>
      </c>
      <c r="Z184" s="54">
        <f t="shared" si="40"/>
        <v>9.6768907712199599E-3</v>
      </c>
      <c r="AA184" s="9" t="e">
        <f>IF(Y184&lt;10+1*#REF!,1,IF(Y184&lt;10+2*#REF!,2,IF(Y184&lt;10+3*#REF!,3,IF(Y184&lt;10+4*#REF!,4,IF(Y184&lt;10+5*#REF!,5,IF(Y184&lt;10+6*#REF!,6,IF(Y184&lt;10+7*#REF!,7,IF(Y184&lt;10+8*#REF!,8,IF(Y184&lt;10+9*#REF!,9,10)))))))))</f>
        <v>#REF!</v>
      </c>
      <c r="AB184" s="6"/>
      <c r="AC184" s="6">
        <v>0</v>
      </c>
      <c r="AD184" s="6">
        <v>7.7</v>
      </c>
      <c r="AE184" s="6">
        <f t="shared" si="41"/>
        <v>7.7</v>
      </c>
      <c r="AF184" s="9">
        <v>2</v>
      </c>
      <c r="AG184" s="9">
        <v>4</v>
      </c>
      <c r="AH184" s="9"/>
      <c r="AI184" s="9">
        <v>3</v>
      </c>
      <c r="AJ184" s="19"/>
    </row>
    <row r="185" spans="1:36" s="4" customFormat="1" x14ac:dyDescent="0.25">
      <c r="A185" s="4" t="s">
        <v>483</v>
      </c>
      <c r="B185" s="5" t="s">
        <v>484</v>
      </c>
      <c r="C185" s="5" t="str">
        <f t="shared" si="46"/>
        <v>C3.P1</v>
      </c>
      <c r="D185" s="5" t="s">
        <v>49</v>
      </c>
      <c r="E185" s="5" t="s">
        <v>29</v>
      </c>
      <c r="F185" s="5" t="s">
        <v>1315</v>
      </c>
      <c r="G185" s="5" t="s">
        <v>1314</v>
      </c>
      <c r="H185" s="4">
        <v>158</v>
      </c>
      <c r="I185" s="9" t="s">
        <v>480</v>
      </c>
      <c r="J185" s="9">
        <v>164</v>
      </c>
      <c r="K185" s="9"/>
      <c r="L185" s="9" t="s">
        <v>583</v>
      </c>
      <c r="M185" s="9">
        <v>1</v>
      </c>
      <c r="N185" s="8">
        <v>1</v>
      </c>
      <c r="O185" s="6">
        <v>56</v>
      </c>
      <c r="P185" s="6">
        <v>17.399999999999999</v>
      </c>
      <c r="Q185" s="6">
        <f t="shared" si="43"/>
        <v>14.425253762457725</v>
      </c>
      <c r="R185" s="6">
        <f t="shared" si="44"/>
        <v>9.7299565203909939</v>
      </c>
      <c r="S185" s="17" t="s">
        <v>66</v>
      </c>
      <c r="T185" s="20" t="s">
        <v>1318</v>
      </c>
      <c r="U185" s="20" t="s">
        <v>1332</v>
      </c>
      <c r="V185" s="20" t="s">
        <v>1358</v>
      </c>
      <c r="W185" s="7"/>
      <c r="X185" s="6"/>
      <c r="Y185" s="6">
        <v>16.7</v>
      </c>
      <c r="Z185" s="54">
        <f t="shared" si="40"/>
        <v>2.1903969378991434E-2</v>
      </c>
      <c r="AA185" s="9" t="e">
        <f>IF(Y185&lt;10+1*#REF!,1,IF(Y185&lt;10+2*#REF!,2,IF(Y185&lt;10+3*#REF!,3,IF(Y185&lt;10+4*#REF!,4,IF(Y185&lt;10+5*#REF!,5,IF(Y185&lt;10+6*#REF!,6,IF(Y185&lt;10+7*#REF!,7,IF(Y185&lt;10+8*#REF!,8,IF(Y185&lt;10+9*#REF!,9,10)))))))))</f>
        <v>#REF!</v>
      </c>
      <c r="AB185" s="6"/>
      <c r="AC185" s="6">
        <v>0</v>
      </c>
      <c r="AD185" s="6">
        <v>6.8</v>
      </c>
      <c r="AE185" s="6">
        <f t="shared" si="41"/>
        <v>6.8</v>
      </c>
      <c r="AF185" s="9">
        <v>3</v>
      </c>
      <c r="AG185" s="9">
        <v>2</v>
      </c>
      <c r="AH185" s="9"/>
      <c r="AI185" s="9"/>
      <c r="AJ185" s="19"/>
    </row>
    <row r="186" spans="1:36" s="4" customFormat="1" x14ac:dyDescent="0.25">
      <c r="A186" s="4" t="s">
        <v>483</v>
      </c>
      <c r="B186" s="5" t="s">
        <v>484</v>
      </c>
      <c r="C186" s="5" t="str">
        <f t="shared" si="46"/>
        <v>C3.P1</v>
      </c>
      <c r="D186" s="5" t="s">
        <v>49</v>
      </c>
      <c r="E186" s="5" t="s">
        <v>29</v>
      </c>
      <c r="F186" s="5" t="s">
        <v>1315</v>
      </c>
      <c r="G186" s="5" t="s">
        <v>1314</v>
      </c>
      <c r="H186" s="4">
        <v>159</v>
      </c>
      <c r="I186" s="9" t="s">
        <v>480</v>
      </c>
      <c r="J186" s="9">
        <v>163</v>
      </c>
      <c r="K186" s="9"/>
      <c r="L186" s="9" t="s">
        <v>584</v>
      </c>
      <c r="M186" s="9">
        <v>1</v>
      </c>
      <c r="N186" s="8">
        <v>1</v>
      </c>
      <c r="O186" s="6">
        <v>62</v>
      </c>
      <c r="P186" s="6">
        <v>18.600000000000001</v>
      </c>
      <c r="Q186" s="6">
        <f t="shared" si="43"/>
        <v>16.422825227176041</v>
      </c>
      <c r="R186" s="6">
        <f t="shared" si="44"/>
        <v>8.7321710678175712</v>
      </c>
      <c r="S186" s="17" t="s">
        <v>64</v>
      </c>
      <c r="T186" s="17"/>
      <c r="U186" s="73" t="s">
        <v>1380</v>
      </c>
      <c r="V186" s="73" t="s">
        <v>1381</v>
      </c>
      <c r="W186" s="7"/>
      <c r="X186" s="6"/>
      <c r="Y186" s="6">
        <v>22.5</v>
      </c>
      <c r="Z186" s="54">
        <f t="shared" si="40"/>
        <v>3.9760782021995816E-2</v>
      </c>
      <c r="AA186" s="9" t="e">
        <f>IF(Y186&lt;10+1*#REF!,1,IF(Y186&lt;10+2*#REF!,2,IF(Y186&lt;10+3*#REF!,3,IF(Y186&lt;10+4*#REF!,4,IF(Y186&lt;10+5*#REF!,5,IF(Y186&lt;10+6*#REF!,6,IF(Y186&lt;10+7*#REF!,7,IF(Y186&lt;10+8*#REF!,8,IF(Y186&lt;10+9*#REF!,9,10)))))))))</f>
        <v>#REF!</v>
      </c>
      <c r="AB186" s="6"/>
      <c r="AC186" s="6">
        <v>7</v>
      </c>
      <c r="AD186" s="6">
        <v>13.2</v>
      </c>
      <c r="AE186" s="6">
        <f t="shared" si="41"/>
        <v>6.1999999999999993</v>
      </c>
      <c r="AF186" s="9">
        <v>2</v>
      </c>
      <c r="AG186" s="9">
        <v>2</v>
      </c>
      <c r="AH186" s="9"/>
      <c r="AI186" s="9"/>
      <c r="AJ186" s="19"/>
    </row>
    <row r="187" spans="1:36" s="4" customFormat="1" x14ac:dyDescent="0.25">
      <c r="A187" s="4" t="s">
        <v>483</v>
      </c>
      <c r="B187" s="5" t="s">
        <v>484</v>
      </c>
      <c r="C187" s="5" t="str">
        <f t="shared" si="46"/>
        <v>C3.P1</v>
      </c>
      <c r="D187" s="5" t="s">
        <v>49</v>
      </c>
      <c r="E187" s="5" t="s">
        <v>29</v>
      </c>
      <c r="F187" s="5" t="s">
        <v>1315</v>
      </c>
      <c r="G187" s="5" t="s">
        <v>1314</v>
      </c>
      <c r="H187" s="4">
        <v>160</v>
      </c>
      <c r="I187" s="9" t="s">
        <v>480</v>
      </c>
      <c r="J187" s="9">
        <v>161</v>
      </c>
      <c r="K187" s="9"/>
      <c r="L187" s="9" t="s">
        <v>585</v>
      </c>
      <c r="M187" s="9">
        <v>1</v>
      </c>
      <c r="N187" s="8">
        <v>1</v>
      </c>
      <c r="O187" s="6">
        <v>71</v>
      </c>
      <c r="P187" s="6">
        <v>19.399999999999999</v>
      </c>
      <c r="Q187" s="6">
        <f t="shared" si="43"/>
        <v>18.343060366626744</v>
      </c>
      <c r="R187" s="6">
        <f t="shared" si="44"/>
        <v>6.3160221964688406</v>
      </c>
      <c r="S187" s="17" t="s">
        <v>64</v>
      </c>
      <c r="T187" s="17"/>
      <c r="U187" s="73" t="s">
        <v>1380</v>
      </c>
      <c r="V187" s="73" t="s">
        <v>1381</v>
      </c>
      <c r="W187" s="7"/>
      <c r="X187" s="6"/>
      <c r="Y187" s="6">
        <v>13</v>
      </c>
      <c r="Z187" s="54">
        <f t="shared" si="40"/>
        <v>1.3273228961416876E-2</v>
      </c>
      <c r="AA187" s="9" t="e">
        <f>IF(Y187&lt;10+1*#REF!,1,IF(Y187&lt;10+2*#REF!,2,IF(Y187&lt;10+3*#REF!,3,IF(Y187&lt;10+4*#REF!,4,IF(Y187&lt;10+5*#REF!,5,IF(Y187&lt;10+6*#REF!,6,IF(Y187&lt;10+7*#REF!,7,IF(Y187&lt;10+8*#REF!,8,IF(Y187&lt;10+9*#REF!,9,10)))))))))</f>
        <v>#REF!</v>
      </c>
      <c r="AB187" s="6"/>
      <c r="AC187" s="6">
        <v>7.5</v>
      </c>
      <c r="AD187" s="6">
        <v>12.3</v>
      </c>
      <c r="AE187" s="6">
        <f t="shared" si="41"/>
        <v>4.8000000000000007</v>
      </c>
      <c r="AF187" s="9">
        <v>2</v>
      </c>
      <c r="AG187" s="9">
        <v>2</v>
      </c>
      <c r="AH187" s="9"/>
      <c r="AI187" s="9"/>
      <c r="AJ187" s="19"/>
    </row>
    <row r="188" spans="1:36" s="4" customFormat="1" x14ac:dyDescent="0.25">
      <c r="A188" s="4" t="s">
        <v>483</v>
      </c>
      <c r="B188" s="5" t="s">
        <v>484</v>
      </c>
      <c r="C188" s="5" t="str">
        <f t="shared" si="46"/>
        <v>C3.P1</v>
      </c>
      <c r="D188" s="5" t="s">
        <v>49</v>
      </c>
      <c r="E188" s="5" t="s">
        <v>29</v>
      </c>
      <c r="F188" s="5" t="s">
        <v>1315</v>
      </c>
      <c r="G188" s="5" t="s">
        <v>1314</v>
      </c>
      <c r="H188" s="4">
        <v>161</v>
      </c>
      <c r="I188" s="9" t="s">
        <v>480</v>
      </c>
      <c r="J188" s="9">
        <v>160</v>
      </c>
      <c r="K188" s="9"/>
      <c r="L188" s="9" t="s">
        <v>389</v>
      </c>
      <c r="M188" s="9">
        <v>1</v>
      </c>
      <c r="N188" s="8">
        <v>1</v>
      </c>
      <c r="O188" s="6">
        <v>76</v>
      </c>
      <c r="P188" s="6">
        <v>18.7</v>
      </c>
      <c r="Q188" s="6">
        <f t="shared" si="43"/>
        <v>18.144530081361133</v>
      </c>
      <c r="R188" s="6">
        <f t="shared" si="44"/>
        <v>4.5239394477137855</v>
      </c>
      <c r="S188" s="17" t="s">
        <v>43</v>
      </c>
      <c r="T188" s="17"/>
      <c r="U188" s="18" t="s">
        <v>1332</v>
      </c>
      <c r="V188" s="18" t="s">
        <v>1331</v>
      </c>
      <c r="W188" s="7"/>
      <c r="X188" s="6"/>
      <c r="Y188" s="6">
        <v>22.6</v>
      </c>
      <c r="Z188" s="54">
        <f t="shared" si="40"/>
        <v>4.0114996593688071E-2</v>
      </c>
      <c r="AA188" s="9" t="e">
        <f>IF(Y188&lt;10+1*#REF!,1,IF(Y188&lt;10+2*#REF!,2,IF(Y188&lt;10+3*#REF!,3,IF(Y188&lt;10+4*#REF!,4,IF(Y188&lt;10+5*#REF!,5,IF(Y188&lt;10+6*#REF!,6,IF(Y188&lt;10+7*#REF!,7,IF(Y188&lt;10+8*#REF!,8,IF(Y188&lt;10+9*#REF!,9,10)))))))))</f>
        <v>#REF!</v>
      </c>
      <c r="AB188" s="6"/>
      <c r="AC188" s="6">
        <v>5</v>
      </c>
      <c r="AD188" s="6">
        <v>14</v>
      </c>
      <c r="AE188" s="6">
        <f t="shared" si="41"/>
        <v>9</v>
      </c>
      <c r="AF188" s="9">
        <v>2</v>
      </c>
      <c r="AG188" s="9">
        <v>2</v>
      </c>
      <c r="AH188" s="9"/>
      <c r="AI188" s="9"/>
      <c r="AJ188" s="19"/>
    </row>
    <row r="189" spans="1:36" s="4" customFormat="1" x14ac:dyDescent="0.25">
      <c r="A189" s="4" t="s">
        <v>483</v>
      </c>
      <c r="B189" s="5" t="s">
        <v>484</v>
      </c>
      <c r="C189" s="5" t="str">
        <f t="shared" si="46"/>
        <v>C3.P1</v>
      </c>
      <c r="D189" s="5" t="s">
        <v>49</v>
      </c>
      <c r="E189" s="5" t="s">
        <v>29</v>
      </c>
      <c r="F189" s="5" t="s">
        <v>1315</v>
      </c>
      <c r="G189" s="5" t="s">
        <v>1314</v>
      </c>
      <c r="H189" s="4">
        <v>162</v>
      </c>
      <c r="I189" s="9" t="s">
        <v>467</v>
      </c>
      <c r="J189" s="9">
        <v>4453</v>
      </c>
      <c r="K189" s="9"/>
      <c r="L189" s="9" t="s">
        <v>586</v>
      </c>
      <c r="M189" s="9">
        <v>1</v>
      </c>
      <c r="N189" s="8">
        <v>1</v>
      </c>
      <c r="O189" s="6">
        <v>86</v>
      </c>
      <c r="P189" s="6">
        <v>18.899999999999999</v>
      </c>
      <c r="Q189" s="6">
        <f t="shared" si="43"/>
        <v>18.853960549910674</v>
      </c>
      <c r="R189" s="6">
        <f t="shared" si="44"/>
        <v>1.3183973537639668</v>
      </c>
      <c r="S189" s="17" t="s">
        <v>64</v>
      </c>
      <c r="T189" s="17"/>
      <c r="U189" s="73" t="s">
        <v>1380</v>
      </c>
      <c r="V189" s="73" t="s">
        <v>1381</v>
      </c>
      <c r="W189" s="7"/>
      <c r="X189" s="6"/>
      <c r="Y189" s="6">
        <v>22.3</v>
      </c>
      <c r="Z189" s="54">
        <f t="shared" si="40"/>
        <v>3.9057065267591708E-2</v>
      </c>
      <c r="AA189" s="9" t="e">
        <f>IF(Y189&lt;10+1*#REF!,1,IF(Y189&lt;10+2*#REF!,2,IF(Y189&lt;10+3*#REF!,3,IF(Y189&lt;10+4*#REF!,4,IF(Y189&lt;10+5*#REF!,5,IF(Y189&lt;10+6*#REF!,6,IF(Y189&lt;10+7*#REF!,7,IF(Y189&lt;10+8*#REF!,8,IF(Y189&lt;10+9*#REF!,9,10)))))))))</f>
        <v>#REF!</v>
      </c>
      <c r="AB189" s="6"/>
      <c r="AC189" s="6">
        <v>7</v>
      </c>
      <c r="AD189" s="6">
        <v>14</v>
      </c>
      <c r="AE189" s="6">
        <f t="shared" si="41"/>
        <v>7</v>
      </c>
      <c r="AF189" s="9">
        <v>2</v>
      </c>
      <c r="AG189" s="9">
        <v>2</v>
      </c>
      <c r="AH189" s="9"/>
      <c r="AI189" s="9"/>
      <c r="AJ189" s="19"/>
    </row>
    <row r="190" spans="1:36" s="4" customFormat="1" x14ac:dyDescent="0.25">
      <c r="A190" s="4" t="s">
        <v>483</v>
      </c>
      <c r="B190" s="5" t="s">
        <v>484</v>
      </c>
      <c r="C190" s="5" t="str">
        <f t="shared" si="46"/>
        <v>C3.P1</v>
      </c>
      <c r="D190" s="5" t="s">
        <v>49</v>
      </c>
      <c r="E190" s="5" t="s">
        <v>29</v>
      </c>
      <c r="F190" s="5" t="s">
        <v>1315</v>
      </c>
      <c r="G190" s="5" t="s">
        <v>1314</v>
      </c>
      <c r="H190" s="4">
        <v>163</v>
      </c>
      <c r="I190" s="9" t="s">
        <v>480</v>
      </c>
      <c r="J190" s="9">
        <v>162</v>
      </c>
      <c r="K190" s="9"/>
      <c r="L190" s="9" t="s">
        <v>587</v>
      </c>
      <c r="M190" s="9">
        <v>1</v>
      </c>
      <c r="N190" s="8">
        <v>1</v>
      </c>
      <c r="O190" s="6">
        <v>70</v>
      </c>
      <c r="P190" s="6">
        <v>15.7</v>
      </c>
      <c r="Q190" s="6">
        <f t="shared" si="43"/>
        <v>14.753174146338759</v>
      </c>
      <c r="R190" s="6">
        <f t="shared" si="44"/>
        <v>5.369716250213</v>
      </c>
      <c r="S190" s="17" t="s">
        <v>28</v>
      </c>
      <c r="T190" s="17"/>
      <c r="U190" s="17" t="s">
        <v>1405</v>
      </c>
      <c r="V190" s="17" t="s">
        <v>1397</v>
      </c>
      <c r="W190" s="7"/>
      <c r="X190" s="6"/>
      <c r="Y190" s="6">
        <v>21.6</v>
      </c>
      <c r="Z190" s="54">
        <f t="shared" si="40"/>
        <v>3.6643536711471351E-2</v>
      </c>
      <c r="AA190" s="9" t="e">
        <f>IF(Y190&lt;10+1*#REF!,1,IF(Y190&lt;10+2*#REF!,2,IF(Y190&lt;10+3*#REF!,3,IF(Y190&lt;10+4*#REF!,4,IF(Y190&lt;10+5*#REF!,5,IF(Y190&lt;10+6*#REF!,6,IF(Y190&lt;10+7*#REF!,7,IF(Y190&lt;10+8*#REF!,8,IF(Y190&lt;10+9*#REF!,9,10)))))))))</f>
        <v>#REF!</v>
      </c>
      <c r="AB190" s="6"/>
      <c r="AC190" s="6">
        <v>2</v>
      </c>
      <c r="AD190" s="6">
        <v>8.3000000000000007</v>
      </c>
      <c r="AE190" s="6">
        <f t="shared" si="41"/>
        <v>6.3000000000000007</v>
      </c>
      <c r="AF190" s="9">
        <v>2</v>
      </c>
      <c r="AG190" s="9">
        <v>2</v>
      </c>
      <c r="AH190" s="9"/>
      <c r="AI190" s="9"/>
      <c r="AJ190" s="19"/>
    </row>
    <row r="191" spans="1:36" s="4" customFormat="1" x14ac:dyDescent="0.25">
      <c r="A191" s="4" t="s">
        <v>483</v>
      </c>
      <c r="B191" s="5" t="s">
        <v>484</v>
      </c>
      <c r="C191" s="5" t="str">
        <f t="shared" si="46"/>
        <v>C3.P1</v>
      </c>
      <c r="D191" s="5" t="s">
        <v>49</v>
      </c>
      <c r="E191" s="5" t="s">
        <v>29</v>
      </c>
      <c r="F191" s="5" t="s">
        <v>1315</v>
      </c>
      <c r="G191" s="5" t="s">
        <v>1314</v>
      </c>
      <c r="H191" s="4">
        <v>164</v>
      </c>
      <c r="I191" s="9" t="s">
        <v>467</v>
      </c>
      <c r="J191" s="9">
        <v>4454</v>
      </c>
      <c r="K191" s="9"/>
      <c r="L191" s="9" t="s">
        <v>588</v>
      </c>
      <c r="M191" s="9">
        <v>1</v>
      </c>
      <c r="N191" s="8">
        <v>1</v>
      </c>
      <c r="O191" s="6">
        <v>89</v>
      </c>
      <c r="P191" s="6">
        <v>14.8</v>
      </c>
      <c r="Q191" s="6">
        <f t="shared" si="43"/>
        <v>14.797745888314591</v>
      </c>
      <c r="R191" s="6">
        <f t="shared" si="44"/>
        <v>0.25829561527179729</v>
      </c>
      <c r="S191" s="17" t="s">
        <v>64</v>
      </c>
      <c r="T191" s="17"/>
      <c r="U191" s="73" t="s">
        <v>1380</v>
      </c>
      <c r="V191" s="73" t="s">
        <v>1381</v>
      </c>
      <c r="W191" s="7"/>
      <c r="X191" s="6"/>
      <c r="Y191" s="6">
        <v>17.2</v>
      </c>
      <c r="Z191" s="54">
        <f t="shared" si="40"/>
        <v>2.3235219265950107E-2</v>
      </c>
      <c r="AA191" s="9" t="e">
        <f>IF(Y191&lt;10+1*#REF!,1,IF(Y191&lt;10+2*#REF!,2,IF(Y191&lt;10+3*#REF!,3,IF(Y191&lt;10+4*#REF!,4,IF(Y191&lt;10+5*#REF!,5,IF(Y191&lt;10+6*#REF!,6,IF(Y191&lt;10+7*#REF!,7,IF(Y191&lt;10+8*#REF!,8,IF(Y191&lt;10+9*#REF!,9,10)))))))))</f>
        <v>#REF!</v>
      </c>
      <c r="AB191" s="6"/>
      <c r="AC191" s="6">
        <v>7.6</v>
      </c>
      <c r="AD191" s="6">
        <v>13.5</v>
      </c>
      <c r="AE191" s="6">
        <f t="shared" si="41"/>
        <v>5.9</v>
      </c>
      <c r="AF191" s="9">
        <v>2</v>
      </c>
      <c r="AG191" s="9">
        <v>2</v>
      </c>
      <c r="AH191" s="9"/>
      <c r="AI191" s="9"/>
      <c r="AJ191" s="19"/>
    </row>
    <row r="192" spans="1:36" s="4" customFormat="1" x14ac:dyDescent="0.25">
      <c r="A192" s="4" t="s">
        <v>483</v>
      </c>
      <c r="B192" s="5" t="s">
        <v>484</v>
      </c>
      <c r="C192" s="5" t="str">
        <f t="shared" si="46"/>
        <v>C3.P1</v>
      </c>
      <c r="D192" s="5" t="s">
        <v>49</v>
      </c>
      <c r="E192" s="5" t="s">
        <v>29</v>
      </c>
      <c r="F192" s="5" t="s">
        <v>1315</v>
      </c>
      <c r="G192" s="5" t="s">
        <v>1314</v>
      </c>
      <c r="H192" s="4">
        <v>165</v>
      </c>
      <c r="I192" s="9" t="s">
        <v>467</v>
      </c>
      <c r="J192" s="9">
        <v>4455</v>
      </c>
      <c r="K192" s="9"/>
      <c r="L192" s="9" t="s">
        <v>589</v>
      </c>
      <c r="M192" s="9">
        <v>1</v>
      </c>
      <c r="N192" s="8">
        <v>1</v>
      </c>
      <c r="O192" s="6">
        <v>85</v>
      </c>
      <c r="P192" s="6">
        <v>10.7</v>
      </c>
      <c r="Q192" s="6">
        <f t="shared" si="43"/>
        <v>10.659283269581676</v>
      </c>
      <c r="R192" s="6">
        <f t="shared" si="44"/>
        <v>0.93256644739994199</v>
      </c>
      <c r="S192" s="17" t="s">
        <v>64</v>
      </c>
      <c r="T192" s="17"/>
      <c r="U192" s="73" t="s">
        <v>1380</v>
      </c>
      <c r="V192" s="73" t="s">
        <v>1381</v>
      </c>
      <c r="W192" s="7"/>
      <c r="X192" s="6"/>
      <c r="Y192" s="6">
        <v>16.2</v>
      </c>
      <c r="Z192" s="54">
        <f t="shared" si="40"/>
        <v>2.0611989400202632E-2</v>
      </c>
      <c r="AA192" s="9" t="e">
        <f>IF(Y192&lt;10+1*#REF!,1,IF(Y192&lt;10+2*#REF!,2,IF(Y192&lt;10+3*#REF!,3,IF(Y192&lt;10+4*#REF!,4,IF(Y192&lt;10+5*#REF!,5,IF(Y192&lt;10+6*#REF!,6,IF(Y192&lt;10+7*#REF!,7,IF(Y192&lt;10+8*#REF!,8,IF(Y192&lt;10+9*#REF!,9,10)))))))))</f>
        <v>#REF!</v>
      </c>
      <c r="AB192" s="6"/>
      <c r="AC192" s="6">
        <v>6.3</v>
      </c>
      <c r="AD192" s="6">
        <v>10.3</v>
      </c>
      <c r="AE192" s="6">
        <f t="shared" si="41"/>
        <v>4.0000000000000009</v>
      </c>
      <c r="AF192" s="9">
        <v>2</v>
      </c>
      <c r="AG192" s="9">
        <v>2</v>
      </c>
      <c r="AH192" s="9"/>
      <c r="AI192" s="9"/>
      <c r="AJ192" s="19"/>
    </row>
    <row r="193" spans="1:36" s="4" customFormat="1" x14ac:dyDescent="0.25">
      <c r="A193" s="4" t="s">
        <v>483</v>
      </c>
      <c r="B193" s="5" t="s">
        <v>484</v>
      </c>
      <c r="C193" s="5" t="str">
        <f t="shared" si="46"/>
        <v>C3.P1</v>
      </c>
      <c r="D193" s="5" t="s">
        <v>49</v>
      </c>
      <c r="E193" s="5" t="s">
        <v>29</v>
      </c>
      <c r="F193" s="5" t="s">
        <v>1315</v>
      </c>
      <c r="G193" s="5" t="s">
        <v>1314</v>
      </c>
      <c r="H193" s="4">
        <v>166</v>
      </c>
      <c r="I193" s="9" t="s">
        <v>480</v>
      </c>
      <c r="J193" s="9">
        <v>156</v>
      </c>
      <c r="K193" s="9"/>
      <c r="L193" s="9" t="s">
        <v>388</v>
      </c>
      <c r="M193" s="9">
        <v>1</v>
      </c>
      <c r="N193" s="8">
        <v>1</v>
      </c>
      <c r="O193" s="6">
        <v>50</v>
      </c>
      <c r="P193" s="6">
        <v>7.7</v>
      </c>
      <c r="Q193" s="6">
        <f t="shared" si="43"/>
        <v>5.8985422120161308</v>
      </c>
      <c r="R193" s="6">
        <f t="shared" si="44"/>
        <v>4.9494645945863533</v>
      </c>
      <c r="S193" s="17" t="s">
        <v>475</v>
      </c>
      <c r="T193" s="17"/>
      <c r="U193" s="47" t="s">
        <v>1385</v>
      </c>
      <c r="V193" s="47" t="s">
        <v>1384</v>
      </c>
      <c r="W193" s="7"/>
      <c r="X193" s="6"/>
      <c r="Y193" s="6">
        <v>13.1</v>
      </c>
      <c r="Z193" s="54">
        <f t="shared" si="40"/>
        <v>1.3478217882063609E-2</v>
      </c>
      <c r="AA193" s="9" t="e">
        <f>IF(Y193&lt;10+1*#REF!,1,IF(Y193&lt;10+2*#REF!,2,IF(Y193&lt;10+3*#REF!,3,IF(Y193&lt;10+4*#REF!,4,IF(Y193&lt;10+5*#REF!,5,IF(Y193&lt;10+6*#REF!,6,IF(Y193&lt;10+7*#REF!,7,IF(Y193&lt;10+8*#REF!,8,IF(Y193&lt;10+9*#REF!,9,10)))))))))</f>
        <v>#REF!</v>
      </c>
      <c r="AB193" s="6"/>
      <c r="AC193" s="6">
        <v>0</v>
      </c>
      <c r="AD193" s="6">
        <v>7.5</v>
      </c>
      <c r="AE193" s="6">
        <f t="shared" si="41"/>
        <v>7.5</v>
      </c>
      <c r="AF193" s="9">
        <v>2</v>
      </c>
      <c r="AG193" s="9">
        <v>2</v>
      </c>
      <c r="AH193" s="9"/>
      <c r="AI193" s="9"/>
      <c r="AJ193" s="19"/>
    </row>
    <row r="194" spans="1:36" s="4" customFormat="1" x14ac:dyDescent="0.25">
      <c r="A194" s="4" t="s">
        <v>483</v>
      </c>
      <c r="B194" s="5" t="s">
        <v>484</v>
      </c>
      <c r="C194" s="5" t="str">
        <f t="shared" ref="C194" si="47">D194&amp;"."&amp;E194</f>
        <v>C3.P1</v>
      </c>
      <c r="D194" s="5" t="s">
        <v>49</v>
      </c>
      <c r="E194" s="5" t="s">
        <v>29</v>
      </c>
      <c r="F194" s="5" t="s">
        <v>1315</v>
      </c>
      <c r="G194" s="5" t="s">
        <v>1314</v>
      </c>
      <c r="H194" s="4">
        <v>166</v>
      </c>
      <c r="I194" s="9" t="s">
        <v>480</v>
      </c>
      <c r="J194" s="9">
        <v>157</v>
      </c>
      <c r="K194" s="9"/>
      <c r="L194" s="9" t="s">
        <v>385</v>
      </c>
      <c r="M194" s="9">
        <v>1</v>
      </c>
      <c r="N194" s="8">
        <v>1</v>
      </c>
      <c r="O194" s="6">
        <v>50</v>
      </c>
      <c r="P194" s="6">
        <v>7.7</v>
      </c>
      <c r="Q194" s="6">
        <f t="shared" si="43"/>
        <v>5.8985422120161308</v>
      </c>
      <c r="R194" s="6">
        <f t="shared" si="44"/>
        <v>4.9494645945863533</v>
      </c>
      <c r="S194" s="17" t="s">
        <v>475</v>
      </c>
      <c r="T194" s="17"/>
      <c r="U194" s="47" t="s">
        <v>1385</v>
      </c>
      <c r="V194" s="47" t="s">
        <v>1384</v>
      </c>
      <c r="W194" s="7"/>
      <c r="X194" s="6"/>
      <c r="Y194" s="6">
        <v>10.1</v>
      </c>
      <c r="Z194" s="54">
        <f t="shared" si="40"/>
        <v>8.0118466648173691E-3</v>
      </c>
      <c r="AA194" s="9" t="e">
        <f>IF(Y194&lt;10+1*#REF!,1,IF(Y194&lt;10+2*#REF!,2,IF(Y194&lt;10+3*#REF!,3,IF(Y194&lt;10+4*#REF!,4,IF(Y194&lt;10+5*#REF!,5,IF(Y194&lt;10+6*#REF!,6,IF(Y194&lt;10+7*#REF!,7,IF(Y194&lt;10+8*#REF!,8,IF(Y194&lt;10+9*#REF!,9,10)))))))))</f>
        <v>#REF!</v>
      </c>
      <c r="AB194" s="6"/>
      <c r="AC194" s="6">
        <v>0</v>
      </c>
      <c r="AD194" s="6">
        <v>7.5</v>
      </c>
      <c r="AE194" s="6">
        <f t="shared" si="41"/>
        <v>7.5</v>
      </c>
      <c r="AF194" s="9">
        <v>2</v>
      </c>
      <c r="AG194" s="9">
        <v>2</v>
      </c>
      <c r="AH194" s="9"/>
      <c r="AI194" s="9"/>
      <c r="AJ194" s="19"/>
    </row>
    <row r="195" spans="1:36" s="4" customFormat="1" x14ac:dyDescent="0.25">
      <c r="A195" s="4" t="s">
        <v>483</v>
      </c>
      <c r="B195" s="5" t="s">
        <v>484</v>
      </c>
      <c r="C195" s="5" t="str">
        <f t="shared" si="46"/>
        <v>C3.P1</v>
      </c>
      <c r="D195" s="5" t="s">
        <v>49</v>
      </c>
      <c r="E195" s="5" t="s">
        <v>29</v>
      </c>
      <c r="F195" s="5" t="s">
        <v>1315</v>
      </c>
      <c r="G195" s="5" t="s">
        <v>1314</v>
      </c>
      <c r="H195" s="4">
        <v>167</v>
      </c>
      <c r="I195" s="9" t="s">
        <v>480</v>
      </c>
      <c r="J195" s="9">
        <v>158</v>
      </c>
      <c r="K195" s="9"/>
      <c r="L195" s="9" t="s">
        <v>384</v>
      </c>
      <c r="M195" s="9">
        <v>1</v>
      </c>
      <c r="N195" s="8">
        <v>1</v>
      </c>
      <c r="O195" s="6">
        <v>85</v>
      </c>
      <c r="P195" s="6">
        <v>3.8</v>
      </c>
      <c r="Q195" s="6">
        <f t="shared" si="43"/>
        <v>3.785539852748633</v>
      </c>
      <c r="R195" s="6">
        <f t="shared" si="44"/>
        <v>0.3311918224411009</v>
      </c>
      <c r="S195" s="17" t="s">
        <v>475</v>
      </c>
      <c r="T195" s="17"/>
      <c r="U195" s="47" t="s">
        <v>1385</v>
      </c>
      <c r="V195" s="47" t="s">
        <v>1384</v>
      </c>
      <c r="W195" s="7"/>
      <c r="X195" s="6"/>
      <c r="Y195" s="6">
        <v>11.2</v>
      </c>
      <c r="Z195" s="54">
        <f t="shared" si="40"/>
        <v>9.8520345616575893E-3</v>
      </c>
      <c r="AA195" s="9" t="e">
        <f>IF(Y195&lt;10+1*#REF!,1,IF(Y195&lt;10+2*#REF!,2,IF(Y195&lt;10+3*#REF!,3,IF(Y195&lt;10+4*#REF!,4,IF(Y195&lt;10+5*#REF!,5,IF(Y195&lt;10+6*#REF!,6,IF(Y195&lt;10+7*#REF!,7,IF(Y195&lt;10+8*#REF!,8,IF(Y195&lt;10+9*#REF!,9,10)))))))))</f>
        <v>#REF!</v>
      </c>
      <c r="AB195" s="6"/>
      <c r="AC195" s="6">
        <v>0</v>
      </c>
      <c r="AD195" s="6">
        <v>6.5</v>
      </c>
      <c r="AE195" s="6">
        <f t="shared" si="41"/>
        <v>6.5</v>
      </c>
      <c r="AF195" s="9">
        <v>2</v>
      </c>
      <c r="AG195" s="9">
        <v>2</v>
      </c>
      <c r="AH195" s="9"/>
      <c r="AI195" s="9"/>
      <c r="AJ195" s="19"/>
    </row>
    <row r="196" spans="1:36" s="4" customFormat="1" x14ac:dyDescent="0.25">
      <c r="A196" s="4" t="s">
        <v>483</v>
      </c>
      <c r="B196" s="5" t="s">
        <v>484</v>
      </c>
      <c r="C196" s="5" t="str">
        <f t="shared" si="46"/>
        <v>C3.P1</v>
      </c>
      <c r="D196" s="5" t="s">
        <v>49</v>
      </c>
      <c r="E196" s="5" t="s">
        <v>29</v>
      </c>
      <c r="F196" s="5" t="s">
        <v>1315</v>
      </c>
      <c r="G196" s="5" t="s">
        <v>1314</v>
      </c>
      <c r="H196" s="4">
        <v>168</v>
      </c>
      <c r="I196" s="9" t="s">
        <v>467</v>
      </c>
      <c r="J196" s="9">
        <v>4456</v>
      </c>
      <c r="K196" s="9"/>
      <c r="L196" s="9" t="s">
        <v>590</v>
      </c>
      <c r="M196" s="9">
        <v>1</v>
      </c>
      <c r="N196" s="8">
        <v>1</v>
      </c>
      <c r="O196" s="6">
        <v>85</v>
      </c>
      <c r="P196" s="6">
        <v>3.7</v>
      </c>
      <c r="Q196" s="6">
        <f t="shared" si="43"/>
        <v>3.6859203829394587</v>
      </c>
      <c r="R196" s="6">
        <f t="shared" si="44"/>
        <v>0.32247624816633513</v>
      </c>
      <c r="S196" s="17" t="s">
        <v>28</v>
      </c>
      <c r="T196" s="17"/>
      <c r="U196" s="17" t="s">
        <v>1405</v>
      </c>
      <c r="V196" s="17" t="s">
        <v>1397</v>
      </c>
      <c r="W196" s="7"/>
      <c r="X196" s="6"/>
      <c r="Y196" s="6">
        <v>18.2</v>
      </c>
      <c r="Z196" s="54">
        <f t="shared" si="40"/>
        <v>2.6015528764377075E-2</v>
      </c>
      <c r="AA196" s="9" t="e">
        <f>IF(Y196&lt;10+1*#REF!,1,IF(Y196&lt;10+2*#REF!,2,IF(Y196&lt;10+3*#REF!,3,IF(Y196&lt;10+4*#REF!,4,IF(Y196&lt;10+5*#REF!,5,IF(Y196&lt;10+6*#REF!,6,IF(Y196&lt;10+7*#REF!,7,IF(Y196&lt;10+8*#REF!,8,IF(Y196&lt;10+9*#REF!,9,10)))))))))</f>
        <v>#REF!</v>
      </c>
      <c r="AB196" s="6"/>
      <c r="AC196" s="6">
        <v>3.5</v>
      </c>
      <c r="AD196" s="6">
        <v>6</v>
      </c>
      <c r="AE196" s="6">
        <f t="shared" si="41"/>
        <v>2.5</v>
      </c>
      <c r="AF196" s="9">
        <v>2</v>
      </c>
      <c r="AG196" s="9">
        <v>2</v>
      </c>
      <c r="AH196" s="9"/>
      <c r="AI196" s="9"/>
      <c r="AJ196" s="19"/>
    </row>
    <row r="197" spans="1:36" s="4" customFormat="1" ht="15" x14ac:dyDescent="0.25">
      <c r="A197" s="4" t="s">
        <v>483</v>
      </c>
      <c r="B197" s="5" t="s">
        <v>484</v>
      </c>
      <c r="C197" s="5" t="str">
        <f t="shared" ref="C197:C198" si="48">D197&amp;"."&amp;E197</f>
        <v>C3.P1</v>
      </c>
      <c r="D197" s="5" t="s">
        <v>49</v>
      </c>
      <c r="E197" s="5" t="s">
        <v>29</v>
      </c>
      <c r="F197" s="5" t="s">
        <v>1315</v>
      </c>
      <c r="G197" s="5" t="s">
        <v>1314</v>
      </c>
      <c r="H197" s="4">
        <v>169</v>
      </c>
      <c r="I197" s="9" t="s">
        <v>467</v>
      </c>
      <c r="J197" s="9">
        <v>4457</v>
      </c>
      <c r="K197" s="9"/>
      <c r="L197" s="9" t="s">
        <v>591</v>
      </c>
      <c r="M197" s="9">
        <v>1</v>
      </c>
      <c r="N197" s="8">
        <v>1</v>
      </c>
      <c r="O197" s="6">
        <v>87</v>
      </c>
      <c r="P197" s="6">
        <v>4.0999999999999996</v>
      </c>
      <c r="Q197" s="6">
        <f t="shared" si="43"/>
        <v>4.0943810924937525</v>
      </c>
      <c r="R197" s="6">
        <f t="shared" si="44"/>
        <v>0.21457742059607024</v>
      </c>
      <c r="S197" s="17" t="s">
        <v>425</v>
      </c>
      <c r="T197" s="17"/>
      <c r="U197" s="17" t="s">
        <v>1373</v>
      </c>
      <c r="V197" s="17" t="s">
        <v>1375</v>
      </c>
      <c r="W197" s="7"/>
      <c r="X197" s="6"/>
      <c r="Y197" s="6">
        <v>21.1</v>
      </c>
      <c r="Z197" s="54">
        <f t="shared" si="40"/>
        <v>3.4966711632617796E-2</v>
      </c>
      <c r="AA197" s="9" t="e">
        <f>IF(Y197&lt;10+1*#REF!,1,IF(Y197&lt;10+2*#REF!,2,IF(Y197&lt;10+3*#REF!,3,IF(Y197&lt;10+4*#REF!,4,IF(Y197&lt;10+5*#REF!,5,IF(Y197&lt;10+6*#REF!,6,IF(Y197&lt;10+7*#REF!,7,IF(Y197&lt;10+8*#REF!,8,IF(Y197&lt;10+9*#REF!,9,10)))))))))</f>
        <v>#REF!</v>
      </c>
      <c r="AB197" s="6"/>
      <c r="AC197" s="6">
        <v>5.0999999999999996</v>
      </c>
      <c r="AD197" s="6">
        <v>10.7</v>
      </c>
      <c r="AE197" s="6">
        <f t="shared" si="41"/>
        <v>5.6</v>
      </c>
      <c r="AF197" s="9">
        <v>2</v>
      </c>
      <c r="AG197" s="9">
        <v>2</v>
      </c>
      <c r="AH197" s="9"/>
      <c r="AI197" s="9"/>
      <c r="AJ197" s="19"/>
    </row>
    <row r="198" spans="1:36" s="4" customFormat="1" x14ac:dyDescent="0.25">
      <c r="A198" s="4" t="s">
        <v>483</v>
      </c>
      <c r="B198" s="5" t="s">
        <v>484</v>
      </c>
      <c r="C198" s="5" t="str">
        <f t="shared" si="48"/>
        <v>C3.P1</v>
      </c>
      <c r="D198" s="5" t="s">
        <v>49</v>
      </c>
      <c r="E198" s="5" t="s">
        <v>29</v>
      </c>
      <c r="F198" s="5" t="s">
        <v>1315</v>
      </c>
      <c r="G198" s="5" t="s">
        <v>1314</v>
      </c>
      <c r="H198" s="4">
        <v>170</v>
      </c>
      <c r="I198" s="9" t="s">
        <v>467</v>
      </c>
      <c r="J198" s="9">
        <v>4458</v>
      </c>
      <c r="K198" s="9"/>
      <c r="L198" s="9" t="s">
        <v>592</v>
      </c>
      <c r="M198" s="9">
        <v>1</v>
      </c>
      <c r="N198" s="8">
        <v>1</v>
      </c>
      <c r="O198" s="6">
        <v>86</v>
      </c>
      <c r="P198" s="6">
        <v>9.1</v>
      </c>
      <c r="Q198" s="6">
        <f t="shared" si="43"/>
        <v>9.0778328573644007</v>
      </c>
      <c r="R198" s="6">
        <f t="shared" si="44"/>
        <v>0.63478391107153964</v>
      </c>
      <c r="S198" s="17" t="s">
        <v>64</v>
      </c>
      <c r="T198" s="17"/>
      <c r="U198" s="73" t="s">
        <v>1380</v>
      </c>
      <c r="V198" s="73" t="s">
        <v>1381</v>
      </c>
      <c r="W198" s="7"/>
      <c r="X198" s="6"/>
      <c r="Y198" s="6">
        <v>11.2</v>
      </c>
      <c r="Z198" s="54">
        <f t="shared" si="40"/>
        <v>9.8520345616575893E-3</v>
      </c>
      <c r="AA198" s="9" t="e">
        <f>IF(Y198&lt;10+1*#REF!,1,IF(Y198&lt;10+2*#REF!,2,IF(Y198&lt;10+3*#REF!,3,IF(Y198&lt;10+4*#REF!,4,IF(Y198&lt;10+5*#REF!,5,IF(Y198&lt;10+6*#REF!,6,IF(Y198&lt;10+7*#REF!,7,IF(Y198&lt;10+8*#REF!,8,IF(Y198&lt;10+9*#REF!,9,10)))))))))</f>
        <v>#REF!</v>
      </c>
      <c r="AB198" s="6"/>
      <c r="AC198" s="6">
        <v>5.8</v>
      </c>
      <c r="AD198" s="6">
        <v>9.3000000000000007</v>
      </c>
      <c r="AE198" s="6">
        <f t="shared" si="41"/>
        <v>3.5000000000000009</v>
      </c>
      <c r="AF198" s="9">
        <v>2</v>
      </c>
      <c r="AG198" s="9">
        <v>2</v>
      </c>
      <c r="AH198" s="9"/>
      <c r="AI198" s="9"/>
      <c r="AJ198" s="19"/>
    </row>
    <row r="199" spans="1:36" s="4" customFormat="1" x14ac:dyDescent="0.25">
      <c r="A199" s="4" t="s">
        <v>471</v>
      </c>
      <c r="B199" s="5" t="s">
        <v>472</v>
      </c>
      <c r="C199" s="5" t="str">
        <f t="shared" ref="C199:C230" si="49">D199&amp;"."&amp;E199</f>
        <v>C3.P2</v>
      </c>
      <c r="D199" s="5" t="s">
        <v>49</v>
      </c>
      <c r="E199" s="5" t="s">
        <v>30</v>
      </c>
      <c r="F199" s="5" t="s">
        <v>1315</v>
      </c>
      <c r="G199" s="5" t="s">
        <v>1314</v>
      </c>
      <c r="H199" s="9">
        <v>1</v>
      </c>
      <c r="I199" s="9" t="s">
        <v>473</v>
      </c>
      <c r="J199" s="9">
        <v>5</v>
      </c>
      <c r="K199" s="9"/>
      <c r="L199" s="9" t="s">
        <v>593</v>
      </c>
      <c r="M199" s="9">
        <v>3</v>
      </c>
      <c r="N199" s="8">
        <v>8</v>
      </c>
      <c r="O199" s="6">
        <v>119</v>
      </c>
      <c r="P199" s="6">
        <v>25.5</v>
      </c>
      <c r="Q199" s="6">
        <f t="shared" si="43"/>
        <v>62.302802532054599</v>
      </c>
      <c r="R199" s="6">
        <f t="shared" si="44"/>
        <v>7.6373546837184065</v>
      </c>
      <c r="S199" s="17" t="s">
        <v>64</v>
      </c>
      <c r="T199" s="17"/>
      <c r="U199" s="73" t="s">
        <v>1380</v>
      </c>
      <c r="V199" s="73" t="s">
        <v>1381</v>
      </c>
      <c r="W199" s="7"/>
      <c r="X199" s="6"/>
      <c r="Y199" s="6">
        <v>13.4</v>
      </c>
      <c r="Z199" s="54">
        <f t="shared" si="40"/>
        <v>1.4102609421964582E-2</v>
      </c>
      <c r="AA199" s="9" t="e">
        <f>IF(Y199&lt;10+1*#REF!,1,IF(Y199&lt;10+2*#REF!,2,IF(Y199&lt;10+3*#REF!,3,IF(Y199&lt;10+4*#REF!,4,IF(Y199&lt;10+5*#REF!,5,IF(Y199&lt;10+6*#REF!,6,IF(Y199&lt;10+7*#REF!,7,IF(Y199&lt;10+8*#REF!,8,IF(Y199&lt;10+9*#REF!,9,10)))))))))</f>
        <v>#REF!</v>
      </c>
      <c r="AB199" s="6"/>
      <c r="AC199" s="6">
        <v>8.1</v>
      </c>
      <c r="AD199" s="6">
        <v>15.2</v>
      </c>
      <c r="AE199" s="6">
        <f t="shared" si="41"/>
        <v>7.1</v>
      </c>
      <c r="AF199" s="9">
        <v>2</v>
      </c>
      <c r="AG199" s="9">
        <v>2</v>
      </c>
      <c r="AH199" s="9"/>
      <c r="AI199" s="9"/>
      <c r="AJ199" s="19"/>
    </row>
    <row r="200" spans="1:36" s="4" customFormat="1" x14ac:dyDescent="0.25">
      <c r="A200" s="4" t="s">
        <v>471</v>
      </c>
      <c r="B200" s="5" t="s">
        <v>472</v>
      </c>
      <c r="C200" s="5" t="str">
        <f t="shared" si="49"/>
        <v>C3.P2</v>
      </c>
      <c r="D200" s="5" t="s">
        <v>49</v>
      </c>
      <c r="E200" s="5" t="s">
        <v>30</v>
      </c>
      <c r="F200" s="5" t="s">
        <v>1315</v>
      </c>
      <c r="G200" s="5" t="s">
        <v>1314</v>
      </c>
      <c r="H200" s="9">
        <v>2</v>
      </c>
      <c r="I200" s="9" t="s">
        <v>473</v>
      </c>
      <c r="J200" s="9">
        <v>4</v>
      </c>
      <c r="K200" s="9"/>
      <c r="L200" s="9" t="s">
        <v>594</v>
      </c>
      <c r="M200" s="9">
        <v>3</v>
      </c>
      <c r="N200" s="8">
        <v>8</v>
      </c>
      <c r="O200" s="6">
        <v>131</v>
      </c>
      <c r="P200" s="6">
        <v>21.2</v>
      </c>
      <c r="Q200" s="6">
        <f t="shared" si="43"/>
        <v>55.999843100722771</v>
      </c>
      <c r="R200" s="6">
        <f t="shared" si="44"/>
        <v>6.0915485854012488</v>
      </c>
      <c r="S200" s="17" t="s">
        <v>34</v>
      </c>
      <c r="T200" s="17"/>
      <c r="U200" s="17" t="s">
        <v>1339</v>
      </c>
      <c r="V200" s="17" t="s">
        <v>420</v>
      </c>
      <c r="W200" s="7"/>
      <c r="X200" s="6"/>
      <c r="Y200" s="6">
        <v>20.2</v>
      </c>
      <c r="Z200" s="54">
        <f t="shared" si="40"/>
        <v>3.2047386659269476E-2</v>
      </c>
      <c r="AA200" s="9" t="e">
        <f>IF(Y200&lt;10+1*#REF!,1,IF(Y200&lt;10+2*#REF!,2,IF(Y200&lt;10+3*#REF!,3,IF(Y200&lt;10+4*#REF!,4,IF(Y200&lt;10+5*#REF!,5,IF(Y200&lt;10+6*#REF!,6,IF(Y200&lt;10+7*#REF!,7,IF(Y200&lt;10+8*#REF!,8,IF(Y200&lt;10+9*#REF!,9,10)))))))))</f>
        <v>#REF!</v>
      </c>
      <c r="AB200" s="6"/>
      <c r="AC200" s="6">
        <v>5.8</v>
      </c>
      <c r="AD200" s="6">
        <v>10.6</v>
      </c>
      <c r="AE200" s="6">
        <f t="shared" si="41"/>
        <v>4.8</v>
      </c>
      <c r="AF200" s="9">
        <v>2</v>
      </c>
      <c r="AG200" s="9">
        <v>2</v>
      </c>
      <c r="AH200" s="9"/>
      <c r="AI200" s="9"/>
      <c r="AJ200" s="19"/>
    </row>
    <row r="201" spans="1:36" s="4" customFormat="1" x14ac:dyDescent="0.25">
      <c r="A201" s="4" t="s">
        <v>471</v>
      </c>
      <c r="B201" s="5" t="s">
        <v>472</v>
      </c>
      <c r="C201" s="5" t="str">
        <f t="shared" si="49"/>
        <v>C3.P2</v>
      </c>
      <c r="D201" s="5" t="s">
        <v>49</v>
      </c>
      <c r="E201" s="5" t="s">
        <v>30</v>
      </c>
      <c r="F201" s="5" t="s">
        <v>1315</v>
      </c>
      <c r="G201" s="5" t="s">
        <v>1314</v>
      </c>
      <c r="H201" s="9">
        <v>3</v>
      </c>
      <c r="I201" s="9" t="s">
        <v>473</v>
      </c>
      <c r="J201" s="9">
        <v>3</v>
      </c>
      <c r="K201" s="9"/>
      <c r="L201" s="9" t="s">
        <v>595</v>
      </c>
      <c r="M201" s="9">
        <v>3</v>
      </c>
      <c r="N201" s="8">
        <v>8</v>
      </c>
      <c r="O201" s="6">
        <v>136</v>
      </c>
      <c r="P201" s="6">
        <v>21.7</v>
      </c>
      <c r="Q201" s="6">
        <f t="shared" si="43"/>
        <v>55.074086638960239</v>
      </c>
      <c r="R201" s="6">
        <f t="shared" si="44"/>
        <v>4.39032633265127</v>
      </c>
      <c r="S201" s="17" t="s">
        <v>43</v>
      </c>
      <c r="T201" s="17"/>
      <c r="U201" s="18" t="s">
        <v>1332</v>
      </c>
      <c r="V201" s="18" t="s">
        <v>1331</v>
      </c>
      <c r="W201" s="7"/>
      <c r="X201" s="6"/>
      <c r="Y201" s="6">
        <v>20.5</v>
      </c>
      <c r="Z201" s="54">
        <f t="shared" si="40"/>
        <v>3.3006357816777764E-2</v>
      </c>
      <c r="AA201" s="9" t="e">
        <f>IF(Y201&lt;10+1*#REF!,1,IF(Y201&lt;10+2*#REF!,2,IF(Y201&lt;10+3*#REF!,3,IF(Y201&lt;10+4*#REF!,4,IF(Y201&lt;10+5*#REF!,5,IF(Y201&lt;10+6*#REF!,6,IF(Y201&lt;10+7*#REF!,7,IF(Y201&lt;10+8*#REF!,8,IF(Y201&lt;10+9*#REF!,9,10)))))))))</f>
        <v>#REF!</v>
      </c>
      <c r="AB201" s="6"/>
      <c r="AC201" s="6">
        <v>6.3</v>
      </c>
      <c r="AD201" s="6">
        <v>10.3</v>
      </c>
      <c r="AE201" s="6">
        <f t="shared" si="41"/>
        <v>4.0000000000000009</v>
      </c>
      <c r="AF201" s="9">
        <v>3</v>
      </c>
      <c r="AG201" s="9">
        <v>2</v>
      </c>
      <c r="AH201" s="9"/>
      <c r="AI201" s="9"/>
      <c r="AJ201" s="19"/>
    </row>
    <row r="202" spans="1:36" s="4" customFormat="1" x14ac:dyDescent="0.25">
      <c r="A202" s="4" t="s">
        <v>471</v>
      </c>
      <c r="B202" s="5" t="s">
        <v>472</v>
      </c>
      <c r="C202" s="5" t="str">
        <f t="shared" si="49"/>
        <v>C3.P2</v>
      </c>
      <c r="D202" s="5" t="s">
        <v>49</v>
      </c>
      <c r="E202" s="5" t="s">
        <v>30</v>
      </c>
      <c r="F202" s="5" t="s">
        <v>1315</v>
      </c>
      <c r="G202" s="5" t="s">
        <v>1314</v>
      </c>
      <c r="H202" s="9">
        <v>4</v>
      </c>
      <c r="I202" s="9" t="s">
        <v>473</v>
      </c>
      <c r="J202" s="9">
        <v>1</v>
      </c>
      <c r="K202" s="9"/>
      <c r="L202" s="9" t="s">
        <v>596</v>
      </c>
      <c r="M202" s="9">
        <v>3</v>
      </c>
      <c r="N202" s="8">
        <v>8</v>
      </c>
      <c r="O202" s="6">
        <v>139</v>
      </c>
      <c r="P202" s="6">
        <v>25.6</v>
      </c>
      <c r="Q202" s="6">
        <f t="shared" si="43"/>
        <v>56.795111142156983</v>
      </c>
      <c r="R202" s="6">
        <f t="shared" si="44"/>
        <v>0.6794347462970336</v>
      </c>
      <c r="S202" s="17" t="s">
        <v>475</v>
      </c>
      <c r="T202" s="17"/>
      <c r="U202" s="47" t="s">
        <v>1385</v>
      </c>
      <c r="V202" s="47" t="s">
        <v>1384</v>
      </c>
      <c r="W202" s="7"/>
      <c r="X202" s="6"/>
      <c r="Y202" s="6">
        <v>19.7</v>
      </c>
      <c r="Z202" s="54">
        <f t="shared" si="40"/>
        <v>3.0480517323291569E-2</v>
      </c>
      <c r="AA202" s="9" t="e">
        <f>IF(Y202&lt;10+1*#REF!,1,IF(Y202&lt;10+2*#REF!,2,IF(Y202&lt;10+3*#REF!,3,IF(Y202&lt;10+4*#REF!,4,IF(Y202&lt;10+5*#REF!,5,IF(Y202&lt;10+6*#REF!,6,IF(Y202&lt;10+7*#REF!,7,IF(Y202&lt;10+8*#REF!,8,IF(Y202&lt;10+9*#REF!,9,10)))))))))</f>
        <v>#REF!</v>
      </c>
      <c r="AB202" s="6"/>
      <c r="AC202" s="6">
        <v>0</v>
      </c>
      <c r="AD202" s="6">
        <v>9.3000000000000007</v>
      </c>
      <c r="AE202" s="6">
        <f t="shared" si="41"/>
        <v>9.3000000000000007</v>
      </c>
      <c r="AF202" s="9">
        <v>1</v>
      </c>
      <c r="AG202" s="9">
        <v>4</v>
      </c>
      <c r="AH202" s="9"/>
      <c r="AI202" s="9"/>
      <c r="AJ202" s="19"/>
    </row>
    <row r="203" spans="1:36" s="4" customFormat="1" x14ac:dyDescent="0.25">
      <c r="A203" s="4" t="s">
        <v>471</v>
      </c>
      <c r="B203" s="5" t="s">
        <v>472</v>
      </c>
      <c r="C203" s="5" t="str">
        <f t="shared" si="49"/>
        <v>C3.P2</v>
      </c>
      <c r="D203" s="5" t="s">
        <v>49</v>
      </c>
      <c r="E203" s="5" t="s">
        <v>30</v>
      </c>
      <c r="F203" s="5" t="s">
        <v>1315</v>
      </c>
      <c r="G203" s="5" t="s">
        <v>1314</v>
      </c>
      <c r="H203" s="9">
        <v>5</v>
      </c>
      <c r="I203" s="9" t="s">
        <v>473</v>
      </c>
      <c r="J203" s="9">
        <v>8</v>
      </c>
      <c r="K203" s="9"/>
      <c r="L203" s="9" t="s">
        <v>597</v>
      </c>
      <c r="M203" s="9">
        <v>3</v>
      </c>
      <c r="N203" s="8">
        <v>8</v>
      </c>
      <c r="O203" s="6">
        <v>132</v>
      </c>
      <c r="P203" s="6">
        <v>19.399999999999999</v>
      </c>
      <c r="Q203" s="6">
        <f t="shared" si="43"/>
        <v>54.417009614261445</v>
      </c>
      <c r="R203" s="6">
        <f t="shared" si="44"/>
        <v>7.0188662366381518</v>
      </c>
      <c r="S203" s="17" t="s">
        <v>42</v>
      </c>
      <c r="T203" s="17"/>
      <c r="U203" s="19" t="s">
        <v>1363</v>
      </c>
      <c r="V203" s="19" t="s">
        <v>1407</v>
      </c>
      <c r="W203" s="7"/>
      <c r="X203" s="6"/>
      <c r="Y203" s="6">
        <v>33</v>
      </c>
      <c r="Z203" s="54">
        <f t="shared" si="40"/>
        <v>8.5529859993982119E-2</v>
      </c>
      <c r="AA203" s="9" t="e">
        <f>IF(Y203&lt;10+1*#REF!,1,IF(Y203&lt;10+2*#REF!,2,IF(Y203&lt;10+3*#REF!,3,IF(Y203&lt;10+4*#REF!,4,IF(Y203&lt;10+5*#REF!,5,IF(Y203&lt;10+6*#REF!,6,IF(Y203&lt;10+7*#REF!,7,IF(Y203&lt;10+8*#REF!,8,IF(Y203&lt;10+9*#REF!,9,10)))))))))</f>
        <v>#REF!</v>
      </c>
      <c r="AB203" s="6"/>
      <c r="AC203" s="6">
        <v>7.9</v>
      </c>
      <c r="AD203" s="6">
        <v>14</v>
      </c>
      <c r="AE203" s="6">
        <f t="shared" si="41"/>
        <v>6.1</v>
      </c>
      <c r="AF203" s="9">
        <v>3</v>
      </c>
      <c r="AG203" s="9">
        <v>2</v>
      </c>
      <c r="AH203" s="9"/>
      <c r="AI203" s="9"/>
      <c r="AJ203" s="19"/>
    </row>
    <row r="204" spans="1:36" s="4" customFormat="1" x14ac:dyDescent="0.25">
      <c r="A204" s="4" t="s">
        <v>471</v>
      </c>
      <c r="B204" s="5" t="s">
        <v>472</v>
      </c>
      <c r="C204" s="5" t="str">
        <f t="shared" si="49"/>
        <v>C3.P2</v>
      </c>
      <c r="D204" s="5" t="s">
        <v>49</v>
      </c>
      <c r="E204" s="5" t="s">
        <v>30</v>
      </c>
      <c r="F204" s="5" t="s">
        <v>1315</v>
      </c>
      <c r="G204" s="5" t="s">
        <v>1314</v>
      </c>
      <c r="H204" s="9">
        <v>6</v>
      </c>
      <c r="I204" s="9" t="s">
        <v>473</v>
      </c>
      <c r="J204" s="9">
        <v>9</v>
      </c>
      <c r="K204" s="9"/>
      <c r="L204" s="9" t="s">
        <v>598</v>
      </c>
      <c r="M204" s="9">
        <v>3</v>
      </c>
      <c r="N204" s="8">
        <v>8</v>
      </c>
      <c r="O204" s="6">
        <v>132</v>
      </c>
      <c r="P204" s="6">
        <v>19.8</v>
      </c>
      <c r="Q204" s="6">
        <f t="shared" si="43"/>
        <v>54.714267544452404</v>
      </c>
      <c r="R204" s="6">
        <f t="shared" si="44"/>
        <v>6.7512139940946057</v>
      </c>
      <c r="S204" s="17" t="s">
        <v>474</v>
      </c>
      <c r="T204" s="17"/>
      <c r="U204" s="17" t="s">
        <v>1342</v>
      </c>
      <c r="V204" s="17" t="s">
        <v>1404</v>
      </c>
      <c r="W204" s="7"/>
      <c r="X204" s="6"/>
      <c r="Y204" s="6">
        <v>10.1</v>
      </c>
      <c r="Z204" s="54">
        <f t="shared" si="40"/>
        <v>8.0118466648173691E-3</v>
      </c>
      <c r="AA204" s="9" t="e">
        <f>IF(Y204&lt;10+1*#REF!,1,IF(Y204&lt;10+2*#REF!,2,IF(Y204&lt;10+3*#REF!,3,IF(Y204&lt;10+4*#REF!,4,IF(Y204&lt;10+5*#REF!,5,IF(Y204&lt;10+6*#REF!,6,IF(Y204&lt;10+7*#REF!,7,IF(Y204&lt;10+8*#REF!,8,IF(Y204&lt;10+9*#REF!,9,10)))))))))</f>
        <v>#REF!</v>
      </c>
      <c r="AB204" s="6"/>
      <c r="AC204" s="6">
        <v>0</v>
      </c>
      <c r="AD204" s="6">
        <v>5.3</v>
      </c>
      <c r="AE204" s="6">
        <f t="shared" si="41"/>
        <v>5.3</v>
      </c>
      <c r="AF204" s="9">
        <v>3</v>
      </c>
      <c r="AG204" s="9">
        <v>4</v>
      </c>
      <c r="AH204" s="9"/>
      <c r="AI204" s="9">
        <v>2</v>
      </c>
      <c r="AJ204" s="19"/>
    </row>
    <row r="205" spans="1:36" s="4" customFormat="1" x14ac:dyDescent="0.25">
      <c r="A205" s="4" t="s">
        <v>471</v>
      </c>
      <c r="B205" s="5" t="s">
        <v>472</v>
      </c>
      <c r="C205" s="5" t="str">
        <f t="shared" si="49"/>
        <v>C3.P2</v>
      </c>
      <c r="D205" s="5" t="s">
        <v>49</v>
      </c>
      <c r="E205" s="5" t="s">
        <v>30</v>
      </c>
      <c r="F205" s="5" t="s">
        <v>1315</v>
      </c>
      <c r="G205" s="5" t="s">
        <v>1314</v>
      </c>
      <c r="H205" s="9">
        <v>7</v>
      </c>
      <c r="I205" s="9" t="s">
        <v>473</v>
      </c>
      <c r="J205" s="9">
        <v>23</v>
      </c>
      <c r="K205" s="9"/>
      <c r="L205" s="9" t="s">
        <v>599</v>
      </c>
      <c r="M205" s="9">
        <v>3</v>
      </c>
      <c r="N205" s="8">
        <v>8</v>
      </c>
      <c r="O205" s="6">
        <v>124</v>
      </c>
      <c r="P205" s="6">
        <v>17</v>
      </c>
      <c r="Q205" s="6">
        <f t="shared" si="43"/>
        <v>54.093638733435711</v>
      </c>
      <c r="R205" s="6">
        <f t="shared" si="44"/>
        <v>10.493720640997307</v>
      </c>
      <c r="S205" s="17" t="s">
        <v>27</v>
      </c>
      <c r="T205" s="17"/>
      <c r="U205" s="19" t="s">
        <v>1399</v>
      </c>
      <c r="V205" s="19" t="s">
        <v>1398</v>
      </c>
      <c r="W205" s="7"/>
      <c r="X205" s="6"/>
      <c r="Y205" s="6">
        <v>45.1</v>
      </c>
      <c r="Z205" s="54">
        <f t="shared" si="40"/>
        <v>0.15975077183320438</v>
      </c>
      <c r="AA205" s="9" t="e">
        <f>IF(Y205&lt;10+1*#REF!,1,IF(Y205&lt;10+2*#REF!,2,IF(Y205&lt;10+3*#REF!,3,IF(Y205&lt;10+4*#REF!,4,IF(Y205&lt;10+5*#REF!,5,IF(Y205&lt;10+6*#REF!,6,IF(Y205&lt;10+7*#REF!,7,IF(Y205&lt;10+8*#REF!,8,IF(Y205&lt;10+9*#REF!,9,10)))))))))</f>
        <v>#REF!</v>
      </c>
      <c r="AB205" s="6"/>
      <c r="AC205" s="6">
        <v>12.2</v>
      </c>
      <c r="AD205" s="6">
        <v>19</v>
      </c>
      <c r="AE205" s="6">
        <f t="shared" si="41"/>
        <v>6.8000000000000007</v>
      </c>
      <c r="AF205" s="9">
        <v>2</v>
      </c>
      <c r="AG205" s="9">
        <v>2</v>
      </c>
      <c r="AH205" s="9"/>
      <c r="AI205" s="9"/>
      <c r="AJ205" s="19"/>
    </row>
    <row r="206" spans="1:36" s="4" customFormat="1" x14ac:dyDescent="0.25">
      <c r="A206" s="4" t="s">
        <v>471</v>
      </c>
      <c r="B206" s="5" t="s">
        <v>472</v>
      </c>
      <c r="C206" s="5" t="str">
        <f t="shared" si="49"/>
        <v>C3.P2</v>
      </c>
      <c r="D206" s="5" t="s">
        <v>49</v>
      </c>
      <c r="E206" s="5" t="s">
        <v>30</v>
      </c>
      <c r="F206" s="5" t="s">
        <v>1315</v>
      </c>
      <c r="G206" s="5" t="s">
        <v>1314</v>
      </c>
      <c r="H206" s="9">
        <v>8</v>
      </c>
      <c r="I206" s="9" t="s">
        <v>473</v>
      </c>
      <c r="J206" s="9">
        <v>25</v>
      </c>
      <c r="K206" s="9"/>
      <c r="L206" s="9" t="s">
        <v>600</v>
      </c>
      <c r="M206" s="9">
        <v>3</v>
      </c>
      <c r="N206" s="8">
        <v>8</v>
      </c>
      <c r="O206" s="6">
        <v>112</v>
      </c>
      <c r="P206" s="6">
        <v>17.3</v>
      </c>
      <c r="Q206" s="6">
        <f t="shared" si="43"/>
        <v>56.040280684005424</v>
      </c>
      <c r="R206" s="6">
        <f t="shared" si="44"/>
        <v>13.519305933904722</v>
      </c>
      <c r="S206" s="17" t="s">
        <v>474</v>
      </c>
      <c r="T206" s="17"/>
      <c r="U206" s="17" t="s">
        <v>1342</v>
      </c>
      <c r="V206" s="17" t="s">
        <v>1404</v>
      </c>
      <c r="W206" s="7"/>
      <c r="X206" s="6"/>
      <c r="Y206" s="6">
        <v>11.5</v>
      </c>
      <c r="Z206" s="54">
        <f t="shared" si="40"/>
        <v>1.0386890710931252E-2</v>
      </c>
      <c r="AA206" s="9" t="e">
        <f>IF(Y206&lt;10+1*#REF!,1,IF(Y206&lt;10+2*#REF!,2,IF(Y206&lt;10+3*#REF!,3,IF(Y206&lt;10+4*#REF!,4,IF(Y206&lt;10+5*#REF!,5,IF(Y206&lt;10+6*#REF!,6,IF(Y206&lt;10+7*#REF!,7,IF(Y206&lt;10+8*#REF!,8,IF(Y206&lt;10+9*#REF!,9,10)))))))))</f>
        <v>#REF!</v>
      </c>
      <c r="AB206" s="6"/>
      <c r="AC206" s="6">
        <v>1.6</v>
      </c>
      <c r="AD206" s="6">
        <v>9.6</v>
      </c>
      <c r="AE206" s="6">
        <f t="shared" si="41"/>
        <v>8</v>
      </c>
      <c r="AF206" s="9">
        <v>2</v>
      </c>
      <c r="AG206" s="9">
        <v>2</v>
      </c>
      <c r="AH206" s="9"/>
      <c r="AI206" s="9"/>
      <c r="AJ206" s="19"/>
    </row>
    <row r="207" spans="1:36" s="4" customFormat="1" x14ac:dyDescent="0.25">
      <c r="A207" s="4" t="s">
        <v>471</v>
      </c>
      <c r="B207" s="5" t="s">
        <v>472</v>
      </c>
      <c r="C207" s="5" t="str">
        <f t="shared" si="49"/>
        <v>C3.P2</v>
      </c>
      <c r="D207" s="5" t="s">
        <v>49</v>
      </c>
      <c r="E207" s="5" t="s">
        <v>30</v>
      </c>
      <c r="F207" s="5" t="s">
        <v>1315</v>
      </c>
      <c r="G207" s="5" t="s">
        <v>1314</v>
      </c>
      <c r="H207" s="9">
        <v>9</v>
      </c>
      <c r="I207" s="9" t="s">
        <v>473</v>
      </c>
      <c r="J207" s="9">
        <v>30</v>
      </c>
      <c r="K207" s="9"/>
      <c r="L207" s="9" t="s">
        <v>601</v>
      </c>
      <c r="M207" s="9">
        <v>3</v>
      </c>
      <c r="N207" s="8">
        <v>8</v>
      </c>
      <c r="O207" s="6">
        <v>106</v>
      </c>
      <c r="P207" s="6">
        <v>12.3</v>
      </c>
      <c r="Q207" s="6">
        <f t="shared" si="43"/>
        <v>51.823518860041325</v>
      </c>
      <c r="R207" s="6">
        <f t="shared" si="44"/>
        <v>16.609660523450913</v>
      </c>
      <c r="S207" s="17" t="s">
        <v>64</v>
      </c>
      <c r="T207" s="17"/>
      <c r="U207" s="73" t="s">
        <v>1380</v>
      </c>
      <c r="V207" s="73" t="s">
        <v>1381</v>
      </c>
      <c r="W207" s="7"/>
      <c r="X207" s="6"/>
      <c r="Y207" s="6">
        <v>20.3</v>
      </c>
      <c r="Z207" s="54">
        <f t="shared" si="40"/>
        <v>3.2365472915445455E-2</v>
      </c>
      <c r="AA207" s="9" t="e">
        <f>IF(Y207&lt;10+1*#REF!,1,IF(Y207&lt;10+2*#REF!,2,IF(Y207&lt;10+3*#REF!,3,IF(Y207&lt;10+4*#REF!,4,IF(Y207&lt;10+5*#REF!,5,IF(Y207&lt;10+6*#REF!,6,IF(Y207&lt;10+7*#REF!,7,IF(Y207&lt;10+8*#REF!,8,IF(Y207&lt;10+9*#REF!,9,10)))))))))</f>
        <v>#REF!</v>
      </c>
      <c r="AB207" s="6"/>
      <c r="AC207" s="6">
        <v>8.6999999999999993</v>
      </c>
      <c r="AD207" s="6">
        <v>11.3</v>
      </c>
      <c r="AE207" s="6">
        <f t="shared" si="41"/>
        <v>2.6000000000000014</v>
      </c>
      <c r="AF207" s="9">
        <v>2</v>
      </c>
      <c r="AG207" s="9">
        <v>2</v>
      </c>
      <c r="AH207" s="9"/>
      <c r="AI207" s="9"/>
      <c r="AJ207" s="19"/>
    </row>
    <row r="208" spans="1:36" s="4" customFormat="1" x14ac:dyDescent="0.25">
      <c r="A208" s="4" t="s">
        <v>471</v>
      </c>
      <c r="B208" s="5" t="s">
        <v>472</v>
      </c>
      <c r="C208" s="5" t="str">
        <f t="shared" si="49"/>
        <v>C3.P2</v>
      </c>
      <c r="D208" s="5" t="s">
        <v>49</v>
      </c>
      <c r="E208" s="5" t="s">
        <v>30</v>
      </c>
      <c r="F208" s="5" t="s">
        <v>1315</v>
      </c>
      <c r="G208" s="5" t="s">
        <v>1314</v>
      </c>
      <c r="H208" s="9">
        <v>10</v>
      </c>
      <c r="I208" s="9" t="s">
        <v>473</v>
      </c>
      <c r="J208" s="9">
        <v>40</v>
      </c>
      <c r="K208" s="9"/>
      <c r="L208" s="9" t="s">
        <v>602</v>
      </c>
      <c r="M208" s="9">
        <v>3</v>
      </c>
      <c r="N208" s="8">
        <v>8</v>
      </c>
      <c r="O208" s="6">
        <v>107</v>
      </c>
      <c r="P208" s="6">
        <v>8.1999999999999993</v>
      </c>
      <c r="Q208" s="6">
        <f t="shared" si="43"/>
        <v>47.841698998896888</v>
      </c>
      <c r="R208" s="6">
        <f t="shared" si="44"/>
        <v>17.60255202127356</v>
      </c>
      <c r="S208" s="17" t="s">
        <v>474</v>
      </c>
      <c r="T208" s="17"/>
      <c r="U208" s="17" t="s">
        <v>1342</v>
      </c>
      <c r="V208" s="17" t="s">
        <v>1404</v>
      </c>
      <c r="W208" s="7"/>
      <c r="X208" s="6"/>
      <c r="Y208" s="6">
        <v>10.9</v>
      </c>
      <c r="Z208" s="54">
        <f t="shared" si="40"/>
        <v>9.3313155793250824E-3</v>
      </c>
      <c r="AA208" s="9" t="e">
        <f>IF(Y208&lt;10+1*#REF!,1,IF(Y208&lt;10+2*#REF!,2,IF(Y208&lt;10+3*#REF!,3,IF(Y208&lt;10+4*#REF!,4,IF(Y208&lt;10+5*#REF!,5,IF(Y208&lt;10+6*#REF!,6,IF(Y208&lt;10+7*#REF!,7,IF(Y208&lt;10+8*#REF!,8,IF(Y208&lt;10+9*#REF!,9,10)))))))))</f>
        <v>#REF!</v>
      </c>
      <c r="AB208" s="6"/>
      <c r="AC208" s="6">
        <v>2</v>
      </c>
      <c r="AD208" s="6">
        <v>8</v>
      </c>
      <c r="AE208" s="6">
        <f t="shared" si="41"/>
        <v>6</v>
      </c>
      <c r="AF208" s="9">
        <v>3</v>
      </c>
      <c r="AG208" s="9">
        <v>2</v>
      </c>
      <c r="AH208" s="9"/>
      <c r="AI208" s="9"/>
      <c r="AJ208" s="19"/>
    </row>
    <row r="209" spans="1:36" s="4" customFormat="1" x14ac:dyDescent="0.25">
      <c r="A209" s="4" t="s">
        <v>471</v>
      </c>
      <c r="B209" s="5" t="s">
        <v>472</v>
      </c>
      <c r="C209" s="5" t="str">
        <f t="shared" si="49"/>
        <v>C3.P2</v>
      </c>
      <c r="D209" s="5" t="s">
        <v>49</v>
      </c>
      <c r="E209" s="5" t="s">
        <v>30</v>
      </c>
      <c r="F209" s="5" t="s">
        <v>1315</v>
      </c>
      <c r="G209" s="5" t="s">
        <v>1314</v>
      </c>
      <c r="H209" s="9">
        <v>11</v>
      </c>
      <c r="I209" s="9" t="s">
        <v>473</v>
      </c>
      <c r="J209" s="9">
        <v>51</v>
      </c>
      <c r="K209" s="9"/>
      <c r="L209" s="9" t="s">
        <v>603</v>
      </c>
      <c r="M209" s="9">
        <v>3</v>
      </c>
      <c r="N209" s="8">
        <v>8</v>
      </c>
      <c r="O209" s="6">
        <v>92</v>
      </c>
      <c r="P209" s="6">
        <v>6.1</v>
      </c>
      <c r="Q209" s="6">
        <f t="shared" si="43"/>
        <v>46.096284044816485</v>
      </c>
      <c r="R209" s="6">
        <f t="shared" si="44"/>
        <v>19.787113070114746</v>
      </c>
      <c r="S209" s="17" t="s">
        <v>27</v>
      </c>
      <c r="T209" s="17"/>
      <c r="U209" s="19" t="s">
        <v>1399</v>
      </c>
      <c r="V209" s="19" t="s">
        <v>1398</v>
      </c>
      <c r="W209" s="7"/>
      <c r="X209" s="6"/>
      <c r="Y209" s="6">
        <v>40.200000000000003</v>
      </c>
      <c r="Z209" s="54">
        <f t="shared" si="40"/>
        <v>0.12692348479768126</v>
      </c>
      <c r="AA209" s="9" t="e">
        <f>IF(Y209&lt;10+1*#REF!,1,IF(Y209&lt;10+2*#REF!,2,IF(Y209&lt;10+3*#REF!,3,IF(Y209&lt;10+4*#REF!,4,IF(Y209&lt;10+5*#REF!,5,IF(Y209&lt;10+6*#REF!,6,IF(Y209&lt;10+7*#REF!,7,IF(Y209&lt;10+8*#REF!,8,IF(Y209&lt;10+9*#REF!,9,10)))))))))</f>
        <v>#REF!</v>
      </c>
      <c r="AB209" s="6"/>
      <c r="AC209" s="6">
        <v>14.8</v>
      </c>
      <c r="AD209" s="6">
        <v>17.399999999999999</v>
      </c>
      <c r="AE209" s="6">
        <f t="shared" si="41"/>
        <v>2.5999999999999979</v>
      </c>
      <c r="AF209" s="9">
        <v>2</v>
      </c>
      <c r="AG209" s="9">
        <v>2</v>
      </c>
      <c r="AH209" s="9"/>
      <c r="AI209" s="9"/>
      <c r="AJ209" s="19"/>
    </row>
    <row r="210" spans="1:36" s="4" customFormat="1" x14ac:dyDescent="0.25">
      <c r="A210" s="4" t="s">
        <v>471</v>
      </c>
      <c r="B210" s="5" t="s">
        <v>472</v>
      </c>
      <c r="C210" s="5" t="str">
        <f t="shared" si="49"/>
        <v>C3.P2</v>
      </c>
      <c r="D210" s="5" t="s">
        <v>49</v>
      </c>
      <c r="E210" s="5" t="s">
        <v>30</v>
      </c>
      <c r="F210" s="5" t="s">
        <v>1315</v>
      </c>
      <c r="G210" s="5" t="s">
        <v>1314</v>
      </c>
      <c r="H210" s="9">
        <v>12</v>
      </c>
      <c r="I210" s="9" t="s">
        <v>473</v>
      </c>
      <c r="J210" s="9">
        <v>54</v>
      </c>
      <c r="K210" s="9"/>
      <c r="L210" s="9" t="s">
        <v>604</v>
      </c>
      <c r="M210" s="9">
        <v>3</v>
      </c>
      <c r="N210" s="8">
        <v>8</v>
      </c>
      <c r="O210" s="6">
        <v>82</v>
      </c>
      <c r="P210" s="6">
        <v>4.9000000000000004</v>
      </c>
      <c r="Q210" s="6">
        <f t="shared" si="43"/>
        <v>44.852313536833698</v>
      </c>
      <c r="R210" s="6">
        <f t="shared" si="44"/>
        <v>20.681948194704322</v>
      </c>
      <c r="S210" s="17" t="s">
        <v>474</v>
      </c>
      <c r="T210" s="17"/>
      <c r="U210" s="17" t="s">
        <v>1342</v>
      </c>
      <c r="V210" s="17" t="s">
        <v>1404</v>
      </c>
      <c r="W210" s="7"/>
      <c r="X210" s="6"/>
      <c r="Y210" s="6">
        <v>10.5</v>
      </c>
      <c r="Z210" s="54">
        <f t="shared" si="40"/>
        <v>8.6590147514568668E-3</v>
      </c>
      <c r="AA210" s="9" t="e">
        <f>IF(Y210&lt;10+1*#REF!,1,IF(Y210&lt;10+2*#REF!,2,IF(Y210&lt;10+3*#REF!,3,IF(Y210&lt;10+4*#REF!,4,IF(Y210&lt;10+5*#REF!,5,IF(Y210&lt;10+6*#REF!,6,IF(Y210&lt;10+7*#REF!,7,IF(Y210&lt;10+8*#REF!,8,IF(Y210&lt;10+9*#REF!,9,10)))))))))</f>
        <v>#REF!</v>
      </c>
      <c r="AB210" s="6"/>
      <c r="AC210" s="6">
        <v>2.5</v>
      </c>
      <c r="AD210" s="6">
        <v>8</v>
      </c>
      <c r="AE210" s="6">
        <f t="shared" si="41"/>
        <v>5.5</v>
      </c>
      <c r="AF210" s="9">
        <v>2</v>
      </c>
      <c r="AG210" s="9">
        <v>2</v>
      </c>
      <c r="AH210" s="9"/>
      <c r="AI210" s="9"/>
      <c r="AJ210" s="19"/>
    </row>
    <row r="211" spans="1:36" s="4" customFormat="1" x14ac:dyDescent="0.25">
      <c r="A211" s="4" t="s">
        <v>471</v>
      </c>
      <c r="B211" s="5" t="s">
        <v>472</v>
      </c>
      <c r="C211" s="5" t="str">
        <f t="shared" si="49"/>
        <v>C3.P2</v>
      </c>
      <c r="D211" s="5" t="s">
        <v>49</v>
      </c>
      <c r="E211" s="5" t="s">
        <v>30</v>
      </c>
      <c r="F211" s="5" t="s">
        <v>1315</v>
      </c>
      <c r="G211" s="5" t="s">
        <v>1314</v>
      </c>
      <c r="H211" s="9">
        <v>13</v>
      </c>
      <c r="I211" s="9" t="s">
        <v>473</v>
      </c>
      <c r="J211" s="9">
        <v>33</v>
      </c>
      <c r="K211" s="9"/>
      <c r="L211" s="9" t="s">
        <v>605</v>
      </c>
      <c r="M211" s="9">
        <v>3</v>
      </c>
      <c r="N211" s="8">
        <v>8</v>
      </c>
      <c r="O211" s="6">
        <v>135</v>
      </c>
      <c r="P211" s="6">
        <v>9</v>
      </c>
      <c r="Q211" s="6">
        <f t="shared" si="43"/>
        <v>46.363961030678929</v>
      </c>
      <c r="R211" s="6">
        <f t="shared" si="44"/>
        <v>13.636038969321072</v>
      </c>
      <c r="S211" s="17" t="s">
        <v>33</v>
      </c>
      <c r="T211" s="17"/>
      <c r="U211" s="17" t="s">
        <v>1367</v>
      </c>
      <c r="V211" s="17" t="s">
        <v>1366</v>
      </c>
      <c r="W211" s="7"/>
      <c r="X211" s="6"/>
      <c r="Y211" s="6">
        <v>14.7</v>
      </c>
      <c r="Z211" s="54">
        <f t="shared" si="40"/>
        <v>1.6971668912855457E-2</v>
      </c>
      <c r="AA211" s="9" t="e">
        <f>IF(Y211&lt;10+1*#REF!,1,IF(Y211&lt;10+2*#REF!,2,IF(Y211&lt;10+3*#REF!,3,IF(Y211&lt;10+4*#REF!,4,IF(Y211&lt;10+5*#REF!,5,IF(Y211&lt;10+6*#REF!,6,IF(Y211&lt;10+7*#REF!,7,IF(Y211&lt;10+8*#REF!,8,IF(Y211&lt;10+9*#REF!,9,10)))))))))</f>
        <v>#REF!</v>
      </c>
      <c r="AB211" s="6"/>
      <c r="AC211" s="6">
        <v>2</v>
      </c>
      <c r="AD211" s="6">
        <v>10</v>
      </c>
      <c r="AE211" s="6">
        <f t="shared" si="41"/>
        <v>8</v>
      </c>
      <c r="AF211" s="9">
        <v>2</v>
      </c>
      <c r="AG211" s="9">
        <v>2</v>
      </c>
      <c r="AH211" s="9"/>
      <c r="AI211" s="9"/>
      <c r="AJ211" s="19"/>
    </row>
    <row r="212" spans="1:36" s="4" customFormat="1" x14ac:dyDescent="0.25">
      <c r="A212" s="4" t="s">
        <v>471</v>
      </c>
      <c r="B212" s="5" t="s">
        <v>472</v>
      </c>
      <c r="C212" s="5" t="str">
        <f t="shared" si="49"/>
        <v>C3.P2</v>
      </c>
      <c r="D212" s="5" t="s">
        <v>49</v>
      </c>
      <c r="E212" s="5" t="s">
        <v>30</v>
      </c>
      <c r="F212" s="5" t="s">
        <v>1315</v>
      </c>
      <c r="G212" s="5" t="s">
        <v>1314</v>
      </c>
      <c r="H212" s="9">
        <v>14</v>
      </c>
      <c r="I212" s="9" t="s">
        <v>473</v>
      </c>
      <c r="J212" s="9">
        <v>18</v>
      </c>
      <c r="K212" s="9"/>
      <c r="L212" s="9" t="s">
        <v>606</v>
      </c>
      <c r="M212" s="9">
        <v>3</v>
      </c>
      <c r="N212" s="8">
        <v>8</v>
      </c>
      <c r="O212" s="6">
        <v>159</v>
      </c>
      <c r="P212" s="6">
        <v>13.2</v>
      </c>
      <c r="Q212" s="6">
        <f t="shared" si="43"/>
        <v>44.730456933997964</v>
      </c>
      <c r="R212" s="6">
        <f t="shared" si="44"/>
        <v>7.6767383702369383</v>
      </c>
      <c r="S212" s="17" t="s">
        <v>33</v>
      </c>
      <c r="T212" s="17"/>
      <c r="U212" s="17" t="s">
        <v>1367</v>
      </c>
      <c r="V212" s="17" t="s">
        <v>1366</v>
      </c>
      <c r="W212" s="7"/>
      <c r="X212" s="6"/>
      <c r="Y212" s="6">
        <v>10.199999999999999</v>
      </c>
      <c r="Z212" s="54">
        <f t="shared" si="40"/>
        <v>8.171282491987052E-3</v>
      </c>
      <c r="AA212" s="9" t="e">
        <f>IF(Y212&lt;10+1*#REF!,1,IF(Y212&lt;10+2*#REF!,2,IF(Y212&lt;10+3*#REF!,3,IF(Y212&lt;10+4*#REF!,4,IF(Y212&lt;10+5*#REF!,5,IF(Y212&lt;10+6*#REF!,6,IF(Y212&lt;10+7*#REF!,7,IF(Y212&lt;10+8*#REF!,8,IF(Y212&lt;10+9*#REF!,9,10)))))))))</f>
        <v>#REF!</v>
      </c>
      <c r="AB212" s="6"/>
      <c r="AC212" s="6">
        <v>1</v>
      </c>
      <c r="AD212" s="6">
        <v>9.3000000000000007</v>
      </c>
      <c r="AE212" s="6">
        <f t="shared" si="41"/>
        <v>8.3000000000000007</v>
      </c>
      <c r="AF212" s="9">
        <v>2</v>
      </c>
      <c r="AG212" s="9">
        <v>2</v>
      </c>
      <c r="AH212" s="9"/>
      <c r="AI212" s="9"/>
      <c r="AJ212" s="19"/>
    </row>
    <row r="213" spans="1:36" s="4" customFormat="1" x14ac:dyDescent="0.25">
      <c r="A213" s="4" t="s">
        <v>471</v>
      </c>
      <c r="B213" s="5" t="s">
        <v>472</v>
      </c>
      <c r="C213" s="5" t="str">
        <f t="shared" si="49"/>
        <v>C3.P2</v>
      </c>
      <c r="D213" s="5" t="s">
        <v>49</v>
      </c>
      <c r="E213" s="5" t="s">
        <v>30</v>
      </c>
      <c r="F213" s="5" t="s">
        <v>1315</v>
      </c>
      <c r="G213" s="5" t="s">
        <v>1314</v>
      </c>
      <c r="H213" s="9">
        <v>14</v>
      </c>
      <c r="I213" s="9" t="s">
        <v>473</v>
      </c>
      <c r="J213" s="9">
        <v>19</v>
      </c>
      <c r="K213" s="9"/>
      <c r="L213" s="9" t="s">
        <v>607</v>
      </c>
      <c r="M213" s="9">
        <v>3</v>
      </c>
      <c r="N213" s="8">
        <v>8</v>
      </c>
      <c r="O213" s="6">
        <v>159</v>
      </c>
      <c r="P213" s="6">
        <v>13.2</v>
      </c>
      <c r="Q213" s="6">
        <f t="shared" si="43"/>
        <v>44.730456933997964</v>
      </c>
      <c r="R213" s="6">
        <f t="shared" si="44"/>
        <v>7.6767383702369383</v>
      </c>
      <c r="S213" s="17" t="s">
        <v>33</v>
      </c>
      <c r="T213" s="17"/>
      <c r="U213" s="17" t="s">
        <v>1367</v>
      </c>
      <c r="V213" s="17" t="s">
        <v>1366</v>
      </c>
      <c r="W213" s="7"/>
      <c r="X213" s="6"/>
      <c r="Y213" s="6">
        <v>12.3</v>
      </c>
      <c r="Z213" s="54">
        <f t="shared" si="40"/>
        <v>1.1882288814039996E-2</v>
      </c>
      <c r="AA213" s="9" t="e">
        <f>IF(Y213&lt;10+1*#REF!,1,IF(Y213&lt;10+2*#REF!,2,IF(Y213&lt;10+3*#REF!,3,IF(Y213&lt;10+4*#REF!,4,IF(Y213&lt;10+5*#REF!,5,IF(Y213&lt;10+6*#REF!,6,IF(Y213&lt;10+7*#REF!,7,IF(Y213&lt;10+8*#REF!,8,IF(Y213&lt;10+9*#REF!,9,10)))))))))</f>
        <v>#REF!</v>
      </c>
      <c r="AB213" s="6"/>
      <c r="AC213" s="6">
        <v>1</v>
      </c>
      <c r="AD213" s="6">
        <v>9.3000000000000007</v>
      </c>
      <c r="AE213" s="6">
        <f t="shared" si="41"/>
        <v>8.3000000000000007</v>
      </c>
      <c r="AF213" s="9">
        <v>2</v>
      </c>
      <c r="AG213" s="9">
        <v>2</v>
      </c>
      <c r="AH213" s="9"/>
      <c r="AI213" s="9"/>
      <c r="AJ213" s="19"/>
    </row>
    <row r="214" spans="1:36" s="4" customFormat="1" x14ac:dyDescent="0.25">
      <c r="A214" s="4" t="s">
        <v>471</v>
      </c>
      <c r="B214" s="5" t="s">
        <v>472</v>
      </c>
      <c r="C214" s="5" t="str">
        <f t="shared" si="49"/>
        <v>C3.P2</v>
      </c>
      <c r="D214" s="5" t="s">
        <v>49</v>
      </c>
      <c r="E214" s="5" t="s">
        <v>30</v>
      </c>
      <c r="F214" s="5" t="s">
        <v>1315</v>
      </c>
      <c r="G214" s="5" t="s">
        <v>1314</v>
      </c>
      <c r="H214" s="9">
        <v>15</v>
      </c>
      <c r="I214" s="9" t="s">
        <v>473</v>
      </c>
      <c r="J214" s="9">
        <v>16</v>
      </c>
      <c r="K214" s="9"/>
      <c r="L214" s="9" t="s">
        <v>608</v>
      </c>
      <c r="M214" s="9">
        <v>3</v>
      </c>
      <c r="N214" s="8">
        <v>8</v>
      </c>
      <c r="O214" s="6">
        <v>175</v>
      </c>
      <c r="P214" s="6">
        <v>13.8</v>
      </c>
      <c r="Q214" s="6">
        <f t="shared" si="43"/>
        <v>41.20274924991768</v>
      </c>
      <c r="R214" s="6">
        <f t="shared" si="44"/>
        <v>6.2525131663339106</v>
      </c>
      <c r="S214" s="17" t="s">
        <v>43</v>
      </c>
      <c r="T214" s="17"/>
      <c r="U214" s="18" t="s">
        <v>1332</v>
      </c>
      <c r="V214" s="18" t="s">
        <v>1331</v>
      </c>
      <c r="W214" s="7"/>
      <c r="X214" s="6"/>
      <c r="Y214" s="6">
        <v>14.3</v>
      </c>
      <c r="Z214" s="54">
        <f t="shared" si="40"/>
        <v>1.6060607043314419E-2</v>
      </c>
      <c r="AA214" s="9" t="e">
        <f>IF(Y214&lt;10+1*#REF!,1,IF(Y214&lt;10+2*#REF!,2,IF(Y214&lt;10+3*#REF!,3,IF(Y214&lt;10+4*#REF!,4,IF(Y214&lt;10+5*#REF!,5,IF(Y214&lt;10+6*#REF!,6,IF(Y214&lt;10+7*#REF!,7,IF(Y214&lt;10+8*#REF!,8,IF(Y214&lt;10+9*#REF!,9,10)))))))))</f>
        <v>#REF!</v>
      </c>
      <c r="AB214" s="6"/>
      <c r="AC214" s="6">
        <v>5.9</v>
      </c>
      <c r="AD214" s="6">
        <v>10.199999999999999</v>
      </c>
      <c r="AE214" s="6">
        <f t="shared" si="41"/>
        <v>4.2999999999999989</v>
      </c>
      <c r="AF214" s="9">
        <v>3</v>
      </c>
      <c r="AG214" s="9">
        <v>2</v>
      </c>
      <c r="AH214" s="9"/>
      <c r="AI214" s="9"/>
      <c r="AJ214" s="19"/>
    </row>
    <row r="215" spans="1:36" s="4" customFormat="1" x14ac:dyDescent="0.25">
      <c r="A215" s="4" t="s">
        <v>471</v>
      </c>
      <c r="B215" s="5" t="s">
        <v>472</v>
      </c>
      <c r="C215" s="5" t="str">
        <f t="shared" si="49"/>
        <v>C3.P2</v>
      </c>
      <c r="D215" s="5" t="s">
        <v>49</v>
      </c>
      <c r="E215" s="5" t="s">
        <v>30</v>
      </c>
      <c r="F215" s="5" t="s">
        <v>1315</v>
      </c>
      <c r="G215" s="5" t="s">
        <v>1314</v>
      </c>
      <c r="H215" s="9">
        <v>16</v>
      </c>
      <c r="I215" s="9" t="s">
        <v>473</v>
      </c>
      <c r="J215" s="9">
        <v>15</v>
      </c>
      <c r="K215" s="9"/>
      <c r="L215" s="9" t="s">
        <v>609</v>
      </c>
      <c r="M215" s="9">
        <v>3</v>
      </c>
      <c r="N215" s="8">
        <v>8</v>
      </c>
      <c r="O215" s="6">
        <v>172</v>
      </c>
      <c r="P215" s="6">
        <v>16.8</v>
      </c>
      <c r="Q215" s="6">
        <f t="shared" si="43"/>
        <v>42.338108096129098</v>
      </c>
      <c r="R215" s="6">
        <f t="shared" si="44"/>
        <v>3.3634964451416174</v>
      </c>
      <c r="S215" s="17" t="s">
        <v>37</v>
      </c>
      <c r="T215" s="17"/>
      <c r="U215" s="17" t="s">
        <v>1332</v>
      </c>
      <c r="V215" s="17" t="s">
        <v>1337</v>
      </c>
      <c r="W215" s="7"/>
      <c r="X215" s="6"/>
      <c r="Y215" s="6">
        <v>11.2</v>
      </c>
      <c r="Z215" s="54">
        <f t="shared" ref="Z215:Z278" si="50">Y215*Y215*PI()/40000</f>
        <v>9.8520345616575893E-3</v>
      </c>
      <c r="AA215" s="9" t="e">
        <f>IF(Y215&lt;10+1*#REF!,1,IF(Y215&lt;10+2*#REF!,2,IF(Y215&lt;10+3*#REF!,3,IF(Y215&lt;10+4*#REF!,4,IF(Y215&lt;10+5*#REF!,5,IF(Y215&lt;10+6*#REF!,6,IF(Y215&lt;10+7*#REF!,7,IF(Y215&lt;10+8*#REF!,8,IF(Y215&lt;10+9*#REF!,9,10)))))))))</f>
        <v>#REF!</v>
      </c>
      <c r="AB215" s="6"/>
      <c r="AC215" s="6">
        <v>0</v>
      </c>
      <c r="AD215" s="6">
        <v>8.9</v>
      </c>
      <c r="AE215" s="6">
        <f t="shared" ref="AE215:AE278" si="51">AD215-AC215</f>
        <v>8.9</v>
      </c>
      <c r="AF215" s="9">
        <v>4</v>
      </c>
      <c r="AG215" s="9">
        <v>2</v>
      </c>
      <c r="AH215" s="9"/>
      <c r="AI215" s="9"/>
      <c r="AJ215" s="19"/>
    </row>
    <row r="216" spans="1:36" s="4" customFormat="1" x14ac:dyDescent="0.25">
      <c r="A216" s="4" t="s">
        <v>471</v>
      </c>
      <c r="B216" s="5" t="s">
        <v>472</v>
      </c>
      <c r="C216" s="5" t="str">
        <f t="shared" si="49"/>
        <v>C3.P2</v>
      </c>
      <c r="D216" s="5" t="s">
        <v>49</v>
      </c>
      <c r="E216" s="5" t="s">
        <v>30</v>
      </c>
      <c r="F216" s="5" t="s">
        <v>1315</v>
      </c>
      <c r="G216" s="5" t="s">
        <v>1314</v>
      </c>
      <c r="H216" s="9">
        <v>17</v>
      </c>
      <c r="I216" s="9" t="s">
        <v>473</v>
      </c>
      <c r="J216" s="9">
        <v>152</v>
      </c>
      <c r="K216" s="9"/>
      <c r="L216" s="9" t="s">
        <v>610</v>
      </c>
      <c r="M216" s="9">
        <v>2</v>
      </c>
      <c r="N216" s="8">
        <v>8</v>
      </c>
      <c r="O216" s="6">
        <v>183</v>
      </c>
      <c r="P216" s="6">
        <v>17.100000000000001</v>
      </c>
      <c r="Q216" s="6">
        <f t="shared" si="43"/>
        <v>39.105055148245668</v>
      </c>
      <c r="R216" s="6">
        <f t="shared" si="44"/>
        <v>2.9234349556967878</v>
      </c>
      <c r="S216" s="17" t="s">
        <v>43</v>
      </c>
      <c r="T216" s="17"/>
      <c r="U216" s="18" t="s">
        <v>1332</v>
      </c>
      <c r="V216" s="18" t="s">
        <v>1331</v>
      </c>
      <c r="W216" s="7"/>
      <c r="X216" s="6"/>
      <c r="Y216" s="6">
        <v>15.5</v>
      </c>
      <c r="Z216" s="54">
        <f t="shared" si="50"/>
        <v>1.8869190875623696E-2</v>
      </c>
      <c r="AA216" s="9" t="e">
        <f>IF(Y216&lt;10+1*#REF!,1,IF(Y216&lt;10+2*#REF!,2,IF(Y216&lt;10+3*#REF!,3,IF(Y216&lt;10+4*#REF!,4,IF(Y216&lt;10+5*#REF!,5,IF(Y216&lt;10+6*#REF!,6,IF(Y216&lt;10+7*#REF!,7,IF(Y216&lt;10+8*#REF!,8,IF(Y216&lt;10+9*#REF!,9,10)))))))))</f>
        <v>#REF!</v>
      </c>
      <c r="AB216" s="6"/>
      <c r="AC216" s="6">
        <v>6.4</v>
      </c>
      <c r="AD216" s="6">
        <v>11.8</v>
      </c>
      <c r="AE216" s="6">
        <f t="shared" si="51"/>
        <v>5.4</v>
      </c>
      <c r="AF216" s="9">
        <v>3</v>
      </c>
      <c r="AG216" s="9">
        <v>2</v>
      </c>
      <c r="AH216" s="9"/>
      <c r="AI216" s="9"/>
      <c r="AJ216" s="19"/>
    </row>
    <row r="217" spans="1:36" s="4" customFormat="1" x14ac:dyDescent="0.25">
      <c r="A217" s="4" t="s">
        <v>471</v>
      </c>
      <c r="B217" s="5" t="s">
        <v>472</v>
      </c>
      <c r="C217" s="5" t="str">
        <f t="shared" si="49"/>
        <v>C3.P2</v>
      </c>
      <c r="D217" s="5" t="s">
        <v>49</v>
      </c>
      <c r="E217" s="5" t="s">
        <v>30</v>
      </c>
      <c r="F217" s="5" t="s">
        <v>1315</v>
      </c>
      <c r="G217" s="5" t="s">
        <v>1314</v>
      </c>
      <c r="H217" s="9">
        <v>17</v>
      </c>
      <c r="I217" s="9" t="s">
        <v>473</v>
      </c>
      <c r="J217" s="9">
        <v>153</v>
      </c>
      <c r="K217" s="9"/>
      <c r="L217" s="9" t="s">
        <v>611</v>
      </c>
      <c r="M217" s="9">
        <v>2</v>
      </c>
      <c r="N217" s="8">
        <v>8</v>
      </c>
      <c r="O217" s="6">
        <v>183</v>
      </c>
      <c r="P217" s="6">
        <v>17.100000000000001</v>
      </c>
      <c r="Q217" s="6">
        <f t="shared" si="43"/>
        <v>39.105055148245668</v>
      </c>
      <c r="R217" s="6">
        <f t="shared" si="44"/>
        <v>2.9234349556967878</v>
      </c>
      <c r="S217" s="17" t="s">
        <v>43</v>
      </c>
      <c r="T217" s="17"/>
      <c r="U217" s="18" t="s">
        <v>1332</v>
      </c>
      <c r="V217" s="18" t="s">
        <v>1331</v>
      </c>
      <c r="W217" s="7"/>
      <c r="X217" s="6"/>
      <c r="Y217" s="6">
        <v>11.5</v>
      </c>
      <c r="Z217" s="54">
        <f t="shared" si="50"/>
        <v>1.0386890710931252E-2</v>
      </c>
      <c r="AA217" s="9" t="e">
        <f>IF(Y217&lt;10+1*#REF!,1,IF(Y217&lt;10+2*#REF!,2,IF(Y217&lt;10+3*#REF!,3,IF(Y217&lt;10+4*#REF!,4,IF(Y217&lt;10+5*#REF!,5,IF(Y217&lt;10+6*#REF!,6,IF(Y217&lt;10+7*#REF!,7,IF(Y217&lt;10+8*#REF!,8,IF(Y217&lt;10+9*#REF!,9,10)))))))))</f>
        <v>#REF!</v>
      </c>
      <c r="AB217" s="6"/>
      <c r="AC217" s="6">
        <v>6.4</v>
      </c>
      <c r="AD217" s="6">
        <v>11.8</v>
      </c>
      <c r="AE217" s="6">
        <f t="shared" si="51"/>
        <v>5.4</v>
      </c>
      <c r="AF217" s="9">
        <v>3</v>
      </c>
      <c r="AG217" s="9">
        <v>2</v>
      </c>
      <c r="AH217" s="9"/>
      <c r="AI217" s="9"/>
      <c r="AJ217" s="19"/>
    </row>
    <row r="218" spans="1:36" s="4" customFormat="1" x14ac:dyDescent="0.25">
      <c r="A218" s="4" t="s">
        <v>471</v>
      </c>
      <c r="B218" s="5" t="s">
        <v>472</v>
      </c>
      <c r="C218" s="5" t="str">
        <f t="shared" si="49"/>
        <v>C3.P2</v>
      </c>
      <c r="D218" s="5" t="s">
        <v>49</v>
      </c>
      <c r="E218" s="5" t="s">
        <v>30</v>
      </c>
      <c r="F218" s="5" t="s">
        <v>1315</v>
      </c>
      <c r="G218" s="5" t="s">
        <v>1314</v>
      </c>
      <c r="H218" s="9">
        <v>18</v>
      </c>
      <c r="I218" s="9" t="s">
        <v>467</v>
      </c>
      <c r="J218" s="9">
        <v>4418</v>
      </c>
      <c r="K218" s="9"/>
      <c r="L218" s="9" t="s">
        <v>612</v>
      </c>
      <c r="M218" s="9">
        <v>2</v>
      </c>
      <c r="N218" s="8">
        <v>8</v>
      </c>
      <c r="O218" s="6">
        <v>201</v>
      </c>
      <c r="P218" s="6">
        <v>20.100000000000001</v>
      </c>
      <c r="Q218" s="6">
        <f t="shared" si="43"/>
        <v>32.796804214139463</v>
      </c>
      <c r="R218" s="6">
        <f t="shared" si="44"/>
        <v>1.2350334274062433</v>
      </c>
      <c r="S218" s="17" t="s">
        <v>64</v>
      </c>
      <c r="T218" s="17"/>
      <c r="U218" s="73" t="s">
        <v>1380</v>
      </c>
      <c r="V218" s="73" t="s">
        <v>1381</v>
      </c>
      <c r="W218" s="7"/>
      <c r="X218" s="6"/>
      <c r="Y218" s="6">
        <v>16.3</v>
      </c>
      <c r="Z218" s="54">
        <f t="shared" si="50"/>
        <v>2.0867243803306804E-2</v>
      </c>
      <c r="AA218" s="9" t="e">
        <f>IF(Y218&lt;10+1*#REF!,1,IF(Y218&lt;10+2*#REF!,2,IF(Y218&lt;10+3*#REF!,3,IF(Y218&lt;10+4*#REF!,4,IF(Y218&lt;10+5*#REF!,5,IF(Y218&lt;10+6*#REF!,6,IF(Y218&lt;10+7*#REF!,7,IF(Y218&lt;10+8*#REF!,8,IF(Y218&lt;10+9*#REF!,9,10)))))))))</f>
        <v>#REF!</v>
      </c>
      <c r="AB218" s="6"/>
      <c r="AC218" s="6">
        <v>7.5</v>
      </c>
      <c r="AD218" s="6">
        <v>10.199999999999999</v>
      </c>
      <c r="AE218" s="6">
        <f t="shared" si="51"/>
        <v>2.6999999999999993</v>
      </c>
      <c r="AF218" s="9">
        <v>2</v>
      </c>
      <c r="AG218" s="9">
        <v>2</v>
      </c>
      <c r="AH218" s="9"/>
      <c r="AI218" s="9"/>
      <c r="AJ218" s="19"/>
    </row>
    <row r="219" spans="1:36" s="4" customFormat="1" x14ac:dyDescent="0.25">
      <c r="A219" s="4" t="s">
        <v>471</v>
      </c>
      <c r="B219" s="5" t="s">
        <v>472</v>
      </c>
      <c r="C219" s="5" t="str">
        <f t="shared" si="49"/>
        <v>C3.P2</v>
      </c>
      <c r="D219" s="5" t="s">
        <v>49</v>
      </c>
      <c r="E219" s="5" t="s">
        <v>30</v>
      </c>
      <c r="F219" s="5" t="s">
        <v>1315</v>
      </c>
      <c r="G219" s="5" t="s">
        <v>1314</v>
      </c>
      <c r="H219" s="9">
        <v>19</v>
      </c>
      <c r="I219" s="9" t="s">
        <v>473</v>
      </c>
      <c r="J219" s="9">
        <v>154</v>
      </c>
      <c r="K219" s="9"/>
      <c r="L219" s="9" t="s">
        <v>613</v>
      </c>
      <c r="M219" s="9">
        <v>2</v>
      </c>
      <c r="N219" s="8">
        <v>8</v>
      </c>
      <c r="O219" s="6">
        <v>213</v>
      </c>
      <c r="P219" s="6">
        <v>18.600000000000001</v>
      </c>
      <c r="Q219" s="6">
        <f t="shared" si="43"/>
        <v>29.869713948720495</v>
      </c>
      <c r="R219" s="6">
        <f t="shared" si="44"/>
        <v>4.4007274362151119</v>
      </c>
      <c r="S219" s="17" t="s">
        <v>64</v>
      </c>
      <c r="T219" s="17"/>
      <c r="U219" s="73" t="s">
        <v>1380</v>
      </c>
      <c r="V219" s="73" t="s">
        <v>1381</v>
      </c>
      <c r="W219" s="7"/>
      <c r="X219" s="6"/>
      <c r="Y219" s="6">
        <v>11.8</v>
      </c>
      <c r="Z219" s="54">
        <f t="shared" si="50"/>
        <v>1.093588402714607E-2</v>
      </c>
      <c r="AA219" s="9" t="e">
        <f>IF(Y219&lt;10+1*#REF!,1,IF(Y219&lt;10+2*#REF!,2,IF(Y219&lt;10+3*#REF!,3,IF(Y219&lt;10+4*#REF!,4,IF(Y219&lt;10+5*#REF!,5,IF(Y219&lt;10+6*#REF!,6,IF(Y219&lt;10+7*#REF!,7,IF(Y219&lt;10+8*#REF!,8,IF(Y219&lt;10+9*#REF!,9,10)))))))))</f>
        <v>#REF!</v>
      </c>
      <c r="AB219" s="6"/>
      <c r="AC219" s="6">
        <v>7.9</v>
      </c>
      <c r="AD219" s="6">
        <v>10</v>
      </c>
      <c r="AE219" s="6">
        <f t="shared" si="51"/>
        <v>2.0999999999999996</v>
      </c>
      <c r="AF219" s="9">
        <v>2</v>
      </c>
      <c r="AG219" s="9">
        <v>2</v>
      </c>
      <c r="AH219" s="9"/>
      <c r="AI219" s="9"/>
      <c r="AJ219" s="19"/>
    </row>
    <row r="220" spans="1:36" s="4" customFormat="1" x14ac:dyDescent="0.25">
      <c r="A220" s="4" t="s">
        <v>471</v>
      </c>
      <c r="B220" s="5" t="s">
        <v>472</v>
      </c>
      <c r="C220" s="5" t="str">
        <f t="shared" si="49"/>
        <v>C3.P2</v>
      </c>
      <c r="D220" s="5" t="s">
        <v>49</v>
      </c>
      <c r="E220" s="5" t="s">
        <v>30</v>
      </c>
      <c r="F220" s="5" t="s">
        <v>1315</v>
      </c>
      <c r="G220" s="5" t="s">
        <v>1314</v>
      </c>
      <c r="H220" s="9">
        <v>20</v>
      </c>
      <c r="I220" s="9" t="s">
        <v>473</v>
      </c>
      <c r="J220" s="9">
        <v>140</v>
      </c>
      <c r="K220" s="9"/>
      <c r="L220" s="9" t="s">
        <v>614</v>
      </c>
      <c r="M220" s="9">
        <v>2</v>
      </c>
      <c r="N220" s="8">
        <v>8</v>
      </c>
      <c r="O220" s="6">
        <v>204</v>
      </c>
      <c r="P220" s="6">
        <v>16.5</v>
      </c>
      <c r="Q220" s="6">
        <f t="shared" si="43"/>
        <v>33.288845389249296</v>
      </c>
      <c r="R220" s="6">
        <f t="shared" si="44"/>
        <v>4.9264999488970851</v>
      </c>
      <c r="S220" s="17" t="s">
        <v>42</v>
      </c>
      <c r="T220" s="17"/>
      <c r="U220" s="19" t="s">
        <v>1363</v>
      </c>
      <c r="V220" s="19" t="s">
        <v>1407</v>
      </c>
      <c r="W220" s="7"/>
      <c r="X220" s="6"/>
      <c r="Y220" s="6">
        <v>36.9</v>
      </c>
      <c r="Z220" s="54">
        <f t="shared" si="50"/>
        <v>0.10694059932635994</v>
      </c>
      <c r="AA220" s="9" t="e">
        <f>IF(Y220&lt;10+1*#REF!,1,IF(Y220&lt;10+2*#REF!,2,IF(Y220&lt;10+3*#REF!,3,IF(Y220&lt;10+4*#REF!,4,IF(Y220&lt;10+5*#REF!,5,IF(Y220&lt;10+6*#REF!,6,IF(Y220&lt;10+7*#REF!,7,IF(Y220&lt;10+8*#REF!,8,IF(Y220&lt;10+9*#REF!,9,10)))))))))</f>
        <v>#REF!</v>
      </c>
      <c r="AB220" s="6"/>
      <c r="AC220" s="6">
        <v>12.9</v>
      </c>
      <c r="AD220" s="6">
        <v>19.600000000000001</v>
      </c>
      <c r="AE220" s="6">
        <f t="shared" si="51"/>
        <v>6.7000000000000011</v>
      </c>
      <c r="AF220" s="9">
        <v>2</v>
      </c>
      <c r="AG220" s="9">
        <v>2</v>
      </c>
      <c r="AH220" s="9"/>
      <c r="AI220" s="9"/>
      <c r="AJ220" s="19"/>
    </row>
    <row r="221" spans="1:36" s="4" customFormat="1" x14ac:dyDescent="0.25">
      <c r="A221" s="4" t="s">
        <v>471</v>
      </c>
      <c r="B221" s="5" t="s">
        <v>472</v>
      </c>
      <c r="C221" s="5" t="str">
        <f t="shared" si="49"/>
        <v>C3.P2</v>
      </c>
      <c r="D221" s="5" t="s">
        <v>49</v>
      </c>
      <c r="E221" s="5" t="s">
        <v>30</v>
      </c>
      <c r="F221" s="5" t="s">
        <v>1315</v>
      </c>
      <c r="G221" s="5" t="s">
        <v>1314</v>
      </c>
      <c r="H221" s="9">
        <v>21</v>
      </c>
      <c r="I221" s="9" t="s">
        <v>473</v>
      </c>
      <c r="J221" s="9">
        <v>151</v>
      </c>
      <c r="K221" s="9"/>
      <c r="L221" s="9" t="s">
        <v>615</v>
      </c>
      <c r="M221" s="9">
        <v>2</v>
      </c>
      <c r="N221" s="8">
        <v>8</v>
      </c>
      <c r="O221" s="6">
        <v>204</v>
      </c>
      <c r="P221" s="6">
        <v>16.5</v>
      </c>
      <c r="Q221" s="6">
        <f t="shared" si="43"/>
        <v>33.288845389249296</v>
      </c>
      <c r="R221" s="6">
        <f t="shared" si="44"/>
        <v>4.9264999488970851</v>
      </c>
      <c r="S221" s="17" t="s">
        <v>66</v>
      </c>
      <c r="T221" s="20" t="s">
        <v>1318</v>
      </c>
      <c r="U221" s="20" t="s">
        <v>1332</v>
      </c>
      <c r="V221" s="20" t="s">
        <v>1358</v>
      </c>
      <c r="W221" s="7"/>
      <c r="X221" s="6"/>
      <c r="Y221" s="6">
        <v>15.7</v>
      </c>
      <c r="Z221" s="54">
        <f t="shared" si="50"/>
        <v>1.9359279329583701E-2</v>
      </c>
      <c r="AA221" s="9" t="e">
        <f>IF(Y221&lt;10+1*#REF!,1,IF(Y221&lt;10+2*#REF!,2,IF(Y221&lt;10+3*#REF!,3,IF(Y221&lt;10+4*#REF!,4,IF(Y221&lt;10+5*#REF!,5,IF(Y221&lt;10+6*#REF!,6,IF(Y221&lt;10+7*#REF!,7,IF(Y221&lt;10+8*#REF!,8,IF(Y221&lt;10+9*#REF!,9,10)))))))))</f>
        <v>#REF!</v>
      </c>
      <c r="AB221" s="6"/>
      <c r="AC221" s="6">
        <v>7.5</v>
      </c>
      <c r="AD221" s="6">
        <v>10.9</v>
      </c>
      <c r="AE221" s="6">
        <f t="shared" si="51"/>
        <v>3.4000000000000004</v>
      </c>
      <c r="AF221" s="9">
        <v>3</v>
      </c>
      <c r="AG221" s="9">
        <v>2</v>
      </c>
      <c r="AH221" s="9"/>
      <c r="AI221" s="9"/>
      <c r="AJ221" s="19"/>
    </row>
    <row r="222" spans="1:36" s="4" customFormat="1" x14ac:dyDescent="0.25">
      <c r="A222" s="4" t="s">
        <v>471</v>
      </c>
      <c r="B222" s="5" t="s">
        <v>472</v>
      </c>
      <c r="C222" s="5" t="str">
        <f t="shared" si="49"/>
        <v>C3.P2</v>
      </c>
      <c r="D222" s="5" t="s">
        <v>49</v>
      </c>
      <c r="E222" s="5" t="s">
        <v>30</v>
      </c>
      <c r="F222" s="5" t="s">
        <v>1315</v>
      </c>
      <c r="G222" s="5" t="s">
        <v>1314</v>
      </c>
      <c r="H222" s="9">
        <v>22</v>
      </c>
      <c r="I222" s="9" t="s">
        <v>473</v>
      </c>
      <c r="J222" s="9">
        <v>150</v>
      </c>
      <c r="K222" s="9"/>
      <c r="L222" s="9" t="s">
        <v>616</v>
      </c>
      <c r="M222" s="9">
        <v>2</v>
      </c>
      <c r="N222" s="8">
        <v>8</v>
      </c>
      <c r="O222" s="6">
        <v>222</v>
      </c>
      <c r="P222" s="6">
        <v>20.100000000000001</v>
      </c>
      <c r="Q222" s="6">
        <f t="shared" si="43"/>
        <v>26.550474812186948</v>
      </c>
      <c r="R222" s="6">
        <f t="shared" si="44"/>
        <v>5.0627890079043745</v>
      </c>
      <c r="S222" s="17" t="s">
        <v>64</v>
      </c>
      <c r="T222" s="17"/>
      <c r="U222" s="73" t="s">
        <v>1380</v>
      </c>
      <c r="V222" s="73" t="s">
        <v>1381</v>
      </c>
      <c r="W222" s="7"/>
      <c r="X222" s="6"/>
      <c r="Y222" s="6">
        <v>10.5</v>
      </c>
      <c r="Z222" s="54">
        <f t="shared" si="50"/>
        <v>8.6590147514568668E-3</v>
      </c>
      <c r="AA222" s="9" t="e">
        <f>IF(Y222&lt;10+1*#REF!,1,IF(Y222&lt;10+2*#REF!,2,IF(Y222&lt;10+3*#REF!,3,IF(Y222&lt;10+4*#REF!,4,IF(Y222&lt;10+5*#REF!,5,IF(Y222&lt;10+6*#REF!,6,IF(Y222&lt;10+7*#REF!,7,IF(Y222&lt;10+8*#REF!,8,IF(Y222&lt;10+9*#REF!,9,10)))))))))</f>
        <v>#REF!</v>
      </c>
      <c r="AB222" s="6"/>
      <c r="AC222" s="6">
        <v>1.7</v>
      </c>
      <c r="AD222" s="6">
        <v>10.7</v>
      </c>
      <c r="AE222" s="6">
        <f t="shared" si="51"/>
        <v>9</v>
      </c>
      <c r="AF222" s="9">
        <v>3</v>
      </c>
      <c r="AG222" s="9">
        <v>2</v>
      </c>
      <c r="AH222" s="9"/>
      <c r="AI222" s="9"/>
      <c r="AJ222" s="19"/>
    </row>
    <row r="223" spans="1:36" s="4" customFormat="1" x14ac:dyDescent="0.25">
      <c r="A223" s="4" t="s">
        <v>471</v>
      </c>
      <c r="B223" s="5" t="s">
        <v>472</v>
      </c>
      <c r="C223" s="5" t="str">
        <f t="shared" si="49"/>
        <v>C3.P2</v>
      </c>
      <c r="D223" s="5" t="s">
        <v>49</v>
      </c>
      <c r="E223" s="5" t="s">
        <v>30</v>
      </c>
      <c r="F223" s="5" t="s">
        <v>1315</v>
      </c>
      <c r="G223" s="5" t="s">
        <v>1314</v>
      </c>
      <c r="H223" s="9">
        <v>23</v>
      </c>
      <c r="I223" s="9" t="s">
        <v>473</v>
      </c>
      <c r="J223" s="9">
        <v>149</v>
      </c>
      <c r="K223" s="9"/>
      <c r="L223" s="9" t="s">
        <v>617</v>
      </c>
      <c r="M223" s="9">
        <v>2</v>
      </c>
      <c r="N223" s="8">
        <v>8</v>
      </c>
      <c r="O223" s="6">
        <v>224</v>
      </c>
      <c r="P223" s="6">
        <v>20.2</v>
      </c>
      <c r="Q223" s="6">
        <f t="shared" si="43"/>
        <v>25.967900916728254</v>
      </c>
      <c r="R223" s="6">
        <f t="shared" si="44"/>
        <v>5.469336033159248</v>
      </c>
      <c r="S223" s="17" t="s">
        <v>64</v>
      </c>
      <c r="T223" s="17"/>
      <c r="U223" s="73" t="s">
        <v>1380</v>
      </c>
      <c r="V223" s="73" t="s">
        <v>1381</v>
      </c>
      <c r="W223" s="7"/>
      <c r="X223" s="6"/>
      <c r="Y223" s="6">
        <v>14.9</v>
      </c>
      <c r="Z223" s="54">
        <f t="shared" si="50"/>
        <v>1.743662462558675E-2</v>
      </c>
      <c r="AA223" s="9" t="e">
        <f>IF(Y223&lt;10+1*#REF!,1,IF(Y223&lt;10+2*#REF!,2,IF(Y223&lt;10+3*#REF!,3,IF(Y223&lt;10+4*#REF!,4,IF(Y223&lt;10+5*#REF!,5,IF(Y223&lt;10+6*#REF!,6,IF(Y223&lt;10+7*#REF!,7,IF(Y223&lt;10+8*#REF!,8,IF(Y223&lt;10+9*#REF!,9,10)))))))))</f>
        <v>#REF!</v>
      </c>
      <c r="AB223" s="6"/>
      <c r="AC223" s="6">
        <v>6.7</v>
      </c>
      <c r="AD223" s="6">
        <v>12.5</v>
      </c>
      <c r="AE223" s="6">
        <f t="shared" si="51"/>
        <v>5.8</v>
      </c>
      <c r="AF223" s="9">
        <v>3</v>
      </c>
      <c r="AG223" s="9">
        <v>2</v>
      </c>
      <c r="AH223" s="9"/>
      <c r="AI223" s="9"/>
      <c r="AJ223" s="19"/>
    </row>
    <row r="224" spans="1:36" s="4" customFormat="1" x14ac:dyDescent="0.25">
      <c r="A224" s="4" t="s">
        <v>471</v>
      </c>
      <c r="B224" s="5" t="s">
        <v>472</v>
      </c>
      <c r="C224" s="5" t="str">
        <f t="shared" si="49"/>
        <v>C3.P2</v>
      </c>
      <c r="D224" s="5" t="s">
        <v>49</v>
      </c>
      <c r="E224" s="5" t="s">
        <v>30</v>
      </c>
      <c r="F224" s="5" t="s">
        <v>1315</v>
      </c>
      <c r="G224" s="5" t="s">
        <v>1314</v>
      </c>
      <c r="H224" s="9">
        <v>24</v>
      </c>
      <c r="I224" s="9" t="s">
        <v>473</v>
      </c>
      <c r="J224" s="9">
        <v>147</v>
      </c>
      <c r="K224" s="9"/>
      <c r="L224" s="9" t="s">
        <v>618</v>
      </c>
      <c r="M224" s="9">
        <v>2</v>
      </c>
      <c r="N224" s="8">
        <v>8</v>
      </c>
      <c r="O224" s="6">
        <v>219</v>
      </c>
      <c r="P224" s="6">
        <v>19.399999999999999</v>
      </c>
      <c r="Q224" s="6">
        <f t="shared" si="43"/>
        <v>27.791184413633154</v>
      </c>
      <c r="R224" s="6">
        <f t="shared" si="44"/>
        <v>4.9233683477347672</v>
      </c>
      <c r="S224" s="17" t="s">
        <v>64</v>
      </c>
      <c r="T224" s="17"/>
      <c r="U224" s="73" t="s">
        <v>1380</v>
      </c>
      <c r="V224" s="73" t="s">
        <v>1381</v>
      </c>
      <c r="W224" s="7"/>
      <c r="X224" s="6"/>
      <c r="Y224" s="6">
        <v>14.8</v>
      </c>
      <c r="Z224" s="54">
        <f t="shared" si="50"/>
        <v>1.7203361371057709E-2</v>
      </c>
      <c r="AA224" s="9" t="e">
        <f>IF(Y224&lt;10+1*#REF!,1,IF(Y224&lt;10+2*#REF!,2,IF(Y224&lt;10+3*#REF!,3,IF(Y224&lt;10+4*#REF!,4,IF(Y224&lt;10+5*#REF!,5,IF(Y224&lt;10+6*#REF!,6,IF(Y224&lt;10+7*#REF!,7,IF(Y224&lt;10+8*#REF!,8,IF(Y224&lt;10+9*#REF!,9,10)))))))))</f>
        <v>#REF!</v>
      </c>
      <c r="AB224" s="6"/>
      <c r="AC224" s="6">
        <v>10.199999999999999</v>
      </c>
      <c r="AD224" s="6">
        <v>15.6</v>
      </c>
      <c r="AE224" s="6">
        <f t="shared" si="51"/>
        <v>5.4</v>
      </c>
      <c r="AF224" s="9">
        <v>2</v>
      </c>
      <c r="AG224" s="9">
        <v>2</v>
      </c>
      <c r="AH224" s="9"/>
      <c r="AI224" s="9"/>
      <c r="AJ224" s="19"/>
    </row>
    <row r="225" spans="1:36" s="4" customFormat="1" x14ac:dyDescent="0.25">
      <c r="A225" s="4" t="s">
        <v>471</v>
      </c>
      <c r="B225" s="5" t="s">
        <v>472</v>
      </c>
      <c r="C225" s="5" t="str">
        <f t="shared" si="49"/>
        <v>C3.P2</v>
      </c>
      <c r="D225" s="5" t="s">
        <v>49</v>
      </c>
      <c r="E225" s="5" t="s">
        <v>30</v>
      </c>
      <c r="F225" s="5" t="s">
        <v>1315</v>
      </c>
      <c r="G225" s="5" t="s">
        <v>1314</v>
      </c>
      <c r="H225" s="9">
        <v>25</v>
      </c>
      <c r="I225" s="9" t="s">
        <v>473</v>
      </c>
      <c r="J225" s="9">
        <v>146</v>
      </c>
      <c r="K225" s="9"/>
      <c r="L225" s="9" t="s">
        <v>619</v>
      </c>
      <c r="M225" s="9">
        <v>2</v>
      </c>
      <c r="N225" s="8">
        <v>8</v>
      </c>
      <c r="O225" s="6">
        <v>231</v>
      </c>
      <c r="P225" s="6">
        <v>23.6</v>
      </c>
      <c r="Q225" s="6">
        <f t="shared" si="43"/>
        <v>21.659355309615492</v>
      </c>
      <c r="R225" s="6">
        <f t="shared" si="44"/>
        <v>5.1480387712238258</v>
      </c>
      <c r="S225" s="17" t="s">
        <v>64</v>
      </c>
      <c r="T225" s="17"/>
      <c r="U225" s="73" t="s">
        <v>1380</v>
      </c>
      <c r="V225" s="73" t="s">
        <v>1381</v>
      </c>
      <c r="W225" s="7"/>
      <c r="X225" s="6"/>
      <c r="Y225" s="6">
        <v>10.9</v>
      </c>
      <c r="Z225" s="54">
        <f t="shared" si="50"/>
        <v>9.3313155793250824E-3</v>
      </c>
      <c r="AA225" s="9" t="e">
        <f>IF(Y225&lt;10+1*#REF!,1,IF(Y225&lt;10+2*#REF!,2,IF(Y225&lt;10+3*#REF!,3,IF(Y225&lt;10+4*#REF!,4,IF(Y225&lt;10+5*#REF!,5,IF(Y225&lt;10+6*#REF!,6,IF(Y225&lt;10+7*#REF!,7,IF(Y225&lt;10+8*#REF!,8,IF(Y225&lt;10+9*#REF!,9,10)))))))))</f>
        <v>#REF!</v>
      </c>
      <c r="AB225" s="6"/>
      <c r="AC225" s="6">
        <v>7.8</v>
      </c>
      <c r="AD225" s="6">
        <v>12.6</v>
      </c>
      <c r="AE225" s="6">
        <f t="shared" si="51"/>
        <v>4.8</v>
      </c>
      <c r="AF225" s="9">
        <v>2</v>
      </c>
      <c r="AG225" s="9">
        <v>2</v>
      </c>
      <c r="AH225" s="9"/>
      <c r="AI225" s="9"/>
      <c r="AJ225" s="19"/>
    </row>
    <row r="226" spans="1:36" s="4" customFormat="1" x14ac:dyDescent="0.25">
      <c r="A226" s="4" t="s">
        <v>471</v>
      </c>
      <c r="B226" s="5" t="s">
        <v>472</v>
      </c>
      <c r="C226" s="5" t="str">
        <f t="shared" si="49"/>
        <v>C3.P2</v>
      </c>
      <c r="D226" s="5" t="s">
        <v>49</v>
      </c>
      <c r="E226" s="5" t="s">
        <v>30</v>
      </c>
      <c r="F226" s="5" t="s">
        <v>1315</v>
      </c>
      <c r="G226" s="5" t="s">
        <v>1314</v>
      </c>
      <c r="H226" s="9">
        <v>26</v>
      </c>
      <c r="I226" s="9" t="s">
        <v>473</v>
      </c>
      <c r="J226" s="9">
        <v>148</v>
      </c>
      <c r="K226" s="9"/>
      <c r="L226" s="9" t="s">
        <v>620</v>
      </c>
      <c r="M226" s="9">
        <v>2</v>
      </c>
      <c r="N226" s="8">
        <v>8</v>
      </c>
      <c r="O226" s="6">
        <v>232</v>
      </c>
      <c r="P226" s="6">
        <v>15.3</v>
      </c>
      <c r="Q226" s="6">
        <f t="shared" si="43"/>
        <v>27.943435469817153</v>
      </c>
      <c r="R226" s="6">
        <f t="shared" si="44"/>
        <v>10.580379427517432</v>
      </c>
      <c r="S226" s="17" t="s">
        <v>64</v>
      </c>
      <c r="T226" s="17"/>
      <c r="U226" s="73" t="s">
        <v>1380</v>
      </c>
      <c r="V226" s="73" t="s">
        <v>1381</v>
      </c>
      <c r="W226" s="7"/>
      <c r="X226" s="6"/>
      <c r="Y226" s="6">
        <v>13.6</v>
      </c>
      <c r="Z226" s="54">
        <f t="shared" si="50"/>
        <v>1.45267244301992E-2</v>
      </c>
      <c r="AA226" s="9" t="e">
        <f>IF(Y226&lt;10+1*#REF!,1,IF(Y226&lt;10+2*#REF!,2,IF(Y226&lt;10+3*#REF!,3,IF(Y226&lt;10+4*#REF!,4,IF(Y226&lt;10+5*#REF!,5,IF(Y226&lt;10+6*#REF!,6,IF(Y226&lt;10+7*#REF!,7,IF(Y226&lt;10+8*#REF!,8,IF(Y226&lt;10+9*#REF!,9,10)))))))))</f>
        <v>#REF!</v>
      </c>
      <c r="AB226" s="6"/>
      <c r="AC226" s="6">
        <v>8.6</v>
      </c>
      <c r="AD226" s="6">
        <v>13.3</v>
      </c>
      <c r="AE226" s="6">
        <f t="shared" si="51"/>
        <v>4.7000000000000011</v>
      </c>
      <c r="AF226" s="9">
        <v>2</v>
      </c>
      <c r="AG226" s="9">
        <v>2</v>
      </c>
      <c r="AH226" s="9"/>
      <c r="AI226" s="9"/>
      <c r="AJ226" s="19"/>
    </row>
    <row r="227" spans="1:36" s="4" customFormat="1" x14ac:dyDescent="0.25">
      <c r="A227" s="4" t="s">
        <v>471</v>
      </c>
      <c r="B227" s="5" t="s">
        <v>472</v>
      </c>
      <c r="C227" s="5" t="str">
        <f t="shared" si="49"/>
        <v>C3.P2</v>
      </c>
      <c r="D227" s="5" t="s">
        <v>49</v>
      </c>
      <c r="E227" s="5" t="s">
        <v>30</v>
      </c>
      <c r="F227" s="5" t="s">
        <v>1315</v>
      </c>
      <c r="G227" s="5" t="s">
        <v>1314</v>
      </c>
      <c r="H227" s="9">
        <v>27</v>
      </c>
      <c r="I227" s="9" t="s">
        <v>473</v>
      </c>
      <c r="J227" s="9">
        <v>143</v>
      </c>
      <c r="K227" s="9"/>
      <c r="L227" s="9" t="s">
        <v>621</v>
      </c>
      <c r="M227" s="9">
        <v>2</v>
      </c>
      <c r="N227" s="8">
        <v>8</v>
      </c>
      <c r="O227" s="6">
        <v>240</v>
      </c>
      <c r="P227" s="6">
        <v>15</v>
      </c>
      <c r="Q227" s="6">
        <f t="shared" si="43"/>
        <v>27.009618943233423</v>
      </c>
      <c r="R227" s="6">
        <f t="shared" si="44"/>
        <v>12.499999999999993</v>
      </c>
      <c r="S227" s="17" t="s">
        <v>64</v>
      </c>
      <c r="T227" s="17"/>
      <c r="U227" s="73" t="s">
        <v>1380</v>
      </c>
      <c r="V227" s="73" t="s">
        <v>1381</v>
      </c>
      <c r="W227" s="7"/>
      <c r="X227" s="6"/>
      <c r="Y227" s="6">
        <v>10.5</v>
      </c>
      <c r="Z227" s="54">
        <f t="shared" si="50"/>
        <v>8.6590147514568668E-3</v>
      </c>
      <c r="AA227" s="9" t="e">
        <f>IF(Y227&lt;10+1*#REF!,1,IF(Y227&lt;10+2*#REF!,2,IF(Y227&lt;10+3*#REF!,3,IF(Y227&lt;10+4*#REF!,4,IF(Y227&lt;10+5*#REF!,5,IF(Y227&lt;10+6*#REF!,6,IF(Y227&lt;10+7*#REF!,7,IF(Y227&lt;10+8*#REF!,8,IF(Y227&lt;10+9*#REF!,9,10)))))))))</f>
        <v>#REF!</v>
      </c>
      <c r="AB227" s="6"/>
      <c r="AC227" s="6">
        <v>7.9</v>
      </c>
      <c r="AD227" s="6">
        <v>11</v>
      </c>
      <c r="AE227" s="6">
        <f t="shared" si="51"/>
        <v>3.0999999999999996</v>
      </c>
      <c r="AF227" s="9">
        <v>2</v>
      </c>
      <c r="AG227" s="9">
        <v>2</v>
      </c>
      <c r="AH227" s="9"/>
      <c r="AI227" s="9"/>
      <c r="AJ227" s="19"/>
    </row>
    <row r="228" spans="1:36" s="4" customFormat="1" x14ac:dyDescent="0.25">
      <c r="A228" s="4" t="s">
        <v>471</v>
      </c>
      <c r="B228" s="5" t="s">
        <v>472</v>
      </c>
      <c r="C228" s="5" t="str">
        <f t="shared" si="49"/>
        <v>C3.P2</v>
      </c>
      <c r="D228" s="5" t="s">
        <v>49</v>
      </c>
      <c r="E228" s="5" t="s">
        <v>30</v>
      </c>
      <c r="F228" s="5" t="s">
        <v>1315</v>
      </c>
      <c r="G228" s="5" t="s">
        <v>1314</v>
      </c>
      <c r="H228" s="9">
        <v>28</v>
      </c>
      <c r="I228" s="9" t="s">
        <v>473</v>
      </c>
      <c r="J228" s="9">
        <v>140</v>
      </c>
      <c r="K228" s="9"/>
      <c r="L228" s="9" t="s">
        <v>614</v>
      </c>
      <c r="M228" s="9">
        <v>2</v>
      </c>
      <c r="N228" s="8">
        <v>8</v>
      </c>
      <c r="O228" s="6">
        <v>235</v>
      </c>
      <c r="P228" s="6">
        <v>14.8</v>
      </c>
      <c r="Q228" s="6">
        <f t="shared" ref="Q228:Q291" si="52">SIN(RADIANS(O228))*P228+(IF(N228=1,0,IF(N228=2,0,IF(N228=3,0,IF(N228=4,0,IF(N228=6,20,IF(N228=15,20,IF(N228=16,20,IF(N228=5,20,IF(N228=7,40,IF(N228=8,40,IF(N228=14,40,IF(N228=9,40,IF(N228=13,60,IF(N228=12,60,IF(N228=11,60,IF(N228=10,60)))))))))))))))))</f>
        <v>27.876549744522926</v>
      </c>
      <c r="R228" s="6">
        <f t="shared" ref="R228:R291" si="53">COS(RADIANS(O228))*P228+(IF(N228=1,0,IF(N228=2,20,IF(N228=3,40,IF(N228=4,60,IF(N228=6,0,IF(N228=15,20,IF(N228=16,40,IF(N228=5,60,IF(N228=7,0,IF(N228=8,20,IF(N228=14,40,IF(N228=9,60,IF(N228=13,0,IF(N228=12,20,IF(N228=11,40,IF(N228=10,60)))))))))))))))))</f>
        <v>11.511068742004513</v>
      </c>
      <c r="S228" s="17" t="s">
        <v>310</v>
      </c>
      <c r="T228" s="17"/>
      <c r="U228" s="25" t="s">
        <v>1373</v>
      </c>
      <c r="V228" s="25" t="s">
        <v>1374</v>
      </c>
      <c r="W228" s="7"/>
      <c r="X228" s="6"/>
      <c r="Y228" s="6">
        <v>33.200000000000003</v>
      </c>
      <c r="Z228" s="54">
        <f t="shared" si="50"/>
        <v>8.6569727162320365E-2</v>
      </c>
      <c r="AA228" s="9" t="e">
        <f>IF(Y228&lt;10+1*#REF!,1,IF(Y228&lt;10+2*#REF!,2,IF(Y228&lt;10+3*#REF!,3,IF(Y228&lt;10+4*#REF!,4,IF(Y228&lt;10+5*#REF!,5,IF(Y228&lt;10+6*#REF!,6,IF(Y228&lt;10+7*#REF!,7,IF(Y228&lt;10+8*#REF!,8,IF(Y228&lt;10+9*#REF!,9,10)))))))))</f>
        <v>#REF!</v>
      </c>
      <c r="AB228" s="6"/>
      <c r="AC228" s="6">
        <v>4</v>
      </c>
      <c r="AD228" s="6">
        <v>15.2</v>
      </c>
      <c r="AE228" s="6">
        <f t="shared" si="51"/>
        <v>11.2</v>
      </c>
      <c r="AF228" s="9">
        <v>4</v>
      </c>
      <c r="AG228" s="9">
        <v>4</v>
      </c>
      <c r="AH228" s="9">
        <v>3</v>
      </c>
      <c r="AI228" s="9"/>
      <c r="AJ228" s="19"/>
    </row>
    <row r="229" spans="1:36" s="4" customFormat="1" x14ac:dyDescent="0.25">
      <c r="A229" s="4" t="s">
        <v>471</v>
      </c>
      <c r="B229" s="5" t="s">
        <v>472</v>
      </c>
      <c r="C229" s="5" t="str">
        <f t="shared" si="49"/>
        <v>C3.P2</v>
      </c>
      <c r="D229" s="5" t="s">
        <v>49</v>
      </c>
      <c r="E229" s="5" t="s">
        <v>30</v>
      </c>
      <c r="F229" s="5" t="s">
        <v>1315</v>
      </c>
      <c r="G229" s="5" t="s">
        <v>1314</v>
      </c>
      <c r="H229" s="9">
        <v>29</v>
      </c>
      <c r="I229" s="9" t="s">
        <v>473</v>
      </c>
      <c r="J229" s="9">
        <v>128</v>
      </c>
      <c r="K229" s="9"/>
      <c r="L229" s="9" t="s">
        <v>622</v>
      </c>
      <c r="M229" s="9">
        <v>2</v>
      </c>
      <c r="N229" s="8">
        <v>8</v>
      </c>
      <c r="O229" s="6">
        <v>207</v>
      </c>
      <c r="P229" s="6">
        <v>20</v>
      </c>
      <c r="Q229" s="6">
        <f t="shared" si="52"/>
        <v>30.920190005209065</v>
      </c>
      <c r="R229" s="6">
        <f t="shared" si="53"/>
        <v>2.1798695162326425</v>
      </c>
      <c r="S229" s="17" t="s">
        <v>33</v>
      </c>
      <c r="T229" s="17"/>
      <c r="U229" s="17" t="s">
        <v>1367</v>
      </c>
      <c r="V229" s="17" t="s">
        <v>1366</v>
      </c>
      <c r="W229" s="7"/>
      <c r="X229" s="6"/>
      <c r="Y229" s="6">
        <v>38.299999999999997</v>
      </c>
      <c r="Z229" s="54">
        <f t="shared" si="50"/>
        <v>0.11520927119060827</v>
      </c>
      <c r="AA229" s="9" t="e">
        <f>IF(Y229&lt;10+1*#REF!,1,IF(Y229&lt;10+2*#REF!,2,IF(Y229&lt;10+3*#REF!,3,IF(Y229&lt;10+4*#REF!,4,IF(Y229&lt;10+5*#REF!,5,IF(Y229&lt;10+6*#REF!,6,IF(Y229&lt;10+7*#REF!,7,IF(Y229&lt;10+8*#REF!,8,IF(Y229&lt;10+9*#REF!,9,10)))))))))</f>
        <v>#REF!</v>
      </c>
      <c r="AB229" s="6"/>
      <c r="AC229" s="6">
        <v>13</v>
      </c>
      <c r="AD229" s="6">
        <v>18.3</v>
      </c>
      <c r="AE229" s="6">
        <f t="shared" si="51"/>
        <v>5.3000000000000007</v>
      </c>
      <c r="AF229" s="9">
        <v>3</v>
      </c>
      <c r="AG229" s="9">
        <v>2</v>
      </c>
      <c r="AH229" s="9"/>
      <c r="AI229" s="9"/>
      <c r="AJ229" s="19"/>
    </row>
    <row r="230" spans="1:36" s="4" customFormat="1" x14ac:dyDescent="0.25">
      <c r="A230" s="4" t="s">
        <v>471</v>
      </c>
      <c r="B230" s="5" t="s">
        <v>472</v>
      </c>
      <c r="C230" s="5" t="str">
        <f t="shared" si="49"/>
        <v>C3.P2</v>
      </c>
      <c r="D230" s="5" t="s">
        <v>49</v>
      </c>
      <c r="E230" s="5" t="s">
        <v>30</v>
      </c>
      <c r="F230" s="5" t="s">
        <v>1315</v>
      </c>
      <c r="G230" s="5" t="s">
        <v>1314</v>
      </c>
      <c r="H230" s="9">
        <v>30</v>
      </c>
      <c r="I230" s="9" t="s">
        <v>467</v>
      </c>
      <c r="J230" s="9">
        <v>4419</v>
      </c>
      <c r="K230" s="9"/>
      <c r="L230" s="9" t="s">
        <v>623</v>
      </c>
      <c r="M230" s="9">
        <v>2</v>
      </c>
      <c r="N230" s="8">
        <v>8</v>
      </c>
      <c r="O230" s="6">
        <v>282</v>
      </c>
      <c r="P230" s="6">
        <v>20.2</v>
      </c>
      <c r="Q230" s="6">
        <f t="shared" si="52"/>
        <v>20.241418465177127</v>
      </c>
      <c r="R230" s="6">
        <f t="shared" si="53"/>
        <v>24.199816154518739</v>
      </c>
      <c r="S230" s="17" t="s">
        <v>33</v>
      </c>
      <c r="T230" s="17"/>
      <c r="U230" s="17" t="s">
        <v>1367</v>
      </c>
      <c r="V230" s="17" t="s">
        <v>1366</v>
      </c>
      <c r="W230" s="7"/>
      <c r="X230" s="6"/>
      <c r="Y230" s="6">
        <v>32.9</v>
      </c>
      <c r="Z230" s="54">
        <f t="shared" si="50"/>
        <v>8.5012282604303185E-2</v>
      </c>
      <c r="AA230" s="9" t="e">
        <f>IF(Y230&lt;10+1*#REF!,1,IF(Y230&lt;10+2*#REF!,2,IF(Y230&lt;10+3*#REF!,3,IF(Y230&lt;10+4*#REF!,4,IF(Y230&lt;10+5*#REF!,5,IF(Y230&lt;10+6*#REF!,6,IF(Y230&lt;10+7*#REF!,7,IF(Y230&lt;10+8*#REF!,8,IF(Y230&lt;10+9*#REF!,9,10)))))))))</f>
        <v>#REF!</v>
      </c>
      <c r="AB230" s="6"/>
      <c r="AC230" s="6">
        <v>5.6</v>
      </c>
      <c r="AD230" s="6">
        <v>18.399999999999999</v>
      </c>
      <c r="AE230" s="6">
        <f t="shared" si="51"/>
        <v>12.799999999999999</v>
      </c>
      <c r="AF230" s="9">
        <v>2</v>
      </c>
      <c r="AG230" s="9">
        <v>2</v>
      </c>
      <c r="AH230" s="9"/>
      <c r="AI230" s="9"/>
      <c r="AJ230" s="19"/>
    </row>
    <row r="231" spans="1:36" s="4" customFormat="1" x14ac:dyDescent="0.25">
      <c r="A231" s="4" t="s">
        <v>471</v>
      </c>
      <c r="B231" s="5" t="s">
        <v>472</v>
      </c>
      <c r="C231" s="5" t="str">
        <f t="shared" ref="C231:C262" si="54">D231&amp;"."&amp;E231</f>
        <v>C3.P2</v>
      </c>
      <c r="D231" s="5" t="s">
        <v>49</v>
      </c>
      <c r="E231" s="5" t="s">
        <v>30</v>
      </c>
      <c r="F231" s="5" t="s">
        <v>1315</v>
      </c>
      <c r="G231" s="5" t="s">
        <v>1314</v>
      </c>
      <c r="H231" s="9">
        <v>31</v>
      </c>
      <c r="I231" s="9" t="s">
        <v>473</v>
      </c>
      <c r="J231" s="9">
        <v>127</v>
      </c>
      <c r="K231" s="9"/>
      <c r="L231" s="9" t="s">
        <v>624</v>
      </c>
      <c r="M231" s="9">
        <v>2</v>
      </c>
      <c r="N231" s="8">
        <v>8</v>
      </c>
      <c r="O231" s="6">
        <v>296</v>
      </c>
      <c r="P231" s="6">
        <v>14.7</v>
      </c>
      <c r="Q231" s="6">
        <f t="shared" si="52"/>
        <v>26.787727519402246</v>
      </c>
      <c r="R231" s="6">
        <f t="shared" si="53"/>
        <v>26.444055857799437</v>
      </c>
      <c r="S231" s="17" t="s">
        <v>43</v>
      </c>
      <c r="T231" s="17"/>
      <c r="U231" s="18" t="s">
        <v>1332</v>
      </c>
      <c r="V231" s="18" t="s">
        <v>1331</v>
      </c>
      <c r="W231" s="7"/>
      <c r="X231" s="6"/>
      <c r="Y231" s="6">
        <v>16.7</v>
      </c>
      <c r="Z231" s="54">
        <f t="shared" si="50"/>
        <v>2.1903969378991434E-2</v>
      </c>
      <c r="AA231" s="9" t="e">
        <f>IF(Y231&lt;10+1*#REF!,1,IF(Y231&lt;10+2*#REF!,2,IF(Y231&lt;10+3*#REF!,3,IF(Y231&lt;10+4*#REF!,4,IF(Y231&lt;10+5*#REF!,5,IF(Y231&lt;10+6*#REF!,6,IF(Y231&lt;10+7*#REF!,7,IF(Y231&lt;10+8*#REF!,8,IF(Y231&lt;10+9*#REF!,9,10)))))))))</f>
        <v>#REF!</v>
      </c>
      <c r="AB231" s="6"/>
      <c r="AC231" s="6">
        <v>6.6</v>
      </c>
      <c r="AD231" s="6">
        <v>10.4</v>
      </c>
      <c r="AE231" s="6">
        <f t="shared" si="51"/>
        <v>3.8000000000000007</v>
      </c>
      <c r="AF231" s="9">
        <v>3</v>
      </c>
      <c r="AG231" s="9">
        <v>2</v>
      </c>
      <c r="AH231" s="9"/>
      <c r="AI231" s="9"/>
      <c r="AJ231" s="19"/>
    </row>
    <row r="232" spans="1:36" s="4" customFormat="1" x14ac:dyDescent="0.25">
      <c r="A232" s="4" t="s">
        <v>471</v>
      </c>
      <c r="B232" s="5" t="s">
        <v>472</v>
      </c>
      <c r="C232" s="5" t="str">
        <f t="shared" si="54"/>
        <v>C3.P2</v>
      </c>
      <c r="D232" s="5" t="s">
        <v>49</v>
      </c>
      <c r="E232" s="5" t="s">
        <v>30</v>
      </c>
      <c r="F232" s="5" t="s">
        <v>1315</v>
      </c>
      <c r="G232" s="5" t="s">
        <v>1314</v>
      </c>
      <c r="H232" s="9">
        <v>32</v>
      </c>
      <c r="I232" s="9" t="s">
        <v>473</v>
      </c>
      <c r="J232" s="9">
        <v>126</v>
      </c>
      <c r="K232" s="9"/>
      <c r="L232" s="9" t="s">
        <v>625</v>
      </c>
      <c r="M232" s="9">
        <v>2</v>
      </c>
      <c r="N232" s="8">
        <v>8</v>
      </c>
      <c r="O232" s="6">
        <v>297</v>
      </c>
      <c r="P232" s="6">
        <v>15.1</v>
      </c>
      <c r="Q232" s="6">
        <f t="shared" si="52"/>
        <v>26.545801484755643</v>
      </c>
      <c r="R232" s="6">
        <f t="shared" si="53"/>
        <v>26.855256546067153</v>
      </c>
      <c r="S232" s="17" t="s">
        <v>27</v>
      </c>
      <c r="T232" s="17"/>
      <c r="U232" s="19" t="s">
        <v>1399</v>
      </c>
      <c r="V232" s="19" t="s">
        <v>1398</v>
      </c>
      <c r="W232" s="7"/>
      <c r="X232" s="6"/>
      <c r="Y232" s="6">
        <v>45.6</v>
      </c>
      <c r="Z232" s="54">
        <f t="shared" si="50"/>
        <v>0.16331255250421181</v>
      </c>
      <c r="AA232" s="9" t="e">
        <f>IF(Y232&lt;10+1*#REF!,1,IF(Y232&lt;10+2*#REF!,2,IF(Y232&lt;10+3*#REF!,3,IF(Y232&lt;10+4*#REF!,4,IF(Y232&lt;10+5*#REF!,5,IF(Y232&lt;10+6*#REF!,6,IF(Y232&lt;10+7*#REF!,7,IF(Y232&lt;10+8*#REF!,8,IF(Y232&lt;10+9*#REF!,9,10)))))))))</f>
        <v>#REF!</v>
      </c>
      <c r="AB232" s="6"/>
      <c r="AC232" s="6">
        <v>12.6</v>
      </c>
      <c r="AD232" s="6">
        <v>16.899999999999999</v>
      </c>
      <c r="AE232" s="6">
        <f t="shared" si="51"/>
        <v>4.2999999999999989</v>
      </c>
      <c r="AF232" s="9">
        <v>2</v>
      </c>
      <c r="AG232" s="9">
        <v>2</v>
      </c>
      <c r="AH232" s="9"/>
      <c r="AI232" s="9"/>
      <c r="AJ232" s="19"/>
    </row>
    <row r="233" spans="1:36" s="4" customFormat="1" x14ac:dyDescent="0.25">
      <c r="A233" s="4" t="s">
        <v>471</v>
      </c>
      <c r="B233" s="5" t="s">
        <v>472</v>
      </c>
      <c r="C233" s="5" t="str">
        <f t="shared" si="54"/>
        <v>C3.P2</v>
      </c>
      <c r="D233" s="5" t="s">
        <v>49</v>
      </c>
      <c r="E233" s="5" t="s">
        <v>30</v>
      </c>
      <c r="F233" s="5" t="s">
        <v>1315</v>
      </c>
      <c r="G233" s="5" t="s">
        <v>1314</v>
      </c>
      <c r="H233" s="9">
        <v>33</v>
      </c>
      <c r="I233" s="9" t="s">
        <v>473</v>
      </c>
      <c r="J233" s="9">
        <v>124</v>
      </c>
      <c r="K233" s="9"/>
      <c r="L233" s="9" t="s">
        <v>626</v>
      </c>
      <c r="M233" s="9">
        <v>2</v>
      </c>
      <c r="N233" s="8">
        <v>8</v>
      </c>
      <c r="O233" s="6">
        <v>303</v>
      </c>
      <c r="P233" s="6">
        <v>20.8</v>
      </c>
      <c r="Q233" s="6">
        <f t="shared" si="52"/>
        <v>22.555652186735173</v>
      </c>
      <c r="R233" s="6">
        <f t="shared" si="53"/>
        <v>31.328491928312555</v>
      </c>
      <c r="S233" s="17" t="s">
        <v>64</v>
      </c>
      <c r="T233" s="17"/>
      <c r="U233" s="73" t="s">
        <v>1380</v>
      </c>
      <c r="V233" s="73" t="s">
        <v>1381</v>
      </c>
      <c r="W233" s="7"/>
      <c r="X233" s="6"/>
      <c r="Y233" s="6">
        <v>20.5</v>
      </c>
      <c r="Z233" s="54">
        <f t="shared" si="50"/>
        <v>3.3006357816777764E-2</v>
      </c>
      <c r="AA233" s="9" t="e">
        <f>IF(Y233&lt;10+1*#REF!,1,IF(Y233&lt;10+2*#REF!,2,IF(Y233&lt;10+3*#REF!,3,IF(Y233&lt;10+4*#REF!,4,IF(Y233&lt;10+5*#REF!,5,IF(Y233&lt;10+6*#REF!,6,IF(Y233&lt;10+7*#REF!,7,IF(Y233&lt;10+8*#REF!,8,IF(Y233&lt;10+9*#REF!,9,10)))))))))</f>
        <v>#REF!</v>
      </c>
      <c r="AB233" s="6"/>
      <c r="AC233" s="6">
        <v>6.5</v>
      </c>
      <c r="AD233" s="6">
        <v>11.7</v>
      </c>
      <c r="AE233" s="6">
        <f t="shared" si="51"/>
        <v>5.1999999999999993</v>
      </c>
      <c r="AF233" s="9">
        <v>2</v>
      </c>
      <c r="AG233" s="9">
        <v>2</v>
      </c>
      <c r="AH233" s="9"/>
      <c r="AI233" s="9"/>
      <c r="AJ233" s="19"/>
    </row>
    <row r="234" spans="1:36" s="4" customFormat="1" x14ac:dyDescent="0.25">
      <c r="A234" s="4" t="s">
        <v>471</v>
      </c>
      <c r="B234" s="5" t="s">
        <v>472</v>
      </c>
      <c r="C234" s="5" t="str">
        <f t="shared" si="54"/>
        <v>C3.P2</v>
      </c>
      <c r="D234" s="5" t="s">
        <v>49</v>
      </c>
      <c r="E234" s="5" t="s">
        <v>30</v>
      </c>
      <c r="F234" s="5" t="s">
        <v>1315</v>
      </c>
      <c r="G234" s="5" t="s">
        <v>1314</v>
      </c>
      <c r="H234" s="9">
        <v>33</v>
      </c>
      <c r="I234" s="9" t="s">
        <v>473</v>
      </c>
      <c r="J234" s="9">
        <v>125</v>
      </c>
      <c r="K234" s="9"/>
      <c r="L234" s="9" t="s">
        <v>627</v>
      </c>
      <c r="M234" s="9">
        <v>2</v>
      </c>
      <c r="N234" s="8">
        <v>8</v>
      </c>
      <c r="O234" s="6">
        <v>303</v>
      </c>
      <c r="P234" s="6">
        <v>20.8</v>
      </c>
      <c r="Q234" s="6">
        <f t="shared" si="52"/>
        <v>22.555652186735173</v>
      </c>
      <c r="R234" s="6">
        <f t="shared" si="53"/>
        <v>31.328491928312555</v>
      </c>
      <c r="S234" s="17" t="s">
        <v>64</v>
      </c>
      <c r="T234" s="17"/>
      <c r="U234" s="73" t="s">
        <v>1380</v>
      </c>
      <c r="V234" s="73" t="s">
        <v>1381</v>
      </c>
      <c r="W234" s="7"/>
      <c r="X234" s="6"/>
      <c r="Y234" s="6">
        <v>12.8</v>
      </c>
      <c r="Z234" s="54">
        <f t="shared" si="50"/>
        <v>1.2867963509103793E-2</v>
      </c>
      <c r="AA234" s="9" t="e">
        <f>IF(Y234&lt;10+1*#REF!,1,IF(Y234&lt;10+2*#REF!,2,IF(Y234&lt;10+3*#REF!,3,IF(Y234&lt;10+4*#REF!,4,IF(Y234&lt;10+5*#REF!,5,IF(Y234&lt;10+6*#REF!,6,IF(Y234&lt;10+7*#REF!,7,IF(Y234&lt;10+8*#REF!,8,IF(Y234&lt;10+9*#REF!,9,10)))))))))</f>
        <v>#REF!</v>
      </c>
      <c r="AB234" s="6"/>
      <c r="AC234" s="6">
        <v>6.5</v>
      </c>
      <c r="AD234" s="6">
        <v>11.7</v>
      </c>
      <c r="AE234" s="6">
        <f t="shared" si="51"/>
        <v>5.1999999999999993</v>
      </c>
      <c r="AF234" s="9">
        <v>2</v>
      </c>
      <c r="AG234" s="9">
        <v>2</v>
      </c>
      <c r="AH234" s="9"/>
      <c r="AI234" s="9"/>
      <c r="AJ234" s="19"/>
    </row>
    <row r="235" spans="1:36" s="4" customFormat="1" x14ac:dyDescent="0.25">
      <c r="A235" s="4" t="s">
        <v>471</v>
      </c>
      <c r="B235" s="5" t="s">
        <v>472</v>
      </c>
      <c r="C235" s="5" t="str">
        <f t="shared" si="54"/>
        <v>C3.P2</v>
      </c>
      <c r="D235" s="5" t="s">
        <v>49</v>
      </c>
      <c r="E235" s="5" t="s">
        <v>30</v>
      </c>
      <c r="F235" s="5" t="s">
        <v>1315</v>
      </c>
      <c r="G235" s="5" t="s">
        <v>1314</v>
      </c>
      <c r="H235" s="9">
        <v>34</v>
      </c>
      <c r="I235" s="9" t="s">
        <v>473</v>
      </c>
      <c r="J235" s="9">
        <v>122</v>
      </c>
      <c r="K235" s="9"/>
      <c r="L235" s="9" t="s">
        <v>628</v>
      </c>
      <c r="M235" s="9">
        <v>2</v>
      </c>
      <c r="N235" s="8">
        <v>8</v>
      </c>
      <c r="O235" s="6">
        <v>306</v>
      </c>
      <c r="P235" s="6">
        <v>18.5</v>
      </c>
      <c r="Q235" s="6">
        <f t="shared" si="52"/>
        <v>25.033185604063469</v>
      </c>
      <c r="R235" s="6">
        <f t="shared" si="53"/>
        <v>30.874027167410748</v>
      </c>
      <c r="S235" s="17" t="s">
        <v>43</v>
      </c>
      <c r="T235" s="17"/>
      <c r="U235" s="18" t="s">
        <v>1332</v>
      </c>
      <c r="V235" s="18" t="s">
        <v>1331</v>
      </c>
      <c r="W235" s="7"/>
      <c r="X235" s="6"/>
      <c r="Y235" s="6">
        <v>15</v>
      </c>
      <c r="Z235" s="54">
        <f t="shared" si="50"/>
        <v>1.7671458676442587E-2</v>
      </c>
      <c r="AA235" s="9" t="e">
        <f>IF(Y235&lt;10+1*#REF!,1,IF(Y235&lt;10+2*#REF!,2,IF(Y235&lt;10+3*#REF!,3,IF(Y235&lt;10+4*#REF!,4,IF(Y235&lt;10+5*#REF!,5,IF(Y235&lt;10+6*#REF!,6,IF(Y235&lt;10+7*#REF!,7,IF(Y235&lt;10+8*#REF!,8,IF(Y235&lt;10+9*#REF!,9,10)))))))))</f>
        <v>#REF!</v>
      </c>
      <c r="AB235" s="6"/>
      <c r="AC235" s="6">
        <v>5.6</v>
      </c>
      <c r="AD235" s="6">
        <v>9.6</v>
      </c>
      <c r="AE235" s="6">
        <f t="shared" si="51"/>
        <v>4</v>
      </c>
      <c r="AF235" s="9">
        <v>3</v>
      </c>
      <c r="AG235" s="9">
        <v>4</v>
      </c>
      <c r="AH235" s="9">
        <v>2</v>
      </c>
      <c r="AI235" s="9"/>
      <c r="AJ235" s="19"/>
    </row>
    <row r="236" spans="1:36" s="4" customFormat="1" x14ac:dyDescent="0.25">
      <c r="A236" s="4" t="s">
        <v>471</v>
      </c>
      <c r="B236" s="5" t="s">
        <v>472</v>
      </c>
      <c r="C236" s="5" t="str">
        <f t="shared" si="54"/>
        <v>C3.P2</v>
      </c>
      <c r="D236" s="5" t="s">
        <v>49</v>
      </c>
      <c r="E236" s="5" t="s">
        <v>30</v>
      </c>
      <c r="F236" s="5" t="s">
        <v>1315</v>
      </c>
      <c r="G236" s="5" t="s">
        <v>1314</v>
      </c>
      <c r="H236" s="9">
        <v>35</v>
      </c>
      <c r="I236" s="9" t="s">
        <v>473</v>
      </c>
      <c r="J236" s="9">
        <v>121</v>
      </c>
      <c r="K236" s="9"/>
      <c r="L236" s="9" t="s">
        <v>629</v>
      </c>
      <c r="M236" s="9">
        <v>2</v>
      </c>
      <c r="N236" s="8">
        <v>8</v>
      </c>
      <c r="O236" s="6">
        <v>313</v>
      </c>
      <c r="P236" s="6">
        <v>20</v>
      </c>
      <c r="Q236" s="6">
        <f t="shared" si="52"/>
        <v>25.372925967616595</v>
      </c>
      <c r="R236" s="6">
        <f t="shared" si="53"/>
        <v>33.639967201249974</v>
      </c>
      <c r="S236" s="17" t="s">
        <v>64</v>
      </c>
      <c r="T236" s="17"/>
      <c r="U236" s="73" t="s">
        <v>1380</v>
      </c>
      <c r="V236" s="73" t="s">
        <v>1381</v>
      </c>
      <c r="W236" s="7"/>
      <c r="X236" s="6"/>
      <c r="Y236" s="6">
        <v>15.7</v>
      </c>
      <c r="Z236" s="54">
        <f t="shared" si="50"/>
        <v>1.9359279329583701E-2</v>
      </c>
      <c r="AA236" s="9" t="e">
        <f>IF(Y236&lt;10+1*#REF!,1,IF(Y236&lt;10+2*#REF!,2,IF(Y236&lt;10+3*#REF!,3,IF(Y236&lt;10+4*#REF!,4,IF(Y236&lt;10+5*#REF!,5,IF(Y236&lt;10+6*#REF!,6,IF(Y236&lt;10+7*#REF!,7,IF(Y236&lt;10+8*#REF!,8,IF(Y236&lt;10+9*#REF!,9,10)))))))))</f>
        <v>#REF!</v>
      </c>
      <c r="AB236" s="6"/>
      <c r="AC236" s="6">
        <v>8</v>
      </c>
      <c r="AD236" s="6">
        <v>12.3</v>
      </c>
      <c r="AE236" s="6">
        <f t="shared" si="51"/>
        <v>4.3000000000000007</v>
      </c>
      <c r="AF236" s="9">
        <v>2</v>
      </c>
      <c r="AG236" s="9">
        <v>2</v>
      </c>
      <c r="AH236" s="9"/>
      <c r="AI236" s="9"/>
      <c r="AJ236" s="19"/>
    </row>
    <row r="237" spans="1:36" s="4" customFormat="1" x14ac:dyDescent="0.25">
      <c r="A237" s="4" t="s">
        <v>471</v>
      </c>
      <c r="B237" s="5" t="s">
        <v>472</v>
      </c>
      <c r="C237" s="5" t="str">
        <f t="shared" si="54"/>
        <v>C3.P2</v>
      </c>
      <c r="D237" s="5" t="s">
        <v>49</v>
      </c>
      <c r="E237" s="5" t="s">
        <v>30</v>
      </c>
      <c r="F237" s="5" t="s">
        <v>1315</v>
      </c>
      <c r="G237" s="5" t="s">
        <v>1314</v>
      </c>
      <c r="H237" s="9">
        <v>35</v>
      </c>
      <c r="I237" s="9" t="s">
        <v>473</v>
      </c>
      <c r="J237" s="9">
        <v>121</v>
      </c>
      <c r="K237" s="9"/>
      <c r="L237" s="9" t="s">
        <v>629</v>
      </c>
      <c r="M237" s="9">
        <v>2</v>
      </c>
      <c r="N237" s="8">
        <v>8</v>
      </c>
      <c r="O237" s="6">
        <v>313</v>
      </c>
      <c r="P237" s="6">
        <v>20</v>
      </c>
      <c r="Q237" s="6">
        <f t="shared" si="52"/>
        <v>25.372925967616595</v>
      </c>
      <c r="R237" s="6">
        <f t="shared" si="53"/>
        <v>33.639967201249974</v>
      </c>
      <c r="S237" s="17" t="s">
        <v>64</v>
      </c>
      <c r="T237" s="17"/>
      <c r="U237" s="73" t="s">
        <v>1380</v>
      </c>
      <c r="V237" s="73" t="s">
        <v>1381</v>
      </c>
      <c r="W237" s="7"/>
      <c r="X237" s="6"/>
      <c r="Y237" s="6">
        <v>11</v>
      </c>
      <c r="Z237" s="54">
        <f t="shared" si="50"/>
        <v>9.5033177771091243E-3</v>
      </c>
      <c r="AA237" s="9" t="e">
        <f>IF(Y237&lt;10+1*#REF!,1,IF(Y237&lt;10+2*#REF!,2,IF(Y237&lt;10+3*#REF!,3,IF(Y237&lt;10+4*#REF!,4,IF(Y237&lt;10+5*#REF!,5,IF(Y237&lt;10+6*#REF!,6,IF(Y237&lt;10+7*#REF!,7,IF(Y237&lt;10+8*#REF!,8,IF(Y237&lt;10+9*#REF!,9,10)))))))))</f>
        <v>#REF!</v>
      </c>
      <c r="AB237" s="6"/>
      <c r="AC237" s="6">
        <v>8</v>
      </c>
      <c r="AD237" s="6">
        <v>12.3</v>
      </c>
      <c r="AE237" s="6">
        <f t="shared" si="51"/>
        <v>4.3000000000000007</v>
      </c>
      <c r="AF237" s="9">
        <v>2</v>
      </c>
      <c r="AG237" s="9">
        <v>2</v>
      </c>
      <c r="AH237" s="9"/>
      <c r="AI237" s="9"/>
      <c r="AJ237" s="19"/>
    </row>
    <row r="238" spans="1:36" s="4" customFormat="1" x14ac:dyDescent="0.25">
      <c r="A238" s="4" t="s">
        <v>471</v>
      </c>
      <c r="B238" s="5" t="s">
        <v>472</v>
      </c>
      <c r="C238" s="5" t="str">
        <f t="shared" si="54"/>
        <v>C3.P2</v>
      </c>
      <c r="D238" s="5" t="s">
        <v>49</v>
      </c>
      <c r="E238" s="5" t="s">
        <v>30</v>
      </c>
      <c r="F238" s="5" t="s">
        <v>1315</v>
      </c>
      <c r="G238" s="5" t="s">
        <v>1314</v>
      </c>
      <c r="H238" s="9">
        <v>36</v>
      </c>
      <c r="I238" s="9" t="s">
        <v>473</v>
      </c>
      <c r="J238" s="9">
        <v>116</v>
      </c>
      <c r="K238" s="9"/>
      <c r="L238" s="9" t="s">
        <v>630</v>
      </c>
      <c r="M238" s="9">
        <v>2</v>
      </c>
      <c r="N238" s="8">
        <v>8</v>
      </c>
      <c r="O238" s="6">
        <v>331</v>
      </c>
      <c r="P238" s="6">
        <v>22.2</v>
      </c>
      <c r="Q238" s="6">
        <f t="shared" si="52"/>
        <v>29.237226430531322</v>
      </c>
      <c r="R238" s="6">
        <f t="shared" si="53"/>
        <v>39.416557498494583</v>
      </c>
      <c r="S238" s="17" t="s">
        <v>37</v>
      </c>
      <c r="T238" s="17"/>
      <c r="U238" s="17" t="s">
        <v>1332</v>
      </c>
      <c r="V238" s="17" t="s">
        <v>1337</v>
      </c>
      <c r="W238" s="7"/>
      <c r="X238" s="6"/>
      <c r="Y238" s="6">
        <v>11.6</v>
      </c>
      <c r="Z238" s="54">
        <f t="shared" si="50"/>
        <v>1.0568317686676064E-2</v>
      </c>
      <c r="AA238" s="9" t="e">
        <f>IF(Y238&lt;10+1*#REF!,1,IF(Y238&lt;10+2*#REF!,2,IF(Y238&lt;10+3*#REF!,3,IF(Y238&lt;10+4*#REF!,4,IF(Y238&lt;10+5*#REF!,5,IF(Y238&lt;10+6*#REF!,6,IF(Y238&lt;10+7*#REF!,7,IF(Y238&lt;10+8*#REF!,8,IF(Y238&lt;10+9*#REF!,9,10)))))))))</f>
        <v>#REF!</v>
      </c>
      <c r="AB238" s="6"/>
      <c r="AC238" s="6">
        <v>2.5</v>
      </c>
      <c r="AD238" s="6">
        <v>10.4</v>
      </c>
      <c r="AE238" s="6">
        <f t="shared" si="51"/>
        <v>7.9</v>
      </c>
      <c r="AF238" s="9">
        <v>2</v>
      </c>
      <c r="AG238" s="9">
        <v>2</v>
      </c>
      <c r="AH238" s="9"/>
      <c r="AI238" s="9"/>
      <c r="AJ238" s="19"/>
    </row>
    <row r="239" spans="1:36" s="4" customFormat="1" x14ac:dyDescent="0.25">
      <c r="A239" s="4" t="s">
        <v>471</v>
      </c>
      <c r="B239" s="5" t="s">
        <v>472</v>
      </c>
      <c r="C239" s="5" t="str">
        <f t="shared" si="54"/>
        <v>C3.P2</v>
      </c>
      <c r="D239" s="5" t="s">
        <v>49</v>
      </c>
      <c r="E239" s="5" t="s">
        <v>30</v>
      </c>
      <c r="F239" s="5" t="s">
        <v>1315</v>
      </c>
      <c r="G239" s="5" t="s">
        <v>1314</v>
      </c>
      <c r="H239" s="9">
        <v>37</v>
      </c>
      <c r="I239" s="9" t="s">
        <v>473</v>
      </c>
      <c r="J239" s="9">
        <v>115</v>
      </c>
      <c r="K239" s="9"/>
      <c r="L239" s="9" t="s">
        <v>631</v>
      </c>
      <c r="M239" s="9">
        <v>2</v>
      </c>
      <c r="N239" s="8">
        <v>8</v>
      </c>
      <c r="O239" s="6">
        <v>338</v>
      </c>
      <c r="P239" s="6">
        <v>23</v>
      </c>
      <c r="Q239" s="6">
        <f t="shared" si="52"/>
        <v>31.384048351434018</v>
      </c>
      <c r="R239" s="6">
        <f t="shared" si="53"/>
        <v>41.325228655036113</v>
      </c>
      <c r="S239" s="17" t="s">
        <v>43</v>
      </c>
      <c r="T239" s="17"/>
      <c r="U239" s="18" t="s">
        <v>1332</v>
      </c>
      <c r="V239" s="18" t="s">
        <v>1331</v>
      </c>
      <c r="W239" s="7"/>
      <c r="X239" s="6"/>
      <c r="Y239" s="6">
        <v>10.5</v>
      </c>
      <c r="Z239" s="54">
        <f t="shared" si="50"/>
        <v>8.6590147514568668E-3</v>
      </c>
      <c r="AA239" s="9" t="e">
        <f>IF(Y239&lt;10+1*#REF!,1,IF(Y239&lt;10+2*#REF!,2,IF(Y239&lt;10+3*#REF!,3,IF(Y239&lt;10+4*#REF!,4,IF(Y239&lt;10+5*#REF!,5,IF(Y239&lt;10+6*#REF!,6,IF(Y239&lt;10+7*#REF!,7,IF(Y239&lt;10+8*#REF!,8,IF(Y239&lt;10+9*#REF!,9,10)))))))))</f>
        <v>#REF!</v>
      </c>
      <c r="AB239" s="6"/>
      <c r="AC239" s="6">
        <v>0</v>
      </c>
      <c r="AD239" s="6">
        <v>6.2</v>
      </c>
      <c r="AE239" s="6">
        <f t="shared" si="51"/>
        <v>6.2</v>
      </c>
      <c r="AF239" s="9">
        <v>3</v>
      </c>
      <c r="AG239" s="9">
        <v>2</v>
      </c>
      <c r="AH239" s="9"/>
      <c r="AI239" s="9"/>
      <c r="AJ239" s="19"/>
    </row>
    <row r="240" spans="1:36" s="4" customFormat="1" x14ac:dyDescent="0.25">
      <c r="A240" s="4" t="s">
        <v>471</v>
      </c>
      <c r="B240" s="5" t="s">
        <v>472</v>
      </c>
      <c r="C240" s="5" t="str">
        <f t="shared" si="54"/>
        <v>C3.P2</v>
      </c>
      <c r="D240" s="5" t="s">
        <v>49</v>
      </c>
      <c r="E240" s="5" t="s">
        <v>30</v>
      </c>
      <c r="F240" s="5" t="s">
        <v>1315</v>
      </c>
      <c r="G240" s="5" t="s">
        <v>1314</v>
      </c>
      <c r="H240" s="9">
        <v>38</v>
      </c>
      <c r="I240" s="9" t="s">
        <v>473</v>
      </c>
      <c r="J240" s="9">
        <v>110</v>
      </c>
      <c r="K240" s="9"/>
      <c r="L240" s="9" t="s">
        <v>632</v>
      </c>
      <c r="M240" s="9">
        <v>2</v>
      </c>
      <c r="N240" s="8">
        <v>8</v>
      </c>
      <c r="O240" s="6">
        <v>334</v>
      </c>
      <c r="P240" s="6">
        <v>28.1</v>
      </c>
      <c r="Q240" s="6">
        <f t="shared" si="52"/>
        <v>27.681770775226916</v>
      </c>
      <c r="R240" s="6">
        <f t="shared" si="53"/>
        <v>45.256112701006586</v>
      </c>
      <c r="S240" s="17" t="s">
        <v>232</v>
      </c>
      <c r="T240" s="17"/>
      <c r="U240" s="17" t="s">
        <v>1326</v>
      </c>
      <c r="V240" s="19" t="s">
        <v>1353</v>
      </c>
      <c r="W240" s="7"/>
      <c r="X240" s="6"/>
      <c r="Y240" s="6">
        <v>18.7</v>
      </c>
      <c r="Z240" s="54">
        <f t="shared" si="50"/>
        <v>2.746458837584537E-2</v>
      </c>
      <c r="AA240" s="9" t="e">
        <f>IF(Y240&lt;10+1*#REF!,1,IF(Y240&lt;10+2*#REF!,2,IF(Y240&lt;10+3*#REF!,3,IF(Y240&lt;10+4*#REF!,4,IF(Y240&lt;10+5*#REF!,5,IF(Y240&lt;10+6*#REF!,6,IF(Y240&lt;10+7*#REF!,7,IF(Y240&lt;10+8*#REF!,8,IF(Y240&lt;10+9*#REF!,9,10)))))))))</f>
        <v>#REF!</v>
      </c>
      <c r="AB240" s="6"/>
      <c r="AC240" s="6">
        <v>0</v>
      </c>
      <c r="AD240" s="6">
        <v>5.9</v>
      </c>
      <c r="AE240" s="6">
        <f t="shared" si="51"/>
        <v>5.9</v>
      </c>
      <c r="AF240" s="9">
        <v>4</v>
      </c>
      <c r="AG240" s="9">
        <v>4</v>
      </c>
      <c r="AH240" s="9">
        <v>2</v>
      </c>
      <c r="AI240" s="9"/>
      <c r="AJ240" s="19"/>
    </row>
    <row r="241" spans="1:36" s="4" customFormat="1" x14ac:dyDescent="0.25">
      <c r="A241" s="4" t="s">
        <v>471</v>
      </c>
      <c r="B241" s="5" t="s">
        <v>472</v>
      </c>
      <c r="C241" s="5" t="str">
        <f t="shared" si="54"/>
        <v>C3.P2</v>
      </c>
      <c r="D241" s="5" t="s">
        <v>49</v>
      </c>
      <c r="E241" s="5" t="s">
        <v>30</v>
      </c>
      <c r="F241" s="5" t="s">
        <v>1315</v>
      </c>
      <c r="G241" s="5" t="s">
        <v>1314</v>
      </c>
      <c r="H241" s="9">
        <v>39</v>
      </c>
      <c r="I241" s="9" t="s">
        <v>473</v>
      </c>
      <c r="J241" s="9">
        <v>114</v>
      </c>
      <c r="K241" s="9"/>
      <c r="L241" s="9" t="s">
        <v>633</v>
      </c>
      <c r="M241" s="9">
        <v>2</v>
      </c>
      <c r="N241" s="8">
        <v>8</v>
      </c>
      <c r="O241" s="6">
        <v>340</v>
      </c>
      <c r="P241" s="6">
        <v>26.4</v>
      </c>
      <c r="Q241" s="6">
        <f t="shared" si="52"/>
        <v>30.970668216202348</v>
      </c>
      <c r="R241" s="6">
        <f t="shared" si="53"/>
        <v>44.807885188747981</v>
      </c>
      <c r="S241" s="17" t="s">
        <v>42</v>
      </c>
      <c r="T241" s="17"/>
      <c r="U241" s="19" t="s">
        <v>1363</v>
      </c>
      <c r="V241" s="19" t="s">
        <v>1407</v>
      </c>
      <c r="W241" s="7"/>
      <c r="X241" s="6"/>
      <c r="Y241" s="6">
        <v>24.2</v>
      </c>
      <c r="Z241" s="54">
        <f t="shared" si="50"/>
        <v>4.5996058041208161E-2</v>
      </c>
      <c r="AA241" s="9" t="e">
        <f>IF(Y241&lt;10+1*#REF!,1,IF(Y241&lt;10+2*#REF!,2,IF(Y241&lt;10+3*#REF!,3,IF(Y241&lt;10+4*#REF!,4,IF(Y241&lt;10+5*#REF!,5,IF(Y241&lt;10+6*#REF!,6,IF(Y241&lt;10+7*#REF!,7,IF(Y241&lt;10+8*#REF!,8,IF(Y241&lt;10+9*#REF!,9,10)))))))))</f>
        <v>#REF!</v>
      </c>
      <c r="AB241" s="6"/>
      <c r="AC241" s="6">
        <v>8.9</v>
      </c>
      <c r="AD241" s="6">
        <v>10.199999999999999</v>
      </c>
      <c r="AE241" s="6">
        <f t="shared" si="51"/>
        <v>1.2999999999999989</v>
      </c>
      <c r="AF241" s="9">
        <v>2</v>
      </c>
      <c r="AG241" s="9">
        <v>2</v>
      </c>
      <c r="AH241" s="9"/>
      <c r="AI241" s="9"/>
      <c r="AJ241" s="19"/>
    </row>
    <row r="242" spans="1:36" s="4" customFormat="1" x14ac:dyDescent="0.25">
      <c r="A242" s="4" t="s">
        <v>471</v>
      </c>
      <c r="B242" s="5" t="s">
        <v>472</v>
      </c>
      <c r="C242" s="5" t="str">
        <f t="shared" si="54"/>
        <v>C3.P2</v>
      </c>
      <c r="D242" s="5" t="s">
        <v>49</v>
      </c>
      <c r="E242" s="5" t="s">
        <v>30</v>
      </c>
      <c r="F242" s="5" t="s">
        <v>1315</v>
      </c>
      <c r="G242" s="5" t="s">
        <v>1314</v>
      </c>
      <c r="H242" s="9">
        <v>40</v>
      </c>
      <c r="I242" s="9" t="s">
        <v>473</v>
      </c>
      <c r="J242" s="9">
        <v>113</v>
      </c>
      <c r="K242" s="9"/>
      <c r="L242" s="9" t="s">
        <v>634</v>
      </c>
      <c r="M242" s="9">
        <v>2</v>
      </c>
      <c r="N242" s="8">
        <v>8</v>
      </c>
      <c r="O242" s="6">
        <v>341</v>
      </c>
      <c r="P242" s="6">
        <v>26.6</v>
      </c>
      <c r="Q242" s="6">
        <f t="shared" si="52"/>
        <v>31.339887091439632</v>
      </c>
      <c r="R242" s="6">
        <f t="shared" si="53"/>
        <v>45.150794110941831</v>
      </c>
      <c r="S242" s="17" t="s">
        <v>64</v>
      </c>
      <c r="T242" s="17"/>
      <c r="U242" s="73" t="s">
        <v>1380</v>
      </c>
      <c r="V242" s="73" t="s">
        <v>1381</v>
      </c>
      <c r="W242" s="7"/>
      <c r="X242" s="6"/>
      <c r="Y242" s="6">
        <v>18.100000000000001</v>
      </c>
      <c r="Z242" s="54">
        <f t="shared" si="50"/>
        <v>2.5730429231063806E-2</v>
      </c>
      <c r="AA242" s="9" t="e">
        <f>IF(Y242&lt;10+1*#REF!,1,IF(Y242&lt;10+2*#REF!,2,IF(Y242&lt;10+3*#REF!,3,IF(Y242&lt;10+4*#REF!,4,IF(Y242&lt;10+5*#REF!,5,IF(Y242&lt;10+6*#REF!,6,IF(Y242&lt;10+7*#REF!,7,IF(Y242&lt;10+8*#REF!,8,IF(Y242&lt;10+9*#REF!,9,10)))))))))</f>
        <v>#REF!</v>
      </c>
      <c r="AB242" s="6"/>
      <c r="AC242" s="6">
        <v>8.1</v>
      </c>
      <c r="AD242" s="6">
        <v>12.9</v>
      </c>
      <c r="AE242" s="6">
        <f t="shared" si="51"/>
        <v>4.8000000000000007</v>
      </c>
      <c r="AF242" s="9">
        <v>2</v>
      </c>
      <c r="AG242" s="9">
        <v>2</v>
      </c>
      <c r="AH242" s="9"/>
      <c r="AI242" s="9"/>
      <c r="AJ242" s="19"/>
    </row>
    <row r="243" spans="1:36" s="4" customFormat="1" ht="15" x14ac:dyDescent="0.25">
      <c r="A243" s="4" t="s">
        <v>471</v>
      </c>
      <c r="B243" s="5" t="s">
        <v>472</v>
      </c>
      <c r="C243" s="5" t="str">
        <f t="shared" si="54"/>
        <v>C3.P2</v>
      </c>
      <c r="D243" s="5" t="s">
        <v>49</v>
      </c>
      <c r="E243" s="5" t="s">
        <v>30</v>
      </c>
      <c r="F243" s="5" t="s">
        <v>1315</v>
      </c>
      <c r="G243" s="5" t="s">
        <v>1314</v>
      </c>
      <c r="H243" s="9">
        <v>41</v>
      </c>
      <c r="I243" s="9" t="s">
        <v>473</v>
      </c>
      <c r="J243" s="9">
        <v>117</v>
      </c>
      <c r="K243" s="9"/>
      <c r="L243" s="9" t="s">
        <v>635</v>
      </c>
      <c r="M243" s="9">
        <v>2</v>
      </c>
      <c r="N243" s="8">
        <v>8</v>
      </c>
      <c r="O243" s="6">
        <v>341</v>
      </c>
      <c r="P243" s="6">
        <v>19</v>
      </c>
      <c r="Q243" s="6">
        <f t="shared" si="52"/>
        <v>33.81420506531402</v>
      </c>
      <c r="R243" s="6">
        <f t="shared" si="53"/>
        <v>37.964852936387018</v>
      </c>
      <c r="S243" s="17" t="s">
        <v>476</v>
      </c>
      <c r="T243" s="17"/>
      <c r="U243" s="17" t="s">
        <v>1373</v>
      </c>
      <c r="V243" s="17" t="s">
        <v>1375</v>
      </c>
      <c r="W243" s="7"/>
      <c r="X243" s="6"/>
      <c r="Y243" s="46">
        <v>29.4</v>
      </c>
      <c r="Z243" s="54">
        <f t="shared" si="50"/>
        <v>6.7886675651421827E-2</v>
      </c>
      <c r="AA243" s="9" t="e">
        <f>IF(Y243&lt;10+1*#REF!,1,IF(Y243&lt;10+2*#REF!,2,IF(Y243&lt;10+3*#REF!,3,IF(Y243&lt;10+4*#REF!,4,IF(Y243&lt;10+5*#REF!,5,IF(Y243&lt;10+6*#REF!,6,IF(Y243&lt;10+7*#REF!,7,IF(Y243&lt;10+8*#REF!,8,IF(Y243&lt;10+9*#REF!,9,10)))))))))</f>
        <v>#REF!</v>
      </c>
      <c r="AC243" s="6">
        <v>7.5</v>
      </c>
      <c r="AD243" s="6">
        <v>11.8</v>
      </c>
      <c r="AE243" s="6">
        <f t="shared" si="51"/>
        <v>4.3000000000000007</v>
      </c>
      <c r="AF243" s="9">
        <v>4</v>
      </c>
      <c r="AG243" s="9">
        <v>7</v>
      </c>
      <c r="AH243" s="9">
        <v>2</v>
      </c>
      <c r="AI243" s="9"/>
      <c r="AJ243" s="19"/>
    </row>
    <row r="244" spans="1:36" s="4" customFormat="1" x14ac:dyDescent="0.25">
      <c r="A244" s="4" t="s">
        <v>471</v>
      </c>
      <c r="B244" s="5" t="s">
        <v>472</v>
      </c>
      <c r="C244" s="5" t="str">
        <f t="shared" si="54"/>
        <v>C3.P2</v>
      </c>
      <c r="D244" s="5" t="s">
        <v>49</v>
      </c>
      <c r="E244" s="5" t="s">
        <v>30</v>
      </c>
      <c r="F244" s="5" t="s">
        <v>1315</v>
      </c>
      <c r="G244" s="5" t="s">
        <v>1314</v>
      </c>
      <c r="H244" s="9">
        <v>42</v>
      </c>
      <c r="I244" s="9" t="s">
        <v>473</v>
      </c>
      <c r="J244" s="9">
        <v>112</v>
      </c>
      <c r="K244" s="9"/>
      <c r="L244" s="9" t="s">
        <v>636</v>
      </c>
      <c r="M244" s="9">
        <v>2</v>
      </c>
      <c r="N244" s="8">
        <v>8</v>
      </c>
      <c r="O244" s="6">
        <v>349</v>
      </c>
      <c r="P244" s="6">
        <v>18.899999999999999</v>
      </c>
      <c r="Q244" s="6">
        <f t="shared" si="52"/>
        <v>36.393709987383303</v>
      </c>
      <c r="R244" s="6">
        <f t="shared" si="53"/>
        <v>38.552753767160851</v>
      </c>
      <c r="S244" s="17" t="s">
        <v>28</v>
      </c>
      <c r="T244" s="17"/>
      <c r="U244" s="17" t="s">
        <v>1405</v>
      </c>
      <c r="V244" s="17" t="s">
        <v>1397</v>
      </c>
      <c r="W244" s="7"/>
      <c r="X244" s="6"/>
      <c r="Y244" s="6">
        <v>11.9</v>
      </c>
      <c r="Z244" s="54">
        <f t="shared" si="50"/>
        <v>1.1122023391871266E-2</v>
      </c>
      <c r="AA244" s="9" t="e">
        <f>IF(Y244&lt;10+1*#REF!,1,IF(Y244&lt;10+2*#REF!,2,IF(Y244&lt;10+3*#REF!,3,IF(Y244&lt;10+4*#REF!,4,IF(Y244&lt;10+5*#REF!,5,IF(Y244&lt;10+6*#REF!,6,IF(Y244&lt;10+7*#REF!,7,IF(Y244&lt;10+8*#REF!,8,IF(Y244&lt;10+9*#REF!,9,10)))))))))</f>
        <v>#REF!</v>
      </c>
      <c r="AB244" s="6"/>
      <c r="AC244" s="6">
        <v>3.4</v>
      </c>
      <c r="AD244" s="6">
        <v>8.9</v>
      </c>
      <c r="AE244" s="6">
        <f t="shared" si="51"/>
        <v>5.5</v>
      </c>
      <c r="AF244" s="9">
        <v>3</v>
      </c>
      <c r="AG244" s="9">
        <v>2</v>
      </c>
      <c r="AH244" s="9"/>
      <c r="AI244" s="9"/>
      <c r="AJ244" s="19"/>
    </row>
    <row r="245" spans="1:36" s="4" customFormat="1" x14ac:dyDescent="0.25">
      <c r="A245" s="4" t="s">
        <v>471</v>
      </c>
      <c r="B245" s="5" t="s">
        <v>472</v>
      </c>
      <c r="C245" s="5" t="str">
        <f t="shared" si="54"/>
        <v>C3.P2</v>
      </c>
      <c r="D245" s="5" t="s">
        <v>49</v>
      </c>
      <c r="E245" s="5" t="s">
        <v>30</v>
      </c>
      <c r="F245" s="5" t="s">
        <v>1315</v>
      </c>
      <c r="G245" s="5" t="s">
        <v>1314</v>
      </c>
      <c r="H245" s="9">
        <v>42</v>
      </c>
      <c r="I245" s="9" t="s">
        <v>473</v>
      </c>
      <c r="J245" s="9">
        <v>111</v>
      </c>
      <c r="K245" s="9"/>
      <c r="L245" s="9" t="s">
        <v>637</v>
      </c>
      <c r="M245" s="9">
        <v>2</v>
      </c>
      <c r="N245" s="8">
        <v>8</v>
      </c>
      <c r="O245" s="6">
        <v>349</v>
      </c>
      <c r="P245" s="6">
        <v>18.899999999999999</v>
      </c>
      <c r="Q245" s="6">
        <f t="shared" si="52"/>
        <v>36.393709987383303</v>
      </c>
      <c r="R245" s="6">
        <f t="shared" si="53"/>
        <v>38.552753767160851</v>
      </c>
      <c r="S245" s="17" t="s">
        <v>28</v>
      </c>
      <c r="T245" s="17"/>
      <c r="U245" s="17" t="s">
        <v>1405</v>
      </c>
      <c r="V245" s="17" t="s">
        <v>1397</v>
      </c>
      <c r="W245" s="7"/>
      <c r="X245" s="6"/>
      <c r="Y245" s="6">
        <v>10.1</v>
      </c>
      <c r="Z245" s="54">
        <f t="shared" si="50"/>
        <v>8.0118466648173691E-3</v>
      </c>
      <c r="AA245" s="9" t="e">
        <f>IF(Y245&lt;10+1*#REF!,1,IF(Y245&lt;10+2*#REF!,2,IF(Y245&lt;10+3*#REF!,3,IF(Y245&lt;10+4*#REF!,4,IF(Y245&lt;10+5*#REF!,5,IF(Y245&lt;10+6*#REF!,6,IF(Y245&lt;10+7*#REF!,7,IF(Y245&lt;10+8*#REF!,8,IF(Y245&lt;10+9*#REF!,9,10)))))))))</f>
        <v>#REF!</v>
      </c>
      <c r="AB245" s="6"/>
      <c r="AC245" s="6">
        <v>3.4</v>
      </c>
      <c r="AD245" s="6">
        <v>8.9</v>
      </c>
      <c r="AE245" s="6">
        <f t="shared" si="51"/>
        <v>5.5</v>
      </c>
      <c r="AF245" s="9">
        <v>3</v>
      </c>
      <c r="AG245" s="9">
        <v>2</v>
      </c>
      <c r="AH245" s="9"/>
      <c r="AI245" s="9"/>
      <c r="AJ245" s="19"/>
    </row>
    <row r="246" spans="1:36" s="4" customFormat="1" x14ac:dyDescent="0.25">
      <c r="A246" s="4" t="s">
        <v>471</v>
      </c>
      <c r="B246" s="5" t="s">
        <v>472</v>
      </c>
      <c r="C246" s="5" t="str">
        <f t="shared" si="54"/>
        <v>C3.P2</v>
      </c>
      <c r="D246" s="5" t="s">
        <v>49</v>
      </c>
      <c r="E246" s="5" t="s">
        <v>30</v>
      </c>
      <c r="F246" s="5" t="s">
        <v>1315</v>
      </c>
      <c r="G246" s="5" t="s">
        <v>1314</v>
      </c>
      <c r="H246" s="9">
        <v>43</v>
      </c>
      <c r="I246" s="9" t="s">
        <v>473</v>
      </c>
      <c r="J246" s="9">
        <v>59</v>
      </c>
      <c r="K246" s="9"/>
      <c r="L246" s="9" t="s">
        <v>638</v>
      </c>
      <c r="M246" s="9">
        <v>3</v>
      </c>
      <c r="N246" s="8">
        <v>8</v>
      </c>
      <c r="O246" s="6">
        <v>1</v>
      </c>
      <c r="P246" s="6">
        <v>10.8</v>
      </c>
      <c r="Q246" s="6">
        <f t="shared" si="52"/>
        <v>40.188485989522661</v>
      </c>
      <c r="R246" s="6">
        <f t="shared" si="53"/>
        <v>30.798355107689027</v>
      </c>
      <c r="S246" s="72" t="s">
        <v>35</v>
      </c>
      <c r="T246" s="17"/>
      <c r="U246" s="17" t="s">
        <v>1330</v>
      </c>
      <c r="V246" s="17" t="s">
        <v>1360</v>
      </c>
      <c r="W246" s="7"/>
      <c r="X246" s="6"/>
      <c r="Y246" s="6">
        <v>35</v>
      </c>
      <c r="Z246" s="54">
        <f t="shared" si="50"/>
        <v>9.6211275016187411E-2</v>
      </c>
      <c r="AA246" s="9" t="e">
        <f>IF(Y246&lt;10+1*#REF!,1,IF(Y246&lt;10+2*#REF!,2,IF(Y246&lt;10+3*#REF!,3,IF(Y246&lt;10+4*#REF!,4,IF(Y246&lt;10+5*#REF!,5,IF(Y246&lt;10+6*#REF!,6,IF(Y246&lt;10+7*#REF!,7,IF(Y246&lt;10+8*#REF!,8,IF(Y246&lt;10+9*#REF!,9,10)))))))))</f>
        <v>#REF!</v>
      </c>
      <c r="AB246" s="6"/>
      <c r="AC246" s="6">
        <v>6.5</v>
      </c>
      <c r="AD246" s="6">
        <v>10.8</v>
      </c>
      <c r="AE246" s="6">
        <f t="shared" si="51"/>
        <v>4.3000000000000007</v>
      </c>
      <c r="AF246" s="9">
        <v>4</v>
      </c>
      <c r="AG246" s="9">
        <v>7</v>
      </c>
      <c r="AH246" s="9">
        <v>2</v>
      </c>
      <c r="AI246" s="9"/>
      <c r="AJ246" s="19"/>
    </row>
    <row r="247" spans="1:36" s="4" customFormat="1" x14ac:dyDescent="0.25">
      <c r="A247" s="4" t="s">
        <v>471</v>
      </c>
      <c r="B247" s="5" t="s">
        <v>472</v>
      </c>
      <c r="C247" s="5" t="str">
        <f t="shared" si="54"/>
        <v>C3.P2</v>
      </c>
      <c r="D247" s="5" t="s">
        <v>49</v>
      </c>
      <c r="E247" s="5" t="s">
        <v>30</v>
      </c>
      <c r="F247" s="5" t="s">
        <v>1315</v>
      </c>
      <c r="G247" s="5" t="s">
        <v>1314</v>
      </c>
      <c r="H247" s="9">
        <v>43</v>
      </c>
      <c r="I247" s="9" t="s">
        <v>473</v>
      </c>
      <c r="J247" s="9">
        <v>59</v>
      </c>
      <c r="K247" s="9"/>
      <c r="L247" s="9" t="s">
        <v>638</v>
      </c>
      <c r="M247" s="9">
        <v>3</v>
      </c>
      <c r="N247" s="8">
        <v>8</v>
      </c>
      <c r="O247" s="6">
        <v>1</v>
      </c>
      <c r="P247" s="6">
        <v>10.8</v>
      </c>
      <c r="Q247" s="6">
        <f t="shared" si="52"/>
        <v>40.188485989522661</v>
      </c>
      <c r="R247" s="6">
        <f t="shared" si="53"/>
        <v>30.798355107689027</v>
      </c>
      <c r="S247" s="72" t="s">
        <v>35</v>
      </c>
      <c r="T247" s="17"/>
      <c r="U247" s="17" t="s">
        <v>1330</v>
      </c>
      <c r="V247" s="17" t="s">
        <v>1360</v>
      </c>
      <c r="W247" s="7"/>
      <c r="X247" s="6"/>
      <c r="Y247" s="6">
        <v>19.2</v>
      </c>
      <c r="Z247" s="54">
        <f t="shared" si="50"/>
        <v>2.8952917895483536E-2</v>
      </c>
      <c r="AA247" s="9" t="e">
        <f>IF(Y247&lt;10+1*#REF!,1,IF(Y247&lt;10+2*#REF!,2,IF(Y247&lt;10+3*#REF!,3,IF(Y247&lt;10+4*#REF!,4,IF(Y247&lt;10+5*#REF!,5,IF(Y247&lt;10+6*#REF!,6,IF(Y247&lt;10+7*#REF!,7,IF(Y247&lt;10+8*#REF!,8,IF(Y247&lt;10+9*#REF!,9,10)))))))))</f>
        <v>#REF!</v>
      </c>
      <c r="AB247" s="6"/>
      <c r="AC247" s="6">
        <v>6.5</v>
      </c>
      <c r="AD247" s="6">
        <v>10.8</v>
      </c>
      <c r="AE247" s="6">
        <f t="shared" si="51"/>
        <v>4.3000000000000007</v>
      </c>
      <c r="AF247" s="9">
        <v>4</v>
      </c>
      <c r="AG247" s="9">
        <v>7</v>
      </c>
      <c r="AH247" s="9">
        <v>2</v>
      </c>
      <c r="AI247" s="9"/>
      <c r="AJ247" s="19"/>
    </row>
    <row r="248" spans="1:36" s="4" customFormat="1" x14ac:dyDescent="0.25">
      <c r="A248" s="4" t="s">
        <v>471</v>
      </c>
      <c r="B248" s="5" t="s">
        <v>472</v>
      </c>
      <c r="C248" s="5" t="str">
        <f t="shared" si="54"/>
        <v>C3.P2</v>
      </c>
      <c r="D248" s="5" t="s">
        <v>49</v>
      </c>
      <c r="E248" s="5" t="s">
        <v>30</v>
      </c>
      <c r="F248" s="5" t="s">
        <v>1315</v>
      </c>
      <c r="G248" s="5" t="s">
        <v>1314</v>
      </c>
      <c r="H248" s="9">
        <v>44</v>
      </c>
      <c r="I248" s="9" t="s">
        <v>473</v>
      </c>
      <c r="J248" s="9">
        <v>58</v>
      </c>
      <c r="K248" s="9"/>
      <c r="L248" s="9" t="s">
        <v>639</v>
      </c>
      <c r="M248" s="9">
        <v>3</v>
      </c>
      <c r="N248" s="8">
        <v>8</v>
      </c>
      <c r="O248" s="6">
        <v>9</v>
      </c>
      <c r="P248" s="6">
        <v>9.1</v>
      </c>
      <c r="Q248" s="6">
        <f t="shared" si="52"/>
        <v>41.423553631866099</v>
      </c>
      <c r="R248" s="6">
        <f t="shared" si="53"/>
        <v>28.987963899415753</v>
      </c>
      <c r="S248" s="17" t="s">
        <v>33</v>
      </c>
      <c r="T248" s="17"/>
      <c r="U248" s="17" t="s">
        <v>1367</v>
      </c>
      <c r="V248" s="17" t="s">
        <v>1366</v>
      </c>
      <c r="W248" s="7"/>
      <c r="X248" s="6"/>
      <c r="Y248" s="6">
        <v>11.2</v>
      </c>
      <c r="Z248" s="54">
        <f t="shared" si="50"/>
        <v>9.8520345616575893E-3</v>
      </c>
      <c r="AA248" s="9" t="e">
        <f>IF(Y248&lt;10+1*#REF!,1,IF(Y248&lt;10+2*#REF!,2,IF(Y248&lt;10+3*#REF!,3,IF(Y248&lt;10+4*#REF!,4,IF(Y248&lt;10+5*#REF!,5,IF(Y248&lt;10+6*#REF!,6,IF(Y248&lt;10+7*#REF!,7,IF(Y248&lt;10+8*#REF!,8,IF(Y248&lt;10+9*#REF!,9,10)))))))))</f>
        <v>#REF!</v>
      </c>
      <c r="AB248" s="6"/>
      <c r="AC248" s="6">
        <v>4.4000000000000004</v>
      </c>
      <c r="AD248" s="6">
        <v>8</v>
      </c>
      <c r="AE248" s="6">
        <f t="shared" si="51"/>
        <v>3.5999999999999996</v>
      </c>
      <c r="AF248" s="9">
        <v>2</v>
      </c>
      <c r="AG248" s="9">
        <v>2</v>
      </c>
      <c r="AH248" s="9"/>
      <c r="AI248" s="9"/>
      <c r="AJ248" s="19"/>
    </row>
    <row r="249" spans="1:36" s="4" customFormat="1" x14ac:dyDescent="0.25">
      <c r="A249" s="4" t="s">
        <v>471</v>
      </c>
      <c r="B249" s="5" t="s">
        <v>472</v>
      </c>
      <c r="C249" s="5" t="str">
        <f t="shared" si="54"/>
        <v>C3.P2</v>
      </c>
      <c r="D249" s="5" t="s">
        <v>49</v>
      </c>
      <c r="E249" s="5" t="s">
        <v>30</v>
      </c>
      <c r="F249" s="5" t="s">
        <v>1315</v>
      </c>
      <c r="G249" s="5" t="s">
        <v>1314</v>
      </c>
      <c r="H249" s="9">
        <v>45</v>
      </c>
      <c r="I249" s="9" t="s">
        <v>473</v>
      </c>
      <c r="J249" s="9">
        <v>120</v>
      </c>
      <c r="K249" s="9"/>
      <c r="L249" s="9" t="s">
        <v>640</v>
      </c>
      <c r="M249" s="9">
        <v>2</v>
      </c>
      <c r="N249" s="8">
        <v>8</v>
      </c>
      <c r="O249" s="6">
        <v>355</v>
      </c>
      <c r="P249" s="6">
        <v>6.5</v>
      </c>
      <c r="Q249" s="6">
        <f t="shared" si="52"/>
        <v>39.433487672140224</v>
      </c>
      <c r="R249" s="6">
        <f t="shared" si="53"/>
        <v>26.475265537596346</v>
      </c>
      <c r="S249" s="17" t="s">
        <v>43</v>
      </c>
      <c r="T249" s="17"/>
      <c r="U249" s="18" t="s">
        <v>1332</v>
      </c>
      <c r="V249" s="18" t="s">
        <v>1331</v>
      </c>
      <c r="W249" s="7"/>
      <c r="X249" s="6"/>
      <c r="Y249" s="6">
        <v>11</v>
      </c>
      <c r="Z249" s="54">
        <f t="shared" si="50"/>
        <v>9.5033177771091243E-3</v>
      </c>
      <c r="AA249" s="9" t="e">
        <f>IF(Y249&lt;10+1*#REF!,1,IF(Y249&lt;10+2*#REF!,2,IF(Y249&lt;10+3*#REF!,3,IF(Y249&lt;10+4*#REF!,4,IF(Y249&lt;10+5*#REF!,5,IF(Y249&lt;10+6*#REF!,6,IF(Y249&lt;10+7*#REF!,7,IF(Y249&lt;10+8*#REF!,8,IF(Y249&lt;10+9*#REF!,9,10)))))))))</f>
        <v>#REF!</v>
      </c>
      <c r="AB249" s="6"/>
      <c r="AC249" s="6">
        <v>6.9</v>
      </c>
      <c r="AD249" s="6">
        <v>10.8</v>
      </c>
      <c r="AE249" s="6">
        <f t="shared" si="51"/>
        <v>3.9000000000000004</v>
      </c>
      <c r="AF249" s="9">
        <v>3</v>
      </c>
      <c r="AG249" s="9">
        <v>2</v>
      </c>
      <c r="AH249" s="9"/>
      <c r="AI249" s="9"/>
      <c r="AJ249" s="19"/>
    </row>
    <row r="250" spans="1:36" s="4" customFormat="1" x14ac:dyDescent="0.25">
      <c r="A250" s="4" t="s">
        <v>471</v>
      </c>
      <c r="B250" s="5" t="s">
        <v>472</v>
      </c>
      <c r="C250" s="5" t="str">
        <f t="shared" si="54"/>
        <v>C3.P2</v>
      </c>
      <c r="D250" s="5" t="s">
        <v>49</v>
      </c>
      <c r="E250" s="5" t="s">
        <v>30</v>
      </c>
      <c r="F250" s="5" t="s">
        <v>1315</v>
      </c>
      <c r="G250" s="5" t="s">
        <v>1314</v>
      </c>
      <c r="H250" s="9">
        <v>46</v>
      </c>
      <c r="I250" s="9" t="s">
        <v>473</v>
      </c>
      <c r="J250" s="9">
        <v>57</v>
      </c>
      <c r="K250" s="9"/>
      <c r="L250" s="9" t="s">
        <v>641</v>
      </c>
      <c r="M250" s="9">
        <v>3</v>
      </c>
      <c r="N250" s="8">
        <v>8</v>
      </c>
      <c r="O250" s="6">
        <v>14</v>
      </c>
      <c r="P250" s="6">
        <v>6.8</v>
      </c>
      <c r="Q250" s="6">
        <f t="shared" si="52"/>
        <v>41.645068890077738</v>
      </c>
      <c r="R250" s="6">
        <f t="shared" si="53"/>
        <v>26.598010938676776</v>
      </c>
      <c r="S250" s="17" t="s">
        <v>43</v>
      </c>
      <c r="T250" s="17"/>
      <c r="U250" s="18" t="s">
        <v>1332</v>
      </c>
      <c r="V250" s="18" t="s">
        <v>1331</v>
      </c>
      <c r="W250" s="7"/>
      <c r="X250" s="6"/>
      <c r="Y250" s="6">
        <v>13.8</v>
      </c>
      <c r="Z250" s="54">
        <f t="shared" si="50"/>
        <v>1.4957122623741007E-2</v>
      </c>
      <c r="AA250" s="9" t="e">
        <f>IF(Y250&lt;10+1*#REF!,1,IF(Y250&lt;10+2*#REF!,2,IF(Y250&lt;10+3*#REF!,3,IF(Y250&lt;10+4*#REF!,4,IF(Y250&lt;10+5*#REF!,5,IF(Y250&lt;10+6*#REF!,6,IF(Y250&lt;10+7*#REF!,7,IF(Y250&lt;10+8*#REF!,8,IF(Y250&lt;10+9*#REF!,9,10)))))))))</f>
        <v>#REF!</v>
      </c>
      <c r="AB250" s="6"/>
      <c r="AC250" s="6">
        <v>6.2</v>
      </c>
      <c r="AD250" s="6">
        <v>11.8</v>
      </c>
      <c r="AE250" s="6">
        <f t="shared" si="51"/>
        <v>5.6000000000000005</v>
      </c>
      <c r="AF250" s="9">
        <v>3</v>
      </c>
      <c r="AG250" s="9">
        <v>2</v>
      </c>
      <c r="AH250" s="9"/>
      <c r="AI250" s="9"/>
      <c r="AJ250" s="19"/>
    </row>
    <row r="251" spans="1:36" s="4" customFormat="1" x14ac:dyDescent="0.25">
      <c r="A251" s="4" t="s">
        <v>471</v>
      </c>
      <c r="B251" s="5" t="s">
        <v>472</v>
      </c>
      <c r="C251" s="5" t="str">
        <f t="shared" si="54"/>
        <v>C3.P2</v>
      </c>
      <c r="D251" s="5" t="s">
        <v>49</v>
      </c>
      <c r="E251" s="5" t="s">
        <v>30</v>
      </c>
      <c r="F251" s="5" t="s">
        <v>1315</v>
      </c>
      <c r="G251" s="5" t="s">
        <v>1314</v>
      </c>
      <c r="H251" s="9">
        <v>47</v>
      </c>
      <c r="I251" s="9" t="s">
        <v>473</v>
      </c>
      <c r="J251" s="9">
        <v>131</v>
      </c>
      <c r="K251" s="9"/>
      <c r="L251" s="9" t="s">
        <v>642</v>
      </c>
      <c r="M251" s="9">
        <v>2</v>
      </c>
      <c r="N251" s="8">
        <v>8</v>
      </c>
      <c r="O251" s="6">
        <v>295</v>
      </c>
      <c r="P251" s="6">
        <v>5.8</v>
      </c>
      <c r="Q251" s="6">
        <f t="shared" si="52"/>
        <v>34.74341483518743</v>
      </c>
      <c r="R251" s="6">
        <f t="shared" si="53"/>
        <v>22.451185918096058</v>
      </c>
      <c r="S251" s="17" t="s">
        <v>64</v>
      </c>
      <c r="T251" s="17"/>
      <c r="U251" s="73" t="s">
        <v>1380</v>
      </c>
      <c r="V251" s="73" t="s">
        <v>1381</v>
      </c>
      <c r="W251" s="7"/>
      <c r="X251" s="6"/>
      <c r="Y251" s="6">
        <v>19.5</v>
      </c>
      <c r="Z251" s="54">
        <f t="shared" si="50"/>
        <v>2.9864765163187968E-2</v>
      </c>
      <c r="AA251" s="9" t="e">
        <f>IF(Y251&lt;10+1*#REF!,1,IF(Y251&lt;10+2*#REF!,2,IF(Y251&lt;10+3*#REF!,3,IF(Y251&lt;10+4*#REF!,4,IF(Y251&lt;10+5*#REF!,5,IF(Y251&lt;10+6*#REF!,6,IF(Y251&lt;10+7*#REF!,7,IF(Y251&lt;10+8*#REF!,8,IF(Y251&lt;10+9*#REF!,9,10)))))))))</f>
        <v>#REF!</v>
      </c>
      <c r="AB251" s="6"/>
      <c r="AC251" s="6">
        <v>6.3</v>
      </c>
      <c r="AD251" s="6">
        <v>11.5</v>
      </c>
      <c r="AE251" s="6">
        <f t="shared" si="51"/>
        <v>5.2</v>
      </c>
      <c r="AF251" s="9">
        <v>2</v>
      </c>
      <c r="AG251" s="9">
        <v>2</v>
      </c>
      <c r="AH251" s="9"/>
      <c r="AI251" s="9"/>
      <c r="AJ251" s="19"/>
    </row>
    <row r="252" spans="1:36" s="4" customFormat="1" x14ac:dyDescent="0.25">
      <c r="A252" s="4" t="s">
        <v>471</v>
      </c>
      <c r="B252" s="5" t="s">
        <v>472</v>
      </c>
      <c r="C252" s="5" t="str">
        <f t="shared" si="54"/>
        <v>C3.P2</v>
      </c>
      <c r="D252" s="5" t="s">
        <v>49</v>
      </c>
      <c r="E252" s="5" t="s">
        <v>30</v>
      </c>
      <c r="F252" s="5" t="s">
        <v>1315</v>
      </c>
      <c r="G252" s="5" t="s">
        <v>1314</v>
      </c>
      <c r="H252" s="9">
        <v>47</v>
      </c>
      <c r="I252" s="9" t="s">
        <v>473</v>
      </c>
      <c r="J252" s="9">
        <v>132</v>
      </c>
      <c r="K252" s="9"/>
      <c r="L252" s="9" t="s">
        <v>643</v>
      </c>
      <c r="M252" s="9">
        <v>2</v>
      </c>
      <c r="N252" s="8">
        <v>8</v>
      </c>
      <c r="O252" s="6">
        <v>295</v>
      </c>
      <c r="P252" s="6">
        <v>5.8</v>
      </c>
      <c r="Q252" s="6">
        <f t="shared" si="52"/>
        <v>34.74341483518743</v>
      </c>
      <c r="R252" s="6">
        <f t="shared" si="53"/>
        <v>22.451185918096058</v>
      </c>
      <c r="S252" s="17" t="s">
        <v>64</v>
      </c>
      <c r="T252" s="17"/>
      <c r="U252" s="73" t="s">
        <v>1380</v>
      </c>
      <c r="V252" s="73" t="s">
        <v>1381</v>
      </c>
      <c r="W252" s="7"/>
      <c r="X252" s="6"/>
      <c r="Y252" s="6">
        <v>12.3</v>
      </c>
      <c r="Z252" s="54">
        <f t="shared" si="50"/>
        <v>1.1882288814039996E-2</v>
      </c>
      <c r="AA252" s="9" t="e">
        <f>IF(Y252&lt;10+1*#REF!,1,IF(Y252&lt;10+2*#REF!,2,IF(Y252&lt;10+3*#REF!,3,IF(Y252&lt;10+4*#REF!,4,IF(Y252&lt;10+5*#REF!,5,IF(Y252&lt;10+6*#REF!,6,IF(Y252&lt;10+7*#REF!,7,IF(Y252&lt;10+8*#REF!,8,IF(Y252&lt;10+9*#REF!,9,10)))))))))</f>
        <v>#REF!</v>
      </c>
      <c r="AB252" s="6"/>
      <c r="AC252" s="6">
        <v>6.3</v>
      </c>
      <c r="AD252" s="6">
        <v>11.5</v>
      </c>
      <c r="AE252" s="6">
        <f t="shared" si="51"/>
        <v>5.2</v>
      </c>
      <c r="AF252" s="9">
        <v>2</v>
      </c>
      <c r="AG252" s="9">
        <v>2</v>
      </c>
      <c r="AH252" s="9"/>
      <c r="AI252" s="9"/>
      <c r="AJ252" s="19"/>
    </row>
    <row r="253" spans="1:36" s="4" customFormat="1" x14ac:dyDescent="0.25">
      <c r="A253" s="4" t="s">
        <v>471</v>
      </c>
      <c r="B253" s="5" t="s">
        <v>472</v>
      </c>
      <c r="C253" s="5" t="str">
        <f t="shared" si="54"/>
        <v>C3.P2</v>
      </c>
      <c r="D253" s="5" t="s">
        <v>49</v>
      </c>
      <c r="E253" s="5" t="s">
        <v>30</v>
      </c>
      <c r="F253" s="5" t="s">
        <v>1315</v>
      </c>
      <c r="G253" s="5" t="s">
        <v>1314</v>
      </c>
      <c r="H253" s="9">
        <v>48</v>
      </c>
      <c r="I253" s="9" t="s">
        <v>473</v>
      </c>
      <c r="J253" s="9">
        <v>133</v>
      </c>
      <c r="K253" s="9"/>
      <c r="L253" s="9" t="s">
        <v>644</v>
      </c>
      <c r="M253" s="9">
        <v>2</v>
      </c>
      <c r="N253" s="8">
        <v>8</v>
      </c>
      <c r="O253" s="6">
        <v>286</v>
      </c>
      <c r="P253" s="6">
        <v>9.9</v>
      </c>
      <c r="Q253" s="6">
        <f t="shared" si="52"/>
        <v>30.483509210210642</v>
      </c>
      <c r="R253" s="6">
        <f t="shared" si="53"/>
        <v>22.728809822588293</v>
      </c>
      <c r="S253" s="17" t="s">
        <v>64</v>
      </c>
      <c r="T253" s="17"/>
      <c r="U253" s="73" t="s">
        <v>1380</v>
      </c>
      <c r="V253" s="73" t="s">
        <v>1381</v>
      </c>
      <c r="W253" s="7"/>
      <c r="X253" s="6"/>
      <c r="Y253" s="6">
        <v>21.5</v>
      </c>
      <c r="Z253" s="54">
        <f t="shared" si="50"/>
        <v>3.6305030103047045E-2</v>
      </c>
      <c r="AA253" s="9" t="e">
        <f>IF(Y253&lt;10+1*#REF!,1,IF(Y253&lt;10+2*#REF!,2,IF(Y253&lt;10+3*#REF!,3,IF(Y253&lt;10+4*#REF!,4,IF(Y253&lt;10+5*#REF!,5,IF(Y253&lt;10+6*#REF!,6,IF(Y253&lt;10+7*#REF!,7,IF(Y253&lt;10+8*#REF!,8,IF(Y253&lt;10+9*#REF!,9,10)))))))))</f>
        <v>#REF!</v>
      </c>
      <c r="AB253" s="6"/>
      <c r="AC253" s="6">
        <v>9.4</v>
      </c>
      <c r="AD253" s="6">
        <v>13.5</v>
      </c>
      <c r="AE253" s="6">
        <f t="shared" si="51"/>
        <v>4.0999999999999996</v>
      </c>
      <c r="AF253" s="9">
        <v>2</v>
      </c>
      <c r="AG253" s="9">
        <v>2</v>
      </c>
      <c r="AH253" s="9"/>
      <c r="AI253" s="9"/>
      <c r="AJ253" s="19"/>
    </row>
    <row r="254" spans="1:36" s="4" customFormat="1" x14ac:dyDescent="0.25">
      <c r="A254" s="4" t="s">
        <v>471</v>
      </c>
      <c r="B254" s="5" t="s">
        <v>472</v>
      </c>
      <c r="C254" s="5" t="str">
        <f t="shared" si="54"/>
        <v>C3.P2</v>
      </c>
      <c r="D254" s="5" t="s">
        <v>49</v>
      </c>
      <c r="E254" s="5" t="s">
        <v>30</v>
      </c>
      <c r="F254" s="5" t="s">
        <v>1315</v>
      </c>
      <c r="G254" s="5" t="s">
        <v>1314</v>
      </c>
      <c r="H254" s="9">
        <v>49</v>
      </c>
      <c r="I254" s="9" t="s">
        <v>473</v>
      </c>
      <c r="J254" s="9">
        <v>141</v>
      </c>
      <c r="K254" s="9"/>
      <c r="L254" s="9" t="s">
        <v>645</v>
      </c>
      <c r="M254" s="9">
        <v>2</v>
      </c>
      <c r="N254" s="8">
        <v>8</v>
      </c>
      <c r="O254" s="6">
        <v>259</v>
      </c>
      <c r="P254" s="6">
        <v>12.7</v>
      </c>
      <c r="Q254" s="6">
        <f t="shared" si="52"/>
        <v>27.533334770214669</v>
      </c>
      <c r="R254" s="6">
        <f t="shared" si="53"/>
        <v>17.576725758717885</v>
      </c>
      <c r="S254" s="17" t="s">
        <v>38</v>
      </c>
      <c r="T254" s="17"/>
      <c r="U254" s="19" t="s">
        <v>1330</v>
      </c>
      <c r="V254" s="19" t="s">
        <v>1334</v>
      </c>
      <c r="W254" s="7"/>
      <c r="X254" s="6"/>
      <c r="Y254" s="6">
        <v>12.3</v>
      </c>
      <c r="Z254" s="54">
        <f t="shared" si="50"/>
        <v>1.1882288814039996E-2</v>
      </c>
      <c r="AA254" s="9" t="e">
        <f>IF(Y254&lt;10+1*#REF!,1,IF(Y254&lt;10+2*#REF!,2,IF(Y254&lt;10+3*#REF!,3,IF(Y254&lt;10+4*#REF!,4,IF(Y254&lt;10+5*#REF!,5,IF(Y254&lt;10+6*#REF!,6,IF(Y254&lt;10+7*#REF!,7,IF(Y254&lt;10+8*#REF!,8,IF(Y254&lt;10+9*#REF!,9,10)))))))))</f>
        <v>#REF!</v>
      </c>
      <c r="AB254" s="6"/>
      <c r="AC254" s="6">
        <v>7.2</v>
      </c>
      <c r="AD254" s="6">
        <v>11.5</v>
      </c>
      <c r="AE254" s="6">
        <f t="shared" si="51"/>
        <v>4.3</v>
      </c>
      <c r="AF254" s="9">
        <v>2</v>
      </c>
      <c r="AG254" s="9">
        <v>2</v>
      </c>
      <c r="AH254" s="9"/>
      <c r="AI254" s="9"/>
      <c r="AJ254" s="19"/>
    </row>
    <row r="255" spans="1:36" s="4" customFormat="1" x14ac:dyDescent="0.25">
      <c r="A255" s="4" t="s">
        <v>471</v>
      </c>
      <c r="B255" s="5" t="s">
        <v>472</v>
      </c>
      <c r="C255" s="5" t="str">
        <f t="shared" si="54"/>
        <v>C3.P2</v>
      </c>
      <c r="D255" s="5" t="s">
        <v>49</v>
      </c>
      <c r="E255" s="5" t="s">
        <v>30</v>
      </c>
      <c r="F255" s="5" t="s">
        <v>1315</v>
      </c>
      <c r="G255" s="5" t="s">
        <v>1314</v>
      </c>
      <c r="H255" s="9">
        <v>50</v>
      </c>
      <c r="I255" s="9" t="s">
        <v>473</v>
      </c>
      <c r="J255" s="9">
        <v>138</v>
      </c>
      <c r="K255" s="9"/>
      <c r="L255" s="9" t="s">
        <v>646</v>
      </c>
      <c r="M255" s="9">
        <v>2</v>
      </c>
      <c r="N255" s="8">
        <v>8</v>
      </c>
      <c r="O255" s="6">
        <v>246</v>
      </c>
      <c r="P255" s="6">
        <v>10</v>
      </c>
      <c r="Q255" s="6">
        <f t="shared" si="52"/>
        <v>30.86454542357399</v>
      </c>
      <c r="R255" s="6">
        <f t="shared" si="53"/>
        <v>15.932633569242</v>
      </c>
      <c r="S255" s="17" t="s">
        <v>475</v>
      </c>
      <c r="T255" s="17"/>
      <c r="U255" s="47" t="s">
        <v>1385</v>
      </c>
      <c r="V255" s="47" t="s">
        <v>1384</v>
      </c>
      <c r="W255" s="7"/>
      <c r="X255" s="6"/>
      <c r="Y255" s="6">
        <v>13.7</v>
      </c>
      <c r="Z255" s="54">
        <f t="shared" si="50"/>
        <v>1.4741138128806704E-2</v>
      </c>
      <c r="AA255" s="9" t="e">
        <f>IF(Y255&lt;10+1*#REF!,1,IF(Y255&lt;10+2*#REF!,2,IF(Y255&lt;10+3*#REF!,3,IF(Y255&lt;10+4*#REF!,4,IF(Y255&lt;10+5*#REF!,5,IF(Y255&lt;10+6*#REF!,6,IF(Y255&lt;10+7*#REF!,7,IF(Y255&lt;10+8*#REF!,8,IF(Y255&lt;10+9*#REF!,9,10)))))))))</f>
        <v>#REF!</v>
      </c>
      <c r="AB255" s="6"/>
      <c r="AC255" s="6">
        <v>0</v>
      </c>
      <c r="AD255" s="6">
        <v>8.3000000000000007</v>
      </c>
      <c r="AE255" s="6">
        <f t="shared" si="51"/>
        <v>8.3000000000000007</v>
      </c>
      <c r="AF255" s="9">
        <v>3</v>
      </c>
      <c r="AG255" s="9">
        <v>2</v>
      </c>
      <c r="AH255" s="9"/>
      <c r="AI255" s="9"/>
      <c r="AJ255" s="19"/>
    </row>
    <row r="256" spans="1:36" s="4" customFormat="1" x14ac:dyDescent="0.25">
      <c r="A256" s="4" t="s">
        <v>471</v>
      </c>
      <c r="B256" s="5" t="s">
        <v>472</v>
      </c>
      <c r="C256" s="5" t="str">
        <f t="shared" si="54"/>
        <v>C3.P2</v>
      </c>
      <c r="D256" s="5" t="s">
        <v>49</v>
      </c>
      <c r="E256" s="5" t="s">
        <v>30</v>
      </c>
      <c r="F256" s="5" t="s">
        <v>1315</v>
      </c>
      <c r="G256" s="5" t="s">
        <v>1314</v>
      </c>
      <c r="H256" s="9">
        <v>51</v>
      </c>
      <c r="I256" s="9" t="s">
        <v>473</v>
      </c>
      <c r="J256" s="9">
        <v>139</v>
      </c>
      <c r="K256" s="9"/>
      <c r="L256" s="9" t="s">
        <v>647</v>
      </c>
      <c r="M256" s="9">
        <v>2</v>
      </c>
      <c r="N256" s="8">
        <v>8</v>
      </c>
      <c r="O256" s="6">
        <v>227</v>
      </c>
      <c r="P256" s="6">
        <v>10.5</v>
      </c>
      <c r="Q256" s="6">
        <f t="shared" si="52"/>
        <v>32.320786132998713</v>
      </c>
      <c r="R256" s="6">
        <f t="shared" si="53"/>
        <v>12.839017219343765</v>
      </c>
      <c r="S256" s="17" t="s">
        <v>64</v>
      </c>
      <c r="T256" s="17"/>
      <c r="U256" s="73" t="s">
        <v>1380</v>
      </c>
      <c r="V256" s="73" t="s">
        <v>1381</v>
      </c>
      <c r="W256" s="7"/>
      <c r="X256" s="6"/>
      <c r="Y256" s="6">
        <v>13.3</v>
      </c>
      <c r="Z256" s="54">
        <f t="shared" si="50"/>
        <v>1.3892908112337463E-2</v>
      </c>
      <c r="AA256" s="9" t="e">
        <f>IF(Y256&lt;10+1*#REF!,1,IF(Y256&lt;10+2*#REF!,2,IF(Y256&lt;10+3*#REF!,3,IF(Y256&lt;10+4*#REF!,4,IF(Y256&lt;10+5*#REF!,5,IF(Y256&lt;10+6*#REF!,6,IF(Y256&lt;10+7*#REF!,7,IF(Y256&lt;10+8*#REF!,8,IF(Y256&lt;10+9*#REF!,9,10)))))))))</f>
        <v>#REF!</v>
      </c>
      <c r="AB256" s="6"/>
      <c r="AC256" s="6">
        <v>5.9</v>
      </c>
      <c r="AD256" s="6">
        <v>9.5</v>
      </c>
      <c r="AE256" s="6">
        <f t="shared" si="51"/>
        <v>3.5999999999999996</v>
      </c>
      <c r="AF256" s="9">
        <v>3</v>
      </c>
      <c r="AG256" s="9">
        <v>2</v>
      </c>
      <c r="AH256" s="9"/>
      <c r="AI256" s="9"/>
      <c r="AJ256" s="19"/>
    </row>
    <row r="257" spans="1:36" s="4" customFormat="1" x14ac:dyDescent="0.25">
      <c r="A257" s="4" t="s">
        <v>471</v>
      </c>
      <c r="B257" s="5" t="s">
        <v>472</v>
      </c>
      <c r="C257" s="5" t="str">
        <f t="shared" si="54"/>
        <v>C3.P2</v>
      </c>
      <c r="D257" s="5" t="s">
        <v>49</v>
      </c>
      <c r="E257" s="5" t="s">
        <v>30</v>
      </c>
      <c r="F257" s="5" t="s">
        <v>1315</v>
      </c>
      <c r="G257" s="5" t="s">
        <v>1314</v>
      </c>
      <c r="H257" s="9">
        <v>52</v>
      </c>
      <c r="I257" s="9" t="s">
        <v>473</v>
      </c>
      <c r="J257" s="9">
        <v>134</v>
      </c>
      <c r="K257" s="9"/>
      <c r="L257" s="9" t="s">
        <v>648</v>
      </c>
      <c r="M257" s="9">
        <v>2</v>
      </c>
      <c r="N257" s="8">
        <v>8</v>
      </c>
      <c r="O257" s="6">
        <v>250</v>
      </c>
      <c r="P257" s="6">
        <v>5.9</v>
      </c>
      <c r="Q257" s="6">
        <f t="shared" si="52"/>
        <v>34.455813537363142</v>
      </c>
      <c r="R257" s="6">
        <f t="shared" si="53"/>
        <v>17.982081154378555</v>
      </c>
      <c r="S257" s="17" t="s">
        <v>488</v>
      </c>
      <c r="T257" s="17"/>
      <c r="U257" s="17" t="s">
        <v>1369</v>
      </c>
      <c r="V257" s="17" t="s">
        <v>1368</v>
      </c>
      <c r="W257" s="7"/>
      <c r="X257" s="6"/>
      <c r="Y257" s="6">
        <v>16.899999999999999</v>
      </c>
      <c r="Z257" s="54">
        <f t="shared" si="50"/>
        <v>2.2431756944794518E-2</v>
      </c>
      <c r="AA257" s="9" t="e">
        <f>IF(Y257&lt;10+1*#REF!,1,IF(Y257&lt;10+2*#REF!,2,IF(Y257&lt;10+3*#REF!,3,IF(Y257&lt;10+4*#REF!,4,IF(Y257&lt;10+5*#REF!,5,IF(Y257&lt;10+6*#REF!,6,IF(Y257&lt;10+7*#REF!,7,IF(Y257&lt;10+8*#REF!,8,IF(Y257&lt;10+9*#REF!,9,10)))))))))</f>
        <v>#REF!</v>
      </c>
      <c r="AB257" s="6"/>
      <c r="AC257" s="6">
        <v>5.3</v>
      </c>
      <c r="AD257" s="6">
        <v>8.8000000000000007</v>
      </c>
      <c r="AE257" s="6">
        <f t="shared" si="51"/>
        <v>3.5000000000000009</v>
      </c>
      <c r="AF257" s="9">
        <v>2</v>
      </c>
      <c r="AG257" s="9">
        <v>2</v>
      </c>
      <c r="AH257" s="9"/>
      <c r="AI257" s="9"/>
      <c r="AJ257" s="19"/>
    </row>
    <row r="258" spans="1:36" s="4" customFormat="1" x14ac:dyDescent="0.25">
      <c r="A258" s="4" t="s">
        <v>471</v>
      </c>
      <c r="B258" s="5" t="s">
        <v>472</v>
      </c>
      <c r="C258" s="5" t="str">
        <f t="shared" si="54"/>
        <v>C3.P2</v>
      </c>
      <c r="D258" s="5" t="s">
        <v>49</v>
      </c>
      <c r="E258" s="5" t="s">
        <v>30</v>
      </c>
      <c r="F258" s="5" t="s">
        <v>1315</v>
      </c>
      <c r="G258" s="5" t="s">
        <v>1314</v>
      </c>
      <c r="H258" s="9">
        <v>52</v>
      </c>
      <c r="I258" s="9" t="s">
        <v>473</v>
      </c>
      <c r="J258" s="9">
        <v>135</v>
      </c>
      <c r="K258" s="9"/>
      <c r="L258" s="9" t="s">
        <v>649</v>
      </c>
      <c r="M258" s="9">
        <v>2</v>
      </c>
      <c r="N258" s="8">
        <v>8</v>
      </c>
      <c r="O258" s="6">
        <v>250</v>
      </c>
      <c r="P258" s="6">
        <v>5.9</v>
      </c>
      <c r="Q258" s="6">
        <f t="shared" si="52"/>
        <v>34.455813537363142</v>
      </c>
      <c r="R258" s="6">
        <f t="shared" si="53"/>
        <v>17.982081154378555</v>
      </c>
      <c r="S258" s="17" t="s">
        <v>488</v>
      </c>
      <c r="T258" s="17"/>
      <c r="U258" s="17" t="s">
        <v>1369</v>
      </c>
      <c r="V258" s="17" t="s">
        <v>1368</v>
      </c>
      <c r="W258" s="7"/>
      <c r="X258" s="6"/>
      <c r="Y258" s="6">
        <v>12.8</v>
      </c>
      <c r="Z258" s="54">
        <f t="shared" si="50"/>
        <v>1.2867963509103793E-2</v>
      </c>
      <c r="AA258" s="9" t="e">
        <f>IF(Y258&lt;10+1*#REF!,1,IF(Y258&lt;10+2*#REF!,2,IF(Y258&lt;10+3*#REF!,3,IF(Y258&lt;10+4*#REF!,4,IF(Y258&lt;10+5*#REF!,5,IF(Y258&lt;10+6*#REF!,6,IF(Y258&lt;10+7*#REF!,7,IF(Y258&lt;10+8*#REF!,8,IF(Y258&lt;10+9*#REF!,9,10)))))))))</f>
        <v>#REF!</v>
      </c>
      <c r="AB258" s="6"/>
      <c r="AC258" s="6">
        <v>5.3</v>
      </c>
      <c r="AD258" s="6">
        <v>8.8000000000000007</v>
      </c>
      <c r="AE258" s="6">
        <f t="shared" si="51"/>
        <v>3.5000000000000009</v>
      </c>
      <c r="AF258" s="9">
        <v>2</v>
      </c>
      <c r="AG258" s="9">
        <v>2</v>
      </c>
      <c r="AH258" s="9"/>
      <c r="AI258" s="9"/>
      <c r="AJ258" s="19"/>
    </row>
    <row r="259" spans="1:36" s="4" customFormat="1" x14ac:dyDescent="0.25">
      <c r="A259" s="4" t="s">
        <v>471</v>
      </c>
      <c r="B259" s="5" t="s">
        <v>472</v>
      </c>
      <c r="C259" s="5" t="str">
        <f t="shared" si="54"/>
        <v>C3.P2</v>
      </c>
      <c r="D259" s="5" t="s">
        <v>49</v>
      </c>
      <c r="E259" s="5" t="s">
        <v>30</v>
      </c>
      <c r="F259" s="5" t="s">
        <v>1315</v>
      </c>
      <c r="G259" s="5" t="s">
        <v>1314</v>
      </c>
      <c r="H259" s="9">
        <v>52</v>
      </c>
      <c r="I259" s="9" t="s">
        <v>473</v>
      </c>
      <c r="J259" s="9">
        <v>136</v>
      </c>
      <c r="K259" s="9"/>
      <c r="L259" s="9" t="s">
        <v>650</v>
      </c>
      <c r="M259" s="9">
        <v>2</v>
      </c>
      <c r="N259" s="8">
        <v>8</v>
      </c>
      <c r="O259" s="6">
        <v>250</v>
      </c>
      <c r="P259" s="6">
        <v>3.5</v>
      </c>
      <c r="Q259" s="6">
        <f t="shared" si="52"/>
        <v>36.711075827249317</v>
      </c>
      <c r="R259" s="6">
        <f t="shared" si="53"/>
        <v>18.802929498360161</v>
      </c>
      <c r="S259" s="17" t="s">
        <v>27</v>
      </c>
      <c r="T259" s="17"/>
      <c r="U259" s="19" t="s">
        <v>1399</v>
      </c>
      <c r="V259" s="19" t="s">
        <v>1398</v>
      </c>
      <c r="W259" s="7"/>
      <c r="X259" s="6"/>
      <c r="Y259" s="6">
        <v>44.1</v>
      </c>
      <c r="Z259" s="54">
        <f t="shared" si="50"/>
        <v>0.15274502021569916</v>
      </c>
      <c r="AA259" s="9" t="e">
        <f>IF(Y259&lt;10+1*#REF!,1,IF(Y259&lt;10+2*#REF!,2,IF(Y259&lt;10+3*#REF!,3,IF(Y259&lt;10+4*#REF!,4,IF(Y259&lt;10+5*#REF!,5,IF(Y259&lt;10+6*#REF!,6,IF(Y259&lt;10+7*#REF!,7,IF(Y259&lt;10+8*#REF!,8,IF(Y259&lt;10+9*#REF!,9,10)))))))))</f>
        <v>#REF!</v>
      </c>
      <c r="AB259" s="6"/>
      <c r="AC259" s="6">
        <v>11.6</v>
      </c>
      <c r="AD259" s="6">
        <v>17.600000000000001</v>
      </c>
      <c r="AE259" s="6">
        <f t="shared" si="51"/>
        <v>6.0000000000000018</v>
      </c>
      <c r="AF259" s="9">
        <v>2</v>
      </c>
      <c r="AG259" s="9">
        <v>2</v>
      </c>
      <c r="AH259" s="9"/>
      <c r="AI259" s="9"/>
      <c r="AJ259" s="19"/>
    </row>
    <row r="260" spans="1:36" s="4" customFormat="1" x14ac:dyDescent="0.25">
      <c r="A260" s="4" t="s">
        <v>471</v>
      </c>
      <c r="B260" s="5" t="s">
        <v>472</v>
      </c>
      <c r="C260" s="5" t="str">
        <f t="shared" si="54"/>
        <v>C3.P2</v>
      </c>
      <c r="D260" s="5" t="s">
        <v>49</v>
      </c>
      <c r="E260" s="5" t="s">
        <v>30</v>
      </c>
      <c r="F260" s="5" t="s">
        <v>1315</v>
      </c>
      <c r="G260" s="5" t="s">
        <v>1314</v>
      </c>
      <c r="H260" s="9">
        <v>53</v>
      </c>
      <c r="I260" s="9" t="s">
        <v>473</v>
      </c>
      <c r="J260" s="9">
        <v>137</v>
      </c>
      <c r="K260" s="9"/>
      <c r="L260" s="9" t="s">
        <v>651</v>
      </c>
      <c r="M260" s="9">
        <v>2</v>
      </c>
      <c r="N260" s="8">
        <v>8</v>
      </c>
      <c r="O260" s="6">
        <v>202</v>
      </c>
      <c r="P260" s="6">
        <v>4.5</v>
      </c>
      <c r="Q260" s="6">
        <f t="shared" si="52"/>
        <v>38.314270329628393</v>
      </c>
      <c r="R260" s="6">
        <f t="shared" si="53"/>
        <v>15.827672654449456</v>
      </c>
      <c r="S260" s="17" t="s">
        <v>475</v>
      </c>
      <c r="T260" s="17"/>
      <c r="U260" s="47" t="s">
        <v>1385</v>
      </c>
      <c r="V260" s="47" t="s">
        <v>1384</v>
      </c>
      <c r="W260" s="7"/>
      <c r="X260" s="6"/>
      <c r="Y260" s="6">
        <v>18.3</v>
      </c>
      <c r="Z260" s="54">
        <f t="shared" si="50"/>
        <v>2.6302199094017147E-2</v>
      </c>
      <c r="AA260" s="9" t="e">
        <f>IF(Y260&lt;10+1*#REF!,1,IF(Y260&lt;10+2*#REF!,2,IF(Y260&lt;10+3*#REF!,3,IF(Y260&lt;10+4*#REF!,4,IF(Y260&lt;10+5*#REF!,5,IF(Y260&lt;10+6*#REF!,6,IF(Y260&lt;10+7*#REF!,7,IF(Y260&lt;10+8*#REF!,8,IF(Y260&lt;10+9*#REF!,9,10)))))))))</f>
        <v>#REF!</v>
      </c>
      <c r="AB260" s="6"/>
      <c r="AC260" s="6">
        <v>1.8</v>
      </c>
      <c r="AD260" s="6">
        <v>9.4</v>
      </c>
      <c r="AE260" s="6">
        <f t="shared" si="51"/>
        <v>7.6000000000000005</v>
      </c>
      <c r="AF260" s="9">
        <v>2</v>
      </c>
      <c r="AG260" s="9">
        <v>2</v>
      </c>
      <c r="AH260" s="9"/>
      <c r="AI260" s="9"/>
      <c r="AJ260" s="19"/>
    </row>
    <row r="261" spans="1:36" s="4" customFormat="1" x14ac:dyDescent="0.25">
      <c r="A261" s="4" t="s">
        <v>471</v>
      </c>
      <c r="B261" s="5" t="s">
        <v>472</v>
      </c>
      <c r="C261" s="5" t="str">
        <f t="shared" si="54"/>
        <v>C3.P2</v>
      </c>
      <c r="D261" s="5" t="s">
        <v>49</v>
      </c>
      <c r="E261" s="5" t="s">
        <v>30</v>
      </c>
      <c r="F261" s="5" t="s">
        <v>1315</v>
      </c>
      <c r="G261" s="5" t="s">
        <v>1314</v>
      </c>
      <c r="H261" s="9">
        <v>54</v>
      </c>
      <c r="I261" s="9" t="s">
        <v>473</v>
      </c>
      <c r="J261" s="9">
        <v>35</v>
      </c>
      <c r="K261" s="9"/>
      <c r="L261" s="9" t="s">
        <v>652</v>
      </c>
      <c r="M261" s="9">
        <v>3</v>
      </c>
      <c r="N261" s="8">
        <v>8</v>
      </c>
      <c r="O261" s="6">
        <v>135</v>
      </c>
      <c r="P261" s="6">
        <v>4.2</v>
      </c>
      <c r="Q261" s="6">
        <f t="shared" si="52"/>
        <v>42.969848480983501</v>
      </c>
      <c r="R261" s="6">
        <f t="shared" si="53"/>
        <v>17.030151519016499</v>
      </c>
      <c r="S261" s="17" t="s">
        <v>232</v>
      </c>
      <c r="T261" s="17"/>
      <c r="U261" s="17" t="s">
        <v>1326</v>
      </c>
      <c r="V261" s="19" t="s">
        <v>1353</v>
      </c>
      <c r="W261" s="7"/>
      <c r="X261" s="6"/>
      <c r="Y261" s="6">
        <v>13.8</v>
      </c>
      <c r="Z261" s="54">
        <f t="shared" si="50"/>
        <v>1.4957122623741007E-2</v>
      </c>
      <c r="AA261" s="9" t="e">
        <f>IF(Y261&lt;10+1*#REF!,1,IF(Y261&lt;10+2*#REF!,2,IF(Y261&lt;10+3*#REF!,3,IF(Y261&lt;10+4*#REF!,4,IF(Y261&lt;10+5*#REF!,5,IF(Y261&lt;10+6*#REF!,6,IF(Y261&lt;10+7*#REF!,7,IF(Y261&lt;10+8*#REF!,8,IF(Y261&lt;10+9*#REF!,9,10)))))))))</f>
        <v>#REF!</v>
      </c>
      <c r="AB261" s="6"/>
      <c r="AC261" s="6">
        <v>0</v>
      </c>
      <c r="AD261" s="6">
        <v>6.8</v>
      </c>
      <c r="AE261" s="6">
        <f t="shared" si="51"/>
        <v>6.8</v>
      </c>
      <c r="AF261" s="9">
        <v>3</v>
      </c>
      <c r="AG261" s="9">
        <v>4</v>
      </c>
      <c r="AH261" s="9"/>
      <c r="AI261" s="9">
        <v>3</v>
      </c>
      <c r="AJ261" s="19"/>
    </row>
    <row r="262" spans="1:36" s="4" customFormat="1" x14ac:dyDescent="0.25">
      <c r="A262" s="4" t="s">
        <v>471</v>
      </c>
      <c r="B262" s="5" t="s">
        <v>472</v>
      </c>
      <c r="C262" s="5" t="str">
        <f t="shared" si="54"/>
        <v>C3.P2</v>
      </c>
      <c r="D262" s="5" t="s">
        <v>49</v>
      </c>
      <c r="E262" s="5" t="s">
        <v>30</v>
      </c>
      <c r="F262" s="5" t="s">
        <v>1315</v>
      </c>
      <c r="G262" s="5" t="s">
        <v>1314</v>
      </c>
      <c r="H262" s="9">
        <v>55</v>
      </c>
      <c r="I262" s="9" t="s">
        <v>473</v>
      </c>
      <c r="J262" s="9">
        <v>55</v>
      </c>
      <c r="K262" s="9"/>
      <c r="L262" s="9" t="s">
        <v>653</v>
      </c>
      <c r="M262" s="9">
        <v>3</v>
      </c>
      <c r="N262" s="8">
        <v>8</v>
      </c>
      <c r="O262" s="6">
        <v>76</v>
      </c>
      <c r="P262" s="6">
        <v>7.6</v>
      </c>
      <c r="Q262" s="6">
        <f t="shared" si="52"/>
        <v>47.374247519697576</v>
      </c>
      <c r="R262" s="6">
        <f t="shared" si="53"/>
        <v>21.838606406557474</v>
      </c>
      <c r="S262" s="17" t="s">
        <v>64</v>
      </c>
      <c r="T262" s="17"/>
      <c r="U262" s="73" t="s">
        <v>1380</v>
      </c>
      <c r="V262" s="73" t="s">
        <v>1381</v>
      </c>
      <c r="W262" s="7"/>
      <c r="X262" s="6"/>
      <c r="Y262" s="6">
        <v>11.3</v>
      </c>
      <c r="Z262" s="54">
        <f t="shared" si="50"/>
        <v>1.0028749148422018E-2</v>
      </c>
      <c r="AA262" s="9" t="e">
        <f>IF(Y262&lt;10+1*#REF!,1,IF(Y262&lt;10+2*#REF!,2,IF(Y262&lt;10+3*#REF!,3,IF(Y262&lt;10+4*#REF!,4,IF(Y262&lt;10+5*#REF!,5,IF(Y262&lt;10+6*#REF!,6,IF(Y262&lt;10+7*#REF!,7,IF(Y262&lt;10+8*#REF!,8,IF(Y262&lt;10+9*#REF!,9,10)))))))))</f>
        <v>#REF!</v>
      </c>
      <c r="AB262" s="6"/>
      <c r="AC262" s="6">
        <v>7.9</v>
      </c>
      <c r="AD262" s="6">
        <v>11.4</v>
      </c>
      <c r="AE262" s="6">
        <f t="shared" si="51"/>
        <v>3.5</v>
      </c>
      <c r="AF262" s="9">
        <v>2</v>
      </c>
      <c r="AG262" s="9">
        <v>2</v>
      </c>
      <c r="AH262" s="9"/>
      <c r="AI262" s="9"/>
      <c r="AJ262" s="19"/>
    </row>
    <row r="263" spans="1:36" s="4" customFormat="1" x14ac:dyDescent="0.25">
      <c r="A263" s="4" t="s">
        <v>471</v>
      </c>
      <c r="B263" s="5" t="s">
        <v>472</v>
      </c>
      <c r="C263" s="5" t="str">
        <f t="shared" ref="C263:C294" si="55">D263&amp;"."&amp;E263</f>
        <v>C3.P2</v>
      </c>
      <c r="D263" s="5" t="s">
        <v>49</v>
      </c>
      <c r="E263" s="5" t="s">
        <v>30</v>
      </c>
      <c r="F263" s="5" t="s">
        <v>1315</v>
      </c>
      <c r="G263" s="5" t="s">
        <v>1314</v>
      </c>
      <c r="H263" s="9">
        <v>56</v>
      </c>
      <c r="I263" s="9" t="s">
        <v>473</v>
      </c>
      <c r="J263" s="9">
        <v>44</v>
      </c>
      <c r="K263" s="9"/>
      <c r="L263" s="9" t="s">
        <v>654</v>
      </c>
      <c r="M263" s="9">
        <v>3</v>
      </c>
      <c r="N263" s="8">
        <v>8</v>
      </c>
      <c r="O263" s="6">
        <v>74</v>
      </c>
      <c r="P263" s="6">
        <v>11.1</v>
      </c>
      <c r="Q263" s="6">
        <f t="shared" si="52"/>
        <v>50.670004824915338</v>
      </c>
      <c r="R263" s="6">
        <f t="shared" si="53"/>
        <v>23.059574649568692</v>
      </c>
      <c r="S263" s="17" t="s">
        <v>33</v>
      </c>
      <c r="T263" s="17"/>
      <c r="U263" s="17" t="s">
        <v>1367</v>
      </c>
      <c r="V263" s="17" t="s">
        <v>1366</v>
      </c>
      <c r="W263" s="7"/>
      <c r="X263" s="6"/>
      <c r="Y263" s="6">
        <v>33</v>
      </c>
      <c r="Z263" s="54">
        <f t="shared" si="50"/>
        <v>8.5529859993982119E-2</v>
      </c>
      <c r="AA263" s="9" t="e">
        <f>IF(Y263&lt;10+1*#REF!,1,IF(Y263&lt;10+2*#REF!,2,IF(Y263&lt;10+3*#REF!,3,IF(Y263&lt;10+4*#REF!,4,IF(Y263&lt;10+5*#REF!,5,IF(Y263&lt;10+6*#REF!,6,IF(Y263&lt;10+7*#REF!,7,IF(Y263&lt;10+8*#REF!,8,IF(Y263&lt;10+9*#REF!,9,10)))))))))</f>
        <v>#REF!</v>
      </c>
      <c r="AB263" s="6"/>
      <c r="AC263" s="6">
        <v>12.6</v>
      </c>
      <c r="AD263" s="6">
        <v>15.8</v>
      </c>
      <c r="AE263" s="6">
        <f t="shared" si="51"/>
        <v>3.2000000000000011</v>
      </c>
      <c r="AF263" s="9">
        <v>2</v>
      </c>
      <c r="AG263" s="9">
        <v>7</v>
      </c>
      <c r="AH263" s="9"/>
      <c r="AI263" s="9">
        <v>2</v>
      </c>
      <c r="AJ263" s="19"/>
    </row>
    <row r="264" spans="1:36" s="4" customFormat="1" x14ac:dyDescent="0.25">
      <c r="A264" s="4" t="s">
        <v>471</v>
      </c>
      <c r="B264" s="5" t="s">
        <v>472</v>
      </c>
      <c r="C264" s="5" t="str">
        <f t="shared" si="55"/>
        <v>C3.P2</v>
      </c>
      <c r="D264" s="5" t="s">
        <v>49</v>
      </c>
      <c r="E264" s="5" t="s">
        <v>30</v>
      </c>
      <c r="F264" s="5" t="s">
        <v>1315</v>
      </c>
      <c r="G264" s="5" t="s">
        <v>1314</v>
      </c>
      <c r="H264" s="9">
        <v>57</v>
      </c>
      <c r="I264" s="9" t="s">
        <v>473</v>
      </c>
      <c r="J264" s="9">
        <v>43</v>
      </c>
      <c r="K264" s="9"/>
      <c r="L264" s="9" t="s">
        <v>655</v>
      </c>
      <c r="M264" s="9">
        <v>3</v>
      </c>
      <c r="N264" s="8">
        <v>8</v>
      </c>
      <c r="O264" s="6">
        <v>85</v>
      </c>
      <c r="P264" s="6">
        <v>13</v>
      </c>
      <c r="Q264" s="6">
        <f t="shared" si="52"/>
        <v>52.950531075192693</v>
      </c>
      <c r="R264" s="6">
        <f t="shared" si="53"/>
        <v>21.133024655719556</v>
      </c>
      <c r="S264" s="17" t="s">
        <v>43</v>
      </c>
      <c r="T264" s="17"/>
      <c r="U264" s="18" t="s">
        <v>1332</v>
      </c>
      <c r="V264" s="18" t="s">
        <v>1331</v>
      </c>
      <c r="W264" s="7"/>
      <c r="X264" s="6"/>
      <c r="Y264" s="6">
        <v>10.9</v>
      </c>
      <c r="Z264" s="54">
        <f t="shared" si="50"/>
        <v>9.3313155793250824E-3</v>
      </c>
      <c r="AA264" s="9" t="e">
        <f>IF(Y264&lt;10+1*#REF!,1,IF(Y264&lt;10+2*#REF!,2,IF(Y264&lt;10+3*#REF!,3,IF(Y264&lt;10+4*#REF!,4,IF(Y264&lt;10+5*#REF!,5,IF(Y264&lt;10+6*#REF!,6,IF(Y264&lt;10+7*#REF!,7,IF(Y264&lt;10+8*#REF!,8,IF(Y264&lt;10+9*#REF!,9,10)))))))))</f>
        <v>#REF!</v>
      </c>
      <c r="AB264" s="6"/>
      <c r="AC264" s="6">
        <v>4.2</v>
      </c>
      <c r="AD264" s="6">
        <v>8.5</v>
      </c>
      <c r="AE264" s="6">
        <f t="shared" si="51"/>
        <v>4.3</v>
      </c>
      <c r="AF264" s="9">
        <v>3</v>
      </c>
      <c r="AG264" s="9">
        <v>2</v>
      </c>
      <c r="AH264" s="9"/>
      <c r="AI264" s="9"/>
      <c r="AJ264" s="19"/>
    </row>
    <row r="265" spans="1:36" s="4" customFormat="1" x14ac:dyDescent="0.25">
      <c r="A265" s="4" t="s">
        <v>471</v>
      </c>
      <c r="B265" s="5" t="s">
        <v>472</v>
      </c>
      <c r="C265" s="5" t="str">
        <f t="shared" si="55"/>
        <v>C3.P2</v>
      </c>
      <c r="D265" s="5" t="s">
        <v>49</v>
      </c>
      <c r="E265" s="5" t="s">
        <v>30</v>
      </c>
      <c r="F265" s="5" t="s">
        <v>1315</v>
      </c>
      <c r="G265" s="5" t="s">
        <v>1314</v>
      </c>
      <c r="H265" s="9">
        <v>58</v>
      </c>
      <c r="I265" s="9" t="s">
        <v>473</v>
      </c>
      <c r="J265" s="9">
        <v>46</v>
      </c>
      <c r="K265" s="9"/>
      <c r="L265" s="9" t="s">
        <v>656</v>
      </c>
      <c r="M265" s="9">
        <v>3</v>
      </c>
      <c r="N265" s="8">
        <v>8</v>
      </c>
      <c r="O265" s="6">
        <v>75</v>
      </c>
      <c r="P265" s="6">
        <v>15.6</v>
      </c>
      <c r="Q265" s="6">
        <f t="shared" si="52"/>
        <v>55.068442890109466</v>
      </c>
      <c r="R265" s="6">
        <f t="shared" si="53"/>
        <v>24.037577103599325</v>
      </c>
      <c r="S265" s="17" t="s">
        <v>33</v>
      </c>
      <c r="T265" s="17"/>
      <c r="U265" s="17" t="s">
        <v>1367</v>
      </c>
      <c r="V265" s="17" t="s">
        <v>1366</v>
      </c>
      <c r="W265" s="7"/>
      <c r="X265" s="6"/>
      <c r="Y265" s="6">
        <v>19.399999999999999</v>
      </c>
      <c r="Z265" s="54">
        <f t="shared" si="50"/>
        <v>2.9559245277626361E-2</v>
      </c>
      <c r="AA265" s="9" t="e">
        <f>IF(Y265&lt;10+1*#REF!,1,IF(Y265&lt;10+2*#REF!,2,IF(Y265&lt;10+3*#REF!,3,IF(Y265&lt;10+4*#REF!,4,IF(Y265&lt;10+5*#REF!,5,IF(Y265&lt;10+6*#REF!,6,IF(Y265&lt;10+7*#REF!,7,IF(Y265&lt;10+8*#REF!,8,IF(Y265&lt;10+9*#REF!,9,10)))))))))</f>
        <v>#REF!</v>
      </c>
      <c r="AB265" s="6"/>
      <c r="AC265" s="6">
        <v>6.9</v>
      </c>
      <c r="AD265" s="6">
        <v>9.6</v>
      </c>
      <c r="AE265" s="6">
        <f t="shared" si="51"/>
        <v>2.6999999999999993</v>
      </c>
      <c r="AF265" s="9">
        <v>2</v>
      </c>
      <c r="AG265" s="9">
        <v>2</v>
      </c>
      <c r="AH265" s="9"/>
      <c r="AI265" s="9"/>
      <c r="AJ265" s="19"/>
    </row>
    <row r="266" spans="1:36" s="4" customFormat="1" x14ac:dyDescent="0.25">
      <c r="A266" s="4" t="s">
        <v>471</v>
      </c>
      <c r="B266" s="5" t="s">
        <v>472</v>
      </c>
      <c r="C266" s="5" t="str">
        <f t="shared" si="55"/>
        <v>C3.P2</v>
      </c>
      <c r="D266" s="5" t="s">
        <v>49</v>
      </c>
      <c r="E266" s="5" t="s">
        <v>30</v>
      </c>
      <c r="F266" s="5" t="s">
        <v>1315</v>
      </c>
      <c r="G266" s="5" t="s">
        <v>1314</v>
      </c>
      <c r="H266" s="9">
        <v>59</v>
      </c>
      <c r="I266" s="9" t="s">
        <v>473</v>
      </c>
      <c r="J266" s="9">
        <v>47</v>
      </c>
      <c r="K266" s="9"/>
      <c r="L266" s="9" t="s">
        <v>657</v>
      </c>
      <c r="M266" s="9">
        <v>3</v>
      </c>
      <c r="N266" s="8">
        <v>8</v>
      </c>
      <c r="O266" s="6">
        <v>66</v>
      </c>
      <c r="P266" s="6">
        <v>14.7</v>
      </c>
      <c r="Q266" s="6">
        <f t="shared" si="52"/>
        <v>53.42911822734623</v>
      </c>
      <c r="R266" s="6">
        <f t="shared" si="53"/>
        <v>25.979028653214264</v>
      </c>
      <c r="S266" s="17" t="s">
        <v>43</v>
      </c>
      <c r="T266" s="17"/>
      <c r="U266" s="18" t="s">
        <v>1332</v>
      </c>
      <c r="V266" s="18" t="s">
        <v>1331</v>
      </c>
      <c r="W266" s="7"/>
      <c r="X266" s="6"/>
      <c r="Y266" s="6">
        <v>16.2</v>
      </c>
      <c r="Z266" s="54">
        <f t="shared" si="50"/>
        <v>2.0611989400202632E-2</v>
      </c>
      <c r="AA266" s="9" t="e">
        <f>IF(Y266&lt;10+1*#REF!,1,IF(Y266&lt;10+2*#REF!,2,IF(Y266&lt;10+3*#REF!,3,IF(Y266&lt;10+4*#REF!,4,IF(Y266&lt;10+5*#REF!,5,IF(Y266&lt;10+6*#REF!,6,IF(Y266&lt;10+7*#REF!,7,IF(Y266&lt;10+8*#REF!,8,IF(Y266&lt;10+9*#REF!,9,10)))))))))</f>
        <v>#REF!</v>
      </c>
      <c r="AB266" s="6"/>
      <c r="AC266" s="6">
        <v>5.7</v>
      </c>
      <c r="AD266" s="6">
        <v>9</v>
      </c>
      <c r="AE266" s="6">
        <f t="shared" si="51"/>
        <v>3.3</v>
      </c>
      <c r="AF266" s="9">
        <v>3</v>
      </c>
      <c r="AG266" s="9">
        <v>4</v>
      </c>
      <c r="AH266" s="9"/>
      <c r="AI266" s="9">
        <v>2</v>
      </c>
      <c r="AJ266" s="19"/>
    </row>
    <row r="267" spans="1:36" s="4" customFormat="1" x14ac:dyDescent="0.25">
      <c r="A267" s="4" t="s">
        <v>471</v>
      </c>
      <c r="B267" s="5" t="s">
        <v>472</v>
      </c>
      <c r="C267" s="5" t="str">
        <f t="shared" si="55"/>
        <v>C3.P2</v>
      </c>
      <c r="D267" s="5" t="s">
        <v>49</v>
      </c>
      <c r="E267" s="5" t="s">
        <v>30</v>
      </c>
      <c r="F267" s="5" t="s">
        <v>1315</v>
      </c>
      <c r="G267" s="5" t="s">
        <v>1314</v>
      </c>
      <c r="H267" s="9">
        <v>60</v>
      </c>
      <c r="I267" s="9" t="s">
        <v>473</v>
      </c>
      <c r="J267" s="9">
        <v>45</v>
      </c>
      <c r="K267" s="9"/>
      <c r="L267" s="9" t="s">
        <v>658</v>
      </c>
      <c r="M267" s="9">
        <v>3</v>
      </c>
      <c r="N267" s="8">
        <v>8</v>
      </c>
      <c r="O267" s="6">
        <v>71</v>
      </c>
      <c r="P267" s="6">
        <v>13.1</v>
      </c>
      <c r="Q267" s="6">
        <f t="shared" si="52"/>
        <v>52.386293340351045</v>
      </c>
      <c r="R267" s="6">
        <f t="shared" si="53"/>
        <v>24.264942823388754</v>
      </c>
      <c r="S267" s="17" t="s">
        <v>37</v>
      </c>
      <c r="T267" s="17"/>
      <c r="U267" s="17" t="s">
        <v>1332</v>
      </c>
      <c r="V267" s="17" t="s">
        <v>1337</v>
      </c>
      <c r="W267" s="7"/>
      <c r="X267" s="6"/>
      <c r="Y267" s="6">
        <v>10.5</v>
      </c>
      <c r="Z267" s="54">
        <f t="shared" si="50"/>
        <v>8.6590147514568668E-3</v>
      </c>
      <c r="AA267" s="9" t="e">
        <f>IF(Y267&lt;10+1*#REF!,1,IF(Y267&lt;10+2*#REF!,2,IF(Y267&lt;10+3*#REF!,3,IF(Y267&lt;10+4*#REF!,4,IF(Y267&lt;10+5*#REF!,5,IF(Y267&lt;10+6*#REF!,6,IF(Y267&lt;10+7*#REF!,7,IF(Y267&lt;10+8*#REF!,8,IF(Y267&lt;10+9*#REF!,9,10)))))))))</f>
        <v>#REF!</v>
      </c>
      <c r="AB267" s="6"/>
      <c r="AC267" s="6">
        <v>4.7</v>
      </c>
      <c r="AD267" s="6">
        <v>8.9</v>
      </c>
      <c r="AE267" s="6">
        <f t="shared" si="51"/>
        <v>4.2</v>
      </c>
      <c r="AF267" s="9">
        <v>2</v>
      </c>
      <c r="AG267" s="9">
        <v>2</v>
      </c>
      <c r="AH267" s="9"/>
      <c r="AI267" s="9"/>
      <c r="AJ267" s="19"/>
    </row>
    <row r="268" spans="1:36" s="4" customFormat="1" x14ac:dyDescent="0.25">
      <c r="A268" s="4" t="s">
        <v>471</v>
      </c>
      <c r="B268" s="5" t="s">
        <v>472</v>
      </c>
      <c r="C268" s="5" t="str">
        <f t="shared" si="55"/>
        <v>C3.P2</v>
      </c>
      <c r="D268" s="5" t="s">
        <v>49</v>
      </c>
      <c r="E268" s="5" t="s">
        <v>30</v>
      </c>
      <c r="F268" s="5" t="s">
        <v>1315</v>
      </c>
      <c r="G268" s="5" t="s">
        <v>1314</v>
      </c>
      <c r="H268" s="9">
        <v>61</v>
      </c>
      <c r="I268" s="9" t="s">
        <v>473</v>
      </c>
      <c r="J268" s="9">
        <v>48</v>
      </c>
      <c r="K268" s="9"/>
      <c r="L268" s="9" t="s">
        <v>659</v>
      </c>
      <c r="M268" s="9">
        <v>3</v>
      </c>
      <c r="N268" s="8">
        <v>8</v>
      </c>
      <c r="O268" s="6">
        <v>83</v>
      </c>
      <c r="P268" s="6">
        <v>14.4</v>
      </c>
      <c r="Q268" s="6">
        <f t="shared" si="52"/>
        <v>54.292664583635037</v>
      </c>
      <c r="R268" s="6">
        <f t="shared" si="53"/>
        <v>21.754918545034123</v>
      </c>
      <c r="S268" s="17" t="s">
        <v>64</v>
      </c>
      <c r="T268" s="17"/>
      <c r="U268" s="73" t="s">
        <v>1380</v>
      </c>
      <c r="V268" s="73" t="s">
        <v>1381</v>
      </c>
      <c r="W268" s="7"/>
      <c r="X268" s="6"/>
      <c r="Y268" s="6">
        <v>11.2</v>
      </c>
      <c r="Z268" s="54">
        <f t="shared" si="50"/>
        <v>9.8520345616575893E-3</v>
      </c>
      <c r="AA268" s="9" t="e">
        <f>IF(Y268&lt;10+1*#REF!,1,IF(Y268&lt;10+2*#REF!,2,IF(Y268&lt;10+3*#REF!,3,IF(Y268&lt;10+4*#REF!,4,IF(Y268&lt;10+5*#REF!,5,IF(Y268&lt;10+6*#REF!,6,IF(Y268&lt;10+7*#REF!,7,IF(Y268&lt;10+8*#REF!,8,IF(Y268&lt;10+9*#REF!,9,10)))))))))</f>
        <v>#REF!</v>
      </c>
      <c r="AB268" s="6"/>
      <c r="AC268" s="6">
        <v>0</v>
      </c>
      <c r="AD268" s="6">
        <v>6.2</v>
      </c>
      <c r="AE268" s="6">
        <f t="shared" si="51"/>
        <v>6.2</v>
      </c>
      <c r="AF268" s="9">
        <v>3</v>
      </c>
      <c r="AG268" s="9">
        <v>2</v>
      </c>
      <c r="AH268" s="9"/>
      <c r="AI268" s="9"/>
      <c r="AJ268" s="19"/>
    </row>
    <row r="269" spans="1:36" s="4" customFormat="1" x14ac:dyDescent="0.25">
      <c r="A269" s="4" t="s">
        <v>471</v>
      </c>
      <c r="B269" s="5" t="s">
        <v>472</v>
      </c>
      <c r="C269" s="5" t="str">
        <f t="shared" si="55"/>
        <v>C3.P2</v>
      </c>
      <c r="D269" s="5" t="s">
        <v>49</v>
      </c>
      <c r="E269" s="5" t="s">
        <v>30</v>
      </c>
      <c r="F269" s="5" t="s">
        <v>1315</v>
      </c>
      <c r="G269" s="5" t="s">
        <v>1314</v>
      </c>
      <c r="H269" s="9">
        <v>62</v>
      </c>
      <c r="I269" s="9" t="s">
        <v>473</v>
      </c>
      <c r="J269" s="9">
        <v>49</v>
      </c>
      <c r="K269" s="9"/>
      <c r="L269" s="9" t="s">
        <v>660</v>
      </c>
      <c r="M269" s="9">
        <v>3</v>
      </c>
      <c r="N269" s="8">
        <v>8</v>
      </c>
      <c r="O269" s="6">
        <v>59</v>
      </c>
      <c r="P269" s="6">
        <v>13.1</v>
      </c>
      <c r="Q269" s="6">
        <f t="shared" si="52"/>
        <v>51.22889163919767</v>
      </c>
      <c r="R269" s="6">
        <f t="shared" si="53"/>
        <v>26.746998781321707</v>
      </c>
      <c r="S269" s="17" t="s">
        <v>27</v>
      </c>
      <c r="T269" s="17"/>
      <c r="U269" s="19" t="s">
        <v>1399</v>
      </c>
      <c r="V269" s="19" t="s">
        <v>1398</v>
      </c>
      <c r="W269" s="7"/>
      <c r="X269" s="6"/>
      <c r="Y269" s="6">
        <v>44.4</v>
      </c>
      <c r="Z269" s="54">
        <f t="shared" si="50"/>
        <v>0.15483025233951936</v>
      </c>
      <c r="AA269" s="9" t="e">
        <f>IF(Y269&lt;10+1*#REF!,1,IF(Y269&lt;10+2*#REF!,2,IF(Y269&lt;10+3*#REF!,3,IF(Y269&lt;10+4*#REF!,4,IF(Y269&lt;10+5*#REF!,5,IF(Y269&lt;10+6*#REF!,6,IF(Y269&lt;10+7*#REF!,7,IF(Y269&lt;10+8*#REF!,8,IF(Y269&lt;10+9*#REF!,9,10)))))))))</f>
        <v>#REF!</v>
      </c>
      <c r="AB269" s="6"/>
      <c r="AC269" s="6">
        <v>12.9</v>
      </c>
      <c r="AD269" s="6">
        <v>17.399999999999999</v>
      </c>
      <c r="AE269" s="6">
        <f t="shared" si="51"/>
        <v>4.4999999999999982</v>
      </c>
      <c r="AF269" s="9">
        <v>2</v>
      </c>
      <c r="AG269" s="9">
        <v>2</v>
      </c>
      <c r="AH269" s="9"/>
      <c r="AI269" s="9"/>
      <c r="AJ269" s="19"/>
    </row>
    <row r="270" spans="1:36" s="4" customFormat="1" x14ac:dyDescent="0.25">
      <c r="A270" s="4" t="s">
        <v>471</v>
      </c>
      <c r="B270" s="5" t="s">
        <v>472</v>
      </c>
      <c r="C270" s="5" t="str">
        <f t="shared" si="55"/>
        <v>C3.P2</v>
      </c>
      <c r="D270" s="5" t="s">
        <v>49</v>
      </c>
      <c r="E270" s="5" t="s">
        <v>30</v>
      </c>
      <c r="F270" s="5" t="s">
        <v>1315</v>
      </c>
      <c r="G270" s="5" t="s">
        <v>1314</v>
      </c>
      <c r="H270" s="9">
        <v>63</v>
      </c>
      <c r="I270" s="9" t="s">
        <v>473</v>
      </c>
      <c r="J270" s="9">
        <v>56</v>
      </c>
      <c r="K270" s="9"/>
      <c r="L270" s="9" t="s">
        <v>661</v>
      </c>
      <c r="M270" s="9">
        <v>3</v>
      </c>
      <c r="N270" s="8">
        <v>8</v>
      </c>
      <c r="O270" s="6">
        <v>49</v>
      </c>
      <c r="P270" s="6">
        <v>11.2</v>
      </c>
      <c r="Q270" s="6">
        <f t="shared" si="52"/>
        <v>48.452747298495048</v>
      </c>
      <c r="R270" s="6">
        <f t="shared" si="53"/>
        <v>27.347861124693679</v>
      </c>
      <c r="S270" s="17" t="s">
        <v>27</v>
      </c>
      <c r="T270" s="17"/>
      <c r="U270" s="19" t="s">
        <v>1399</v>
      </c>
      <c r="V270" s="19" t="s">
        <v>1398</v>
      </c>
      <c r="W270" s="7"/>
      <c r="X270" s="6"/>
      <c r="Y270" s="6">
        <v>38</v>
      </c>
      <c r="Z270" s="54">
        <f t="shared" si="50"/>
        <v>0.11341149479459152</v>
      </c>
      <c r="AA270" s="9" t="e">
        <f>IF(Y270&lt;10+1*#REF!,1,IF(Y270&lt;10+2*#REF!,2,IF(Y270&lt;10+3*#REF!,3,IF(Y270&lt;10+4*#REF!,4,IF(Y270&lt;10+5*#REF!,5,IF(Y270&lt;10+6*#REF!,6,IF(Y270&lt;10+7*#REF!,7,IF(Y270&lt;10+8*#REF!,8,IF(Y270&lt;10+9*#REF!,9,10)))))))))</f>
        <v>#REF!</v>
      </c>
      <c r="AB270" s="6"/>
      <c r="AC270" s="6">
        <v>13.5</v>
      </c>
      <c r="AD270" s="6">
        <v>17.399999999999999</v>
      </c>
      <c r="AE270" s="6">
        <f t="shared" si="51"/>
        <v>3.8999999999999986</v>
      </c>
      <c r="AF270" s="9">
        <v>2</v>
      </c>
      <c r="AG270" s="9">
        <v>2</v>
      </c>
      <c r="AH270" s="9"/>
      <c r="AI270" s="9"/>
      <c r="AJ270" s="19"/>
    </row>
    <row r="271" spans="1:36" s="4" customFormat="1" x14ac:dyDescent="0.25">
      <c r="A271" s="4" t="s">
        <v>471</v>
      </c>
      <c r="B271" s="5" t="s">
        <v>472</v>
      </c>
      <c r="C271" s="5" t="str">
        <f t="shared" si="55"/>
        <v>C3.P2</v>
      </c>
      <c r="D271" s="5" t="s">
        <v>49</v>
      </c>
      <c r="E271" s="5" t="s">
        <v>30</v>
      </c>
      <c r="F271" s="5" t="s">
        <v>1315</v>
      </c>
      <c r="G271" s="5" t="s">
        <v>1314</v>
      </c>
      <c r="H271" s="9">
        <v>64</v>
      </c>
      <c r="I271" s="9" t="s">
        <v>473</v>
      </c>
      <c r="J271" s="9">
        <v>50</v>
      </c>
      <c r="K271" s="9"/>
      <c r="L271" s="9" t="s">
        <v>662</v>
      </c>
      <c r="M271" s="9">
        <v>3</v>
      </c>
      <c r="N271" s="8">
        <v>8</v>
      </c>
      <c r="O271" s="6">
        <v>53</v>
      </c>
      <c r="P271" s="6">
        <v>15.4</v>
      </c>
      <c r="Q271" s="6">
        <f t="shared" si="52"/>
        <v>52.298986854728312</v>
      </c>
      <c r="R271" s="6">
        <f t="shared" si="53"/>
        <v>29.267951356541545</v>
      </c>
      <c r="S271" s="17" t="s">
        <v>474</v>
      </c>
      <c r="T271" s="17"/>
      <c r="U271" s="17" t="s">
        <v>1342</v>
      </c>
      <c r="V271" s="17" t="s">
        <v>1404</v>
      </c>
      <c r="W271" s="7"/>
      <c r="X271" s="6"/>
      <c r="Y271" s="6">
        <v>12.4</v>
      </c>
      <c r="Z271" s="54">
        <f t="shared" si="50"/>
        <v>1.2076282160399167E-2</v>
      </c>
      <c r="AA271" s="9" t="e">
        <f>IF(Y271&lt;10+1*#REF!,1,IF(Y271&lt;10+2*#REF!,2,IF(Y271&lt;10+3*#REF!,3,IF(Y271&lt;10+4*#REF!,4,IF(Y271&lt;10+5*#REF!,5,IF(Y271&lt;10+6*#REF!,6,IF(Y271&lt;10+7*#REF!,7,IF(Y271&lt;10+8*#REF!,8,IF(Y271&lt;10+9*#REF!,9,10)))))))))</f>
        <v>#REF!</v>
      </c>
      <c r="AB271" s="6"/>
      <c r="AC271" s="6">
        <v>4.2</v>
      </c>
      <c r="AD271" s="6">
        <v>7.9</v>
      </c>
      <c r="AE271" s="6">
        <f t="shared" si="51"/>
        <v>3.7</v>
      </c>
      <c r="AF271" s="9">
        <v>2</v>
      </c>
      <c r="AG271" s="9">
        <v>2</v>
      </c>
      <c r="AH271" s="9"/>
      <c r="AI271" s="9"/>
      <c r="AJ271" s="19"/>
    </row>
    <row r="272" spans="1:36" s="4" customFormat="1" x14ac:dyDescent="0.25">
      <c r="A272" s="4" t="s">
        <v>471</v>
      </c>
      <c r="B272" s="5" t="s">
        <v>472</v>
      </c>
      <c r="C272" s="5" t="str">
        <f t="shared" si="55"/>
        <v>C3.P2</v>
      </c>
      <c r="D272" s="5" t="s">
        <v>49</v>
      </c>
      <c r="E272" s="5" t="s">
        <v>30</v>
      </c>
      <c r="F272" s="5" t="s">
        <v>1315</v>
      </c>
      <c r="G272" s="5" t="s">
        <v>1314</v>
      </c>
      <c r="H272" s="9">
        <v>65</v>
      </c>
      <c r="I272" s="9" t="s">
        <v>473</v>
      </c>
      <c r="J272" s="9">
        <v>61</v>
      </c>
      <c r="K272" s="9"/>
      <c r="L272" s="9" t="s">
        <v>663</v>
      </c>
      <c r="M272" s="9">
        <v>3</v>
      </c>
      <c r="N272" s="8">
        <v>8</v>
      </c>
      <c r="O272" s="6">
        <v>43</v>
      </c>
      <c r="P272" s="6">
        <v>14.9</v>
      </c>
      <c r="Q272" s="6">
        <f t="shared" si="52"/>
        <v>50.161775564931226</v>
      </c>
      <c r="R272" s="6">
        <f t="shared" si="53"/>
        <v>30.897170154125639</v>
      </c>
      <c r="S272" s="17" t="s">
        <v>27</v>
      </c>
      <c r="T272" s="17"/>
      <c r="U272" s="19" t="s">
        <v>1399</v>
      </c>
      <c r="V272" s="19" t="s">
        <v>1398</v>
      </c>
      <c r="W272" s="7"/>
      <c r="X272" s="6"/>
      <c r="Y272" s="6">
        <v>44</v>
      </c>
      <c r="Z272" s="54">
        <f t="shared" si="50"/>
        <v>0.15205308443374599</v>
      </c>
      <c r="AA272" s="9" t="e">
        <f>IF(Y272&lt;10+1*#REF!,1,IF(Y272&lt;10+2*#REF!,2,IF(Y272&lt;10+3*#REF!,3,IF(Y272&lt;10+4*#REF!,4,IF(Y272&lt;10+5*#REF!,5,IF(Y272&lt;10+6*#REF!,6,IF(Y272&lt;10+7*#REF!,7,IF(Y272&lt;10+8*#REF!,8,IF(Y272&lt;10+9*#REF!,9,10)))))))))</f>
        <v>#REF!</v>
      </c>
      <c r="AB272" s="6"/>
      <c r="AC272" s="6">
        <v>14.7</v>
      </c>
      <c r="AD272" s="6">
        <v>18.5</v>
      </c>
      <c r="AE272" s="6">
        <f t="shared" si="51"/>
        <v>3.8000000000000007</v>
      </c>
      <c r="AF272" s="9">
        <v>2</v>
      </c>
      <c r="AG272" s="9">
        <v>2</v>
      </c>
      <c r="AH272" s="9"/>
      <c r="AI272" s="9"/>
      <c r="AJ272" s="19"/>
    </row>
    <row r="273" spans="1:36" s="4" customFormat="1" x14ac:dyDescent="0.25">
      <c r="A273" s="4" t="s">
        <v>471</v>
      </c>
      <c r="B273" s="5" t="s">
        <v>472</v>
      </c>
      <c r="C273" s="5" t="str">
        <f t="shared" si="55"/>
        <v>C3.P2</v>
      </c>
      <c r="D273" s="5" t="s">
        <v>49</v>
      </c>
      <c r="E273" s="5" t="s">
        <v>30</v>
      </c>
      <c r="F273" s="5" t="s">
        <v>1315</v>
      </c>
      <c r="G273" s="5" t="s">
        <v>1314</v>
      </c>
      <c r="H273" s="9">
        <v>66</v>
      </c>
      <c r="I273" s="9" t="s">
        <v>473</v>
      </c>
      <c r="J273" s="9">
        <v>62</v>
      </c>
      <c r="K273" s="9"/>
      <c r="L273" s="9" t="s">
        <v>664</v>
      </c>
      <c r="M273" s="9">
        <v>3</v>
      </c>
      <c r="N273" s="8">
        <v>8</v>
      </c>
      <c r="O273" s="6">
        <v>43</v>
      </c>
      <c r="P273" s="6">
        <v>16</v>
      </c>
      <c r="Q273" s="6">
        <f t="shared" si="52"/>
        <v>50.911973760999977</v>
      </c>
      <c r="R273" s="6">
        <f t="shared" si="53"/>
        <v>31.701659225906727</v>
      </c>
      <c r="S273" s="17" t="s">
        <v>33</v>
      </c>
      <c r="T273" s="17"/>
      <c r="U273" s="17" t="s">
        <v>1367</v>
      </c>
      <c r="V273" s="17" t="s">
        <v>1366</v>
      </c>
      <c r="W273" s="7"/>
      <c r="X273" s="6"/>
      <c r="Y273" s="6">
        <v>26.1</v>
      </c>
      <c r="Z273" s="54">
        <f t="shared" si="50"/>
        <v>5.3502108288797583E-2</v>
      </c>
      <c r="AA273" s="9" t="e">
        <f>IF(Y273&lt;10+1*#REF!,1,IF(Y273&lt;10+2*#REF!,2,IF(Y273&lt;10+3*#REF!,3,IF(Y273&lt;10+4*#REF!,4,IF(Y273&lt;10+5*#REF!,5,IF(Y273&lt;10+6*#REF!,6,IF(Y273&lt;10+7*#REF!,7,IF(Y273&lt;10+8*#REF!,8,IF(Y273&lt;10+9*#REF!,9,10)))))))))</f>
        <v>#REF!</v>
      </c>
      <c r="AB273" s="6"/>
      <c r="AC273" s="6">
        <v>6.9</v>
      </c>
      <c r="AD273" s="6">
        <v>14.7</v>
      </c>
      <c r="AE273" s="6">
        <f t="shared" si="51"/>
        <v>7.7999999999999989</v>
      </c>
      <c r="AF273" s="9">
        <v>2</v>
      </c>
      <c r="AG273" s="9">
        <v>4</v>
      </c>
      <c r="AH273" s="9"/>
      <c r="AI273" s="9">
        <v>2</v>
      </c>
      <c r="AJ273" s="19"/>
    </row>
    <row r="274" spans="1:36" s="4" customFormat="1" x14ac:dyDescent="0.25">
      <c r="A274" s="4" t="s">
        <v>471</v>
      </c>
      <c r="B274" s="5" t="s">
        <v>472</v>
      </c>
      <c r="C274" s="5" t="str">
        <f t="shared" si="55"/>
        <v>C3.P2</v>
      </c>
      <c r="D274" s="5" t="s">
        <v>49</v>
      </c>
      <c r="E274" s="5" t="s">
        <v>30</v>
      </c>
      <c r="F274" s="5" t="s">
        <v>1315</v>
      </c>
      <c r="G274" s="5" t="s">
        <v>1314</v>
      </c>
      <c r="H274" s="9">
        <v>67</v>
      </c>
      <c r="I274" s="9" t="s">
        <v>473</v>
      </c>
      <c r="J274" s="9">
        <v>63</v>
      </c>
      <c r="K274" s="9"/>
      <c r="L274" s="9" t="s">
        <v>665</v>
      </c>
      <c r="M274" s="9">
        <v>3</v>
      </c>
      <c r="N274" s="8">
        <v>8</v>
      </c>
      <c r="O274" s="6">
        <v>63</v>
      </c>
      <c r="P274" s="6">
        <v>20.2</v>
      </c>
      <c r="Q274" s="6">
        <f t="shared" si="52"/>
        <v>57.998331788605029</v>
      </c>
      <c r="R274" s="6">
        <f t="shared" si="53"/>
        <v>29.170608094738846</v>
      </c>
      <c r="S274" s="17" t="s">
        <v>64</v>
      </c>
      <c r="T274" s="17"/>
      <c r="U274" s="73" t="s">
        <v>1380</v>
      </c>
      <c r="V274" s="73" t="s">
        <v>1381</v>
      </c>
      <c r="W274" s="7"/>
      <c r="X274" s="6"/>
      <c r="Y274" s="6">
        <v>12.7</v>
      </c>
      <c r="Z274" s="54">
        <f t="shared" si="50"/>
        <v>1.2667686977437443E-2</v>
      </c>
      <c r="AA274" s="9" t="e">
        <f>IF(Y274&lt;10+1*#REF!,1,IF(Y274&lt;10+2*#REF!,2,IF(Y274&lt;10+3*#REF!,3,IF(Y274&lt;10+4*#REF!,4,IF(Y274&lt;10+5*#REF!,5,IF(Y274&lt;10+6*#REF!,6,IF(Y274&lt;10+7*#REF!,7,IF(Y274&lt;10+8*#REF!,8,IF(Y274&lt;10+9*#REF!,9,10)))))))))</f>
        <v>#REF!</v>
      </c>
      <c r="AB274" s="6"/>
      <c r="AC274" s="6">
        <v>6.5</v>
      </c>
      <c r="AD274" s="6">
        <v>9.1</v>
      </c>
      <c r="AE274" s="6">
        <f t="shared" si="51"/>
        <v>2.5999999999999996</v>
      </c>
      <c r="AF274" s="9">
        <v>2</v>
      </c>
      <c r="AG274" s="9">
        <v>2</v>
      </c>
      <c r="AH274" s="9"/>
      <c r="AI274" s="9"/>
      <c r="AJ274" s="19"/>
    </row>
    <row r="275" spans="1:36" s="4" customFormat="1" x14ac:dyDescent="0.25">
      <c r="A275" s="4" t="s">
        <v>471</v>
      </c>
      <c r="B275" s="5" t="s">
        <v>472</v>
      </c>
      <c r="C275" s="5" t="str">
        <f t="shared" si="55"/>
        <v>C3.P2</v>
      </c>
      <c r="D275" s="5" t="s">
        <v>49</v>
      </c>
      <c r="E275" s="5" t="s">
        <v>30</v>
      </c>
      <c r="F275" s="5" t="s">
        <v>1315</v>
      </c>
      <c r="G275" s="5" t="s">
        <v>1314</v>
      </c>
      <c r="H275" s="9">
        <v>68</v>
      </c>
      <c r="I275" s="9" t="s">
        <v>473</v>
      </c>
      <c r="J275" s="9">
        <v>64</v>
      </c>
      <c r="K275" s="9"/>
      <c r="L275" s="9" t="s">
        <v>666</v>
      </c>
      <c r="M275" s="9">
        <v>3</v>
      </c>
      <c r="N275" s="8">
        <v>8</v>
      </c>
      <c r="O275" s="6">
        <v>61</v>
      </c>
      <c r="P275" s="6">
        <v>20.9</v>
      </c>
      <c r="Q275" s="6">
        <f t="shared" si="52"/>
        <v>58.279551879213372</v>
      </c>
      <c r="R275" s="6">
        <f t="shared" si="53"/>
        <v>30.132521063148445</v>
      </c>
      <c r="S275" s="17" t="s">
        <v>64</v>
      </c>
      <c r="T275" s="17"/>
      <c r="U275" s="73" t="s">
        <v>1380</v>
      </c>
      <c r="V275" s="73" t="s">
        <v>1381</v>
      </c>
      <c r="W275" s="7"/>
      <c r="X275" s="6"/>
      <c r="Y275" s="6">
        <v>25.5</v>
      </c>
      <c r="Z275" s="54">
        <f t="shared" si="50"/>
        <v>5.1070515574919075E-2</v>
      </c>
      <c r="AA275" s="9" t="e">
        <f>IF(Y275&lt;10+1*#REF!,1,IF(Y275&lt;10+2*#REF!,2,IF(Y275&lt;10+3*#REF!,3,IF(Y275&lt;10+4*#REF!,4,IF(Y275&lt;10+5*#REF!,5,IF(Y275&lt;10+6*#REF!,6,IF(Y275&lt;10+7*#REF!,7,IF(Y275&lt;10+8*#REF!,8,IF(Y275&lt;10+9*#REF!,9,10)))))))))</f>
        <v>#REF!</v>
      </c>
      <c r="AB275" s="6"/>
      <c r="AC275" s="6">
        <v>8.6999999999999993</v>
      </c>
      <c r="AD275" s="6">
        <v>11.9</v>
      </c>
      <c r="AE275" s="6">
        <f t="shared" si="51"/>
        <v>3.2000000000000011</v>
      </c>
      <c r="AF275" s="9">
        <v>2</v>
      </c>
      <c r="AG275" s="9">
        <v>2</v>
      </c>
      <c r="AH275" s="9"/>
      <c r="AI275" s="9"/>
      <c r="AJ275" s="19"/>
    </row>
    <row r="276" spans="1:36" s="4" customFormat="1" x14ac:dyDescent="0.25">
      <c r="A276" s="4" t="s">
        <v>471</v>
      </c>
      <c r="B276" s="5" t="s">
        <v>472</v>
      </c>
      <c r="C276" s="5" t="str">
        <f t="shared" si="55"/>
        <v>C3.P2</v>
      </c>
      <c r="D276" s="5" t="s">
        <v>49</v>
      </c>
      <c r="E276" s="5" t="s">
        <v>30</v>
      </c>
      <c r="F276" s="5" t="s">
        <v>1315</v>
      </c>
      <c r="G276" s="5" t="s">
        <v>1314</v>
      </c>
      <c r="H276" s="9">
        <v>69</v>
      </c>
      <c r="I276" s="9" t="s">
        <v>473</v>
      </c>
      <c r="J276" s="9">
        <v>66</v>
      </c>
      <c r="K276" s="9"/>
      <c r="L276" s="9" t="s">
        <v>667</v>
      </c>
      <c r="M276" s="9">
        <v>3</v>
      </c>
      <c r="N276" s="8">
        <v>8</v>
      </c>
      <c r="O276" s="6">
        <v>35</v>
      </c>
      <c r="P276" s="6">
        <v>29.6</v>
      </c>
      <c r="Q276" s="6">
        <f t="shared" si="52"/>
        <v>56.977862515990964</v>
      </c>
      <c r="R276" s="6">
        <f t="shared" si="53"/>
        <v>44.246900510954163</v>
      </c>
      <c r="S276" s="17" t="s">
        <v>64</v>
      </c>
      <c r="T276" s="17"/>
      <c r="U276" s="73" t="s">
        <v>1380</v>
      </c>
      <c r="V276" s="73" t="s">
        <v>1381</v>
      </c>
      <c r="W276" s="7"/>
      <c r="X276" s="6"/>
      <c r="Y276" s="6">
        <v>21.7</v>
      </c>
      <c r="Z276" s="54">
        <f t="shared" si="50"/>
        <v>3.6983614116222439E-2</v>
      </c>
      <c r="AA276" s="9" t="e">
        <f>IF(Y276&lt;10+1*#REF!,1,IF(Y276&lt;10+2*#REF!,2,IF(Y276&lt;10+3*#REF!,3,IF(Y276&lt;10+4*#REF!,4,IF(Y276&lt;10+5*#REF!,5,IF(Y276&lt;10+6*#REF!,6,IF(Y276&lt;10+7*#REF!,7,IF(Y276&lt;10+8*#REF!,8,IF(Y276&lt;10+9*#REF!,9,10)))))))))</f>
        <v>#REF!</v>
      </c>
      <c r="AB276" s="6"/>
      <c r="AC276" s="6">
        <v>7.8</v>
      </c>
      <c r="AD276" s="6">
        <v>11.2</v>
      </c>
      <c r="AE276" s="6">
        <f t="shared" si="51"/>
        <v>3.3999999999999995</v>
      </c>
      <c r="AF276" s="9">
        <v>2</v>
      </c>
      <c r="AG276" s="9">
        <v>2</v>
      </c>
      <c r="AH276" s="9"/>
      <c r="AI276" s="9"/>
      <c r="AJ276" s="19"/>
    </row>
    <row r="277" spans="1:36" s="4" customFormat="1" x14ac:dyDescent="0.25">
      <c r="A277" s="4" t="s">
        <v>471</v>
      </c>
      <c r="B277" s="5" t="s">
        <v>472</v>
      </c>
      <c r="C277" s="5" t="str">
        <f t="shared" si="55"/>
        <v>C3.P2</v>
      </c>
      <c r="D277" s="5" t="s">
        <v>49</v>
      </c>
      <c r="E277" s="5" t="s">
        <v>30</v>
      </c>
      <c r="F277" s="5" t="s">
        <v>1315</v>
      </c>
      <c r="G277" s="5" t="s">
        <v>1314</v>
      </c>
      <c r="H277" s="9">
        <v>70</v>
      </c>
      <c r="I277" s="9" t="s">
        <v>473</v>
      </c>
      <c r="J277" s="9">
        <v>67</v>
      </c>
      <c r="K277" s="9"/>
      <c r="L277" s="9" t="s">
        <v>668</v>
      </c>
      <c r="M277" s="9">
        <v>3</v>
      </c>
      <c r="N277" s="8">
        <v>14</v>
      </c>
      <c r="O277" s="6">
        <v>82</v>
      </c>
      <c r="P277" s="6">
        <v>10.9</v>
      </c>
      <c r="Q277" s="6">
        <f t="shared" si="52"/>
        <v>50.793921949283117</v>
      </c>
      <c r="R277" s="6">
        <f t="shared" si="53"/>
        <v>41.516986800464714</v>
      </c>
      <c r="S277" s="17" t="s">
        <v>47</v>
      </c>
      <c r="T277" s="17"/>
      <c r="U277" s="19" t="s">
        <v>1409</v>
      </c>
      <c r="V277" s="19" t="s">
        <v>1408</v>
      </c>
      <c r="W277" s="7"/>
      <c r="X277" s="6"/>
      <c r="Y277" s="6">
        <v>16.2</v>
      </c>
      <c r="Z277" s="54">
        <f t="shared" si="50"/>
        <v>2.0611989400202632E-2</v>
      </c>
      <c r="AA277" s="9" t="e">
        <f>IF(Y277&lt;10+1*#REF!,1,IF(Y277&lt;10+2*#REF!,2,IF(Y277&lt;10+3*#REF!,3,IF(Y277&lt;10+4*#REF!,4,IF(Y277&lt;10+5*#REF!,5,IF(Y277&lt;10+6*#REF!,6,IF(Y277&lt;10+7*#REF!,7,IF(Y277&lt;10+8*#REF!,8,IF(Y277&lt;10+9*#REF!,9,10)))))))))</f>
        <v>#REF!</v>
      </c>
      <c r="AB277" s="6"/>
      <c r="AC277" s="6">
        <v>5.2</v>
      </c>
      <c r="AD277" s="6">
        <v>13.5</v>
      </c>
      <c r="AE277" s="6">
        <f t="shared" si="51"/>
        <v>8.3000000000000007</v>
      </c>
      <c r="AF277" s="9">
        <v>3</v>
      </c>
      <c r="AG277" s="9">
        <v>2</v>
      </c>
      <c r="AH277" s="9"/>
      <c r="AI277" s="9"/>
      <c r="AJ277" s="19" t="s">
        <v>1319</v>
      </c>
    </row>
    <row r="278" spans="1:36" s="4" customFormat="1" x14ac:dyDescent="0.25">
      <c r="A278" s="4" t="s">
        <v>471</v>
      </c>
      <c r="B278" s="5" t="s">
        <v>472</v>
      </c>
      <c r="C278" s="5" t="str">
        <f t="shared" si="55"/>
        <v>C3.P2</v>
      </c>
      <c r="D278" s="5" t="s">
        <v>49</v>
      </c>
      <c r="E278" s="5" t="s">
        <v>30</v>
      </c>
      <c r="F278" s="5" t="s">
        <v>1315</v>
      </c>
      <c r="G278" s="5" t="s">
        <v>1314</v>
      </c>
      <c r="H278" s="9">
        <v>71</v>
      </c>
      <c r="I278" s="9" t="s">
        <v>467</v>
      </c>
      <c r="J278" s="9">
        <v>4420</v>
      </c>
      <c r="K278" s="9"/>
      <c r="L278" s="9" t="s">
        <v>669</v>
      </c>
      <c r="M278" s="9">
        <v>3</v>
      </c>
      <c r="N278" s="8">
        <v>14</v>
      </c>
      <c r="O278" s="6">
        <v>71</v>
      </c>
      <c r="P278" s="6">
        <v>11</v>
      </c>
      <c r="Q278" s="6">
        <f t="shared" si="52"/>
        <v>50.400704331592486</v>
      </c>
      <c r="R278" s="6">
        <f t="shared" si="53"/>
        <v>43.581249699028724</v>
      </c>
      <c r="S278" s="17" t="s">
        <v>475</v>
      </c>
      <c r="T278" s="17"/>
      <c r="U278" s="47" t="s">
        <v>1385</v>
      </c>
      <c r="V278" s="47" t="s">
        <v>1384</v>
      </c>
      <c r="W278" s="7"/>
      <c r="X278" s="6"/>
      <c r="Y278" s="6">
        <v>10.6</v>
      </c>
      <c r="Z278" s="54">
        <f t="shared" si="50"/>
        <v>8.8247337639337283E-3</v>
      </c>
      <c r="AA278" s="9" t="e">
        <f>IF(Y278&lt;10+1*#REF!,1,IF(Y278&lt;10+2*#REF!,2,IF(Y278&lt;10+3*#REF!,3,IF(Y278&lt;10+4*#REF!,4,IF(Y278&lt;10+5*#REF!,5,IF(Y278&lt;10+6*#REF!,6,IF(Y278&lt;10+7*#REF!,7,IF(Y278&lt;10+8*#REF!,8,IF(Y278&lt;10+9*#REF!,9,10)))))))))</f>
        <v>#REF!</v>
      </c>
      <c r="AB278" s="6"/>
      <c r="AC278" s="6">
        <v>1.2</v>
      </c>
      <c r="AD278" s="6">
        <v>8.5</v>
      </c>
      <c r="AE278" s="6">
        <f t="shared" si="51"/>
        <v>7.3</v>
      </c>
      <c r="AF278" s="9">
        <v>2</v>
      </c>
      <c r="AG278" s="9">
        <v>2</v>
      </c>
      <c r="AH278" s="9"/>
      <c r="AI278" s="9"/>
      <c r="AJ278" s="19"/>
    </row>
    <row r="279" spans="1:36" s="4" customFormat="1" x14ac:dyDescent="0.25">
      <c r="A279" s="4" t="s">
        <v>471</v>
      </c>
      <c r="B279" s="5" t="s">
        <v>472</v>
      </c>
      <c r="C279" s="5" t="str">
        <f t="shared" si="55"/>
        <v>C3.P2</v>
      </c>
      <c r="D279" s="5" t="s">
        <v>49</v>
      </c>
      <c r="E279" s="5" t="s">
        <v>30</v>
      </c>
      <c r="F279" s="5" t="s">
        <v>1315</v>
      </c>
      <c r="G279" s="5" t="s">
        <v>1314</v>
      </c>
      <c r="H279" s="9">
        <v>72</v>
      </c>
      <c r="I279" s="9" t="s">
        <v>473</v>
      </c>
      <c r="J279" s="9">
        <v>68</v>
      </c>
      <c r="K279" s="9"/>
      <c r="L279" s="9" t="s">
        <v>670</v>
      </c>
      <c r="M279" s="9">
        <v>3</v>
      </c>
      <c r="N279" s="8">
        <v>14</v>
      </c>
      <c r="O279" s="6">
        <v>68</v>
      </c>
      <c r="P279" s="6">
        <v>11.8</v>
      </c>
      <c r="Q279" s="6">
        <f t="shared" si="52"/>
        <v>50.94076948388809</v>
      </c>
      <c r="R279" s="6">
        <f t="shared" si="53"/>
        <v>44.420357802307763</v>
      </c>
      <c r="S279" s="17" t="s">
        <v>64</v>
      </c>
      <c r="T279" s="17"/>
      <c r="U279" s="73" t="s">
        <v>1380</v>
      </c>
      <c r="V279" s="73" t="s">
        <v>1381</v>
      </c>
      <c r="W279" s="7"/>
      <c r="X279" s="6"/>
      <c r="Y279" s="6">
        <v>17.7</v>
      </c>
      <c r="Z279" s="54">
        <f t="shared" ref="Z279:Z342" si="56">Y279*Y279*PI()/40000</f>
        <v>2.4605739061078654E-2</v>
      </c>
      <c r="AA279" s="9" t="e">
        <f>IF(Y279&lt;10+1*#REF!,1,IF(Y279&lt;10+2*#REF!,2,IF(Y279&lt;10+3*#REF!,3,IF(Y279&lt;10+4*#REF!,4,IF(Y279&lt;10+5*#REF!,5,IF(Y279&lt;10+6*#REF!,6,IF(Y279&lt;10+7*#REF!,7,IF(Y279&lt;10+8*#REF!,8,IF(Y279&lt;10+9*#REF!,9,10)))))))))</f>
        <v>#REF!</v>
      </c>
      <c r="AB279" s="6"/>
      <c r="AC279" s="6">
        <v>6.2</v>
      </c>
      <c r="AD279" s="6">
        <v>12.3</v>
      </c>
      <c r="AE279" s="6">
        <f t="shared" ref="AE279:AE342" si="57">AD279-AC279</f>
        <v>6.1000000000000005</v>
      </c>
      <c r="AF279" s="9">
        <v>2</v>
      </c>
      <c r="AG279" s="9">
        <v>2</v>
      </c>
      <c r="AH279" s="9"/>
      <c r="AI279" s="9">
        <v>3</v>
      </c>
      <c r="AJ279" s="19"/>
    </row>
    <row r="280" spans="1:36" s="4" customFormat="1" x14ac:dyDescent="0.25">
      <c r="A280" s="4" t="s">
        <v>471</v>
      </c>
      <c r="B280" s="5" t="s">
        <v>472</v>
      </c>
      <c r="C280" s="5" t="str">
        <f t="shared" si="55"/>
        <v>C3.P2</v>
      </c>
      <c r="D280" s="5" t="s">
        <v>49</v>
      </c>
      <c r="E280" s="5" t="s">
        <v>30</v>
      </c>
      <c r="F280" s="5" t="s">
        <v>1315</v>
      </c>
      <c r="G280" s="5" t="s">
        <v>1314</v>
      </c>
      <c r="H280" s="9">
        <v>73</v>
      </c>
      <c r="I280" s="9" t="s">
        <v>473</v>
      </c>
      <c r="J280" s="9">
        <v>81</v>
      </c>
      <c r="K280" s="9"/>
      <c r="L280" s="9" t="s">
        <v>671</v>
      </c>
      <c r="M280" s="9">
        <v>3</v>
      </c>
      <c r="N280" s="8">
        <v>14</v>
      </c>
      <c r="O280" s="6">
        <v>64</v>
      </c>
      <c r="P280" s="6">
        <v>16.7</v>
      </c>
      <c r="Q280" s="6">
        <f t="shared" si="52"/>
        <v>55.009860573196093</v>
      </c>
      <c r="R280" s="6">
        <f t="shared" si="53"/>
        <v>47.320798151377595</v>
      </c>
      <c r="S280" s="17" t="s">
        <v>64</v>
      </c>
      <c r="T280" s="17"/>
      <c r="U280" s="73" t="s">
        <v>1380</v>
      </c>
      <c r="V280" s="73" t="s">
        <v>1381</v>
      </c>
      <c r="W280" s="7"/>
      <c r="X280" s="6"/>
      <c r="Y280" s="6">
        <v>13.7</v>
      </c>
      <c r="Z280" s="54">
        <f t="shared" si="56"/>
        <v>1.4741138128806704E-2</v>
      </c>
      <c r="AA280" s="9" t="e">
        <f>IF(Y280&lt;10+1*#REF!,1,IF(Y280&lt;10+2*#REF!,2,IF(Y280&lt;10+3*#REF!,3,IF(Y280&lt;10+4*#REF!,4,IF(Y280&lt;10+5*#REF!,5,IF(Y280&lt;10+6*#REF!,6,IF(Y280&lt;10+7*#REF!,7,IF(Y280&lt;10+8*#REF!,8,IF(Y280&lt;10+9*#REF!,9,10)))))))))</f>
        <v>#REF!</v>
      </c>
      <c r="AB280" s="6"/>
      <c r="AC280" s="6">
        <v>5.2</v>
      </c>
      <c r="AD280" s="6">
        <v>9.8000000000000007</v>
      </c>
      <c r="AE280" s="6">
        <f t="shared" si="57"/>
        <v>4.6000000000000005</v>
      </c>
      <c r="AF280" s="9">
        <v>2</v>
      </c>
      <c r="AG280" s="9">
        <v>2</v>
      </c>
      <c r="AH280" s="9"/>
      <c r="AI280" s="9"/>
      <c r="AJ280" s="19"/>
    </row>
    <row r="281" spans="1:36" s="4" customFormat="1" x14ac:dyDescent="0.25">
      <c r="A281" s="4" t="s">
        <v>471</v>
      </c>
      <c r="B281" s="5" t="s">
        <v>472</v>
      </c>
      <c r="C281" s="5" t="str">
        <f t="shared" si="55"/>
        <v>C3.P2</v>
      </c>
      <c r="D281" s="5" t="s">
        <v>49</v>
      </c>
      <c r="E281" s="5" t="s">
        <v>30</v>
      </c>
      <c r="F281" s="5" t="s">
        <v>1315</v>
      </c>
      <c r="G281" s="5" t="s">
        <v>1314</v>
      </c>
      <c r="H281" s="9">
        <v>74</v>
      </c>
      <c r="I281" s="9" t="s">
        <v>473</v>
      </c>
      <c r="J281" s="9">
        <v>70</v>
      </c>
      <c r="K281" s="9"/>
      <c r="L281" s="9" t="s">
        <v>672</v>
      </c>
      <c r="M281" s="9">
        <v>3</v>
      </c>
      <c r="N281" s="8">
        <v>14</v>
      </c>
      <c r="O281" s="6">
        <v>82</v>
      </c>
      <c r="P281" s="6">
        <v>17.5</v>
      </c>
      <c r="Q281" s="6">
        <f t="shared" si="52"/>
        <v>57.329691202977486</v>
      </c>
      <c r="R281" s="6">
        <f t="shared" si="53"/>
        <v>42.435529266801147</v>
      </c>
      <c r="S281" s="17" t="s">
        <v>43</v>
      </c>
      <c r="T281" s="17"/>
      <c r="U281" s="18" t="s">
        <v>1332</v>
      </c>
      <c r="V281" s="18" t="s">
        <v>1331</v>
      </c>
      <c r="W281" s="7"/>
      <c r="X281" s="6"/>
      <c r="Y281" s="6">
        <v>14.1</v>
      </c>
      <c r="Z281" s="54">
        <f t="shared" si="56"/>
        <v>1.561450088650467E-2</v>
      </c>
      <c r="AA281" s="9" t="e">
        <f>IF(Y281&lt;10+1*#REF!,1,IF(Y281&lt;10+2*#REF!,2,IF(Y281&lt;10+3*#REF!,3,IF(Y281&lt;10+4*#REF!,4,IF(Y281&lt;10+5*#REF!,5,IF(Y281&lt;10+6*#REF!,6,IF(Y281&lt;10+7*#REF!,7,IF(Y281&lt;10+8*#REF!,8,IF(Y281&lt;10+9*#REF!,9,10)))))))))</f>
        <v>#REF!</v>
      </c>
      <c r="AB281" s="6"/>
      <c r="AC281" s="6">
        <v>7.2</v>
      </c>
      <c r="AD281" s="6">
        <v>13.8</v>
      </c>
      <c r="AE281" s="6">
        <f t="shared" si="57"/>
        <v>6.6000000000000005</v>
      </c>
      <c r="AF281" s="9">
        <v>3</v>
      </c>
      <c r="AG281" s="9">
        <v>2</v>
      </c>
      <c r="AH281" s="9"/>
      <c r="AI281" s="9"/>
      <c r="AJ281" s="19"/>
    </row>
    <row r="282" spans="1:36" s="4" customFormat="1" x14ac:dyDescent="0.25">
      <c r="A282" s="4" t="s">
        <v>471</v>
      </c>
      <c r="B282" s="5" t="s">
        <v>472</v>
      </c>
      <c r="C282" s="5" t="str">
        <f t="shared" si="55"/>
        <v>C3.P2</v>
      </c>
      <c r="D282" s="5" t="s">
        <v>49</v>
      </c>
      <c r="E282" s="5" t="s">
        <v>30</v>
      </c>
      <c r="F282" s="5" t="s">
        <v>1315</v>
      </c>
      <c r="G282" s="5" t="s">
        <v>1314</v>
      </c>
      <c r="H282" s="9">
        <v>75</v>
      </c>
      <c r="I282" s="9" t="s">
        <v>473</v>
      </c>
      <c r="J282" s="9">
        <v>82</v>
      </c>
      <c r="K282" s="9"/>
      <c r="L282" s="9" t="s">
        <v>673</v>
      </c>
      <c r="M282" s="9">
        <v>3</v>
      </c>
      <c r="N282" s="8">
        <v>14</v>
      </c>
      <c r="O282" s="6">
        <v>42</v>
      </c>
      <c r="P282" s="6">
        <v>15.8</v>
      </c>
      <c r="Q282" s="6">
        <f t="shared" si="52"/>
        <v>50.572263580469965</v>
      </c>
      <c r="R282" s="6">
        <f t="shared" si="53"/>
        <v>51.741688242542828</v>
      </c>
      <c r="S282" s="17" t="s">
        <v>232</v>
      </c>
      <c r="T282" s="17"/>
      <c r="U282" s="17" t="s">
        <v>1326</v>
      </c>
      <c r="V282" s="19" t="s">
        <v>1353</v>
      </c>
      <c r="W282" s="7"/>
      <c r="X282" s="6"/>
      <c r="Y282" s="6">
        <v>16</v>
      </c>
      <c r="Z282" s="54">
        <f t="shared" si="56"/>
        <v>2.0106192982974676E-2</v>
      </c>
      <c r="AA282" s="9" t="e">
        <f>IF(Y282&lt;10+1*#REF!,1,IF(Y282&lt;10+2*#REF!,2,IF(Y282&lt;10+3*#REF!,3,IF(Y282&lt;10+4*#REF!,4,IF(Y282&lt;10+5*#REF!,5,IF(Y282&lt;10+6*#REF!,6,IF(Y282&lt;10+7*#REF!,7,IF(Y282&lt;10+8*#REF!,8,IF(Y282&lt;10+9*#REF!,9,10)))))))))</f>
        <v>#REF!</v>
      </c>
      <c r="AB282" s="6"/>
      <c r="AC282" s="6">
        <v>0</v>
      </c>
      <c r="AD282" s="6">
        <v>7.4</v>
      </c>
      <c r="AE282" s="6">
        <f t="shared" si="57"/>
        <v>7.4</v>
      </c>
      <c r="AF282" s="9">
        <v>4</v>
      </c>
      <c r="AG282" s="9">
        <v>4</v>
      </c>
      <c r="AH282" s="9"/>
      <c r="AI282" s="9"/>
      <c r="AJ282" s="19"/>
    </row>
    <row r="283" spans="1:36" s="4" customFormat="1" x14ac:dyDescent="0.25">
      <c r="A283" s="4" t="s">
        <v>471</v>
      </c>
      <c r="B283" s="5" t="s">
        <v>472</v>
      </c>
      <c r="C283" s="5" t="str">
        <f t="shared" si="55"/>
        <v>C3.P2</v>
      </c>
      <c r="D283" s="5" t="s">
        <v>49</v>
      </c>
      <c r="E283" s="5" t="s">
        <v>30</v>
      </c>
      <c r="F283" s="5" t="s">
        <v>1315</v>
      </c>
      <c r="G283" s="5" t="s">
        <v>1314</v>
      </c>
      <c r="H283" s="9">
        <v>75</v>
      </c>
      <c r="I283" s="9" t="s">
        <v>473</v>
      </c>
      <c r="J283" s="9">
        <v>83</v>
      </c>
      <c r="K283" s="9"/>
      <c r="L283" s="9" t="s">
        <v>674</v>
      </c>
      <c r="M283" s="9">
        <v>3</v>
      </c>
      <c r="N283" s="8">
        <v>14</v>
      </c>
      <c r="O283" s="6">
        <v>42</v>
      </c>
      <c r="P283" s="6">
        <v>15.8</v>
      </c>
      <c r="Q283" s="6">
        <f t="shared" si="52"/>
        <v>50.572263580469965</v>
      </c>
      <c r="R283" s="6">
        <f t="shared" si="53"/>
        <v>51.741688242542828</v>
      </c>
      <c r="S283" s="17" t="s">
        <v>232</v>
      </c>
      <c r="T283" s="17"/>
      <c r="U283" s="17" t="s">
        <v>1326</v>
      </c>
      <c r="V283" s="19" t="s">
        <v>1353</v>
      </c>
      <c r="W283" s="7"/>
      <c r="X283" s="6"/>
      <c r="Y283" s="6">
        <v>18.2</v>
      </c>
      <c r="Z283" s="54">
        <f t="shared" si="56"/>
        <v>2.6015528764377075E-2</v>
      </c>
      <c r="AA283" s="9" t="e">
        <f>IF(Y283&lt;10+1*#REF!,1,IF(Y283&lt;10+2*#REF!,2,IF(Y283&lt;10+3*#REF!,3,IF(Y283&lt;10+4*#REF!,4,IF(Y283&lt;10+5*#REF!,5,IF(Y283&lt;10+6*#REF!,6,IF(Y283&lt;10+7*#REF!,7,IF(Y283&lt;10+8*#REF!,8,IF(Y283&lt;10+9*#REF!,9,10)))))))))</f>
        <v>#REF!</v>
      </c>
      <c r="AB283" s="6"/>
      <c r="AC283" s="6">
        <v>0</v>
      </c>
      <c r="AD283" s="6">
        <v>7.4</v>
      </c>
      <c r="AE283" s="6">
        <f t="shared" si="57"/>
        <v>7.4</v>
      </c>
      <c r="AF283" s="9">
        <v>4</v>
      </c>
      <c r="AG283" s="9">
        <v>4</v>
      </c>
      <c r="AH283" s="9"/>
      <c r="AI283" s="9">
        <v>3</v>
      </c>
      <c r="AJ283" s="19"/>
    </row>
    <row r="284" spans="1:36" s="4" customFormat="1" x14ac:dyDescent="0.25">
      <c r="A284" s="4" t="s">
        <v>471</v>
      </c>
      <c r="B284" s="5" t="s">
        <v>472</v>
      </c>
      <c r="C284" s="5" t="str">
        <f t="shared" si="55"/>
        <v>C3.P2</v>
      </c>
      <c r="D284" s="5" t="s">
        <v>49</v>
      </c>
      <c r="E284" s="5" t="s">
        <v>30</v>
      </c>
      <c r="F284" s="5" t="s">
        <v>1315</v>
      </c>
      <c r="G284" s="5" t="s">
        <v>1314</v>
      </c>
      <c r="H284" s="9">
        <v>76</v>
      </c>
      <c r="I284" s="9" t="s">
        <v>467</v>
      </c>
      <c r="J284" s="9">
        <v>4421</v>
      </c>
      <c r="K284" s="9"/>
      <c r="L284" s="9" t="s">
        <v>675</v>
      </c>
      <c r="M284" s="9">
        <v>3</v>
      </c>
      <c r="N284" s="8">
        <v>14</v>
      </c>
      <c r="O284" s="6">
        <v>42</v>
      </c>
      <c r="P284" s="6">
        <v>15.8</v>
      </c>
      <c r="Q284" s="6">
        <f t="shared" si="52"/>
        <v>50.572263580469965</v>
      </c>
      <c r="R284" s="6">
        <f t="shared" si="53"/>
        <v>51.741688242542828</v>
      </c>
      <c r="S284" s="17" t="s">
        <v>43</v>
      </c>
      <c r="T284" s="17"/>
      <c r="U284" s="18" t="s">
        <v>1332</v>
      </c>
      <c r="V284" s="18" t="s">
        <v>1331</v>
      </c>
      <c r="W284" s="7"/>
      <c r="X284" s="6"/>
      <c r="Y284" s="6">
        <v>12.7</v>
      </c>
      <c r="Z284" s="54">
        <f t="shared" si="56"/>
        <v>1.2667686977437443E-2</v>
      </c>
      <c r="AA284" s="9" t="e">
        <f>IF(Y284&lt;10+1*#REF!,1,IF(Y284&lt;10+2*#REF!,2,IF(Y284&lt;10+3*#REF!,3,IF(Y284&lt;10+4*#REF!,4,IF(Y284&lt;10+5*#REF!,5,IF(Y284&lt;10+6*#REF!,6,IF(Y284&lt;10+7*#REF!,7,IF(Y284&lt;10+8*#REF!,8,IF(Y284&lt;10+9*#REF!,9,10)))))))))</f>
        <v>#REF!</v>
      </c>
      <c r="AB284" s="6"/>
      <c r="AC284" s="6">
        <v>6.6</v>
      </c>
      <c r="AD284" s="6">
        <v>10.8</v>
      </c>
      <c r="AE284" s="6">
        <f t="shared" si="57"/>
        <v>4.2000000000000011</v>
      </c>
      <c r="AF284" s="9">
        <v>4</v>
      </c>
      <c r="AG284" s="9">
        <v>2</v>
      </c>
      <c r="AH284" s="9"/>
      <c r="AI284" s="9"/>
      <c r="AJ284" s="19"/>
    </row>
    <row r="285" spans="1:36" s="4" customFormat="1" x14ac:dyDescent="0.25">
      <c r="A285" s="4" t="s">
        <v>471</v>
      </c>
      <c r="B285" s="5" t="s">
        <v>472</v>
      </c>
      <c r="C285" s="5" t="str">
        <f t="shared" si="55"/>
        <v>C3.P2</v>
      </c>
      <c r="D285" s="5" t="s">
        <v>49</v>
      </c>
      <c r="E285" s="5" t="s">
        <v>30</v>
      </c>
      <c r="F285" s="5" t="s">
        <v>1315</v>
      </c>
      <c r="G285" s="5" t="s">
        <v>1314</v>
      </c>
      <c r="H285" s="9">
        <v>77</v>
      </c>
      <c r="I285" s="9" t="s">
        <v>473</v>
      </c>
      <c r="J285" s="9">
        <v>87</v>
      </c>
      <c r="K285" s="9"/>
      <c r="L285" s="9" t="s">
        <v>676</v>
      </c>
      <c r="M285" s="9">
        <v>3</v>
      </c>
      <c r="N285" s="8">
        <v>14</v>
      </c>
      <c r="O285" s="6">
        <v>30</v>
      </c>
      <c r="P285" s="6">
        <v>17.2</v>
      </c>
      <c r="Q285" s="6">
        <f t="shared" si="52"/>
        <v>48.599999999999994</v>
      </c>
      <c r="R285" s="6">
        <f t="shared" si="53"/>
        <v>54.895636945092349</v>
      </c>
      <c r="S285" s="17" t="s">
        <v>42</v>
      </c>
      <c r="T285" s="17"/>
      <c r="U285" s="19" t="s">
        <v>1363</v>
      </c>
      <c r="V285" s="19" t="s">
        <v>1407</v>
      </c>
      <c r="W285" s="7"/>
      <c r="X285" s="6"/>
      <c r="Y285" s="6">
        <v>11.5</v>
      </c>
      <c r="Z285" s="54">
        <f t="shared" si="56"/>
        <v>1.0386890710931252E-2</v>
      </c>
      <c r="AA285" s="9" t="e">
        <f>IF(Y285&lt;10+1*#REF!,1,IF(Y285&lt;10+2*#REF!,2,IF(Y285&lt;10+3*#REF!,3,IF(Y285&lt;10+4*#REF!,4,IF(Y285&lt;10+5*#REF!,5,IF(Y285&lt;10+6*#REF!,6,IF(Y285&lt;10+7*#REF!,7,IF(Y285&lt;10+8*#REF!,8,IF(Y285&lt;10+9*#REF!,9,10)))))))))</f>
        <v>#REF!</v>
      </c>
      <c r="AB285" s="6"/>
      <c r="AC285" s="6">
        <v>4.3</v>
      </c>
      <c r="AD285" s="6">
        <v>7.1</v>
      </c>
      <c r="AE285" s="6">
        <f t="shared" si="57"/>
        <v>2.8</v>
      </c>
      <c r="AF285" s="9">
        <v>3</v>
      </c>
      <c r="AG285" s="9">
        <v>2</v>
      </c>
      <c r="AH285" s="9"/>
      <c r="AI285" s="9"/>
      <c r="AJ285" s="19"/>
    </row>
    <row r="286" spans="1:36" s="4" customFormat="1" x14ac:dyDescent="0.25">
      <c r="A286" s="4" t="s">
        <v>471</v>
      </c>
      <c r="B286" s="5" t="s">
        <v>472</v>
      </c>
      <c r="C286" s="5" t="str">
        <f t="shared" si="55"/>
        <v>C3.P2</v>
      </c>
      <c r="D286" s="5" t="s">
        <v>49</v>
      </c>
      <c r="E286" s="5" t="s">
        <v>30</v>
      </c>
      <c r="F286" s="5" t="s">
        <v>1315</v>
      </c>
      <c r="G286" s="5" t="s">
        <v>1314</v>
      </c>
      <c r="H286" s="9">
        <v>78</v>
      </c>
      <c r="I286" s="9" t="s">
        <v>473</v>
      </c>
      <c r="J286" s="9">
        <v>92</v>
      </c>
      <c r="K286" s="9"/>
      <c r="L286" s="9" t="s">
        <v>677</v>
      </c>
      <c r="M286" s="9">
        <v>3</v>
      </c>
      <c r="N286" s="8">
        <v>14</v>
      </c>
      <c r="O286" s="6">
        <v>23</v>
      </c>
      <c r="P286" s="6">
        <v>20.7</v>
      </c>
      <c r="Q286" s="6">
        <f t="shared" si="52"/>
        <v>48.088134359727967</v>
      </c>
      <c r="R286" s="6">
        <f t="shared" si="53"/>
        <v>59.054450466465511</v>
      </c>
      <c r="S286" s="17" t="s">
        <v>42</v>
      </c>
      <c r="T286" s="17"/>
      <c r="U286" s="19" t="s">
        <v>1363</v>
      </c>
      <c r="V286" s="19" t="s">
        <v>1407</v>
      </c>
      <c r="W286" s="7"/>
      <c r="X286" s="6"/>
      <c r="Y286" s="6">
        <v>16.399999999999999</v>
      </c>
      <c r="Z286" s="54">
        <f t="shared" si="56"/>
        <v>2.1124069002737767E-2</v>
      </c>
      <c r="AA286" s="9" t="e">
        <f>IF(Y286&lt;10+1*#REF!,1,IF(Y286&lt;10+2*#REF!,2,IF(Y286&lt;10+3*#REF!,3,IF(Y286&lt;10+4*#REF!,4,IF(Y286&lt;10+5*#REF!,5,IF(Y286&lt;10+6*#REF!,6,IF(Y286&lt;10+7*#REF!,7,IF(Y286&lt;10+8*#REF!,8,IF(Y286&lt;10+9*#REF!,9,10)))))))))</f>
        <v>#REF!</v>
      </c>
      <c r="AB286" s="6"/>
      <c r="AC286" s="6">
        <v>2.9</v>
      </c>
      <c r="AD286" s="6">
        <v>11.4</v>
      </c>
      <c r="AE286" s="6">
        <f t="shared" si="57"/>
        <v>8.5</v>
      </c>
      <c r="AF286" s="9">
        <v>3</v>
      </c>
      <c r="AG286" s="9">
        <v>6</v>
      </c>
      <c r="AH286" s="9">
        <v>4</v>
      </c>
      <c r="AI286" s="9">
        <v>2</v>
      </c>
      <c r="AJ286" s="19"/>
    </row>
    <row r="287" spans="1:36" s="4" customFormat="1" x14ac:dyDescent="0.25">
      <c r="A287" s="4" t="s">
        <v>471</v>
      </c>
      <c r="B287" s="5" t="s">
        <v>472</v>
      </c>
      <c r="C287" s="5" t="str">
        <f t="shared" si="55"/>
        <v>C3.P2</v>
      </c>
      <c r="D287" s="5" t="s">
        <v>49</v>
      </c>
      <c r="E287" s="5" t="s">
        <v>30</v>
      </c>
      <c r="F287" s="5" t="s">
        <v>1315</v>
      </c>
      <c r="G287" s="5" t="s">
        <v>1314</v>
      </c>
      <c r="H287" s="9">
        <v>79</v>
      </c>
      <c r="I287" s="9" t="s">
        <v>473</v>
      </c>
      <c r="J287" s="9">
        <v>93</v>
      </c>
      <c r="K287" s="9"/>
      <c r="L287" s="9" t="s">
        <v>678</v>
      </c>
      <c r="M287" s="9">
        <v>3</v>
      </c>
      <c r="N287" s="8">
        <v>14</v>
      </c>
      <c r="O287" s="6">
        <v>23</v>
      </c>
      <c r="P287" s="6">
        <v>20.7</v>
      </c>
      <c r="Q287" s="6">
        <f t="shared" si="52"/>
        <v>48.088134359727967</v>
      </c>
      <c r="R287" s="6">
        <f t="shared" si="53"/>
        <v>59.054450466465511</v>
      </c>
      <c r="S287" s="17" t="s">
        <v>42</v>
      </c>
      <c r="T287" s="17"/>
      <c r="U287" s="19" t="s">
        <v>1363</v>
      </c>
      <c r="V287" s="19" t="s">
        <v>1407</v>
      </c>
      <c r="W287" s="7"/>
      <c r="X287" s="6"/>
      <c r="Y287" s="6">
        <v>14.5</v>
      </c>
      <c r="Z287" s="54">
        <f t="shared" si="56"/>
        <v>1.6512996385431349E-2</v>
      </c>
      <c r="AA287" s="9" t="e">
        <f>IF(Y287&lt;10+1*#REF!,1,IF(Y287&lt;10+2*#REF!,2,IF(Y287&lt;10+3*#REF!,3,IF(Y287&lt;10+4*#REF!,4,IF(Y287&lt;10+5*#REF!,5,IF(Y287&lt;10+6*#REF!,6,IF(Y287&lt;10+7*#REF!,7,IF(Y287&lt;10+8*#REF!,8,IF(Y287&lt;10+9*#REF!,9,10)))))))))</f>
        <v>#REF!</v>
      </c>
      <c r="AB287" s="6"/>
      <c r="AC287" s="6">
        <v>2.9</v>
      </c>
      <c r="AD287" s="6">
        <v>11.4</v>
      </c>
      <c r="AE287" s="6">
        <f t="shared" si="57"/>
        <v>8.5</v>
      </c>
      <c r="AF287" s="9">
        <v>3</v>
      </c>
      <c r="AG287" s="9">
        <v>6</v>
      </c>
      <c r="AH287" s="9">
        <v>4</v>
      </c>
      <c r="AI287" s="9">
        <v>2</v>
      </c>
      <c r="AJ287" s="19"/>
    </row>
    <row r="288" spans="1:36" s="4" customFormat="1" x14ac:dyDescent="0.25">
      <c r="A288" s="4" t="s">
        <v>471</v>
      </c>
      <c r="B288" s="5" t="s">
        <v>472</v>
      </c>
      <c r="C288" s="5" t="str">
        <f t="shared" si="55"/>
        <v>C3.P2</v>
      </c>
      <c r="D288" s="5" t="s">
        <v>49</v>
      </c>
      <c r="E288" s="5" t="s">
        <v>30</v>
      </c>
      <c r="F288" s="5" t="s">
        <v>1315</v>
      </c>
      <c r="G288" s="5" t="s">
        <v>1314</v>
      </c>
      <c r="H288" s="9">
        <v>80</v>
      </c>
      <c r="I288" s="9" t="s">
        <v>473</v>
      </c>
      <c r="J288" s="9">
        <v>91</v>
      </c>
      <c r="K288" s="9"/>
      <c r="L288" s="9" t="s">
        <v>679</v>
      </c>
      <c r="M288" s="9">
        <v>3</v>
      </c>
      <c r="N288" s="8">
        <v>14</v>
      </c>
      <c r="O288" s="6">
        <v>14</v>
      </c>
      <c r="P288" s="6">
        <v>13.5</v>
      </c>
      <c r="Q288" s="6">
        <f t="shared" si="52"/>
        <v>43.265945590595514</v>
      </c>
      <c r="R288" s="6">
        <f t="shared" si="53"/>
        <v>53.098992304725954</v>
      </c>
      <c r="S288" s="17" t="s">
        <v>27</v>
      </c>
      <c r="T288" s="17"/>
      <c r="U288" s="19" t="s">
        <v>1399</v>
      </c>
      <c r="V288" s="19" t="s">
        <v>1398</v>
      </c>
      <c r="W288" s="7"/>
      <c r="X288" s="6"/>
      <c r="Y288" s="6">
        <v>50.6</v>
      </c>
      <c r="Z288" s="54">
        <f t="shared" si="56"/>
        <v>0.20109020416362908</v>
      </c>
      <c r="AA288" s="9" t="e">
        <f>IF(Y288&lt;10+1*#REF!,1,IF(Y288&lt;10+2*#REF!,2,IF(Y288&lt;10+3*#REF!,3,IF(Y288&lt;10+4*#REF!,4,IF(Y288&lt;10+5*#REF!,5,IF(Y288&lt;10+6*#REF!,6,IF(Y288&lt;10+7*#REF!,7,IF(Y288&lt;10+8*#REF!,8,IF(Y288&lt;10+9*#REF!,9,10)))))))))</f>
        <v>#REF!</v>
      </c>
      <c r="AB288" s="6"/>
      <c r="AC288" s="6">
        <v>16.3</v>
      </c>
      <c r="AD288" s="6">
        <v>21</v>
      </c>
      <c r="AE288" s="6">
        <f t="shared" si="57"/>
        <v>4.6999999999999993</v>
      </c>
      <c r="AF288" s="9">
        <v>2</v>
      </c>
      <c r="AG288" s="9">
        <v>2</v>
      </c>
      <c r="AH288" s="9"/>
      <c r="AI288" s="9"/>
      <c r="AJ288" s="19"/>
    </row>
    <row r="289" spans="1:36" s="4" customFormat="1" x14ac:dyDescent="0.25">
      <c r="A289" s="4" t="s">
        <v>471</v>
      </c>
      <c r="B289" s="5" t="s">
        <v>472</v>
      </c>
      <c r="C289" s="5" t="str">
        <f t="shared" si="55"/>
        <v>C3.P2</v>
      </c>
      <c r="D289" s="5" t="s">
        <v>49</v>
      </c>
      <c r="E289" s="5" t="s">
        <v>30</v>
      </c>
      <c r="F289" s="5" t="s">
        <v>1315</v>
      </c>
      <c r="G289" s="5" t="s">
        <v>1314</v>
      </c>
      <c r="H289" s="9">
        <v>81</v>
      </c>
      <c r="I289" s="9" t="s">
        <v>473</v>
      </c>
      <c r="J289" s="9">
        <v>90</v>
      </c>
      <c r="K289" s="9"/>
      <c r="L289" s="9" t="s">
        <v>680</v>
      </c>
      <c r="M289" s="9">
        <v>3</v>
      </c>
      <c r="N289" s="8">
        <v>14</v>
      </c>
      <c r="O289" s="6">
        <v>19</v>
      </c>
      <c r="P289" s="6">
        <v>17.5</v>
      </c>
      <c r="Q289" s="6">
        <f t="shared" si="52"/>
        <v>45.697442703000242</v>
      </c>
      <c r="R289" s="6">
        <f t="shared" si="53"/>
        <v>56.546575072988048</v>
      </c>
      <c r="S289" s="17" t="s">
        <v>27</v>
      </c>
      <c r="T289" s="17"/>
      <c r="U289" s="19" t="s">
        <v>1399</v>
      </c>
      <c r="V289" s="19" t="s">
        <v>1398</v>
      </c>
      <c r="W289" s="7"/>
      <c r="X289" s="6"/>
      <c r="Y289" s="6">
        <v>32.6</v>
      </c>
      <c r="Z289" s="54">
        <f t="shared" si="56"/>
        <v>8.3468975213227214E-2</v>
      </c>
      <c r="AA289" s="9" t="e">
        <f>IF(Y289&lt;10+1*#REF!,1,IF(Y289&lt;10+2*#REF!,2,IF(Y289&lt;10+3*#REF!,3,IF(Y289&lt;10+4*#REF!,4,IF(Y289&lt;10+5*#REF!,5,IF(Y289&lt;10+6*#REF!,6,IF(Y289&lt;10+7*#REF!,7,IF(Y289&lt;10+8*#REF!,8,IF(Y289&lt;10+9*#REF!,9,10)))))))))</f>
        <v>#REF!</v>
      </c>
      <c r="AB289" s="6"/>
      <c r="AC289" s="6">
        <v>13.2</v>
      </c>
      <c r="AD289" s="6">
        <v>17</v>
      </c>
      <c r="AE289" s="6">
        <f t="shared" si="57"/>
        <v>3.8000000000000007</v>
      </c>
      <c r="AF289" s="9">
        <v>2</v>
      </c>
      <c r="AG289" s="9">
        <v>2</v>
      </c>
      <c r="AH289" s="9"/>
      <c r="AI289" s="9"/>
      <c r="AJ289" s="19"/>
    </row>
    <row r="290" spans="1:36" s="4" customFormat="1" x14ac:dyDescent="0.25">
      <c r="A290" s="4" t="s">
        <v>471</v>
      </c>
      <c r="B290" s="5" t="s">
        <v>472</v>
      </c>
      <c r="C290" s="5" t="str">
        <f t="shared" si="55"/>
        <v>C3.P2</v>
      </c>
      <c r="D290" s="5" t="s">
        <v>49</v>
      </c>
      <c r="E290" s="5" t="s">
        <v>30</v>
      </c>
      <c r="F290" s="5" t="s">
        <v>1315</v>
      </c>
      <c r="G290" s="5" t="s">
        <v>1314</v>
      </c>
      <c r="H290" s="9">
        <v>82</v>
      </c>
      <c r="I290" s="9" t="s">
        <v>473</v>
      </c>
      <c r="J290" s="9">
        <v>89</v>
      </c>
      <c r="K290" s="9"/>
      <c r="L290" s="9" t="s">
        <v>681</v>
      </c>
      <c r="M290" s="9">
        <v>3</v>
      </c>
      <c r="N290" s="8">
        <v>14</v>
      </c>
      <c r="O290" s="6">
        <v>23</v>
      </c>
      <c r="P290" s="6">
        <v>14.2</v>
      </c>
      <c r="Q290" s="6">
        <f t="shared" si="52"/>
        <v>45.548382024547685</v>
      </c>
      <c r="R290" s="6">
        <f t="shared" si="53"/>
        <v>53.07116891902465</v>
      </c>
      <c r="S290" s="17" t="s">
        <v>64</v>
      </c>
      <c r="T290" s="17"/>
      <c r="U290" s="73" t="s">
        <v>1380</v>
      </c>
      <c r="V290" s="73" t="s">
        <v>1381</v>
      </c>
      <c r="W290" s="7"/>
      <c r="X290" s="6"/>
      <c r="Y290" s="6">
        <v>23.2</v>
      </c>
      <c r="Z290" s="54">
        <f t="shared" si="56"/>
        <v>4.2273270746704256E-2</v>
      </c>
      <c r="AA290" s="9" t="e">
        <f>IF(Y290&lt;10+1*#REF!,1,IF(Y290&lt;10+2*#REF!,2,IF(Y290&lt;10+3*#REF!,3,IF(Y290&lt;10+4*#REF!,4,IF(Y290&lt;10+5*#REF!,5,IF(Y290&lt;10+6*#REF!,6,IF(Y290&lt;10+7*#REF!,7,IF(Y290&lt;10+8*#REF!,8,IF(Y290&lt;10+9*#REF!,9,10)))))))))</f>
        <v>#REF!</v>
      </c>
      <c r="AB290" s="6"/>
      <c r="AC290" s="6">
        <v>6.7</v>
      </c>
      <c r="AD290" s="6">
        <v>9.5</v>
      </c>
      <c r="AE290" s="6">
        <f t="shared" si="57"/>
        <v>2.8</v>
      </c>
      <c r="AF290" s="9">
        <v>2</v>
      </c>
      <c r="AG290" s="9">
        <v>2</v>
      </c>
      <c r="AH290" s="9"/>
      <c r="AI290" s="9"/>
      <c r="AJ290" s="19"/>
    </row>
    <row r="291" spans="1:36" s="4" customFormat="1" x14ac:dyDescent="0.25">
      <c r="A291" s="4" t="s">
        <v>471</v>
      </c>
      <c r="B291" s="5" t="s">
        <v>472</v>
      </c>
      <c r="C291" s="5" t="str">
        <f t="shared" si="55"/>
        <v>C3.P2</v>
      </c>
      <c r="D291" s="5" t="s">
        <v>49</v>
      </c>
      <c r="E291" s="5" t="s">
        <v>30</v>
      </c>
      <c r="F291" s="5" t="s">
        <v>1315</v>
      </c>
      <c r="G291" s="5" t="s">
        <v>1314</v>
      </c>
      <c r="H291" s="9">
        <v>83</v>
      </c>
      <c r="I291" s="9" t="s">
        <v>467</v>
      </c>
      <c r="J291" s="9">
        <v>4422</v>
      </c>
      <c r="K291" s="9"/>
      <c r="L291" s="9" t="s">
        <v>682</v>
      </c>
      <c r="M291" s="9">
        <v>3</v>
      </c>
      <c r="N291" s="8">
        <v>14</v>
      </c>
      <c r="O291" s="6">
        <v>29</v>
      </c>
      <c r="P291" s="6">
        <v>14.3</v>
      </c>
      <c r="Q291" s="6">
        <f t="shared" si="52"/>
        <v>46.932777569522621</v>
      </c>
      <c r="R291" s="6">
        <f t="shared" si="53"/>
        <v>52.507061812093362</v>
      </c>
      <c r="S291" s="17" t="s">
        <v>28</v>
      </c>
      <c r="T291" s="17"/>
      <c r="U291" s="17" t="s">
        <v>1405</v>
      </c>
      <c r="V291" s="17" t="s">
        <v>1397</v>
      </c>
      <c r="W291" s="7"/>
      <c r="X291" s="6"/>
      <c r="Y291" s="6">
        <v>16.2</v>
      </c>
      <c r="Z291" s="54">
        <f t="shared" si="56"/>
        <v>2.0611989400202632E-2</v>
      </c>
      <c r="AA291" s="9" t="e">
        <f>IF(Y291&lt;10+1*#REF!,1,IF(Y291&lt;10+2*#REF!,2,IF(Y291&lt;10+3*#REF!,3,IF(Y291&lt;10+4*#REF!,4,IF(Y291&lt;10+5*#REF!,5,IF(Y291&lt;10+6*#REF!,6,IF(Y291&lt;10+7*#REF!,7,IF(Y291&lt;10+8*#REF!,8,IF(Y291&lt;10+9*#REF!,9,10)))))))))</f>
        <v>#REF!</v>
      </c>
      <c r="AB291" s="6"/>
      <c r="AC291" s="6">
        <v>4</v>
      </c>
      <c r="AD291" s="6">
        <v>11.4</v>
      </c>
      <c r="AE291" s="6">
        <f t="shared" si="57"/>
        <v>7.4</v>
      </c>
      <c r="AF291" s="9">
        <v>3</v>
      </c>
      <c r="AG291" s="9">
        <v>4</v>
      </c>
      <c r="AH291" s="9"/>
      <c r="AI291" s="9">
        <v>2</v>
      </c>
      <c r="AJ291" s="19"/>
    </row>
    <row r="292" spans="1:36" s="4" customFormat="1" x14ac:dyDescent="0.25">
      <c r="A292" s="4" t="s">
        <v>471</v>
      </c>
      <c r="B292" s="5" t="s">
        <v>472</v>
      </c>
      <c r="C292" s="5" t="str">
        <f t="shared" si="55"/>
        <v>C3.P2</v>
      </c>
      <c r="D292" s="5" t="s">
        <v>49</v>
      </c>
      <c r="E292" s="5" t="s">
        <v>30</v>
      </c>
      <c r="F292" s="5" t="s">
        <v>1315</v>
      </c>
      <c r="G292" s="5" t="s">
        <v>1314</v>
      </c>
      <c r="H292" s="9">
        <v>84</v>
      </c>
      <c r="I292" s="9" t="s">
        <v>467</v>
      </c>
      <c r="J292" s="9">
        <v>4423</v>
      </c>
      <c r="K292" s="9"/>
      <c r="L292" s="9" t="s">
        <v>683</v>
      </c>
      <c r="M292" s="9">
        <v>3</v>
      </c>
      <c r="N292" s="8">
        <v>14</v>
      </c>
      <c r="O292" s="6">
        <v>23</v>
      </c>
      <c r="P292" s="6">
        <v>11.2</v>
      </c>
      <c r="Q292" s="6">
        <f t="shared" ref="Q292:Q355" si="58">SIN(RADIANS(O292))*P292+(IF(N292=1,0,IF(N292=2,0,IF(N292=3,0,IF(N292=4,0,IF(N292=6,20,IF(N292=15,20,IF(N292=16,20,IF(N292=5,20,IF(N292=7,40,IF(N292=8,40,IF(N292=14,40,IF(N292=9,40,IF(N292=13,60,IF(N292=12,60,IF(N292=11,60,IF(N292=10,60)))))))))))))))))</f>
        <v>44.376188639079864</v>
      </c>
      <c r="R292" s="6">
        <f t="shared" ref="R292:R355" si="59">COS(RADIANS(O292))*P292+(IF(N292=1,0,IF(N292=2,20,IF(N292=3,40,IF(N292=4,60,IF(N292=6,0,IF(N292=15,20,IF(N292=16,40,IF(N292=5,60,IF(N292=7,0,IF(N292=8,20,IF(N292=14,40,IF(N292=9,60,IF(N292=13,0,IF(N292=12,20,IF(N292=11,40,IF(N292=10,60)))))))))))))))))</f>
        <v>50.309654358667331</v>
      </c>
      <c r="S292" s="17" t="s">
        <v>43</v>
      </c>
      <c r="T292" s="17"/>
      <c r="U292" s="18" t="s">
        <v>1332</v>
      </c>
      <c r="V292" s="18" t="s">
        <v>1331</v>
      </c>
      <c r="W292" s="7"/>
      <c r="X292" s="6"/>
      <c r="Y292" s="6">
        <v>10.6</v>
      </c>
      <c r="Z292" s="54">
        <f t="shared" si="56"/>
        <v>8.8247337639337283E-3</v>
      </c>
      <c r="AA292" s="9" t="e">
        <f>IF(Y292&lt;10+1*#REF!,1,IF(Y292&lt;10+2*#REF!,2,IF(Y292&lt;10+3*#REF!,3,IF(Y292&lt;10+4*#REF!,4,IF(Y292&lt;10+5*#REF!,5,IF(Y292&lt;10+6*#REF!,6,IF(Y292&lt;10+7*#REF!,7,IF(Y292&lt;10+8*#REF!,8,IF(Y292&lt;10+9*#REF!,9,10)))))))))</f>
        <v>#REF!</v>
      </c>
      <c r="AB292" s="6"/>
      <c r="AC292" s="6">
        <v>6.3</v>
      </c>
      <c r="AD292" s="6">
        <v>10.8</v>
      </c>
      <c r="AE292" s="6">
        <f t="shared" si="57"/>
        <v>4.5000000000000009</v>
      </c>
      <c r="AF292" s="9">
        <v>2</v>
      </c>
      <c r="AG292" s="9">
        <v>2</v>
      </c>
      <c r="AH292" s="9"/>
      <c r="AI292" s="9"/>
      <c r="AJ292" s="19"/>
    </row>
    <row r="293" spans="1:36" s="4" customFormat="1" x14ac:dyDescent="0.25">
      <c r="A293" s="4" t="s">
        <v>471</v>
      </c>
      <c r="B293" s="5" t="s">
        <v>472</v>
      </c>
      <c r="C293" s="5" t="str">
        <f t="shared" si="55"/>
        <v>C3.P2</v>
      </c>
      <c r="D293" s="5" t="s">
        <v>49</v>
      </c>
      <c r="E293" s="5" t="s">
        <v>30</v>
      </c>
      <c r="F293" s="5" t="s">
        <v>1315</v>
      </c>
      <c r="G293" s="5" t="s">
        <v>1314</v>
      </c>
      <c r="H293" s="9">
        <v>85</v>
      </c>
      <c r="I293" s="9" t="s">
        <v>473</v>
      </c>
      <c r="J293" s="9">
        <v>80</v>
      </c>
      <c r="K293" s="9"/>
      <c r="L293" s="9" t="s">
        <v>684</v>
      </c>
      <c r="M293" s="9">
        <v>3</v>
      </c>
      <c r="N293" s="8">
        <v>14</v>
      </c>
      <c r="O293" s="6">
        <v>14</v>
      </c>
      <c r="P293" s="6">
        <v>13.5</v>
      </c>
      <c r="Q293" s="6">
        <f t="shared" si="58"/>
        <v>43.265945590595514</v>
      </c>
      <c r="R293" s="6">
        <f t="shared" si="59"/>
        <v>53.098992304725954</v>
      </c>
      <c r="S293" s="17" t="s">
        <v>64</v>
      </c>
      <c r="T293" s="17"/>
      <c r="U293" s="73" t="s">
        <v>1380</v>
      </c>
      <c r="V293" s="73" t="s">
        <v>1381</v>
      </c>
      <c r="W293" s="7"/>
      <c r="X293" s="6"/>
      <c r="Y293" s="6">
        <v>14.5</v>
      </c>
      <c r="Z293" s="54">
        <f t="shared" si="56"/>
        <v>1.6512996385431349E-2</v>
      </c>
      <c r="AA293" s="9" t="e">
        <f>IF(Y293&lt;10+1*#REF!,1,IF(Y293&lt;10+2*#REF!,2,IF(Y293&lt;10+3*#REF!,3,IF(Y293&lt;10+4*#REF!,4,IF(Y293&lt;10+5*#REF!,5,IF(Y293&lt;10+6*#REF!,6,IF(Y293&lt;10+7*#REF!,7,IF(Y293&lt;10+8*#REF!,8,IF(Y293&lt;10+9*#REF!,9,10)))))))))</f>
        <v>#REF!</v>
      </c>
      <c r="AB293" s="6"/>
      <c r="AC293" s="6">
        <v>12.4</v>
      </c>
      <c r="AD293" s="6">
        <v>16.100000000000001</v>
      </c>
      <c r="AE293" s="6">
        <f t="shared" si="57"/>
        <v>3.7000000000000011</v>
      </c>
      <c r="AF293" s="9">
        <v>3</v>
      </c>
      <c r="AG293" s="9">
        <v>2</v>
      </c>
      <c r="AH293" s="9"/>
      <c r="AI293" s="9"/>
      <c r="AJ293" s="19"/>
    </row>
    <row r="294" spans="1:36" s="4" customFormat="1" x14ac:dyDescent="0.25">
      <c r="A294" s="4" t="s">
        <v>471</v>
      </c>
      <c r="B294" s="5" t="s">
        <v>472</v>
      </c>
      <c r="C294" s="5" t="str">
        <f t="shared" si="55"/>
        <v>C3.P2</v>
      </c>
      <c r="D294" s="5" t="s">
        <v>49</v>
      </c>
      <c r="E294" s="5" t="s">
        <v>30</v>
      </c>
      <c r="F294" s="5" t="s">
        <v>1315</v>
      </c>
      <c r="G294" s="5" t="s">
        <v>1314</v>
      </c>
      <c r="H294" s="9">
        <v>86</v>
      </c>
      <c r="I294" s="9" t="s">
        <v>473</v>
      </c>
      <c r="J294" s="9">
        <v>79</v>
      </c>
      <c r="K294" s="9"/>
      <c r="L294" s="9" t="s">
        <v>685</v>
      </c>
      <c r="M294" s="9">
        <v>3</v>
      </c>
      <c r="N294" s="8">
        <v>14</v>
      </c>
      <c r="O294" s="6">
        <v>17</v>
      </c>
      <c r="P294" s="6">
        <v>13.1</v>
      </c>
      <c r="Q294" s="6">
        <f t="shared" si="58"/>
        <v>43.830069331867854</v>
      </c>
      <c r="R294" s="6">
        <f t="shared" si="59"/>
        <v>52.527592303115767</v>
      </c>
      <c r="S294" s="17" t="s">
        <v>27</v>
      </c>
      <c r="T294" s="17"/>
      <c r="U294" s="19" t="s">
        <v>1399</v>
      </c>
      <c r="V294" s="19" t="s">
        <v>1398</v>
      </c>
      <c r="W294" s="7"/>
      <c r="X294" s="6"/>
      <c r="Y294" s="6">
        <v>38.799999999999997</v>
      </c>
      <c r="Z294" s="54">
        <f t="shared" si="56"/>
        <v>0.11823698111050544</v>
      </c>
      <c r="AA294" s="9" t="e">
        <f>IF(Y294&lt;10+1*#REF!,1,IF(Y294&lt;10+2*#REF!,2,IF(Y294&lt;10+3*#REF!,3,IF(Y294&lt;10+4*#REF!,4,IF(Y294&lt;10+5*#REF!,5,IF(Y294&lt;10+6*#REF!,6,IF(Y294&lt;10+7*#REF!,7,IF(Y294&lt;10+8*#REF!,8,IF(Y294&lt;10+9*#REF!,9,10)))))))))</f>
        <v>#REF!</v>
      </c>
      <c r="AB294" s="6"/>
      <c r="AC294" s="6">
        <v>16.5</v>
      </c>
      <c r="AD294" s="6">
        <v>21</v>
      </c>
      <c r="AE294" s="6">
        <f t="shared" si="57"/>
        <v>4.5</v>
      </c>
      <c r="AF294" s="9">
        <v>2</v>
      </c>
      <c r="AG294" s="9">
        <v>2</v>
      </c>
      <c r="AH294" s="9"/>
      <c r="AI294" s="9"/>
      <c r="AJ294" s="19"/>
    </row>
    <row r="295" spans="1:36" s="4" customFormat="1" x14ac:dyDescent="0.25">
      <c r="A295" s="4" t="s">
        <v>471</v>
      </c>
      <c r="B295" s="5" t="s">
        <v>472</v>
      </c>
      <c r="C295" s="5" t="str">
        <f t="shared" ref="C295:C326" si="60">D295&amp;"."&amp;E295</f>
        <v>C3.P2</v>
      </c>
      <c r="D295" s="5" t="s">
        <v>49</v>
      </c>
      <c r="E295" s="5" t="s">
        <v>30</v>
      </c>
      <c r="F295" s="5" t="s">
        <v>1315</v>
      </c>
      <c r="G295" s="5" t="s">
        <v>1314</v>
      </c>
      <c r="H295" s="9">
        <v>87</v>
      </c>
      <c r="I295" s="9" t="s">
        <v>473</v>
      </c>
      <c r="J295" s="9">
        <v>94</v>
      </c>
      <c r="K295" s="9"/>
      <c r="L295" s="9" t="s">
        <v>686</v>
      </c>
      <c r="M295" s="9">
        <v>3</v>
      </c>
      <c r="N295" s="8">
        <v>14</v>
      </c>
      <c r="O295" s="6">
        <v>7</v>
      </c>
      <c r="P295" s="6">
        <v>16.2</v>
      </c>
      <c r="Q295" s="6">
        <f t="shared" si="58"/>
        <v>41.974283363163387</v>
      </c>
      <c r="R295" s="6">
        <f t="shared" si="59"/>
        <v>56.079247656589416</v>
      </c>
      <c r="S295" s="72" t="s">
        <v>35</v>
      </c>
      <c r="T295" s="17"/>
      <c r="U295" s="17" t="s">
        <v>1330</v>
      </c>
      <c r="V295" s="17" t="s">
        <v>1360</v>
      </c>
      <c r="W295" s="7"/>
      <c r="X295" s="6"/>
      <c r="Y295" s="6">
        <v>31.5</v>
      </c>
      <c r="Z295" s="54">
        <f t="shared" si="56"/>
        <v>7.793113276311181E-2</v>
      </c>
      <c r="AA295" s="9" t="e">
        <f>IF(Y295&lt;10+1*#REF!,1,IF(Y295&lt;10+2*#REF!,2,IF(Y295&lt;10+3*#REF!,3,IF(Y295&lt;10+4*#REF!,4,IF(Y295&lt;10+5*#REF!,5,IF(Y295&lt;10+6*#REF!,6,IF(Y295&lt;10+7*#REF!,7,IF(Y295&lt;10+8*#REF!,8,IF(Y295&lt;10+9*#REF!,9,10)))))))))</f>
        <v>#REF!</v>
      </c>
      <c r="AB295" s="6"/>
      <c r="AC295" s="6">
        <v>8.3000000000000007</v>
      </c>
      <c r="AD295" s="6">
        <v>15.2</v>
      </c>
      <c r="AE295" s="6">
        <f t="shared" si="57"/>
        <v>6.8999999999999986</v>
      </c>
      <c r="AF295" s="9">
        <v>3</v>
      </c>
      <c r="AG295" s="9">
        <v>4</v>
      </c>
      <c r="AH295" s="9"/>
      <c r="AI295" s="9">
        <v>3</v>
      </c>
      <c r="AJ295" s="19"/>
    </row>
    <row r="296" spans="1:36" s="4" customFormat="1" x14ac:dyDescent="0.25">
      <c r="A296" s="4" t="s">
        <v>471</v>
      </c>
      <c r="B296" s="5" t="s">
        <v>472</v>
      </c>
      <c r="C296" s="5" t="str">
        <f t="shared" si="60"/>
        <v>C3.P2</v>
      </c>
      <c r="D296" s="5" t="s">
        <v>49</v>
      </c>
      <c r="E296" s="5" t="s">
        <v>30</v>
      </c>
      <c r="F296" s="5" t="s">
        <v>1315</v>
      </c>
      <c r="G296" s="5" t="s">
        <v>1314</v>
      </c>
      <c r="H296" s="9">
        <v>88</v>
      </c>
      <c r="I296" s="9" t="s">
        <v>473</v>
      </c>
      <c r="J296" s="9">
        <v>98</v>
      </c>
      <c r="K296" s="9"/>
      <c r="L296" s="9" t="s">
        <v>687</v>
      </c>
      <c r="M296" s="9">
        <v>2</v>
      </c>
      <c r="N296" s="8">
        <v>14</v>
      </c>
      <c r="O296" s="6">
        <v>344</v>
      </c>
      <c r="P296" s="6">
        <v>14</v>
      </c>
      <c r="Q296" s="6">
        <f t="shared" si="58"/>
        <v>36.141077018562015</v>
      </c>
      <c r="R296" s="6">
        <f t="shared" si="59"/>
        <v>53.457663743136465</v>
      </c>
      <c r="S296" s="17" t="s">
        <v>43</v>
      </c>
      <c r="T296" s="17"/>
      <c r="U296" s="18" t="s">
        <v>1332</v>
      </c>
      <c r="V296" s="18" t="s">
        <v>1331</v>
      </c>
      <c r="W296" s="7"/>
      <c r="X296" s="6"/>
      <c r="Y296" s="6">
        <v>20.5</v>
      </c>
      <c r="Z296" s="54">
        <f t="shared" si="56"/>
        <v>3.3006357816777764E-2</v>
      </c>
      <c r="AA296" s="9" t="e">
        <f>IF(Y296&lt;10+1*#REF!,1,IF(Y296&lt;10+2*#REF!,2,IF(Y296&lt;10+3*#REF!,3,IF(Y296&lt;10+4*#REF!,4,IF(Y296&lt;10+5*#REF!,5,IF(Y296&lt;10+6*#REF!,6,IF(Y296&lt;10+7*#REF!,7,IF(Y296&lt;10+8*#REF!,8,IF(Y296&lt;10+9*#REF!,9,10)))))))))</f>
        <v>#REF!</v>
      </c>
      <c r="AB296" s="6"/>
      <c r="AC296" s="6">
        <v>5.6</v>
      </c>
      <c r="AD296" s="6">
        <v>13.9</v>
      </c>
      <c r="AE296" s="6">
        <f t="shared" si="57"/>
        <v>8.3000000000000007</v>
      </c>
      <c r="AF296" s="9">
        <v>3</v>
      </c>
      <c r="AG296" s="9">
        <v>2</v>
      </c>
      <c r="AH296" s="9"/>
      <c r="AI296" s="9"/>
      <c r="AJ296" s="19"/>
    </row>
    <row r="297" spans="1:36" s="4" customFormat="1" x14ac:dyDescent="0.25">
      <c r="A297" s="4" t="s">
        <v>471</v>
      </c>
      <c r="B297" s="5" t="s">
        <v>472</v>
      </c>
      <c r="C297" s="5" t="str">
        <f t="shared" si="60"/>
        <v>C3.P2</v>
      </c>
      <c r="D297" s="5" t="s">
        <v>49</v>
      </c>
      <c r="E297" s="5" t="s">
        <v>30</v>
      </c>
      <c r="F297" s="5" t="s">
        <v>1315</v>
      </c>
      <c r="G297" s="5" t="s">
        <v>1314</v>
      </c>
      <c r="H297" s="9">
        <v>89</v>
      </c>
      <c r="I297" s="9" t="s">
        <v>473</v>
      </c>
      <c r="J297" s="9">
        <v>100</v>
      </c>
      <c r="K297" s="9"/>
      <c r="L297" s="9" t="s">
        <v>688</v>
      </c>
      <c r="M297" s="9">
        <v>2</v>
      </c>
      <c r="N297" s="8">
        <v>14</v>
      </c>
      <c r="O297" s="6">
        <v>333</v>
      </c>
      <c r="P297" s="6">
        <v>10</v>
      </c>
      <c r="Q297" s="6">
        <f t="shared" si="58"/>
        <v>35.460095002604533</v>
      </c>
      <c r="R297" s="6">
        <f t="shared" si="59"/>
        <v>48.910065241883679</v>
      </c>
      <c r="S297" s="17" t="s">
        <v>64</v>
      </c>
      <c r="T297" s="17"/>
      <c r="U297" s="73" t="s">
        <v>1380</v>
      </c>
      <c r="V297" s="73" t="s">
        <v>1381</v>
      </c>
      <c r="W297" s="7"/>
      <c r="X297" s="6"/>
      <c r="Y297" s="6">
        <v>16.399999999999999</v>
      </c>
      <c r="Z297" s="54">
        <f t="shared" si="56"/>
        <v>2.1124069002737767E-2</v>
      </c>
      <c r="AA297" s="9" t="e">
        <f>IF(Y297&lt;10+1*#REF!,1,IF(Y297&lt;10+2*#REF!,2,IF(Y297&lt;10+3*#REF!,3,IF(Y297&lt;10+4*#REF!,4,IF(Y297&lt;10+5*#REF!,5,IF(Y297&lt;10+6*#REF!,6,IF(Y297&lt;10+7*#REF!,7,IF(Y297&lt;10+8*#REF!,8,IF(Y297&lt;10+9*#REF!,9,10)))))))))</f>
        <v>#REF!</v>
      </c>
      <c r="AB297" s="6"/>
      <c r="AC297" s="6">
        <v>7.8</v>
      </c>
      <c r="AD297" s="6">
        <v>14.1</v>
      </c>
      <c r="AE297" s="6">
        <f t="shared" si="57"/>
        <v>6.3</v>
      </c>
      <c r="AF297" s="9">
        <v>2</v>
      </c>
      <c r="AG297" s="9">
        <v>2</v>
      </c>
      <c r="AH297" s="9"/>
      <c r="AI297" s="9"/>
      <c r="AJ297" s="19"/>
    </row>
    <row r="298" spans="1:36" s="4" customFormat="1" x14ac:dyDescent="0.25">
      <c r="A298" s="4" t="s">
        <v>471</v>
      </c>
      <c r="B298" s="5" t="s">
        <v>472</v>
      </c>
      <c r="C298" s="5" t="str">
        <f t="shared" si="60"/>
        <v>C3.P2</v>
      </c>
      <c r="D298" s="5" t="s">
        <v>49</v>
      </c>
      <c r="E298" s="5" t="s">
        <v>30</v>
      </c>
      <c r="F298" s="5" t="s">
        <v>1315</v>
      </c>
      <c r="G298" s="5" t="s">
        <v>1314</v>
      </c>
      <c r="H298" s="9">
        <v>90</v>
      </c>
      <c r="I298" s="9" t="s">
        <v>473</v>
      </c>
      <c r="J298" s="9">
        <v>75</v>
      </c>
      <c r="K298" s="9"/>
      <c r="L298" s="9" t="s">
        <v>689</v>
      </c>
      <c r="M298" s="9">
        <v>3</v>
      </c>
      <c r="N298" s="8">
        <v>14</v>
      </c>
      <c r="O298" s="6">
        <v>27</v>
      </c>
      <c r="P298" s="6">
        <v>7</v>
      </c>
      <c r="Q298" s="6">
        <f t="shared" si="58"/>
        <v>43.177933498176827</v>
      </c>
      <c r="R298" s="6">
        <f t="shared" si="59"/>
        <v>46.237045669318576</v>
      </c>
      <c r="S298" s="17" t="s">
        <v>64</v>
      </c>
      <c r="T298" s="17"/>
      <c r="U298" s="73" t="s">
        <v>1380</v>
      </c>
      <c r="V298" s="73" t="s">
        <v>1381</v>
      </c>
      <c r="W298" s="7"/>
      <c r="X298" s="6"/>
      <c r="Y298" s="6">
        <v>11.2</v>
      </c>
      <c r="Z298" s="54">
        <f t="shared" si="56"/>
        <v>9.8520345616575893E-3</v>
      </c>
      <c r="AA298" s="9" t="e">
        <f>IF(Y298&lt;10+1*#REF!,1,IF(Y298&lt;10+2*#REF!,2,IF(Y298&lt;10+3*#REF!,3,IF(Y298&lt;10+4*#REF!,4,IF(Y298&lt;10+5*#REF!,5,IF(Y298&lt;10+6*#REF!,6,IF(Y298&lt;10+7*#REF!,7,IF(Y298&lt;10+8*#REF!,8,IF(Y298&lt;10+9*#REF!,9,10)))))))))</f>
        <v>#REF!</v>
      </c>
      <c r="AB298" s="6"/>
      <c r="AC298" s="6">
        <v>8.3000000000000007</v>
      </c>
      <c r="AD298" s="6">
        <v>11.9</v>
      </c>
      <c r="AE298" s="6">
        <f t="shared" si="57"/>
        <v>3.5999999999999996</v>
      </c>
      <c r="AF298" s="9">
        <v>2</v>
      </c>
      <c r="AG298" s="9">
        <v>2</v>
      </c>
      <c r="AH298" s="9"/>
      <c r="AI298" s="9"/>
      <c r="AJ298" s="19"/>
    </row>
    <row r="299" spans="1:36" s="4" customFormat="1" x14ac:dyDescent="0.25">
      <c r="A299" s="4" t="s">
        <v>471</v>
      </c>
      <c r="B299" s="5" t="s">
        <v>472</v>
      </c>
      <c r="C299" s="5" t="str">
        <f t="shared" si="60"/>
        <v>C3.P2</v>
      </c>
      <c r="D299" s="5" t="s">
        <v>49</v>
      </c>
      <c r="E299" s="5" t="s">
        <v>30</v>
      </c>
      <c r="F299" s="5" t="s">
        <v>1315</v>
      </c>
      <c r="G299" s="5" t="s">
        <v>1314</v>
      </c>
      <c r="H299" s="9">
        <v>91</v>
      </c>
      <c r="I299" s="9" t="s">
        <v>473</v>
      </c>
      <c r="J299" s="9">
        <v>74</v>
      </c>
      <c r="K299" s="9"/>
      <c r="L299" s="9" t="s">
        <v>690</v>
      </c>
      <c r="M299" s="9">
        <v>3</v>
      </c>
      <c r="N299" s="8">
        <v>14</v>
      </c>
      <c r="O299" s="6">
        <v>29</v>
      </c>
      <c r="P299" s="6">
        <v>3.3</v>
      </c>
      <c r="Q299" s="6">
        <f t="shared" si="58"/>
        <v>41.599871746812909</v>
      </c>
      <c r="R299" s="6">
        <f t="shared" si="59"/>
        <v>42.886245033560009</v>
      </c>
      <c r="S299" s="17" t="s">
        <v>28</v>
      </c>
      <c r="T299" s="17"/>
      <c r="U299" s="17" t="s">
        <v>1405</v>
      </c>
      <c r="V299" s="17" t="s">
        <v>1397</v>
      </c>
      <c r="W299" s="7"/>
      <c r="X299" s="6"/>
      <c r="Y299" s="6">
        <v>12.9</v>
      </c>
      <c r="Z299" s="54">
        <f t="shared" si="56"/>
        <v>1.3069810837096938E-2</v>
      </c>
      <c r="AA299" s="9" t="e">
        <f>IF(Y299&lt;10+1*#REF!,1,IF(Y299&lt;10+2*#REF!,2,IF(Y299&lt;10+3*#REF!,3,IF(Y299&lt;10+4*#REF!,4,IF(Y299&lt;10+5*#REF!,5,IF(Y299&lt;10+6*#REF!,6,IF(Y299&lt;10+7*#REF!,7,IF(Y299&lt;10+8*#REF!,8,IF(Y299&lt;10+9*#REF!,9,10)))))))))</f>
        <v>#REF!</v>
      </c>
      <c r="AB299" s="6"/>
      <c r="AC299" s="6">
        <v>4</v>
      </c>
      <c r="AD299" s="6">
        <v>7.7</v>
      </c>
      <c r="AE299" s="6">
        <f t="shared" si="57"/>
        <v>3.7</v>
      </c>
      <c r="AF299" s="9">
        <v>3</v>
      </c>
      <c r="AG299" s="9">
        <v>2</v>
      </c>
      <c r="AH299" s="9"/>
      <c r="AI299" s="9"/>
      <c r="AJ299" s="19"/>
    </row>
    <row r="300" spans="1:36" s="4" customFormat="1" x14ac:dyDescent="0.25">
      <c r="A300" s="4" t="s">
        <v>471</v>
      </c>
      <c r="B300" s="5" t="s">
        <v>472</v>
      </c>
      <c r="C300" s="5" t="str">
        <f t="shared" si="60"/>
        <v>C3.P2</v>
      </c>
      <c r="D300" s="5" t="s">
        <v>49</v>
      </c>
      <c r="E300" s="5" t="s">
        <v>30</v>
      </c>
      <c r="F300" s="5" t="s">
        <v>1315</v>
      </c>
      <c r="G300" s="5" t="s">
        <v>1314</v>
      </c>
      <c r="H300" s="9">
        <v>92</v>
      </c>
      <c r="I300" s="9" t="s">
        <v>473</v>
      </c>
      <c r="J300" s="9">
        <v>72</v>
      </c>
      <c r="K300" s="9"/>
      <c r="L300" s="9" t="s">
        <v>691</v>
      </c>
      <c r="M300" s="9">
        <v>3</v>
      </c>
      <c r="N300" s="8">
        <v>14</v>
      </c>
      <c r="O300" s="6">
        <v>68</v>
      </c>
      <c r="P300" s="6">
        <v>2</v>
      </c>
      <c r="Q300" s="6">
        <f t="shared" si="58"/>
        <v>41.854367709133577</v>
      </c>
      <c r="R300" s="6">
        <f t="shared" si="59"/>
        <v>40.749213186831824</v>
      </c>
      <c r="S300" s="17" t="s">
        <v>64</v>
      </c>
      <c r="T300" s="17"/>
      <c r="U300" s="73" t="s">
        <v>1380</v>
      </c>
      <c r="V300" s="73" t="s">
        <v>1381</v>
      </c>
      <c r="W300" s="7"/>
      <c r="X300" s="6"/>
      <c r="Y300" s="6">
        <v>19.899999999999999</v>
      </c>
      <c r="Z300" s="54">
        <f t="shared" si="56"/>
        <v>3.1102552668702346E-2</v>
      </c>
      <c r="AA300" s="9" t="e">
        <f>IF(Y300&lt;10+1*#REF!,1,IF(Y300&lt;10+2*#REF!,2,IF(Y300&lt;10+3*#REF!,3,IF(Y300&lt;10+4*#REF!,4,IF(Y300&lt;10+5*#REF!,5,IF(Y300&lt;10+6*#REF!,6,IF(Y300&lt;10+7*#REF!,7,IF(Y300&lt;10+8*#REF!,8,IF(Y300&lt;10+9*#REF!,9,10)))))))))</f>
        <v>#REF!</v>
      </c>
      <c r="AB300" s="6"/>
      <c r="AC300" s="6">
        <v>7</v>
      </c>
      <c r="AD300" s="6">
        <v>9.8000000000000007</v>
      </c>
      <c r="AE300" s="6">
        <f t="shared" si="57"/>
        <v>2.8000000000000007</v>
      </c>
      <c r="AF300" s="9">
        <v>2</v>
      </c>
      <c r="AG300" s="9">
        <v>2</v>
      </c>
      <c r="AH300" s="9"/>
      <c r="AI300" s="9"/>
      <c r="AJ300" s="19"/>
    </row>
    <row r="301" spans="1:36" s="4" customFormat="1" x14ac:dyDescent="0.25">
      <c r="A301" s="4" t="s">
        <v>471</v>
      </c>
      <c r="B301" s="5" t="s">
        <v>472</v>
      </c>
      <c r="C301" s="5" t="str">
        <f t="shared" si="60"/>
        <v>C3.P2</v>
      </c>
      <c r="D301" s="5" t="s">
        <v>49</v>
      </c>
      <c r="E301" s="5" t="s">
        <v>30</v>
      </c>
      <c r="F301" s="5" t="s">
        <v>1315</v>
      </c>
      <c r="G301" s="5" t="s">
        <v>1314</v>
      </c>
      <c r="H301" s="9">
        <v>93</v>
      </c>
      <c r="I301" s="9" t="s">
        <v>473</v>
      </c>
      <c r="J301" s="9">
        <v>71</v>
      </c>
      <c r="K301" s="9"/>
      <c r="L301" s="9" t="s">
        <v>692</v>
      </c>
      <c r="M301" s="9">
        <v>3</v>
      </c>
      <c r="N301" s="8">
        <v>14</v>
      </c>
      <c r="O301" s="6">
        <v>137</v>
      </c>
      <c r="P301" s="6">
        <v>3.1</v>
      </c>
      <c r="Q301" s="6">
        <f t="shared" si="58"/>
        <v>42.114194916193746</v>
      </c>
      <c r="R301" s="6">
        <f t="shared" si="59"/>
        <v>37.732803524980568</v>
      </c>
      <c r="S301" s="17" t="s">
        <v>64</v>
      </c>
      <c r="T301" s="17"/>
      <c r="U301" s="73" t="s">
        <v>1380</v>
      </c>
      <c r="V301" s="73" t="s">
        <v>1381</v>
      </c>
      <c r="W301" s="7"/>
      <c r="X301" s="6"/>
      <c r="Y301" s="6">
        <v>14.4</v>
      </c>
      <c r="Z301" s="54">
        <f t="shared" si="56"/>
        <v>1.628601631620949E-2</v>
      </c>
      <c r="AA301" s="9" t="e">
        <f>IF(Y301&lt;10+1*#REF!,1,IF(Y301&lt;10+2*#REF!,2,IF(Y301&lt;10+3*#REF!,3,IF(Y301&lt;10+4*#REF!,4,IF(Y301&lt;10+5*#REF!,5,IF(Y301&lt;10+6*#REF!,6,IF(Y301&lt;10+7*#REF!,7,IF(Y301&lt;10+8*#REF!,8,IF(Y301&lt;10+9*#REF!,9,10)))))))))</f>
        <v>#REF!</v>
      </c>
      <c r="AB301" s="6"/>
      <c r="AC301" s="6">
        <v>8.3000000000000007</v>
      </c>
      <c r="AD301" s="6">
        <v>11.4</v>
      </c>
      <c r="AE301" s="6">
        <f t="shared" si="57"/>
        <v>3.0999999999999996</v>
      </c>
      <c r="AF301" s="9">
        <v>2</v>
      </c>
      <c r="AG301" s="9">
        <v>4</v>
      </c>
      <c r="AH301" s="9"/>
      <c r="AI301" s="9">
        <v>3</v>
      </c>
      <c r="AJ301" s="19"/>
    </row>
    <row r="302" spans="1:36" s="4" customFormat="1" x14ac:dyDescent="0.25">
      <c r="A302" s="4" t="s">
        <v>471</v>
      </c>
      <c r="B302" s="5" t="s">
        <v>472</v>
      </c>
      <c r="C302" s="5" t="str">
        <f t="shared" si="60"/>
        <v>C3.P2</v>
      </c>
      <c r="D302" s="5" t="s">
        <v>49</v>
      </c>
      <c r="E302" s="5" t="s">
        <v>30</v>
      </c>
      <c r="F302" s="5" t="s">
        <v>1315</v>
      </c>
      <c r="G302" s="5" t="s">
        <v>1314</v>
      </c>
      <c r="H302" s="9">
        <v>93</v>
      </c>
      <c r="I302" s="9" t="s">
        <v>473</v>
      </c>
      <c r="J302" s="9">
        <v>60</v>
      </c>
      <c r="K302" s="9"/>
      <c r="L302" s="9" t="s">
        <v>693</v>
      </c>
      <c r="M302" s="9">
        <v>3</v>
      </c>
      <c r="N302" s="8">
        <v>14</v>
      </c>
      <c r="O302" s="6">
        <v>137</v>
      </c>
      <c r="P302" s="6">
        <v>3.1</v>
      </c>
      <c r="Q302" s="6">
        <f t="shared" si="58"/>
        <v>42.114194916193746</v>
      </c>
      <c r="R302" s="6">
        <f t="shared" si="59"/>
        <v>37.732803524980568</v>
      </c>
      <c r="S302" s="17" t="s">
        <v>64</v>
      </c>
      <c r="T302" s="17"/>
      <c r="U302" s="73" t="s">
        <v>1380</v>
      </c>
      <c r="V302" s="73" t="s">
        <v>1381</v>
      </c>
      <c r="W302" s="7"/>
      <c r="X302" s="6"/>
      <c r="Y302" s="6">
        <v>14.4</v>
      </c>
      <c r="Z302" s="54">
        <f t="shared" si="56"/>
        <v>1.628601631620949E-2</v>
      </c>
      <c r="AA302" s="9" t="e">
        <f>IF(Y302&lt;10+1*#REF!,1,IF(Y302&lt;10+2*#REF!,2,IF(Y302&lt;10+3*#REF!,3,IF(Y302&lt;10+4*#REF!,4,IF(Y302&lt;10+5*#REF!,5,IF(Y302&lt;10+6*#REF!,6,IF(Y302&lt;10+7*#REF!,7,IF(Y302&lt;10+8*#REF!,8,IF(Y302&lt;10+9*#REF!,9,10)))))))))</f>
        <v>#REF!</v>
      </c>
      <c r="AB302" s="6"/>
      <c r="AC302" s="6">
        <v>7.6</v>
      </c>
      <c r="AD302" s="6">
        <v>11</v>
      </c>
      <c r="AE302" s="6">
        <f t="shared" si="57"/>
        <v>3.4000000000000004</v>
      </c>
      <c r="AF302" s="9">
        <v>2</v>
      </c>
      <c r="AG302" s="9">
        <v>2</v>
      </c>
      <c r="AH302" s="9"/>
      <c r="AI302" s="9"/>
      <c r="AJ302" s="19"/>
    </row>
    <row r="303" spans="1:36" s="4" customFormat="1" x14ac:dyDescent="0.25">
      <c r="A303" s="4" t="s">
        <v>471</v>
      </c>
      <c r="B303" s="5" t="s">
        <v>472</v>
      </c>
      <c r="C303" s="5" t="str">
        <f t="shared" si="60"/>
        <v>C3.P2</v>
      </c>
      <c r="D303" s="5" t="s">
        <v>49</v>
      </c>
      <c r="E303" s="5" t="s">
        <v>30</v>
      </c>
      <c r="F303" s="5" t="s">
        <v>1315</v>
      </c>
      <c r="G303" s="5" t="s">
        <v>1314</v>
      </c>
      <c r="H303" s="9">
        <v>94</v>
      </c>
      <c r="I303" s="9" t="s">
        <v>473</v>
      </c>
      <c r="J303" s="9">
        <v>118</v>
      </c>
      <c r="K303" s="9"/>
      <c r="L303" s="9" t="s">
        <v>694</v>
      </c>
      <c r="M303" s="9">
        <v>3</v>
      </c>
      <c r="N303" s="8">
        <v>14</v>
      </c>
      <c r="O303" s="6">
        <v>119</v>
      </c>
      <c r="P303" s="6">
        <v>4.5</v>
      </c>
      <c r="Q303" s="6">
        <f t="shared" si="58"/>
        <v>43.935788682127281</v>
      </c>
      <c r="R303" s="6">
        <f t="shared" si="59"/>
        <v>37.818356708891486</v>
      </c>
      <c r="S303" s="17" t="s">
        <v>64</v>
      </c>
      <c r="T303" s="17"/>
      <c r="U303" s="73" t="s">
        <v>1380</v>
      </c>
      <c r="V303" s="73" t="s">
        <v>1381</v>
      </c>
      <c r="W303" s="7"/>
      <c r="X303" s="6"/>
      <c r="Y303" s="6">
        <v>21.6</v>
      </c>
      <c r="Z303" s="54">
        <f t="shared" si="56"/>
        <v>3.6643536711471351E-2</v>
      </c>
      <c r="AA303" s="9" t="e">
        <f>IF(Y303&lt;10+1*#REF!,1,IF(Y303&lt;10+2*#REF!,2,IF(Y303&lt;10+3*#REF!,3,IF(Y303&lt;10+4*#REF!,4,IF(Y303&lt;10+5*#REF!,5,IF(Y303&lt;10+6*#REF!,6,IF(Y303&lt;10+7*#REF!,7,IF(Y303&lt;10+8*#REF!,8,IF(Y303&lt;10+9*#REF!,9,10)))))))))</f>
        <v>#REF!</v>
      </c>
      <c r="AB303" s="6"/>
      <c r="AC303" s="6">
        <v>9</v>
      </c>
      <c r="AD303" s="6">
        <v>13.5</v>
      </c>
      <c r="AE303" s="6">
        <f t="shared" si="57"/>
        <v>4.5</v>
      </c>
      <c r="AF303" s="9">
        <v>2</v>
      </c>
      <c r="AG303" s="9">
        <v>2</v>
      </c>
      <c r="AH303" s="9"/>
      <c r="AI303" s="9"/>
      <c r="AJ303" s="19"/>
    </row>
    <row r="304" spans="1:36" s="4" customFormat="1" x14ac:dyDescent="0.25">
      <c r="A304" s="4" t="s">
        <v>471</v>
      </c>
      <c r="B304" s="5" t="s">
        <v>472</v>
      </c>
      <c r="C304" s="5" t="str">
        <f t="shared" si="60"/>
        <v>C3.P2</v>
      </c>
      <c r="D304" s="5" t="s">
        <v>49</v>
      </c>
      <c r="E304" s="5" t="s">
        <v>30</v>
      </c>
      <c r="F304" s="5" t="s">
        <v>1315</v>
      </c>
      <c r="G304" s="5" t="s">
        <v>1314</v>
      </c>
      <c r="H304" s="9">
        <v>94</v>
      </c>
      <c r="I304" s="9" t="s">
        <v>473</v>
      </c>
      <c r="J304" s="9">
        <v>119</v>
      </c>
      <c r="K304" s="9"/>
      <c r="L304" s="9" t="s">
        <v>695</v>
      </c>
      <c r="M304" s="9">
        <v>3</v>
      </c>
      <c r="N304" s="8">
        <v>14</v>
      </c>
      <c r="O304" s="6">
        <v>119</v>
      </c>
      <c r="P304" s="6">
        <v>4.5</v>
      </c>
      <c r="Q304" s="6">
        <f t="shared" si="58"/>
        <v>43.935788682127281</v>
      </c>
      <c r="R304" s="6">
        <f t="shared" si="59"/>
        <v>37.818356708891486</v>
      </c>
      <c r="S304" s="17" t="s">
        <v>64</v>
      </c>
      <c r="T304" s="17"/>
      <c r="U304" s="73" t="s">
        <v>1380</v>
      </c>
      <c r="V304" s="73" t="s">
        <v>1381</v>
      </c>
      <c r="W304" s="7"/>
      <c r="X304" s="6"/>
      <c r="Y304" s="6">
        <v>18.600000000000001</v>
      </c>
      <c r="Z304" s="54">
        <f t="shared" si="56"/>
        <v>2.717163486089812E-2</v>
      </c>
      <c r="AA304" s="9" t="e">
        <f>IF(Y304&lt;10+1*#REF!,1,IF(Y304&lt;10+2*#REF!,2,IF(Y304&lt;10+3*#REF!,3,IF(Y304&lt;10+4*#REF!,4,IF(Y304&lt;10+5*#REF!,5,IF(Y304&lt;10+6*#REF!,6,IF(Y304&lt;10+7*#REF!,7,IF(Y304&lt;10+8*#REF!,8,IF(Y304&lt;10+9*#REF!,9,10)))))))))</f>
        <v>#REF!</v>
      </c>
      <c r="AB304" s="6"/>
      <c r="AC304" s="6">
        <v>9</v>
      </c>
      <c r="AD304" s="6">
        <v>13.5</v>
      </c>
      <c r="AE304" s="6">
        <f t="shared" si="57"/>
        <v>4.5</v>
      </c>
      <c r="AF304" s="9">
        <v>2</v>
      </c>
      <c r="AG304" s="9">
        <v>2</v>
      </c>
      <c r="AH304" s="9"/>
      <c r="AI304" s="9"/>
      <c r="AJ304" s="19"/>
    </row>
    <row r="305" spans="1:36" s="4" customFormat="1" x14ac:dyDescent="0.25">
      <c r="A305" s="4" t="s">
        <v>471</v>
      </c>
      <c r="B305" s="5" t="s">
        <v>472</v>
      </c>
      <c r="C305" s="5" t="str">
        <f t="shared" si="60"/>
        <v>C3.P2</v>
      </c>
      <c r="D305" s="5" t="s">
        <v>49</v>
      </c>
      <c r="E305" s="5" t="s">
        <v>30</v>
      </c>
      <c r="F305" s="5" t="s">
        <v>1315</v>
      </c>
      <c r="G305" s="5" t="s">
        <v>1314</v>
      </c>
      <c r="H305" s="9">
        <v>95</v>
      </c>
      <c r="I305" s="9" t="s">
        <v>473</v>
      </c>
      <c r="J305" s="9">
        <v>123</v>
      </c>
      <c r="K305" s="9"/>
      <c r="L305" s="9" t="s">
        <v>696</v>
      </c>
      <c r="M305" s="9">
        <v>3</v>
      </c>
      <c r="N305" s="8">
        <v>14</v>
      </c>
      <c r="O305" s="6">
        <v>229</v>
      </c>
      <c r="P305" s="6">
        <v>13.5</v>
      </c>
      <c r="Q305" s="6">
        <f t="shared" si="58"/>
        <v>29.811420666992579</v>
      </c>
      <c r="R305" s="6">
        <f t="shared" si="59"/>
        <v>31.14320310862815</v>
      </c>
      <c r="S305" s="17" t="s">
        <v>64</v>
      </c>
      <c r="T305" s="17"/>
      <c r="U305" s="73" t="s">
        <v>1380</v>
      </c>
      <c r="V305" s="73" t="s">
        <v>1381</v>
      </c>
      <c r="W305" s="7"/>
      <c r="X305" s="6"/>
      <c r="Y305" s="6">
        <v>15.8</v>
      </c>
      <c r="Z305" s="54">
        <f t="shared" si="56"/>
        <v>1.9606679751053901E-2</v>
      </c>
      <c r="AA305" s="9" t="e">
        <f>IF(Y305&lt;10+1*#REF!,1,IF(Y305&lt;10+2*#REF!,2,IF(Y305&lt;10+3*#REF!,3,IF(Y305&lt;10+4*#REF!,4,IF(Y305&lt;10+5*#REF!,5,IF(Y305&lt;10+6*#REF!,6,IF(Y305&lt;10+7*#REF!,7,IF(Y305&lt;10+8*#REF!,8,IF(Y305&lt;10+9*#REF!,9,10)))))))))</f>
        <v>#REF!</v>
      </c>
      <c r="AB305" s="6"/>
      <c r="AC305" s="6">
        <v>8.4</v>
      </c>
      <c r="AD305" s="6">
        <v>12</v>
      </c>
      <c r="AE305" s="6">
        <f t="shared" si="57"/>
        <v>3.5999999999999996</v>
      </c>
      <c r="AF305" s="9">
        <v>2</v>
      </c>
      <c r="AG305" s="9">
        <v>2</v>
      </c>
      <c r="AH305" s="9"/>
      <c r="AI305" s="9"/>
      <c r="AJ305" s="19"/>
    </row>
    <row r="306" spans="1:36" s="4" customFormat="1" x14ac:dyDescent="0.25">
      <c r="A306" s="4" t="s">
        <v>471</v>
      </c>
      <c r="B306" s="5" t="s">
        <v>472</v>
      </c>
      <c r="C306" s="5" t="str">
        <f t="shared" si="60"/>
        <v>C3.P2</v>
      </c>
      <c r="D306" s="5" t="s">
        <v>49</v>
      </c>
      <c r="E306" s="5" t="s">
        <v>30</v>
      </c>
      <c r="F306" s="5" t="s">
        <v>1315</v>
      </c>
      <c r="G306" s="5" t="s">
        <v>1314</v>
      </c>
      <c r="H306" s="9">
        <v>96</v>
      </c>
      <c r="I306" s="9" t="s">
        <v>473</v>
      </c>
      <c r="J306" s="9">
        <v>97</v>
      </c>
      <c r="K306" s="9"/>
      <c r="L306" s="9" t="s">
        <v>697</v>
      </c>
      <c r="M306" s="9">
        <v>2</v>
      </c>
      <c r="N306" s="8">
        <v>14</v>
      </c>
      <c r="O306" s="6">
        <v>336</v>
      </c>
      <c r="P306" s="6">
        <v>12.1</v>
      </c>
      <c r="Q306" s="6">
        <f t="shared" si="58"/>
        <v>35.078486618782819</v>
      </c>
      <c r="R306" s="6">
        <f t="shared" si="59"/>
        <v>51.053900037475472</v>
      </c>
      <c r="S306" s="17" t="s">
        <v>64</v>
      </c>
      <c r="T306" s="17"/>
      <c r="U306" s="73" t="s">
        <v>1380</v>
      </c>
      <c r="V306" s="73" t="s">
        <v>1381</v>
      </c>
      <c r="W306" s="7"/>
      <c r="X306" s="6"/>
      <c r="Y306" s="6">
        <v>13.1</v>
      </c>
      <c r="Z306" s="54">
        <f t="shared" si="56"/>
        <v>1.3478217882063609E-2</v>
      </c>
      <c r="AA306" s="9" t="e">
        <f>IF(Y306&lt;10+1*#REF!,1,IF(Y306&lt;10+2*#REF!,2,IF(Y306&lt;10+3*#REF!,3,IF(Y306&lt;10+4*#REF!,4,IF(Y306&lt;10+5*#REF!,5,IF(Y306&lt;10+6*#REF!,6,IF(Y306&lt;10+7*#REF!,7,IF(Y306&lt;10+8*#REF!,8,IF(Y306&lt;10+9*#REF!,9,10)))))))))</f>
        <v>#REF!</v>
      </c>
      <c r="AB306" s="6"/>
      <c r="AC306" s="6">
        <v>5.3</v>
      </c>
      <c r="AD306" s="6">
        <v>9.8000000000000007</v>
      </c>
      <c r="AE306" s="6">
        <f t="shared" si="57"/>
        <v>4.5000000000000009</v>
      </c>
      <c r="AF306" s="9">
        <v>3</v>
      </c>
      <c r="AG306" s="9">
        <v>2</v>
      </c>
      <c r="AH306" s="9"/>
      <c r="AI306" s="9"/>
      <c r="AJ306" s="19"/>
    </row>
    <row r="307" spans="1:36" s="4" customFormat="1" x14ac:dyDescent="0.25">
      <c r="A307" s="4" t="s">
        <v>471</v>
      </c>
      <c r="B307" s="5" t="s">
        <v>472</v>
      </c>
      <c r="C307" s="5" t="str">
        <f t="shared" si="60"/>
        <v>C3.P2</v>
      </c>
      <c r="D307" s="5" t="s">
        <v>49</v>
      </c>
      <c r="E307" s="5" t="s">
        <v>30</v>
      </c>
      <c r="F307" s="5" t="s">
        <v>1315</v>
      </c>
      <c r="G307" s="5" t="s">
        <v>1314</v>
      </c>
      <c r="H307" s="9">
        <v>97</v>
      </c>
      <c r="I307" s="9" t="s">
        <v>473</v>
      </c>
      <c r="J307" s="9">
        <v>96</v>
      </c>
      <c r="K307" s="9"/>
      <c r="L307" s="9" t="s">
        <v>698</v>
      </c>
      <c r="M307" s="9">
        <v>2</v>
      </c>
      <c r="N307" s="8">
        <v>14</v>
      </c>
      <c r="O307" s="6">
        <v>336</v>
      </c>
      <c r="P307" s="6">
        <v>19.399999999999999</v>
      </c>
      <c r="Q307" s="6">
        <f t="shared" si="58"/>
        <v>32.109309124329478</v>
      </c>
      <c r="R307" s="6">
        <f t="shared" si="59"/>
        <v>57.72278187826646</v>
      </c>
      <c r="S307" s="17" t="s">
        <v>41</v>
      </c>
      <c r="T307" s="17"/>
      <c r="U307" s="17" t="s">
        <v>1389</v>
      </c>
      <c r="V307" s="17" t="s">
        <v>1388</v>
      </c>
      <c r="W307" s="7"/>
      <c r="X307" s="6"/>
      <c r="Y307" s="6">
        <v>11.3</v>
      </c>
      <c r="Z307" s="54">
        <f t="shared" si="56"/>
        <v>1.0028749148422018E-2</v>
      </c>
      <c r="AA307" s="9" t="e">
        <f>IF(Y307&lt;10+1*#REF!,1,IF(Y307&lt;10+2*#REF!,2,IF(Y307&lt;10+3*#REF!,3,IF(Y307&lt;10+4*#REF!,4,IF(Y307&lt;10+5*#REF!,5,IF(Y307&lt;10+6*#REF!,6,IF(Y307&lt;10+7*#REF!,7,IF(Y307&lt;10+8*#REF!,8,IF(Y307&lt;10+9*#REF!,9,10)))))))))</f>
        <v>#REF!</v>
      </c>
      <c r="AB307" s="6"/>
      <c r="AC307" s="6">
        <v>5.2</v>
      </c>
      <c r="AD307" s="6">
        <v>8.3000000000000007</v>
      </c>
      <c r="AE307" s="6">
        <f t="shared" si="57"/>
        <v>3.1000000000000005</v>
      </c>
      <c r="AF307" s="9">
        <v>2</v>
      </c>
      <c r="AG307" s="9">
        <v>2</v>
      </c>
      <c r="AH307" s="9"/>
      <c r="AI307" s="9"/>
      <c r="AJ307" s="19"/>
    </row>
    <row r="308" spans="1:36" s="4" customFormat="1" x14ac:dyDescent="0.25">
      <c r="A308" s="4" t="s">
        <v>471</v>
      </c>
      <c r="B308" s="5" t="s">
        <v>472</v>
      </c>
      <c r="C308" s="5" t="str">
        <f t="shared" si="60"/>
        <v>C3.P2</v>
      </c>
      <c r="D308" s="5" t="s">
        <v>49</v>
      </c>
      <c r="E308" s="5" t="s">
        <v>30</v>
      </c>
      <c r="F308" s="5" t="s">
        <v>1315</v>
      </c>
      <c r="G308" s="5" t="s">
        <v>1314</v>
      </c>
      <c r="H308" s="9">
        <v>98</v>
      </c>
      <c r="I308" s="9" t="s">
        <v>467</v>
      </c>
      <c r="J308" s="9">
        <v>4424</v>
      </c>
      <c r="K308" s="9"/>
      <c r="L308" s="9" t="s">
        <v>699</v>
      </c>
      <c r="M308" s="9">
        <v>2</v>
      </c>
      <c r="N308" s="8">
        <v>14</v>
      </c>
      <c r="O308" s="6">
        <v>336</v>
      </c>
      <c r="P308" s="6">
        <v>18.8</v>
      </c>
      <c r="Q308" s="6">
        <f t="shared" si="58"/>
        <v>32.353351110174955</v>
      </c>
      <c r="R308" s="6">
        <f t="shared" si="59"/>
        <v>57.174654603680899</v>
      </c>
      <c r="S308" s="17" t="s">
        <v>475</v>
      </c>
      <c r="T308" s="17"/>
      <c r="U308" s="47" t="s">
        <v>1385</v>
      </c>
      <c r="V308" s="47" t="s">
        <v>1384</v>
      </c>
      <c r="W308" s="7"/>
      <c r="X308" s="6"/>
      <c r="Y308" s="6">
        <v>10.199999999999999</v>
      </c>
      <c r="Z308" s="54">
        <f t="shared" si="56"/>
        <v>8.171282491987052E-3</v>
      </c>
      <c r="AA308" s="9" t="e">
        <f>IF(Y308&lt;10+1*#REF!,1,IF(Y308&lt;10+2*#REF!,2,IF(Y308&lt;10+3*#REF!,3,IF(Y308&lt;10+4*#REF!,4,IF(Y308&lt;10+5*#REF!,5,IF(Y308&lt;10+6*#REF!,6,IF(Y308&lt;10+7*#REF!,7,IF(Y308&lt;10+8*#REF!,8,IF(Y308&lt;10+9*#REF!,9,10)))))))))</f>
        <v>#REF!</v>
      </c>
      <c r="AB308" s="6"/>
      <c r="AC308" s="6">
        <v>1.4</v>
      </c>
      <c r="AD308" s="6">
        <v>9.1999999999999993</v>
      </c>
      <c r="AE308" s="6">
        <f t="shared" si="57"/>
        <v>7.7999999999999989</v>
      </c>
      <c r="AF308" s="9">
        <v>2</v>
      </c>
      <c r="AG308" s="9">
        <v>2</v>
      </c>
      <c r="AH308" s="9"/>
      <c r="AI308" s="9"/>
      <c r="AJ308" s="19"/>
    </row>
    <row r="309" spans="1:36" s="4" customFormat="1" x14ac:dyDescent="0.25">
      <c r="A309" s="4" t="s">
        <v>471</v>
      </c>
      <c r="B309" s="5" t="s">
        <v>472</v>
      </c>
      <c r="C309" s="5" t="str">
        <f t="shared" si="60"/>
        <v>C3.P2</v>
      </c>
      <c r="D309" s="5" t="s">
        <v>49</v>
      </c>
      <c r="E309" s="5" t="s">
        <v>30</v>
      </c>
      <c r="F309" s="5" t="s">
        <v>1315</v>
      </c>
      <c r="G309" s="5" t="s">
        <v>1314</v>
      </c>
      <c r="H309" s="9">
        <v>99</v>
      </c>
      <c r="I309" s="9" t="s">
        <v>473</v>
      </c>
      <c r="J309" s="9">
        <v>102</v>
      </c>
      <c r="K309" s="9"/>
      <c r="L309" s="9" t="s">
        <v>700</v>
      </c>
      <c r="M309" s="9">
        <v>2</v>
      </c>
      <c r="N309" s="8">
        <v>14</v>
      </c>
      <c r="O309" s="6">
        <v>319</v>
      </c>
      <c r="P309" s="6">
        <v>24.1</v>
      </c>
      <c r="Q309" s="6">
        <f t="shared" si="58"/>
        <v>24.188977401328771</v>
      </c>
      <c r="R309" s="6">
        <f t="shared" si="59"/>
        <v>58.188500883368803</v>
      </c>
      <c r="S309" s="17" t="s">
        <v>42</v>
      </c>
      <c r="T309" s="17"/>
      <c r="U309" s="19" t="s">
        <v>1363</v>
      </c>
      <c r="V309" s="19" t="s">
        <v>1407</v>
      </c>
      <c r="W309" s="7"/>
      <c r="X309" s="6"/>
      <c r="Y309" s="6">
        <v>24.9</v>
      </c>
      <c r="Z309" s="54">
        <f t="shared" si="56"/>
        <v>4.8695471528805184E-2</v>
      </c>
      <c r="AA309" s="9" t="e">
        <f>IF(Y309&lt;10+1*#REF!,1,IF(Y309&lt;10+2*#REF!,2,IF(Y309&lt;10+3*#REF!,3,IF(Y309&lt;10+4*#REF!,4,IF(Y309&lt;10+5*#REF!,5,IF(Y309&lt;10+6*#REF!,6,IF(Y309&lt;10+7*#REF!,7,IF(Y309&lt;10+8*#REF!,8,IF(Y309&lt;10+9*#REF!,9,10)))))))))</f>
        <v>#REF!</v>
      </c>
      <c r="AB309" s="6"/>
      <c r="AC309" s="6">
        <v>8.1999999999999993</v>
      </c>
      <c r="AD309" s="6">
        <v>11.2</v>
      </c>
      <c r="AE309" s="6">
        <f t="shared" si="57"/>
        <v>3</v>
      </c>
      <c r="AF309" s="9">
        <v>3</v>
      </c>
      <c r="AG309" s="9">
        <v>6</v>
      </c>
      <c r="AH309" s="9">
        <v>4</v>
      </c>
      <c r="AI309" s="9">
        <v>2</v>
      </c>
      <c r="AJ309" s="19"/>
    </row>
    <row r="310" spans="1:36" s="4" customFormat="1" x14ac:dyDescent="0.25">
      <c r="A310" s="4" t="s">
        <v>471</v>
      </c>
      <c r="B310" s="5" t="s">
        <v>472</v>
      </c>
      <c r="C310" s="5" t="str">
        <f t="shared" si="60"/>
        <v>C3.P2</v>
      </c>
      <c r="D310" s="5" t="s">
        <v>49</v>
      </c>
      <c r="E310" s="5" t="s">
        <v>30</v>
      </c>
      <c r="F310" s="5" t="s">
        <v>1315</v>
      </c>
      <c r="G310" s="5" t="s">
        <v>1314</v>
      </c>
      <c r="H310" s="9">
        <v>100</v>
      </c>
      <c r="I310" s="9" t="s">
        <v>473</v>
      </c>
      <c r="J310" s="9">
        <v>106</v>
      </c>
      <c r="K310" s="9"/>
      <c r="L310" s="9" t="s">
        <v>701</v>
      </c>
      <c r="M310" s="9">
        <v>2</v>
      </c>
      <c r="N310" s="8">
        <v>16</v>
      </c>
      <c r="O310" s="6">
        <v>15</v>
      </c>
      <c r="P310" s="6">
        <v>11.9</v>
      </c>
      <c r="Q310" s="6">
        <f t="shared" si="58"/>
        <v>23.079946636719995</v>
      </c>
      <c r="R310" s="6">
        <f t="shared" si="59"/>
        <v>51.494517332839912</v>
      </c>
      <c r="S310" s="17" t="s">
        <v>27</v>
      </c>
      <c r="T310" s="17"/>
      <c r="U310" s="19" t="s">
        <v>1399</v>
      </c>
      <c r="V310" s="19" t="s">
        <v>1398</v>
      </c>
      <c r="W310" s="7"/>
      <c r="X310" s="6"/>
      <c r="Y310" s="6">
        <v>20.2</v>
      </c>
      <c r="Z310" s="54">
        <f t="shared" si="56"/>
        <v>3.2047386659269476E-2</v>
      </c>
      <c r="AA310" s="9" t="e">
        <f>IF(Y310&lt;10+1*#REF!,1,IF(Y310&lt;10+2*#REF!,2,IF(Y310&lt;10+3*#REF!,3,IF(Y310&lt;10+4*#REF!,4,IF(Y310&lt;10+5*#REF!,5,IF(Y310&lt;10+6*#REF!,6,IF(Y310&lt;10+7*#REF!,7,IF(Y310&lt;10+8*#REF!,8,IF(Y310&lt;10+9*#REF!,9,10)))))))))</f>
        <v>#REF!</v>
      </c>
      <c r="AB310" s="6"/>
      <c r="AC310" s="6">
        <v>11.3</v>
      </c>
      <c r="AD310" s="6">
        <v>14.3</v>
      </c>
      <c r="AE310" s="6">
        <f t="shared" si="57"/>
        <v>3</v>
      </c>
      <c r="AF310" s="9">
        <v>2</v>
      </c>
      <c r="AG310" s="9">
        <v>7</v>
      </c>
      <c r="AH310" s="9"/>
      <c r="AI310" s="9">
        <v>2</v>
      </c>
      <c r="AJ310" s="19"/>
    </row>
    <row r="311" spans="1:36" s="4" customFormat="1" x14ac:dyDescent="0.25">
      <c r="A311" s="4" t="s">
        <v>471</v>
      </c>
      <c r="B311" s="5" t="s">
        <v>472</v>
      </c>
      <c r="C311" s="5" t="str">
        <f t="shared" si="60"/>
        <v>C3.P2</v>
      </c>
      <c r="D311" s="5" t="s">
        <v>49</v>
      </c>
      <c r="E311" s="5" t="s">
        <v>30</v>
      </c>
      <c r="F311" s="5" t="s">
        <v>1315</v>
      </c>
      <c r="G311" s="5" t="s">
        <v>1314</v>
      </c>
      <c r="H311" s="9">
        <v>101</v>
      </c>
      <c r="I311" s="9" t="s">
        <v>473</v>
      </c>
      <c r="J311" s="9">
        <v>107</v>
      </c>
      <c r="K311" s="9"/>
      <c r="L311" s="9" t="s">
        <v>702</v>
      </c>
      <c r="M311" s="9">
        <v>2</v>
      </c>
      <c r="N311" s="8">
        <v>16</v>
      </c>
      <c r="O311" s="6">
        <v>17</v>
      </c>
      <c r="P311" s="6">
        <v>11</v>
      </c>
      <c r="Q311" s="6">
        <f t="shared" si="58"/>
        <v>23.216088751950103</v>
      </c>
      <c r="R311" s="6">
        <f t="shared" si="59"/>
        <v>50.519352315593387</v>
      </c>
      <c r="S311" s="17" t="s">
        <v>27</v>
      </c>
      <c r="T311" s="17"/>
      <c r="U311" s="19" t="s">
        <v>1399</v>
      </c>
      <c r="V311" s="19" t="s">
        <v>1398</v>
      </c>
      <c r="W311" s="7"/>
      <c r="X311" s="6"/>
      <c r="Y311" s="6">
        <v>38.299999999999997</v>
      </c>
      <c r="Z311" s="54">
        <f t="shared" si="56"/>
        <v>0.11520927119060827</v>
      </c>
      <c r="AA311" s="9" t="e">
        <f>IF(Y311&lt;10+1*#REF!,1,IF(Y311&lt;10+2*#REF!,2,IF(Y311&lt;10+3*#REF!,3,IF(Y311&lt;10+4*#REF!,4,IF(Y311&lt;10+5*#REF!,5,IF(Y311&lt;10+6*#REF!,6,IF(Y311&lt;10+7*#REF!,7,IF(Y311&lt;10+8*#REF!,8,IF(Y311&lt;10+9*#REF!,9,10)))))))))</f>
        <v>#REF!</v>
      </c>
      <c r="AB311" s="6"/>
      <c r="AC311" s="6">
        <v>9.4</v>
      </c>
      <c r="AD311" s="6">
        <v>17</v>
      </c>
      <c r="AE311" s="6">
        <f t="shared" si="57"/>
        <v>7.6</v>
      </c>
      <c r="AF311" s="9">
        <v>2</v>
      </c>
      <c r="AG311" s="9">
        <v>2</v>
      </c>
      <c r="AH311" s="9"/>
      <c r="AI311" s="9"/>
      <c r="AJ311" s="19"/>
    </row>
    <row r="312" spans="1:36" s="4" customFormat="1" x14ac:dyDescent="0.25">
      <c r="A312" s="4" t="s">
        <v>471</v>
      </c>
      <c r="B312" s="5" t="s">
        <v>472</v>
      </c>
      <c r="C312" s="5" t="str">
        <f t="shared" si="60"/>
        <v>C3.P2</v>
      </c>
      <c r="D312" s="5" t="s">
        <v>49</v>
      </c>
      <c r="E312" s="5" t="s">
        <v>30</v>
      </c>
      <c r="F312" s="5" t="s">
        <v>1315</v>
      </c>
      <c r="G312" s="5" t="s">
        <v>1314</v>
      </c>
      <c r="H312" s="9">
        <v>102</v>
      </c>
      <c r="I312" s="9" t="s">
        <v>467</v>
      </c>
      <c r="J312" s="9">
        <v>4425</v>
      </c>
      <c r="K312" s="9"/>
      <c r="L312" s="9" t="s">
        <v>703</v>
      </c>
      <c r="M312" s="9">
        <v>2</v>
      </c>
      <c r="N312" s="8">
        <v>16</v>
      </c>
      <c r="O312" s="6">
        <v>7</v>
      </c>
      <c r="P312" s="6">
        <v>9.1</v>
      </c>
      <c r="Q312" s="6">
        <f t="shared" si="58"/>
        <v>21.109011024986842</v>
      </c>
      <c r="R312" s="6">
        <f t="shared" si="59"/>
        <v>49.032169979936029</v>
      </c>
      <c r="S312" s="17" t="s">
        <v>64</v>
      </c>
      <c r="T312" s="17"/>
      <c r="U312" s="73" t="s">
        <v>1380</v>
      </c>
      <c r="V312" s="73" t="s">
        <v>1381</v>
      </c>
      <c r="W312" s="7"/>
      <c r="X312" s="6"/>
      <c r="Y312" s="6">
        <v>10.5</v>
      </c>
      <c r="Z312" s="54">
        <f t="shared" si="56"/>
        <v>8.6590147514568668E-3</v>
      </c>
      <c r="AA312" s="9" t="e">
        <f>IF(Y312&lt;10+1*#REF!,1,IF(Y312&lt;10+2*#REF!,2,IF(Y312&lt;10+3*#REF!,3,IF(Y312&lt;10+4*#REF!,4,IF(Y312&lt;10+5*#REF!,5,IF(Y312&lt;10+6*#REF!,6,IF(Y312&lt;10+7*#REF!,7,IF(Y312&lt;10+8*#REF!,8,IF(Y312&lt;10+9*#REF!,9,10)))))))))</f>
        <v>#REF!</v>
      </c>
      <c r="AB312" s="6"/>
      <c r="AC312" s="6">
        <v>8.8000000000000007</v>
      </c>
      <c r="AD312" s="6">
        <v>10.7</v>
      </c>
      <c r="AE312" s="6">
        <f t="shared" si="57"/>
        <v>1.8999999999999986</v>
      </c>
      <c r="AF312" s="9">
        <v>2</v>
      </c>
      <c r="AG312" s="9">
        <v>2</v>
      </c>
      <c r="AH312" s="9"/>
      <c r="AI312" s="9"/>
      <c r="AJ312" s="19"/>
    </row>
    <row r="313" spans="1:36" s="4" customFormat="1" x14ac:dyDescent="0.25">
      <c r="A313" s="4" t="s">
        <v>471</v>
      </c>
      <c r="B313" s="5" t="s">
        <v>472</v>
      </c>
      <c r="C313" s="5" t="str">
        <f t="shared" si="60"/>
        <v>C3.P2</v>
      </c>
      <c r="D313" s="5" t="s">
        <v>49</v>
      </c>
      <c r="E313" s="5" t="s">
        <v>30</v>
      </c>
      <c r="F313" s="5" t="s">
        <v>1315</v>
      </c>
      <c r="G313" s="5" t="s">
        <v>1314</v>
      </c>
      <c r="H313" s="9">
        <v>103</v>
      </c>
      <c r="I313" s="9" t="s">
        <v>473</v>
      </c>
      <c r="J313" s="9">
        <v>108</v>
      </c>
      <c r="K313" s="9"/>
      <c r="L313" s="9" t="s">
        <v>704</v>
      </c>
      <c r="M313" s="9">
        <v>2</v>
      </c>
      <c r="N313" s="8">
        <v>16</v>
      </c>
      <c r="O313" s="6">
        <v>10</v>
      </c>
      <c r="P313" s="6">
        <v>6.4</v>
      </c>
      <c r="Q313" s="6">
        <f t="shared" si="58"/>
        <v>21.111348337068353</v>
      </c>
      <c r="R313" s="6">
        <f t="shared" si="59"/>
        <v>46.302769619278131</v>
      </c>
      <c r="S313" s="17" t="s">
        <v>64</v>
      </c>
      <c r="T313" s="17"/>
      <c r="U313" s="73" t="s">
        <v>1380</v>
      </c>
      <c r="V313" s="73" t="s">
        <v>1381</v>
      </c>
      <c r="W313" s="7"/>
      <c r="X313" s="6"/>
      <c r="Y313" s="6">
        <v>12</v>
      </c>
      <c r="Z313" s="54">
        <f t="shared" si="56"/>
        <v>1.1309733552923255E-2</v>
      </c>
      <c r="AA313" s="9" t="e">
        <f>IF(Y313&lt;10+1*#REF!,1,IF(Y313&lt;10+2*#REF!,2,IF(Y313&lt;10+3*#REF!,3,IF(Y313&lt;10+4*#REF!,4,IF(Y313&lt;10+5*#REF!,5,IF(Y313&lt;10+6*#REF!,6,IF(Y313&lt;10+7*#REF!,7,IF(Y313&lt;10+8*#REF!,8,IF(Y313&lt;10+9*#REF!,9,10)))))))))</f>
        <v>#REF!</v>
      </c>
      <c r="AB313" s="6"/>
      <c r="AC313" s="6">
        <v>7.5</v>
      </c>
      <c r="AD313" s="6">
        <v>10.9</v>
      </c>
      <c r="AE313" s="6">
        <f t="shared" si="57"/>
        <v>3.4000000000000004</v>
      </c>
      <c r="AF313" s="9">
        <v>2</v>
      </c>
      <c r="AG313" s="9">
        <v>2</v>
      </c>
      <c r="AH313" s="9"/>
      <c r="AI313" s="9"/>
      <c r="AJ313" s="19"/>
    </row>
    <row r="314" spans="1:36" s="4" customFormat="1" x14ac:dyDescent="0.25">
      <c r="A314" s="4" t="s">
        <v>471</v>
      </c>
      <c r="B314" s="5" t="s">
        <v>472</v>
      </c>
      <c r="C314" s="5" t="str">
        <f t="shared" si="60"/>
        <v>C3.P2</v>
      </c>
      <c r="D314" s="5" t="s">
        <v>49</v>
      </c>
      <c r="E314" s="5" t="s">
        <v>30</v>
      </c>
      <c r="F314" s="5" t="s">
        <v>1315</v>
      </c>
      <c r="G314" s="5" t="s">
        <v>1314</v>
      </c>
      <c r="H314" s="9">
        <v>104</v>
      </c>
      <c r="I314" s="9" t="s">
        <v>473</v>
      </c>
      <c r="J314" s="9">
        <v>109</v>
      </c>
      <c r="K314" s="9"/>
      <c r="L314" s="9" t="s">
        <v>705</v>
      </c>
      <c r="M314" s="9">
        <v>2</v>
      </c>
      <c r="N314" s="8">
        <v>16</v>
      </c>
      <c r="O314" s="6">
        <v>16</v>
      </c>
      <c r="P314" s="6">
        <v>3.8</v>
      </c>
      <c r="Q314" s="6">
        <f t="shared" si="58"/>
        <v>21.047421952104596</v>
      </c>
      <c r="R314" s="6">
        <f t="shared" si="59"/>
        <v>43.652794444565615</v>
      </c>
      <c r="S314" s="17" t="s">
        <v>429</v>
      </c>
      <c r="T314" s="17"/>
      <c r="U314" s="17" t="s">
        <v>1389</v>
      </c>
      <c r="V314" s="17" t="s">
        <v>1388</v>
      </c>
      <c r="W314" s="7"/>
      <c r="X314" s="6"/>
      <c r="Y314" s="6">
        <v>12.8</v>
      </c>
      <c r="Z314" s="54">
        <f t="shared" si="56"/>
        <v>1.2867963509103793E-2</v>
      </c>
      <c r="AA314" s="9" t="e">
        <f>IF(Y314&lt;10+1*#REF!,1,IF(Y314&lt;10+2*#REF!,2,IF(Y314&lt;10+3*#REF!,3,IF(Y314&lt;10+4*#REF!,4,IF(Y314&lt;10+5*#REF!,5,IF(Y314&lt;10+6*#REF!,6,IF(Y314&lt;10+7*#REF!,7,IF(Y314&lt;10+8*#REF!,8,IF(Y314&lt;10+9*#REF!,9,10)))))))))</f>
        <v>#REF!</v>
      </c>
      <c r="AB314" s="6"/>
      <c r="AC314" s="6">
        <v>1.5</v>
      </c>
      <c r="AD314" s="6">
        <v>6.4</v>
      </c>
      <c r="AE314" s="6">
        <f t="shared" si="57"/>
        <v>4.9000000000000004</v>
      </c>
      <c r="AF314" s="9">
        <v>2</v>
      </c>
      <c r="AG314" s="9">
        <v>2</v>
      </c>
      <c r="AH314" s="9"/>
      <c r="AI314" s="9"/>
      <c r="AJ314" s="19"/>
    </row>
    <row r="315" spans="1:36" s="4" customFormat="1" x14ac:dyDescent="0.25">
      <c r="A315" s="4" t="s">
        <v>471</v>
      </c>
      <c r="B315" s="5" t="s">
        <v>472</v>
      </c>
      <c r="C315" s="5" t="str">
        <f t="shared" si="60"/>
        <v>C3.P2</v>
      </c>
      <c r="D315" s="5" t="s">
        <v>49</v>
      </c>
      <c r="E315" s="5" t="s">
        <v>30</v>
      </c>
      <c r="F315" s="5" t="s">
        <v>1315</v>
      </c>
      <c r="G315" s="5" t="s">
        <v>1314</v>
      </c>
      <c r="H315" s="9">
        <v>105</v>
      </c>
      <c r="I315" s="9" t="s">
        <v>473</v>
      </c>
      <c r="J315" s="9">
        <v>195</v>
      </c>
      <c r="K315" s="9"/>
      <c r="L315" s="9" t="s">
        <v>706</v>
      </c>
      <c r="M315" s="9">
        <v>1</v>
      </c>
      <c r="N315" s="8">
        <v>16</v>
      </c>
      <c r="O315" s="6">
        <v>342</v>
      </c>
      <c r="P315" s="6">
        <v>4.0999999999999996</v>
      </c>
      <c r="Q315" s="6">
        <f t="shared" si="58"/>
        <v>18.733030323062714</v>
      </c>
      <c r="R315" s="6">
        <f t="shared" si="59"/>
        <v>43.899331716810131</v>
      </c>
      <c r="S315" s="17" t="s">
        <v>64</v>
      </c>
      <c r="T315" s="17"/>
      <c r="U315" s="73" t="s">
        <v>1380</v>
      </c>
      <c r="V315" s="73" t="s">
        <v>1381</v>
      </c>
      <c r="W315" s="7"/>
      <c r="X315" s="6"/>
      <c r="Y315" s="6">
        <v>12.6</v>
      </c>
      <c r="Z315" s="54">
        <f t="shared" si="56"/>
        <v>1.2468981242097887E-2</v>
      </c>
      <c r="AA315" s="9" t="e">
        <f>IF(Y315&lt;10+1*#REF!,1,IF(Y315&lt;10+2*#REF!,2,IF(Y315&lt;10+3*#REF!,3,IF(Y315&lt;10+4*#REF!,4,IF(Y315&lt;10+5*#REF!,5,IF(Y315&lt;10+6*#REF!,6,IF(Y315&lt;10+7*#REF!,7,IF(Y315&lt;10+8*#REF!,8,IF(Y315&lt;10+9*#REF!,9,10)))))))))</f>
        <v>#REF!</v>
      </c>
      <c r="AB315" s="6"/>
      <c r="AC315" s="6">
        <v>8</v>
      </c>
      <c r="AD315" s="6">
        <v>10.3</v>
      </c>
      <c r="AE315" s="6">
        <f t="shared" si="57"/>
        <v>2.3000000000000007</v>
      </c>
      <c r="AF315" s="9">
        <v>2</v>
      </c>
      <c r="AG315" s="9">
        <v>2</v>
      </c>
      <c r="AH315" s="9"/>
      <c r="AI315" s="9"/>
      <c r="AJ315" s="19"/>
    </row>
    <row r="316" spans="1:36" s="4" customFormat="1" x14ac:dyDescent="0.25">
      <c r="A316" s="4" t="s">
        <v>471</v>
      </c>
      <c r="B316" s="5" t="s">
        <v>472</v>
      </c>
      <c r="C316" s="5" t="str">
        <f t="shared" si="60"/>
        <v>C3.P2</v>
      </c>
      <c r="D316" s="5" t="s">
        <v>49</v>
      </c>
      <c r="E316" s="5" t="s">
        <v>30</v>
      </c>
      <c r="F316" s="5" t="s">
        <v>1315</v>
      </c>
      <c r="G316" s="5" t="s">
        <v>1314</v>
      </c>
      <c r="H316" s="9">
        <v>106</v>
      </c>
      <c r="I316" s="9" t="s">
        <v>473</v>
      </c>
      <c r="J316" s="9">
        <v>194</v>
      </c>
      <c r="K316" s="9"/>
      <c r="L316" s="9" t="s">
        <v>707</v>
      </c>
      <c r="M316" s="9">
        <v>1</v>
      </c>
      <c r="N316" s="8">
        <v>16</v>
      </c>
      <c r="O316" s="6">
        <v>324</v>
      </c>
      <c r="P316" s="6">
        <v>5.2</v>
      </c>
      <c r="Q316" s="6">
        <f t="shared" si="58"/>
        <v>16.943516688079139</v>
      </c>
      <c r="R316" s="6">
        <f t="shared" si="59"/>
        <v>44.206888370749724</v>
      </c>
      <c r="S316" s="17" t="s">
        <v>64</v>
      </c>
      <c r="T316" s="17"/>
      <c r="U316" s="73" t="s">
        <v>1380</v>
      </c>
      <c r="V316" s="73" t="s">
        <v>1381</v>
      </c>
      <c r="W316" s="7"/>
      <c r="X316" s="6"/>
      <c r="Y316" s="6">
        <v>12</v>
      </c>
      <c r="Z316" s="54">
        <f t="shared" si="56"/>
        <v>1.1309733552923255E-2</v>
      </c>
      <c r="AA316" s="9" t="e">
        <f>IF(Y316&lt;10+1*#REF!,1,IF(Y316&lt;10+2*#REF!,2,IF(Y316&lt;10+3*#REF!,3,IF(Y316&lt;10+4*#REF!,4,IF(Y316&lt;10+5*#REF!,5,IF(Y316&lt;10+6*#REF!,6,IF(Y316&lt;10+7*#REF!,7,IF(Y316&lt;10+8*#REF!,8,IF(Y316&lt;10+9*#REF!,9,10)))))))))</f>
        <v>#REF!</v>
      </c>
      <c r="AB316" s="6"/>
      <c r="AC316" s="6">
        <v>7.9</v>
      </c>
      <c r="AD316" s="6">
        <v>11.2</v>
      </c>
      <c r="AE316" s="6">
        <f t="shared" si="57"/>
        <v>3.2999999999999989</v>
      </c>
      <c r="AF316" s="9">
        <v>2</v>
      </c>
      <c r="AG316" s="9">
        <v>2</v>
      </c>
      <c r="AH316" s="9"/>
      <c r="AI316" s="9"/>
      <c r="AJ316" s="19"/>
    </row>
    <row r="317" spans="1:36" s="4" customFormat="1" x14ac:dyDescent="0.25">
      <c r="A317" s="4" t="s">
        <v>471</v>
      </c>
      <c r="B317" s="5" t="s">
        <v>472</v>
      </c>
      <c r="C317" s="5" t="str">
        <f t="shared" si="60"/>
        <v>C3.P2</v>
      </c>
      <c r="D317" s="5" t="s">
        <v>49</v>
      </c>
      <c r="E317" s="5" t="s">
        <v>30</v>
      </c>
      <c r="F317" s="5" t="s">
        <v>1315</v>
      </c>
      <c r="G317" s="5" t="s">
        <v>1314</v>
      </c>
      <c r="H317" s="9">
        <v>107</v>
      </c>
      <c r="I317" s="9" t="s">
        <v>473</v>
      </c>
      <c r="J317" s="9">
        <v>193</v>
      </c>
      <c r="K317" s="9"/>
      <c r="L317" s="9" t="s">
        <v>708</v>
      </c>
      <c r="M317" s="9">
        <v>1</v>
      </c>
      <c r="N317" s="8">
        <v>16</v>
      </c>
      <c r="O317" s="6">
        <v>300</v>
      </c>
      <c r="P317" s="6">
        <v>5.7</v>
      </c>
      <c r="Q317" s="6">
        <f t="shared" si="58"/>
        <v>15.0636551984287</v>
      </c>
      <c r="R317" s="6">
        <f t="shared" si="59"/>
        <v>42.85</v>
      </c>
      <c r="S317" s="17" t="s">
        <v>64</v>
      </c>
      <c r="T317" s="17"/>
      <c r="U317" s="73" t="s">
        <v>1380</v>
      </c>
      <c r="V317" s="73" t="s">
        <v>1381</v>
      </c>
      <c r="W317" s="7"/>
      <c r="X317" s="6"/>
      <c r="Y317" s="6">
        <v>16.7</v>
      </c>
      <c r="Z317" s="54">
        <f t="shared" si="56"/>
        <v>2.1903969378991434E-2</v>
      </c>
      <c r="AA317" s="9" t="e">
        <f>IF(Y317&lt;10+1*#REF!,1,IF(Y317&lt;10+2*#REF!,2,IF(Y317&lt;10+3*#REF!,3,IF(Y317&lt;10+4*#REF!,4,IF(Y317&lt;10+5*#REF!,5,IF(Y317&lt;10+6*#REF!,6,IF(Y317&lt;10+7*#REF!,7,IF(Y317&lt;10+8*#REF!,8,IF(Y317&lt;10+9*#REF!,9,10)))))))))</f>
        <v>#REF!</v>
      </c>
      <c r="AB317" s="6"/>
      <c r="AC317" s="6">
        <v>7.3</v>
      </c>
      <c r="AD317" s="6">
        <v>9.1</v>
      </c>
      <c r="AE317" s="6">
        <f t="shared" si="57"/>
        <v>1.7999999999999998</v>
      </c>
      <c r="AF317" s="9">
        <v>2</v>
      </c>
      <c r="AG317" s="9">
        <v>2</v>
      </c>
      <c r="AH317" s="9"/>
      <c r="AI317" s="9"/>
      <c r="AJ317" s="19"/>
    </row>
    <row r="318" spans="1:36" s="4" customFormat="1" x14ac:dyDescent="0.25">
      <c r="A318" s="4" t="s">
        <v>471</v>
      </c>
      <c r="B318" s="5" t="s">
        <v>472</v>
      </c>
      <c r="C318" s="5" t="str">
        <f t="shared" si="60"/>
        <v>C3.P2</v>
      </c>
      <c r="D318" s="5" t="s">
        <v>49</v>
      </c>
      <c r="E318" s="5" t="s">
        <v>30</v>
      </c>
      <c r="F318" s="5" t="s">
        <v>1315</v>
      </c>
      <c r="G318" s="5" t="s">
        <v>1314</v>
      </c>
      <c r="H318" s="9">
        <v>108</v>
      </c>
      <c r="I318" s="9" t="s">
        <v>473</v>
      </c>
      <c r="J318" s="9">
        <v>196</v>
      </c>
      <c r="K318" s="9"/>
      <c r="L318" s="9" t="s">
        <v>709</v>
      </c>
      <c r="M318" s="9">
        <v>1</v>
      </c>
      <c r="N318" s="8">
        <v>16</v>
      </c>
      <c r="O318" s="6">
        <v>336</v>
      </c>
      <c r="P318" s="6">
        <v>6.6</v>
      </c>
      <c r="Q318" s="6">
        <f t="shared" si="58"/>
        <v>17.31553815569972</v>
      </c>
      <c r="R318" s="6">
        <f t="shared" si="59"/>
        <v>46.029400020441166</v>
      </c>
      <c r="S318" s="17" t="s">
        <v>477</v>
      </c>
      <c r="T318" s="17"/>
      <c r="U318" s="17" t="s">
        <v>1327</v>
      </c>
      <c r="V318" s="17" t="s">
        <v>1340</v>
      </c>
      <c r="W318" s="7"/>
      <c r="X318" s="6"/>
      <c r="Y318" s="6">
        <v>11.3</v>
      </c>
      <c r="Z318" s="54">
        <f t="shared" si="56"/>
        <v>1.0028749148422018E-2</v>
      </c>
      <c r="AA318" s="9" t="e">
        <f>IF(Y318&lt;10+1*#REF!,1,IF(Y318&lt;10+2*#REF!,2,IF(Y318&lt;10+3*#REF!,3,IF(Y318&lt;10+4*#REF!,4,IF(Y318&lt;10+5*#REF!,5,IF(Y318&lt;10+6*#REF!,6,IF(Y318&lt;10+7*#REF!,7,IF(Y318&lt;10+8*#REF!,8,IF(Y318&lt;10+9*#REF!,9,10)))))))))</f>
        <v>#REF!</v>
      </c>
      <c r="AB318" s="6"/>
      <c r="AC318" s="6">
        <v>0</v>
      </c>
      <c r="AD318" s="6">
        <v>7.1</v>
      </c>
      <c r="AE318" s="6">
        <f t="shared" si="57"/>
        <v>7.1</v>
      </c>
      <c r="AF318" s="9">
        <v>3</v>
      </c>
      <c r="AG318" s="9">
        <v>2</v>
      </c>
      <c r="AH318" s="9"/>
      <c r="AI318" s="9"/>
      <c r="AJ318" s="19"/>
    </row>
    <row r="319" spans="1:36" s="4" customFormat="1" x14ac:dyDescent="0.25">
      <c r="A319" s="4" t="s">
        <v>471</v>
      </c>
      <c r="B319" s="5" t="s">
        <v>472</v>
      </c>
      <c r="C319" s="5" t="str">
        <f t="shared" si="60"/>
        <v>C3.P2</v>
      </c>
      <c r="D319" s="5" t="s">
        <v>49</v>
      </c>
      <c r="E319" s="5" t="s">
        <v>30</v>
      </c>
      <c r="F319" s="5" t="s">
        <v>1315</v>
      </c>
      <c r="G319" s="5" t="s">
        <v>1314</v>
      </c>
      <c r="H319" s="9">
        <v>109</v>
      </c>
      <c r="I319" s="9" t="s">
        <v>473</v>
      </c>
      <c r="J319" s="9">
        <v>105</v>
      </c>
      <c r="K319" s="9"/>
      <c r="L319" s="9" t="s">
        <v>710</v>
      </c>
      <c r="M319" s="9">
        <v>1</v>
      </c>
      <c r="N319" s="8">
        <v>16</v>
      </c>
      <c r="O319" s="6">
        <v>357</v>
      </c>
      <c r="P319" s="6">
        <v>10.4</v>
      </c>
      <c r="Q319" s="6">
        <f t="shared" si="58"/>
        <v>19.455706055073378</v>
      </c>
      <c r="R319" s="6">
        <f t="shared" si="59"/>
        <v>50.385747161447568</v>
      </c>
      <c r="S319" s="17" t="s">
        <v>43</v>
      </c>
      <c r="T319" s="17"/>
      <c r="U319" s="18" t="s">
        <v>1332</v>
      </c>
      <c r="V319" s="18" t="s">
        <v>1331</v>
      </c>
      <c r="W319" s="7"/>
      <c r="X319" s="6"/>
      <c r="Y319" s="6">
        <v>19.100000000000001</v>
      </c>
      <c r="Z319" s="54">
        <f t="shared" si="56"/>
        <v>2.8652110398902319E-2</v>
      </c>
      <c r="AA319" s="9" t="e">
        <f>IF(Y319&lt;10+1*#REF!,1,IF(Y319&lt;10+2*#REF!,2,IF(Y319&lt;10+3*#REF!,3,IF(Y319&lt;10+4*#REF!,4,IF(Y319&lt;10+5*#REF!,5,IF(Y319&lt;10+6*#REF!,6,IF(Y319&lt;10+7*#REF!,7,IF(Y319&lt;10+8*#REF!,8,IF(Y319&lt;10+9*#REF!,9,10)))))))))</f>
        <v>#REF!</v>
      </c>
      <c r="AB319" s="6"/>
      <c r="AC319" s="6">
        <v>3.9</v>
      </c>
      <c r="AD319" s="6">
        <v>10.1</v>
      </c>
      <c r="AE319" s="6">
        <f t="shared" si="57"/>
        <v>6.1999999999999993</v>
      </c>
      <c r="AF319" s="9">
        <v>3</v>
      </c>
      <c r="AG319" s="9">
        <v>2</v>
      </c>
      <c r="AH319" s="9"/>
      <c r="AI319" s="9"/>
      <c r="AJ319" s="19"/>
    </row>
    <row r="320" spans="1:36" s="4" customFormat="1" x14ac:dyDescent="0.25">
      <c r="A320" s="4" t="s">
        <v>471</v>
      </c>
      <c r="B320" s="5" t="s">
        <v>472</v>
      </c>
      <c r="C320" s="5" t="str">
        <f t="shared" si="60"/>
        <v>C3.P2</v>
      </c>
      <c r="D320" s="5" t="s">
        <v>49</v>
      </c>
      <c r="E320" s="5" t="s">
        <v>30</v>
      </c>
      <c r="F320" s="5" t="s">
        <v>1315</v>
      </c>
      <c r="G320" s="5" t="s">
        <v>1314</v>
      </c>
      <c r="H320" s="9">
        <v>110</v>
      </c>
      <c r="I320" s="9" t="s">
        <v>473</v>
      </c>
      <c r="J320" s="9">
        <v>104</v>
      </c>
      <c r="K320" s="9"/>
      <c r="L320" s="9" t="s">
        <v>711</v>
      </c>
      <c r="M320" s="9">
        <v>1</v>
      </c>
      <c r="N320" s="8">
        <v>16</v>
      </c>
      <c r="O320" s="6">
        <v>356</v>
      </c>
      <c r="P320" s="6">
        <v>12.7</v>
      </c>
      <c r="Q320" s="6">
        <f t="shared" si="58"/>
        <v>19.114092783449603</v>
      </c>
      <c r="R320" s="6">
        <f t="shared" si="59"/>
        <v>52.669063438299766</v>
      </c>
      <c r="S320" s="17" t="s">
        <v>43</v>
      </c>
      <c r="T320" s="17"/>
      <c r="U320" s="18" t="s">
        <v>1332</v>
      </c>
      <c r="V320" s="18" t="s">
        <v>1331</v>
      </c>
      <c r="W320" s="7"/>
      <c r="X320" s="6"/>
      <c r="Y320" s="6">
        <v>14.7</v>
      </c>
      <c r="Z320" s="54">
        <f t="shared" si="56"/>
        <v>1.6971668912855457E-2</v>
      </c>
      <c r="AA320" s="9" t="e">
        <f>IF(Y320&lt;10+1*#REF!,1,IF(Y320&lt;10+2*#REF!,2,IF(Y320&lt;10+3*#REF!,3,IF(Y320&lt;10+4*#REF!,4,IF(Y320&lt;10+5*#REF!,5,IF(Y320&lt;10+6*#REF!,6,IF(Y320&lt;10+7*#REF!,7,IF(Y320&lt;10+8*#REF!,8,IF(Y320&lt;10+9*#REF!,9,10)))))))))</f>
        <v>#REF!</v>
      </c>
      <c r="AB320" s="6"/>
      <c r="AC320" s="6">
        <v>5.2</v>
      </c>
      <c r="AD320" s="6">
        <v>12.1</v>
      </c>
      <c r="AE320" s="6">
        <f t="shared" si="57"/>
        <v>6.8999999999999995</v>
      </c>
      <c r="AF320" s="9">
        <v>3</v>
      </c>
      <c r="AG320" s="9">
        <v>2</v>
      </c>
      <c r="AH320" s="9"/>
      <c r="AI320" s="9"/>
      <c r="AJ320" s="19"/>
    </row>
    <row r="321" spans="1:36" s="4" customFormat="1" x14ac:dyDescent="0.25">
      <c r="A321" s="4" t="s">
        <v>471</v>
      </c>
      <c r="B321" s="5" t="s">
        <v>472</v>
      </c>
      <c r="C321" s="5" t="str">
        <f t="shared" si="60"/>
        <v>C3.P2</v>
      </c>
      <c r="D321" s="5" t="s">
        <v>49</v>
      </c>
      <c r="E321" s="5" t="s">
        <v>30</v>
      </c>
      <c r="F321" s="5" t="s">
        <v>1315</v>
      </c>
      <c r="G321" s="5" t="s">
        <v>1314</v>
      </c>
      <c r="H321" s="9">
        <v>111</v>
      </c>
      <c r="I321" s="9" t="s">
        <v>473</v>
      </c>
      <c r="J321" s="9">
        <v>103</v>
      </c>
      <c r="K321" s="9"/>
      <c r="L321" s="9" t="s">
        <v>712</v>
      </c>
      <c r="M321" s="9">
        <v>1</v>
      </c>
      <c r="N321" s="8">
        <v>16</v>
      </c>
      <c r="O321" s="6">
        <v>359</v>
      </c>
      <c r="P321" s="6">
        <v>19.100000000000001</v>
      </c>
      <c r="Q321" s="6">
        <f t="shared" si="58"/>
        <v>19.666659037047886</v>
      </c>
      <c r="R321" s="6">
        <f t="shared" si="59"/>
        <v>59.097090977487071</v>
      </c>
      <c r="S321" s="17" t="s">
        <v>47</v>
      </c>
      <c r="T321" s="17"/>
      <c r="U321" s="19" t="s">
        <v>1409</v>
      </c>
      <c r="V321" s="19" t="s">
        <v>1408</v>
      </c>
      <c r="W321" s="7"/>
      <c r="X321" s="6"/>
      <c r="Y321" s="6">
        <v>10.6</v>
      </c>
      <c r="Z321" s="54">
        <f t="shared" si="56"/>
        <v>8.8247337639337283E-3</v>
      </c>
      <c r="AA321" s="9" t="e">
        <f>IF(Y321&lt;10+1*#REF!,1,IF(Y321&lt;10+2*#REF!,2,IF(Y321&lt;10+3*#REF!,3,IF(Y321&lt;10+4*#REF!,4,IF(Y321&lt;10+5*#REF!,5,IF(Y321&lt;10+6*#REF!,6,IF(Y321&lt;10+7*#REF!,7,IF(Y321&lt;10+8*#REF!,8,IF(Y321&lt;10+9*#REF!,9,10)))))))))</f>
        <v>#REF!</v>
      </c>
      <c r="AB321" s="6"/>
      <c r="AC321" s="6">
        <v>0</v>
      </c>
      <c r="AD321" s="6">
        <v>5.8</v>
      </c>
      <c r="AE321" s="6">
        <f t="shared" si="57"/>
        <v>5.8</v>
      </c>
      <c r="AF321" s="9">
        <v>3</v>
      </c>
      <c r="AG321" s="9">
        <v>2</v>
      </c>
      <c r="AH321" s="9"/>
      <c r="AI321" s="9"/>
      <c r="AJ321" s="19"/>
    </row>
    <row r="322" spans="1:36" s="4" customFormat="1" x14ac:dyDescent="0.25">
      <c r="A322" s="4" t="s">
        <v>471</v>
      </c>
      <c r="B322" s="5" t="s">
        <v>472</v>
      </c>
      <c r="C322" s="5" t="str">
        <f t="shared" si="60"/>
        <v>C3.P2</v>
      </c>
      <c r="D322" s="5" t="s">
        <v>49</v>
      </c>
      <c r="E322" s="5" t="s">
        <v>30</v>
      </c>
      <c r="F322" s="5" t="s">
        <v>1315</v>
      </c>
      <c r="G322" s="5" t="s">
        <v>1314</v>
      </c>
      <c r="H322" s="9">
        <v>112</v>
      </c>
      <c r="I322" s="9" t="s">
        <v>473</v>
      </c>
      <c r="J322" s="9">
        <v>212</v>
      </c>
      <c r="K322" s="9"/>
      <c r="L322" s="9" t="s">
        <v>713</v>
      </c>
      <c r="M322" s="9">
        <v>1</v>
      </c>
      <c r="N322" s="8">
        <v>16</v>
      </c>
      <c r="O322" s="6">
        <v>237</v>
      </c>
      <c r="P322" s="6">
        <v>21.4</v>
      </c>
      <c r="Q322" s="6">
        <f t="shared" si="58"/>
        <v>2.0524498459679279</v>
      </c>
      <c r="R322" s="6">
        <f t="shared" si="59"/>
        <v>28.344724650678423</v>
      </c>
      <c r="S322" s="17" t="s">
        <v>43</v>
      </c>
      <c r="T322" s="17"/>
      <c r="U322" s="18" t="s">
        <v>1332</v>
      </c>
      <c r="V322" s="18" t="s">
        <v>1331</v>
      </c>
      <c r="W322" s="7"/>
      <c r="X322" s="6"/>
      <c r="Y322" s="6">
        <v>15.7</v>
      </c>
      <c r="Z322" s="54">
        <f t="shared" si="56"/>
        <v>1.9359279329583701E-2</v>
      </c>
      <c r="AA322" s="9" t="e">
        <f>IF(Y322&lt;10+1*#REF!,1,IF(Y322&lt;10+2*#REF!,2,IF(Y322&lt;10+3*#REF!,3,IF(Y322&lt;10+4*#REF!,4,IF(Y322&lt;10+5*#REF!,5,IF(Y322&lt;10+6*#REF!,6,IF(Y322&lt;10+7*#REF!,7,IF(Y322&lt;10+8*#REF!,8,IF(Y322&lt;10+9*#REF!,9,10)))))))))</f>
        <v>#REF!</v>
      </c>
      <c r="AB322" s="6"/>
      <c r="AC322" s="6">
        <v>4.7</v>
      </c>
      <c r="AD322" s="6">
        <v>9.1999999999999993</v>
      </c>
      <c r="AE322" s="6">
        <f t="shared" si="57"/>
        <v>4.4999999999999991</v>
      </c>
      <c r="AF322" s="9">
        <v>3</v>
      </c>
      <c r="AG322" s="9">
        <v>2</v>
      </c>
      <c r="AH322" s="9"/>
      <c r="AI322" s="9"/>
      <c r="AJ322" s="19"/>
    </row>
    <row r="323" spans="1:36" s="4" customFormat="1" x14ac:dyDescent="0.25">
      <c r="A323" s="4" t="s">
        <v>471</v>
      </c>
      <c r="B323" s="5" t="s">
        <v>472</v>
      </c>
      <c r="C323" s="5" t="str">
        <f t="shared" si="60"/>
        <v>C3.P2</v>
      </c>
      <c r="D323" s="5" t="s">
        <v>49</v>
      </c>
      <c r="E323" s="5" t="s">
        <v>30</v>
      </c>
      <c r="F323" s="5" t="s">
        <v>1315</v>
      </c>
      <c r="G323" s="5" t="s">
        <v>1314</v>
      </c>
      <c r="H323" s="9">
        <v>113</v>
      </c>
      <c r="I323" s="9" t="s">
        <v>473</v>
      </c>
      <c r="J323" s="9">
        <v>200</v>
      </c>
      <c r="K323" s="9"/>
      <c r="L323" s="9" t="s">
        <v>714</v>
      </c>
      <c r="M323" s="9">
        <v>1</v>
      </c>
      <c r="N323" s="8">
        <v>16</v>
      </c>
      <c r="O323" s="6">
        <v>338</v>
      </c>
      <c r="P323" s="6">
        <v>19</v>
      </c>
      <c r="Q323" s="6">
        <f t="shared" si="58"/>
        <v>12.882474725097666</v>
      </c>
      <c r="R323" s="6">
        <f t="shared" si="59"/>
        <v>57.61649323676896</v>
      </c>
      <c r="S323" s="17" t="s">
        <v>232</v>
      </c>
      <c r="T323" s="17"/>
      <c r="U323" s="17" t="s">
        <v>1326</v>
      </c>
      <c r="V323" s="19" t="s">
        <v>1353</v>
      </c>
      <c r="W323" s="7"/>
      <c r="X323" s="6"/>
      <c r="Y323" s="6">
        <v>11.1</v>
      </c>
      <c r="Z323" s="54">
        <f t="shared" si="56"/>
        <v>9.6768907712199599E-3</v>
      </c>
      <c r="AA323" s="9" t="e">
        <f>IF(Y323&lt;10+1*#REF!,1,IF(Y323&lt;10+2*#REF!,2,IF(Y323&lt;10+3*#REF!,3,IF(Y323&lt;10+4*#REF!,4,IF(Y323&lt;10+5*#REF!,5,IF(Y323&lt;10+6*#REF!,6,IF(Y323&lt;10+7*#REF!,7,IF(Y323&lt;10+8*#REF!,8,IF(Y323&lt;10+9*#REF!,9,10)))))))))</f>
        <v>#REF!</v>
      </c>
      <c r="AB323" s="6"/>
      <c r="AC323" s="6">
        <v>0</v>
      </c>
      <c r="AD323" s="6">
        <v>5.0999999999999996</v>
      </c>
      <c r="AE323" s="6">
        <f t="shared" si="57"/>
        <v>5.0999999999999996</v>
      </c>
      <c r="AF323" s="9">
        <v>4</v>
      </c>
      <c r="AG323" s="9">
        <v>4</v>
      </c>
      <c r="AH323" s="9">
        <v>7</v>
      </c>
      <c r="AI323" s="9">
        <v>3</v>
      </c>
      <c r="AJ323" s="19"/>
    </row>
    <row r="324" spans="1:36" s="4" customFormat="1" x14ac:dyDescent="0.25">
      <c r="A324" s="4" t="s">
        <v>471</v>
      </c>
      <c r="B324" s="5" t="s">
        <v>472</v>
      </c>
      <c r="C324" s="5" t="str">
        <f t="shared" si="60"/>
        <v>C3.P2</v>
      </c>
      <c r="D324" s="5" t="s">
        <v>49</v>
      </c>
      <c r="E324" s="5" t="s">
        <v>30</v>
      </c>
      <c r="F324" s="5" t="s">
        <v>1315</v>
      </c>
      <c r="G324" s="5" t="s">
        <v>1314</v>
      </c>
      <c r="H324" s="9">
        <v>114</v>
      </c>
      <c r="I324" s="9" t="s">
        <v>473</v>
      </c>
      <c r="J324" s="9">
        <v>199</v>
      </c>
      <c r="K324" s="9"/>
      <c r="L324" s="9" t="s">
        <v>715</v>
      </c>
      <c r="M324" s="9">
        <v>1</v>
      </c>
      <c r="N324" s="8">
        <v>16</v>
      </c>
      <c r="O324" s="6">
        <v>340</v>
      </c>
      <c r="P324" s="6">
        <v>18.2</v>
      </c>
      <c r="Q324" s="6">
        <f t="shared" si="58"/>
        <v>13.775233391472831</v>
      </c>
      <c r="R324" s="6">
        <f t="shared" si="59"/>
        <v>57.102405698303528</v>
      </c>
      <c r="S324" s="17" t="s">
        <v>43</v>
      </c>
      <c r="T324" s="17"/>
      <c r="U324" s="18" t="s">
        <v>1332</v>
      </c>
      <c r="V324" s="18" t="s">
        <v>1331</v>
      </c>
      <c r="W324" s="7"/>
      <c r="X324" s="6"/>
      <c r="Y324" s="6">
        <v>20.5</v>
      </c>
      <c r="Z324" s="54">
        <f t="shared" si="56"/>
        <v>3.3006357816777764E-2</v>
      </c>
      <c r="AA324" s="9" t="e">
        <f>IF(Y324&lt;10+1*#REF!,1,IF(Y324&lt;10+2*#REF!,2,IF(Y324&lt;10+3*#REF!,3,IF(Y324&lt;10+4*#REF!,4,IF(Y324&lt;10+5*#REF!,5,IF(Y324&lt;10+6*#REF!,6,IF(Y324&lt;10+7*#REF!,7,IF(Y324&lt;10+8*#REF!,8,IF(Y324&lt;10+9*#REF!,9,10)))))))))</f>
        <v>#REF!</v>
      </c>
      <c r="AB324" s="6"/>
      <c r="AC324" s="6">
        <v>5.7</v>
      </c>
      <c r="AD324" s="6">
        <v>11.7</v>
      </c>
      <c r="AE324" s="6">
        <f t="shared" si="57"/>
        <v>5.9999999999999991</v>
      </c>
      <c r="AF324" s="9">
        <v>3</v>
      </c>
      <c r="AG324" s="9">
        <v>2</v>
      </c>
      <c r="AH324" s="9"/>
      <c r="AI324" s="9"/>
      <c r="AJ324" s="19"/>
    </row>
    <row r="325" spans="1:36" s="4" customFormat="1" x14ac:dyDescent="0.25">
      <c r="A325" s="4" t="s">
        <v>471</v>
      </c>
      <c r="B325" s="5" t="s">
        <v>472</v>
      </c>
      <c r="C325" s="5" t="str">
        <f t="shared" si="60"/>
        <v>C3.P2</v>
      </c>
      <c r="D325" s="5" t="s">
        <v>49</v>
      </c>
      <c r="E325" s="5" t="s">
        <v>30</v>
      </c>
      <c r="F325" s="5" t="s">
        <v>1315</v>
      </c>
      <c r="G325" s="5" t="s">
        <v>1314</v>
      </c>
      <c r="H325" s="9">
        <v>115</v>
      </c>
      <c r="I325" s="9" t="s">
        <v>473</v>
      </c>
      <c r="J325" s="9">
        <v>209</v>
      </c>
      <c r="K325" s="9"/>
      <c r="L325" s="9" t="s">
        <v>716</v>
      </c>
      <c r="M325" s="9">
        <v>1</v>
      </c>
      <c r="N325" s="8">
        <v>16</v>
      </c>
      <c r="O325" s="6">
        <v>329</v>
      </c>
      <c r="P325" s="6">
        <v>21</v>
      </c>
      <c r="Q325" s="6">
        <f t="shared" si="58"/>
        <v>9.1842004268888555</v>
      </c>
      <c r="R325" s="6">
        <f t="shared" si="59"/>
        <v>58.000513314744353</v>
      </c>
      <c r="S325" s="17" t="s">
        <v>478</v>
      </c>
      <c r="T325" s="17"/>
      <c r="U325" s="17" t="s">
        <v>1326</v>
      </c>
      <c r="V325" s="17" t="s">
        <v>1341</v>
      </c>
      <c r="W325" s="7"/>
      <c r="X325" s="6"/>
      <c r="Y325" s="6">
        <v>11.2</v>
      </c>
      <c r="Z325" s="54">
        <f t="shared" si="56"/>
        <v>9.8520345616575893E-3</v>
      </c>
      <c r="AA325" s="9" t="e">
        <f>IF(Y325&lt;10+1*#REF!,1,IF(Y325&lt;10+2*#REF!,2,IF(Y325&lt;10+3*#REF!,3,IF(Y325&lt;10+4*#REF!,4,IF(Y325&lt;10+5*#REF!,5,IF(Y325&lt;10+6*#REF!,6,IF(Y325&lt;10+7*#REF!,7,IF(Y325&lt;10+8*#REF!,8,IF(Y325&lt;10+9*#REF!,9,10)))))))))</f>
        <v>#REF!</v>
      </c>
      <c r="AB325" s="6"/>
      <c r="AC325" s="6">
        <v>3.2</v>
      </c>
      <c r="AD325" s="6">
        <v>8.1999999999999993</v>
      </c>
      <c r="AE325" s="6">
        <f t="shared" si="57"/>
        <v>4.9999999999999991</v>
      </c>
      <c r="AF325" s="9">
        <v>3</v>
      </c>
      <c r="AG325" s="9">
        <v>2</v>
      </c>
      <c r="AH325" s="9"/>
      <c r="AI325" s="9"/>
      <c r="AJ325" s="19"/>
    </row>
    <row r="326" spans="1:36" s="4" customFormat="1" x14ac:dyDescent="0.25">
      <c r="A326" s="4" t="s">
        <v>471</v>
      </c>
      <c r="B326" s="5" t="s">
        <v>472</v>
      </c>
      <c r="C326" s="5" t="str">
        <f t="shared" si="60"/>
        <v>C3.P2</v>
      </c>
      <c r="D326" s="5" t="s">
        <v>49</v>
      </c>
      <c r="E326" s="5" t="s">
        <v>30</v>
      </c>
      <c r="F326" s="5" t="s">
        <v>1315</v>
      </c>
      <c r="G326" s="5" t="s">
        <v>1314</v>
      </c>
      <c r="H326" s="9">
        <v>116</v>
      </c>
      <c r="I326" s="9" t="s">
        <v>473</v>
      </c>
      <c r="J326" s="9">
        <v>208</v>
      </c>
      <c r="K326" s="9"/>
      <c r="L326" s="9" t="s">
        <v>717</v>
      </c>
      <c r="M326" s="9">
        <v>1</v>
      </c>
      <c r="N326" s="8">
        <v>16</v>
      </c>
      <c r="O326" s="6">
        <v>323</v>
      </c>
      <c r="P326" s="6">
        <v>18.5</v>
      </c>
      <c r="Q326" s="6">
        <f t="shared" si="58"/>
        <v>8.8664220716871078</v>
      </c>
      <c r="R326" s="6">
        <f t="shared" si="59"/>
        <v>54.774756935874919</v>
      </c>
      <c r="S326" s="17" t="s">
        <v>27</v>
      </c>
      <c r="T326" s="17"/>
      <c r="U326" s="19" t="s">
        <v>1399</v>
      </c>
      <c r="V326" s="19" t="s">
        <v>1398</v>
      </c>
      <c r="W326" s="7"/>
      <c r="X326" s="6"/>
      <c r="Y326" s="6">
        <v>40.9</v>
      </c>
      <c r="Z326" s="54">
        <f t="shared" si="56"/>
        <v>0.13138219017128855</v>
      </c>
      <c r="AA326" s="9" t="e">
        <f>IF(Y326&lt;10+1*#REF!,1,IF(Y326&lt;10+2*#REF!,2,IF(Y326&lt;10+3*#REF!,3,IF(Y326&lt;10+4*#REF!,4,IF(Y326&lt;10+5*#REF!,5,IF(Y326&lt;10+6*#REF!,6,IF(Y326&lt;10+7*#REF!,7,IF(Y326&lt;10+8*#REF!,8,IF(Y326&lt;10+9*#REF!,9,10)))))))))</f>
        <v>#REF!</v>
      </c>
      <c r="AB326" s="6"/>
      <c r="AC326" s="6">
        <v>14.4</v>
      </c>
      <c r="AD326" s="6">
        <v>21.9</v>
      </c>
      <c r="AE326" s="6">
        <f t="shared" si="57"/>
        <v>7.4999999999999982</v>
      </c>
      <c r="AF326" s="9">
        <v>2</v>
      </c>
      <c r="AG326" s="9">
        <v>2</v>
      </c>
      <c r="AH326" s="9"/>
      <c r="AI326" s="9"/>
      <c r="AJ326" s="19"/>
    </row>
    <row r="327" spans="1:36" s="4" customFormat="1" x14ac:dyDescent="0.25">
      <c r="A327" s="4" t="s">
        <v>471</v>
      </c>
      <c r="B327" s="5" t="s">
        <v>472</v>
      </c>
      <c r="C327" s="5" t="str">
        <f t="shared" ref="C327:C358" si="61">D327&amp;"."&amp;E327</f>
        <v>C3.P2</v>
      </c>
      <c r="D327" s="5" t="s">
        <v>49</v>
      </c>
      <c r="E327" s="5" t="s">
        <v>30</v>
      </c>
      <c r="F327" s="5" t="s">
        <v>1315</v>
      </c>
      <c r="G327" s="5" t="s">
        <v>1314</v>
      </c>
      <c r="H327" s="9">
        <v>117</v>
      </c>
      <c r="I327" s="9" t="s">
        <v>473</v>
      </c>
      <c r="J327" s="9">
        <v>206</v>
      </c>
      <c r="K327" s="9"/>
      <c r="L327" s="9" t="s">
        <v>718</v>
      </c>
      <c r="M327" s="9">
        <v>1</v>
      </c>
      <c r="N327" s="8">
        <v>16</v>
      </c>
      <c r="O327" s="6">
        <v>317</v>
      </c>
      <c r="P327" s="6">
        <v>14.9</v>
      </c>
      <c r="Q327" s="6">
        <f t="shared" si="58"/>
        <v>9.838224435068776</v>
      </c>
      <c r="R327" s="6">
        <f t="shared" si="59"/>
        <v>50.897170154125646</v>
      </c>
      <c r="S327" s="17" t="s">
        <v>41</v>
      </c>
      <c r="T327" s="17"/>
      <c r="U327" s="17" t="s">
        <v>1389</v>
      </c>
      <c r="V327" s="17" t="s">
        <v>1388</v>
      </c>
      <c r="W327" s="7"/>
      <c r="X327" s="6"/>
      <c r="Y327" s="6">
        <v>22.8</v>
      </c>
      <c r="Z327" s="54">
        <f t="shared" si="56"/>
        <v>4.0828138126052953E-2</v>
      </c>
      <c r="AA327" s="9" t="e">
        <f>IF(Y327&lt;10+1*#REF!,1,IF(Y327&lt;10+2*#REF!,2,IF(Y327&lt;10+3*#REF!,3,IF(Y327&lt;10+4*#REF!,4,IF(Y327&lt;10+5*#REF!,5,IF(Y327&lt;10+6*#REF!,6,IF(Y327&lt;10+7*#REF!,7,IF(Y327&lt;10+8*#REF!,8,IF(Y327&lt;10+9*#REF!,9,10)))))))))</f>
        <v>#REF!</v>
      </c>
      <c r="AB327" s="6"/>
      <c r="AC327" s="6">
        <v>0</v>
      </c>
      <c r="AD327" s="6">
        <v>7.4</v>
      </c>
      <c r="AE327" s="6">
        <f t="shared" si="57"/>
        <v>7.4</v>
      </c>
      <c r="AF327" s="9">
        <v>3</v>
      </c>
      <c r="AG327" s="9">
        <v>2</v>
      </c>
      <c r="AH327" s="9"/>
      <c r="AI327" s="9"/>
      <c r="AJ327" s="19"/>
    </row>
    <row r="328" spans="1:36" s="4" customFormat="1" x14ac:dyDescent="0.25">
      <c r="A328" s="4" t="s">
        <v>471</v>
      </c>
      <c r="B328" s="5" t="s">
        <v>472</v>
      </c>
      <c r="C328" s="5" t="str">
        <f t="shared" si="61"/>
        <v>C3.P2</v>
      </c>
      <c r="D328" s="5" t="s">
        <v>49</v>
      </c>
      <c r="E328" s="5" t="s">
        <v>30</v>
      </c>
      <c r="F328" s="5" t="s">
        <v>1315</v>
      </c>
      <c r="G328" s="5" t="s">
        <v>1314</v>
      </c>
      <c r="H328" s="9">
        <v>118</v>
      </c>
      <c r="I328" s="9" t="s">
        <v>473</v>
      </c>
      <c r="J328" s="9">
        <v>201</v>
      </c>
      <c r="K328" s="9"/>
      <c r="L328" s="9" t="s">
        <v>719</v>
      </c>
      <c r="M328" s="9">
        <v>1</v>
      </c>
      <c r="N328" s="8">
        <v>16</v>
      </c>
      <c r="O328" s="6">
        <v>302</v>
      </c>
      <c r="P328" s="6">
        <v>14.1</v>
      </c>
      <c r="Q328" s="6">
        <f t="shared" si="58"/>
        <v>8.0425218441943915</v>
      </c>
      <c r="R328" s="6">
        <f t="shared" si="59"/>
        <v>47.471861625688184</v>
      </c>
      <c r="S328" s="17" t="s">
        <v>64</v>
      </c>
      <c r="T328" s="17"/>
      <c r="U328" s="73" t="s">
        <v>1380</v>
      </c>
      <c r="V328" s="73" t="s">
        <v>1381</v>
      </c>
      <c r="W328" s="7"/>
      <c r="X328" s="6"/>
      <c r="Y328" s="6">
        <v>14.6</v>
      </c>
      <c r="Z328" s="54">
        <f t="shared" si="56"/>
        <v>1.6741547250980007E-2</v>
      </c>
      <c r="AA328" s="9" t="e">
        <f>IF(Y328&lt;10+1*#REF!,1,IF(Y328&lt;10+2*#REF!,2,IF(Y328&lt;10+3*#REF!,3,IF(Y328&lt;10+4*#REF!,4,IF(Y328&lt;10+5*#REF!,5,IF(Y328&lt;10+6*#REF!,6,IF(Y328&lt;10+7*#REF!,7,IF(Y328&lt;10+8*#REF!,8,IF(Y328&lt;10+9*#REF!,9,10)))))))))</f>
        <v>#REF!</v>
      </c>
      <c r="AB328" s="6"/>
      <c r="AC328" s="6">
        <v>9</v>
      </c>
      <c r="AD328" s="6">
        <v>13.1</v>
      </c>
      <c r="AE328" s="6">
        <f t="shared" si="57"/>
        <v>4.0999999999999996</v>
      </c>
      <c r="AF328" s="9">
        <v>2</v>
      </c>
      <c r="AG328" s="9">
        <v>2</v>
      </c>
      <c r="AH328" s="9"/>
      <c r="AI328" s="9"/>
      <c r="AJ328" s="19"/>
    </row>
    <row r="329" spans="1:36" s="4" customFormat="1" x14ac:dyDescent="0.25">
      <c r="A329" s="4" t="s">
        <v>471</v>
      </c>
      <c r="B329" s="5" t="s">
        <v>472</v>
      </c>
      <c r="C329" s="5" t="str">
        <f t="shared" si="61"/>
        <v>C3.P2</v>
      </c>
      <c r="D329" s="5" t="s">
        <v>49</v>
      </c>
      <c r="E329" s="5" t="s">
        <v>30</v>
      </c>
      <c r="F329" s="5" t="s">
        <v>1315</v>
      </c>
      <c r="G329" s="5" t="s">
        <v>1314</v>
      </c>
      <c r="H329" s="9">
        <v>119</v>
      </c>
      <c r="I329" s="9" t="s">
        <v>473</v>
      </c>
      <c r="J329" s="9">
        <v>202</v>
      </c>
      <c r="K329" s="9"/>
      <c r="L329" s="9" t="s">
        <v>720</v>
      </c>
      <c r="M329" s="9">
        <v>1</v>
      </c>
      <c r="N329" s="8">
        <v>16</v>
      </c>
      <c r="O329" s="6">
        <v>301</v>
      </c>
      <c r="P329" s="6">
        <v>15.5</v>
      </c>
      <c r="Q329" s="6">
        <f t="shared" si="58"/>
        <v>6.7139068391172589</v>
      </c>
      <c r="R329" s="6">
        <f t="shared" si="59"/>
        <v>47.983090161105842</v>
      </c>
      <c r="S329" s="17" t="s">
        <v>64</v>
      </c>
      <c r="T329" s="17"/>
      <c r="U329" s="73" t="s">
        <v>1380</v>
      </c>
      <c r="V329" s="73" t="s">
        <v>1381</v>
      </c>
      <c r="W329" s="7"/>
      <c r="X329" s="6"/>
      <c r="Y329" s="6">
        <v>14.2</v>
      </c>
      <c r="Z329" s="54">
        <f t="shared" si="56"/>
        <v>1.5836768566746148E-2</v>
      </c>
      <c r="AA329" s="9" t="e">
        <f>IF(Y329&lt;10+1*#REF!,1,IF(Y329&lt;10+2*#REF!,2,IF(Y329&lt;10+3*#REF!,3,IF(Y329&lt;10+4*#REF!,4,IF(Y329&lt;10+5*#REF!,5,IF(Y329&lt;10+6*#REF!,6,IF(Y329&lt;10+7*#REF!,7,IF(Y329&lt;10+8*#REF!,8,IF(Y329&lt;10+9*#REF!,9,10)))))))))</f>
        <v>#REF!</v>
      </c>
      <c r="AB329" s="6"/>
      <c r="AC329" s="6">
        <v>9.3000000000000007</v>
      </c>
      <c r="AD329" s="6">
        <v>12.2</v>
      </c>
      <c r="AE329" s="6">
        <f t="shared" si="57"/>
        <v>2.8999999999999986</v>
      </c>
      <c r="AF329" s="9">
        <v>2</v>
      </c>
      <c r="AG329" s="9">
        <v>2</v>
      </c>
      <c r="AH329" s="9"/>
      <c r="AI329" s="9"/>
      <c r="AJ329" s="19"/>
    </row>
    <row r="330" spans="1:36" s="4" customFormat="1" x14ac:dyDescent="0.25">
      <c r="A330" s="4" t="s">
        <v>471</v>
      </c>
      <c r="B330" s="5" t="s">
        <v>472</v>
      </c>
      <c r="C330" s="5" t="str">
        <f t="shared" si="61"/>
        <v>C3.P2</v>
      </c>
      <c r="D330" s="5" t="s">
        <v>49</v>
      </c>
      <c r="E330" s="5" t="s">
        <v>30</v>
      </c>
      <c r="F330" s="5" t="s">
        <v>1315</v>
      </c>
      <c r="G330" s="5" t="s">
        <v>1314</v>
      </c>
      <c r="H330" s="9">
        <v>120</v>
      </c>
      <c r="I330" s="9" t="s">
        <v>473</v>
      </c>
      <c r="J330" s="9">
        <v>205</v>
      </c>
      <c r="K330" s="9"/>
      <c r="L330" s="9" t="s">
        <v>721</v>
      </c>
      <c r="M330" s="9">
        <v>1</v>
      </c>
      <c r="N330" s="8">
        <v>16</v>
      </c>
      <c r="O330" s="6">
        <v>310</v>
      </c>
      <c r="P330" s="6">
        <v>23.9</v>
      </c>
      <c r="Q330" s="6">
        <f t="shared" si="58"/>
        <v>1.691537809456424</v>
      </c>
      <c r="R330" s="6">
        <f t="shared" si="59"/>
        <v>55.362623871508291</v>
      </c>
      <c r="S330" s="17" t="s">
        <v>477</v>
      </c>
      <c r="T330" s="17"/>
      <c r="U330" s="17" t="s">
        <v>1327</v>
      </c>
      <c r="V330" s="17" t="s">
        <v>1340</v>
      </c>
      <c r="W330" s="7"/>
      <c r="X330" s="6"/>
      <c r="Y330" s="6">
        <v>11.2</v>
      </c>
      <c r="Z330" s="54">
        <f t="shared" si="56"/>
        <v>9.8520345616575893E-3</v>
      </c>
      <c r="AA330" s="9" t="e">
        <f>IF(Y330&lt;10+1*#REF!,1,IF(Y330&lt;10+2*#REF!,2,IF(Y330&lt;10+3*#REF!,3,IF(Y330&lt;10+4*#REF!,4,IF(Y330&lt;10+5*#REF!,5,IF(Y330&lt;10+6*#REF!,6,IF(Y330&lt;10+7*#REF!,7,IF(Y330&lt;10+8*#REF!,8,IF(Y330&lt;10+9*#REF!,9,10)))))))))</f>
        <v>#REF!</v>
      </c>
      <c r="AB330" s="6"/>
      <c r="AC330" s="6">
        <v>0</v>
      </c>
      <c r="AD330" s="6">
        <v>5.0999999999999996</v>
      </c>
      <c r="AE330" s="6">
        <f t="shared" si="57"/>
        <v>5.0999999999999996</v>
      </c>
      <c r="AF330" s="9">
        <v>3</v>
      </c>
      <c r="AG330" s="9">
        <v>2</v>
      </c>
      <c r="AH330" s="9"/>
      <c r="AI330" s="9"/>
      <c r="AJ330" s="19"/>
    </row>
    <row r="331" spans="1:36" s="4" customFormat="1" ht="15" x14ac:dyDescent="0.25">
      <c r="A331" s="4" t="s">
        <v>471</v>
      </c>
      <c r="B331" s="5" t="s">
        <v>472</v>
      </c>
      <c r="C331" s="5" t="str">
        <f t="shared" si="61"/>
        <v>C3.P2</v>
      </c>
      <c r="D331" s="5" t="s">
        <v>49</v>
      </c>
      <c r="E331" s="5" t="s">
        <v>30</v>
      </c>
      <c r="F331" s="5" t="s">
        <v>1315</v>
      </c>
      <c r="G331" s="5" t="s">
        <v>1314</v>
      </c>
      <c r="H331" s="9">
        <v>121</v>
      </c>
      <c r="I331" s="9" t="s">
        <v>473</v>
      </c>
      <c r="J331" s="9">
        <v>189</v>
      </c>
      <c r="K331" s="9"/>
      <c r="L331" s="9" t="s">
        <v>722</v>
      </c>
      <c r="M331" s="9">
        <v>1</v>
      </c>
      <c r="N331" s="8">
        <v>16</v>
      </c>
      <c r="O331" s="6">
        <v>284</v>
      </c>
      <c r="P331" s="6">
        <v>15.4</v>
      </c>
      <c r="Q331" s="6">
        <f t="shared" si="58"/>
        <v>5.0574458153496522</v>
      </c>
      <c r="R331" s="6">
        <f t="shared" si="59"/>
        <v>43.725597192234879</v>
      </c>
      <c r="S331" s="17" t="s">
        <v>476</v>
      </c>
      <c r="T331" s="17"/>
      <c r="U331" s="17" t="s">
        <v>1373</v>
      </c>
      <c r="V331" s="17" t="s">
        <v>1375</v>
      </c>
      <c r="W331" s="7"/>
      <c r="X331" s="6"/>
      <c r="Y331" s="6">
        <v>10.199999999999999</v>
      </c>
      <c r="Z331" s="54">
        <f t="shared" si="56"/>
        <v>8.171282491987052E-3</v>
      </c>
      <c r="AA331" s="9" t="e">
        <f>IF(Y331&lt;10+1*#REF!,1,IF(Y331&lt;10+2*#REF!,2,IF(Y331&lt;10+3*#REF!,3,IF(Y331&lt;10+4*#REF!,4,IF(Y331&lt;10+5*#REF!,5,IF(Y331&lt;10+6*#REF!,6,IF(Y331&lt;10+7*#REF!,7,IF(Y331&lt;10+8*#REF!,8,IF(Y331&lt;10+9*#REF!,9,10)))))))))</f>
        <v>#REF!</v>
      </c>
      <c r="AB331" s="6"/>
      <c r="AC331" s="6">
        <v>4</v>
      </c>
      <c r="AD331" s="6">
        <v>6.6</v>
      </c>
      <c r="AE331" s="6">
        <f t="shared" si="57"/>
        <v>2.5999999999999996</v>
      </c>
      <c r="AF331" s="9">
        <v>3</v>
      </c>
      <c r="AG331" s="9">
        <v>2</v>
      </c>
      <c r="AH331" s="9"/>
      <c r="AI331" s="9"/>
      <c r="AJ331" s="19"/>
    </row>
    <row r="332" spans="1:36" s="4" customFormat="1" x14ac:dyDescent="0.25">
      <c r="A332" s="4" t="s">
        <v>471</v>
      </c>
      <c r="B332" s="5" t="s">
        <v>472</v>
      </c>
      <c r="C332" s="5" t="str">
        <f t="shared" si="61"/>
        <v>C3.P2</v>
      </c>
      <c r="D332" s="5" t="s">
        <v>49</v>
      </c>
      <c r="E332" s="5" t="s">
        <v>30</v>
      </c>
      <c r="F332" s="5" t="s">
        <v>1315</v>
      </c>
      <c r="G332" s="5" t="s">
        <v>1314</v>
      </c>
      <c r="H332" s="9">
        <v>122</v>
      </c>
      <c r="I332" s="9" t="s">
        <v>473</v>
      </c>
      <c r="J332" s="9">
        <v>190</v>
      </c>
      <c r="K332" s="9"/>
      <c r="L332" s="9" t="s">
        <v>723</v>
      </c>
      <c r="M332" s="9">
        <v>1</v>
      </c>
      <c r="N332" s="8">
        <v>16</v>
      </c>
      <c r="O332" s="6">
        <v>283</v>
      </c>
      <c r="P332" s="6">
        <v>13.8</v>
      </c>
      <c r="Q332" s="6">
        <f t="shared" si="58"/>
        <v>6.5536931059637524</v>
      </c>
      <c r="R332" s="6">
        <f t="shared" si="59"/>
        <v>43.104324549945339</v>
      </c>
      <c r="S332" s="17" t="s">
        <v>47</v>
      </c>
      <c r="T332" s="17"/>
      <c r="U332" s="19" t="s">
        <v>1409</v>
      </c>
      <c r="V332" s="19" t="s">
        <v>1408</v>
      </c>
      <c r="W332" s="7"/>
      <c r="X332" s="6"/>
      <c r="Y332" s="6">
        <v>10.5</v>
      </c>
      <c r="Z332" s="54">
        <f t="shared" si="56"/>
        <v>8.6590147514568668E-3</v>
      </c>
      <c r="AA332" s="9" t="e">
        <f>IF(Y332&lt;10+1*#REF!,1,IF(Y332&lt;10+2*#REF!,2,IF(Y332&lt;10+3*#REF!,3,IF(Y332&lt;10+4*#REF!,4,IF(Y332&lt;10+5*#REF!,5,IF(Y332&lt;10+6*#REF!,6,IF(Y332&lt;10+7*#REF!,7,IF(Y332&lt;10+8*#REF!,8,IF(Y332&lt;10+9*#REF!,9,10)))))))))</f>
        <v>#REF!</v>
      </c>
      <c r="AB332" s="6"/>
      <c r="AC332" s="6">
        <v>1.7</v>
      </c>
      <c r="AD332" s="6">
        <v>5.6</v>
      </c>
      <c r="AE332" s="6">
        <f t="shared" si="57"/>
        <v>3.8999999999999995</v>
      </c>
      <c r="AF332" s="9">
        <v>3</v>
      </c>
      <c r="AG332" s="9">
        <v>2</v>
      </c>
      <c r="AH332" s="9"/>
      <c r="AI332" s="9"/>
      <c r="AJ332" s="19"/>
    </row>
    <row r="333" spans="1:36" s="4" customFormat="1" x14ac:dyDescent="0.25">
      <c r="A333" s="4" t="s">
        <v>471</v>
      </c>
      <c r="B333" s="5" t="s">
        <v>472</v>
      </c>
      <c r="C333" s="5" t="str">
        <f t="shared" si="61"/>
        <v>C3.P2</v>
      </c>
      <c r="D333" s="5" t="s">
        <v>49</v>
      </c>
      <c r="E333" s="5" t="s">
        <v>30</v>
      </c>
      <c r="F333" s="5" t="s">
        <v>1315</v>
      </c>
      <c r="G333" s="5" t="s">
        <v>1314</v>
      </c>
      <c r="H333" s="9">
        <v>123</v>
      </c>
      <c r="I333" s="9" t="s">
        <v>473</v>
      </c>
      <c r="J333" s="9">
        <v>187</v>
      </c>
      <c r="K333" s="9"/>
      <c r="L333" s="9" t="s">
        <v>724</v>
      </c>
      <c r="M333" s="9">
        <v>1</v>
      </c>
      <c r="N333" s="8">
        <v>16</v>
      </c>
      <c r="O333" s="6">
        <v>271</v>
      </c>
      <c r="P333" s="6">
        <v>18.100000000000001</v>
      </c>
      <c r="Q333" s="6">
        <f t="shared" si="58"/>
        <v>1.9027567176693161</v>
      </c>
      <c r="R333" s="6">
        <f t="shared" si="59"/>
        <v>40.315888556514828</v>
      </c>
      <c r="S333" s="17" t="s">
        <v>64</v>
      </c>
      <c r="T333" s="17"/>
      <c r="U333" s="73" t="s">
        <v>1380</v>
      </c>
      <c r="V333" s="73" t="s">
        <v>1381</v>
      </c>
      <c r="W333" s="7"/>
      <c r="X333" s="6"/>
      <c r="Y333" s="6">
        <v>15.4</v>
      </c>
      <c r="Z333" s="54">
        <f t="shared" si="56"/>
        <v>1.8626502843133885E-2</v>
      </c>
      <c r="AA333" s="9" t="e">
        <f>IF(Y333&lt;10+1*#REF!,1,IF(Y333&lt;10+2*#REF!,2,IF(Y333&lt;10+3*#REF!,3,IF(Y333&lt;10+4*#REF!,4,IF(Y333&lt;10+5*#REF!,5,IF(Y333&lt;10+6*#REF!,6,IF(Y333&lt;10+7*#REF!,7,IF(Y333&lt;10+8*#REF!,8,IF(Y333&lt;10+9*#REF!,9,10)))))))))</f>
        <v>#REF!</v>
      </c>
      <c r="AB333" s="6"/>
      <c r="AC333" s="6">
        <v>8.3000000000000007</v>
      </c>
      <c r="AD333" s="6">
        <v>14.8</v>
      </c>
      <c r="AE333" s="6">
        <f t="shared" si="57"/>
        <v>6.5</v>
      </c>
      <c r="AF333" s="9">
        <v>2</v>
      </c>
      <c r="AG333" s="9">
        <v>2</v>
      </c>
      <c r="AH333" s="9"/>
      <c r="AI333" s="9"/>
      <c r="AJ333" s="19"/>
    </row>
    <row r="334" spans="1:36" s="4" customFormat="1" x14ac:dyDescent="0.25">
      <c r="A334" s="4" t="s">
        <v>471</v>
      </c>
      <c r="B334" s="5" t="s">
        <v>472</v>
      </c>
      <c r="C334" s="5" t="str">
        <f t="shared" si="61"/>
        <v>C3.P2</v>
      </c>
      <c r="D334" s="5" t="s">
        <v>49</v>
      </c>
      <c r="E334" s="5" t="s">
        <v>30</v>
      </c>
      <c r="F334" s="5" t="s">
        <v>1315</v>
      </c>
      <c r="G334" s="5" t="s">
        <v>1314</v>
      </c>
      <c r="H334" s="9">
        <v>124</v>
      </c>
      <c r="I334" s="9" t="s">
        <v>473</v>
      </c>
      <c r="J334" s="9">
        <v>188</v>
      </c>
      <c r="K334" s="9"/>
      <c r="L334" s="9" t="s">
        <v>725</v>
      </c>
      <c r="M334" s="9">
        <v>1</v>
      </c>
      <c r="N334" s="8">
        <v>16</v>
      </c>
      <c r="O334" s="6">
        <v>276</v>
      </c>
      <c r="P334" s="6">
        <v>18.600000000000001</v>
      </c>
      <c r="Q334" s="6">
        <f t="shared" si="58"/>
        <v>1.5018927461501121</v>
      </c>
      <c r="R334" s="6">
        <f t="shared" si="59"/>
        <v>41.944229416778349</v>
      </c>
      <c r="S334" s="17" t="s">
        <v>64</v>
      </c>
      <c r="T334" s="17"/>
      <c r="U334" s="73" t="s">
        <v>1380</v>
      </c>
      <c r="V334" s="73" t="s">
        <v>1381</v>
      </c>
      <c r="W334" s="7"/>
      <c r="X334" s="6"/>
      <c r="Y334" s="6">
        <v>13.8</v>
      </c>
      <c r="Z334" s="54">
        <f t="shared" si="56"/>
        <v>1.4957122623741007E-2</v>
      </c>
      <c r="AA334" s="9" t="e">
        <f>IF(Y334&lt;10+1*#REF!,1,IF(Y334&lt;10+2*#REF!,2,IF(Y334&lt;10+3*#REF!,3,IF(Y334&lt;10+4*#REF!,4,IF(Y334&lt;10+5*#REF!,5,IF(Y334&lt;10+6*#REF!,6,IF(Y334&lt;10+7*#REF!,7,IF(Y334&lt;10+8*#REF!,8,IF(Y334&lt;10+9*#REF!,9,10)))))))))</f>
        <v>#REF!</v>
      </c>
      <c r="AB334" s="6"/>
      <c r="AC334" s="6">
        <v>9.1</v>
      </c>
      <c r="AD334" s="6">
        <v>12.2</v>
      </c>
      <c r="AE334" s="6">
        <f t="shared" si="57"/>
        <v>3.0999999999999996</v>
      </c>
      <c r="AF334" s="9">
        <v>2</v>
      </c>
      <c r="AG334" s="9">
        <v>2</v>
      </c>
      <c r="AH334" s="9"/>
      <c r="AI334" s="9"/>
      <c r="AJ334" s="19"/>
    </row>
    <row r="335" spans="1:36" s="4" customFormat="1" x14ac:dyDescent="0.25">
      <c r="A335" s="4" t="s">
        <v>471</v>
      </c>
      <c r="B335" s="5" t="s">
        <v>472</v>
      </c>
      <c r="C335" s="5" t="str">
        <f t="shared" si="61"/>
        <v>C3.P2</v>
      </c>
      <c r="D335" s="5" t="s">
        <v>49</v>
      </c>
      <c r="E335" s="5" t="s">
        <v>30</v>
      </c>
      <c r="F335" s="5" t="s">
        <v>1315</v>
      </c>
      <c r="G335" s="5" t="s">
        <v>1314</v>
      </c>
      <c r="H335" s="9">
        <v>125</v>
      </c>
      <c r="I335" s="9" t="s">
        <v>473</v>
      </c>
      <c r="J335" s="9">
        <v>181</v>
      </c>
      <c r="K335" s="9"/>
      <c r="L335" s="9" t="s">
        <v>726</v>
      </c>
      <c r="M335" s="9">
        <v>1</v>
      </c>
      <c r="N335" s="8">
        <v>16</v>
      </c>
      <c r="O335" s="6">
        <v>271</v>
      </c>
      <c r="P335" s="6">
        <v>19.2</v>
      </c>
      <c r="Q335" s="6">
        <f t="shared" si="58"/>
        <v>0.80292425299728976</v>
      </c>
      <c r="R335" s="6">
        <f t="shared" si="59"/>
        <v>40.335086203595836</v>
      </c>
      <c r="S335" s="17" t="s">
        <v>64</v>
      </c>
      <c r="T335" s="17"/>
      <c r="U335" s="73" t="s">
        <v>1380</v>
      </c>
      <c r="V335" s="73" t="s">
        <v>1381</v>
      </c>
      <c r="W335" s="7"/>
      <c r="X335" s="6"/>
      <c r="Y335" s="6">
        <v>16.100000000000001</v>
      </c>
      <c r="Z335" s="54">
        <f t="shared" si="56"/>
        <v>2.035830579342526E-2</v>
      </c>
      <c r="AA335" s="9" t="e">
        <f>IF(Y335&lt;10+1*#REF!,1,IF(Y335&lt;10+2*#REF!,2,IF(Y335&lt;10+3*#REF!,3,IF(Y335&lt;10+4*#REF!,4,IF(Y335&lt;10+5*#REF!,5,IF(Y335&lt;10+6*#REF!,6,IF(Y335&lt;10+7*#REF!,7,IF(Y335&lt;10+8*#REF!,8,IF(Y335&lt;10+9*#REF!,9,10)))))))))</f>
        <v>#REF!</v>
      </c>
      <c r="AB335" s="6"/>
      <c r="AC335" s="6">
        <v>8</v>
      </c>
      <c r="AD335" s="6">
        <v>15</v>
      </c>
      <c r="AE335" s="6">
        <f t="shared" si="57"/>
        <v>7</v>
      </c>
      <c r="AF335" s="9">
        <v>3</v>
      </c>
      <c r="AG335" s="9">
        <v>2</v>
      </c>
      <c r="AH335" s="9"/>
      <c r="AI335" s="9"/>
      <c r="AJ335" s="19"/>
    </row>
    <row r="336" spans="1:36" s="4" customFormat="1" x14ac:dyDescent="0.25">
      <c r="A336" s="4" t="s">
        <v>471</v>
      </c>
      <c r="B336" s="5" t="s">
        <v>472</v>
      </c>
      <c r="C336" s="5" t="str">
        <f t="shared" si="61"/>
        <v>C3.P2</v>
      </c>
      <c r="D336" s="5" t="s">
        <v>49</v>
      </c>
      <c r="E336" s="5" t="s">
        <v>30</v>
      </c>
      <c r="F336" s="5" t="s">
        <v>1315</v>
      </c>
      <c r="G336" s="5" t="s">
        <v>1314</v>
      </c>
      <c r="H336" s="9">
        <v>126</v>
      </c>
      <c r="I336" s="9" t="s">
        <v>473</v>
      </c>
      <c r="J336" s="9">
        <v>170</v>
      </c>
      <c r="K336" s="9"/>
      <c r="L336" s="9" t="s">
        <v>727</v>
      </c>
      <c r="M336" s="9">
        <v>1</v>
      </c>
      <c r="N336" s="8">
        <v>16</v>
      </c>
      <c r="O336" s="6">
        <v>257</v>
      </c>
      <c r="P336" s="6">
        <v>18.8</v>
      </c>
      <c r="Q336" s="6">
        <f t="shared" si="58"/>
        <v>1.6818427820375774</v>
      </c>
      <c r="R336" s="6">
        <f t="shared" si="59"/>
        <v>35.770920178335331</v>
      </c>
      <c r="S336" s="17" t="s">
        <v>64</v>
      </c>
      <c r="T336" s="17"/>
      <c r="U336" s="73" t="s">
        <v>1380</v>
      </c>
      <c r="V336" s="73" t="s">
        <v>1381</v>
      </c>
      <c r="W336" s="7"/>
      <c r="X336" s="6"/>
      <c r="Y336" s="6">
        <v>13.8</v>
      </c>
      <c r="Z336" s="54">
        <f t="shared" si="56"/>
        <v>1.4957122623741007E-2</v>
      </c>
      <c r="AA336" s="9" t="e">
        <f>IF(Y336&lt;10+1*#REF!,1,IF(Y336&lt;10+2*#REF!,2,IF(Y336&lt;10+3*#REF!,3,IF(Y336&lt;10+4*#REF!,4,IF(Y336&lt;10+5*#REF!,5,IF(Y336&lt;10+6*#REF!,6,IF(Y336&lt;10+7*#REF!,7,IF(Y336&lt;10+8*#REF!,8,IF(Y336&lt;10+9*#REF!,9,10)))))))))</f>
        <v>#REF!</v>
      </c>
      <c r="AB336" s="6"/>
      <c r="AC336" s="6">
        <v>9</v>
      </c>
      <c r="AD336" s="6">
        <v>14.8</v>
      </c>
      <c r="AE336" s="6">
        <f t="shared" si="57"/>
        <v>5.8000000000000007</v>
      </c>
      <c r="AF336" s="9">
        <v>3</v>
      </c>
      <c r="AG336" s="9">
        <v>2</v>
      </c>
      <c r="AH336" s="9"/>
      <c r="AI336" s="9"/>
      <c r="AJ336" s="19"/>
    </row>
    <row r="337" spans="1:36" s="4" customFormat="1" x14ac:dyDescent="0.25">
      <c r="A337" s="4" t="s">
        <v>471</v>
      </c>
      <c r="B337" s="5" t="s">
        <v>472</v>
      </c>
      <c r="C337" s="5" t="str">
        <f t="shared" si="61"/>
        <v>C3.P2</v>
      </c>
      <c r="D337" s="5" t="s">
        <v>49</v>
      </c>
      <c r="E337" s="5" t="s">
        <v>30</v>
      </c>
      <c r="F337" s="5" t="s">
        <v>1315</v>
      </c>
      <c r="G337" s="5" t="s">
        <v>1314</v>
      </c>
      <c r="H337" s="9">
        <v>127</v>
      </c>
      <c r="I337" s="9" t="s">
        <v>473</v>
      </c>
      <c r="J337" s="9">
        <v>182</v>
      </c>
      <c r="K337" s="9"/>
      <c r="L337" s="9" t="s">
        <v>728</v>
      </c>
      <c r="M337" s="9">
        <v>1</v>
      </c>
      <c r="N337" s="8">
        <v>16</v>
      </c>
      <c r="O337" s="6">
        <v>256</v>
      </c>
      <c r="P337" s="6">
        <v>15.8</v>
      </c>
      <c r="Q337" s="6">
        <f t="shared" si="58"/>
        <v>4.6693275248392556</v>
      </c>
      <c r="R337" s="6">
        <f t="shared" si="59"/>
        <v>36.177634049525246</v>
      </c>
      <c r="S337" s="17" t="s">
        <v>64</v>
      </c>
      <c r="T337" s="17"/>
      <c r="U337" s="73" t="s">
        <v>1380</v>
      </c>
      <c r="V337" s="73" t="s">
        <v>1381</v>
      </c>
      <c r="W337" s="7"/>
      <c r="X337" s="6"/>
      <c r="Y337" s="6">
        <v>15.9</v>
      </c>
      <c r="Z337" s="54">
        <f t="shared" si="56"/>
        <v>1.9855650968850891E-2</v>
      </c>
      <c r="AA337" s="9" t="e">
        <f>IF(Y337&lt;10+1*#REF!,1,IF(Y337&lt;10+2*#REF!,2,IF(Y337&lt;10+3*#REF!,3,IF(Y337&lt;10+4*#REF!,4,IF(Y337&lt;10+5*#REF!,5,IF(Y337&lt;10+6*#REF!,6,IF(Y337&lt;10+7*#REF!,7,IF(Y337&lt;10+8*#REF!,8,IF(Y337&lt;10+9*#REF!,9,10)))))))))</f>
        <v>#REF!</v>
      </c>
      <c r="AB337" s="6"/>
      <c r="AC337" s="6">
        <v>9.1999999999999993</v>
      </c>
      <c r="AD337" s="6">
        <v>14</v>
      </c>
      <c r="AE337" s="6">
        <f t="shared" si="57"/>
        <v>4.8000000000000007</v>
      </c>
      <c r="AF337" s="9">
        <v>2</v>
      </c>
      <c r="AG337" s="9">
        <v>2</v>
      </c>
      <c r="AH337" s="9"/>
      <c r="AI337" s="9"/>
      <c r="AJ337" s="19"/>
    </row>
    <row r="338" spans="1:36" s="4" customFormat="1" x14ac:dyDescent="0.25">
      <c r="A338" s="4" t="s">
        <v>471</v>
      </c>
      <c r="B338" s="5" t="s">
        <v>472</v>
      </c>
      <c r="C338" s="5" t="str">
        <f t="shared" si="61"/>
        <v>C3.P2</v>
      </c>
      <c r="D338" s="5" t="s">
        <v>49</v>
      </c>
      <c r="E338" s="5" t="s">
        <v>30</v>
      </c>
      <c r="F338" s="5" t="s">
        <v>1315</v>
      </c>
      <c r="G338" s="5" t="s">
        <v>1314</v>
      </c>
      <c r="H338" s="9">
        <v>128</v>
      </c>
      <c r="I338" s="9" t="s">
        <v>473</v>
      </c>
      <c r="J338" s="9">
        <v>183</v>
      </c>
      <c r="K338" s="9"/>
      <c r="L338" s="9" t="s">
        <v>729</v>
      </c>
      <c r="M338" s="9">
        <v>1</v>
      </c>
      <c r="N338" s="8">
        <v>16</v>
      </c>
      <c r="O338" s="6">
        <v>261</v>
      </c>
      <c r="P338" s="6">
        <v>15.5</v>
      </c>
      <c r="Q338" s="6">
        <f t="shared" si="58"/>
        <v>4.6908307207753666</v>
      </c>
      <c r="R338" s="6">
        <f t="shared" si="59"/>
        <v>37.575265791876419</v>
      </c>
      <c r="S338" s="17" t="s">
        <v>64</v>
      </c>
      <c r="T338" s="17"/>
      <c r="U338" s="73" t="s">
        <v>1380</v>
      </c>
      <c r="V338" s="73" t="s">
        <v>1381</v>
      </c>
      <c r="W338" s="7"/>
      <c r="X338" s="6"/>
      <c r="Y338" s="6">
        <v>15.4</v>
      </c>
      <c r="Z338" s="54">
        <f t="shared" si="56"/>
        <v>1.8626502843133885E-2</v>
      </c>
      <c r="AA338" s="9" t="e">
        <f>IF(Y338&lt;10+1*#REF!,1,IF(Y338&lt;10+2*#REF!,2,IF(Y338&lt;10+3*#REF!,3,IF(Y338&lt;10+4*#REF!,4,IF(Y338&lt;10+5*#REF!,5,IF(Y338&lt;10+6*#REF!,6,IF(Y338&lt;10+7*#REF!,7,IF(Y338&lt;10+8*#REF!,8,IF(Y338&lt;10+9*#REF!,9,10)))))))))</f>
        <v>#REF!</v>
      </c>
      <c r="AB338" s="6"/>
      <c r="AC338" s="6">
        <v>9.6</v>
      </c>
      <c r="AD338" s="6">
        <v>14.7</v>
      </c>
      <c r="AE338" s="6">
        <f t="shared" si="57"/>
        <v>5.0999999999999996</v>
      </c>
      <c r="AF338" s="9">
        <v>2</v>
      </c>
      <c r="AG338" s="9">
        <v>2</v>
      </c>
      <c r="AH338" s="9"/>
      <c r="AI338" s="9"/>
      <c r="AJ338" s="19"/>
    </row>
    <row r="339" spans="1:36" s="4" customFormat="1" x14ac:dyDescent="0.25">
      <c r="A339" s="4" t="s">
        <v>471</v>
      </c>
      <c r="B339" s="5" t="s">
        <v>472</v>
      </c>
      <c r="C339" s="5" t="str">
        <f t="shared" si="61"/>
        <v>C3.P2</v>
      </c>
      <c r="D339" s="5" t="s">
        <v>49</v>
      </c>
      <c r="E339" s="5" t="s">
        <v>30</v>
      </c>
      <c r="F339" s="5" t="s">
        <v>1315</v>
      </c>
      <c r="G339" s="5" t="s">
        <v>1314</v>
      </c>
      <c r="H339" s="9">
        <v>129</v>
      </c>
      <c r="I339" s="9" t="s">
        <v>473</v>
      </c>
      <c r="J339" s="9">
        <v>185</v>
      </c>
      <c r="K339" s="9"/>
      <c r="L339" s="9" t="s">
        <v>730</v>
      </c>
      <c r="M339" s="9">
        <v>1</v>
      </c>
      <c r="N339" s="8">
        <v>16</v>
      </c>
      <c r="O339" s="6">
        <v>267</v>
      </c>
      <c r="P339" s="6">
        <v>14.9</v>
      </c>
      <c r="Q339" s="6">
        <f t="shared" si="58"/>
        <v>5.1204199321568495</v>
      </c>
      <c r="R339" s="6">
        <f t="shared" si="59"/>
        <v>39.220194251980132</v>
      </c>
      <c r="S339" s="17" t="s">
        <v>64</v>
      </c>
      <c r="T339" s="17"/>
      <c r="U339" s="73" t="s">
        <v>1380</v>
      </c>
      <c r="V339" s="73" t="s">
        <v>1381</v>
      </c>
      <c r="W339" s="7"/>
      <c r="X339" s="6"/>
      <c r="Y339" s="6">
        <v>16.899999999999999</v>
      </c>
      <c r="Z339" s="54">
        <f t="shared" si="56"/>
        <v>2.2431756944794518E-2</v>
      </c>
      <c r="AA339" s="9" t="e">
        <f>IF(Y339&lt;10+1*#REF!,1,IF(Y339&lt;10+2*#REF!,2,IF(Y339&lt;10+3*#REF!,3,IF(Y339&lt;10+4*#REF!,4,IF(Y339&lt;10+5*#REF!,5,IF(Y339&lt;10+6*#REF!,6,IF(Y339&lt;10+7*#REF!,7,IF(Y339&lt;10+8*#REF!,8,IF(Y339&lt;10+9*#REF!,9,10)))))))))</f>
        <v>#REF!</v>
      </c>
      <c r="AB339" s="6"/>
      <c r="AC339" s="6">
        <v>9.8000000000000007</v>
      </c>
      <c r="AD339" s="6">
        <v>14.6</v>
      </c>
      <c r="AE339" s="6">
        <f t="shared" si="57"/>
        <v>4.7999999999999989</v>
      </c>
      <c r="AF339" s="9">
        <v>2</v>
      </c>
      <c r="AG339" s="9">
        <v>2</v>
      </c>
      <c r="AH339" s="9"/>
      <c r="AI339" s="9"/>
      <c r="AJ339" s="19"/>
    </row>
    <row r="340" spans="1:36" s="4" customFormat="1" x14ac:dyDescent="0.25">
      <c r="A340" s="4" t="s">
        <v>471</v>
      </c>
      <c r="B340" s="5" t="s">
        <v>472</v>
      </c>
      <c r="C340" s="5" t="str">
        <f t="shared" si="61"/>
        <v>C3.P2</v>
      </c>
      <c r="D340" s="5" t="s">
        <v>49</v>
      </c>
      <c r="E340" s="5" t="s">
        <v>30</v>
      </c>
      <c r="F340" s="5" t="s">
        <v>1315</v>
      </c>
      <c r="G340" s="5" t="s">
        <v>1314</v>
      </c>
      <c r="H340" s="9">
        <v>130</v>
      </c>
      <c r="I340" s="9" t="s">
        <v>473</v>
      </c>
      <c r="J340" s="9">
        <v>192</v>
      </c>
      <c r="K340" s="9"/>
      <c r="L340" s="9" t="s">
        <v>731</v>
      </c>
      <c r="M340" s="9">
        <v>1</v>
      </c>
      <c r="N340" s="8">
        <v>16</v>
      </c>
      <c r="O340" s="6">
        <v>264</v>
      </c>
      <c r="P340" s="6">
        <v>9.9</v>
      </c>
      <c r="Q340" s="6">
        <f t="shared" si="58"/>
        <v>10.154233235854093</v>
      </c>
      <c r="R340" s="6">
        <f t="shared" si="59"/>
        <v>38.96516821365023</v>
      </c>
      <c r="S340" s="17" t="s">
        <v>64</v>
      </c>
      <c r="T340" s="17"/>
      <c r="U340" s="73" t="s">
        <v>1380</v>
      </c>
      <c r="V340" s="73" t="s">
        <v>1381</v>
      </c>
      <c r="W340" s="7"/>
      <c r="X340" s="6"/>
      <c r="Y340" s="6">
        <v>12.5</v>
      </c>
      <c r="Z340" s="54">
        <f t="shared" si="56"/>
        <v>1.2271846303085129E-2</v>
      </c>
      <c r="AA340" s="9" t="e">
        <f>IF(Y340&lt;10+1*#REF!,1,IF(Y340&lt;10+2*#REF!,2,IF(Y340&lt;10+3*#REF!,3,IF(Y340&lt;10+4*#REF!,4,IF(Y340&lt;10+5*#REF!,5,IF(Y340&lt;10+6*#REF!,6,IF(Y340&lt;10+7*#REF!,7,IF(Y340&lt;10+8*#REF!,8,IF(Y340&lt;10+9*#REF!,9,10)))))))))</f>
        <v>#REF!</v>
      </c>
      <c r="AB340" s="6"/>
      <c r="AC340" s="6">
        <v>7.6</v>
      </c>
      <c r="AD340" s="6">
        <v>11.4</v>
      </c>
      <c r="AE340" s="6">
        <f t="shared" si="57"/>
        <v>3.8000000000000007</v>
      </c>
      <c r="AF340" s="9">
        <v>2</v>
      </c>
      <c r="AG340" s="9">
        <v>2</v>
      </c>
      <c r="AH340" s="9"/>
      <c r="AI340" s="9"/>
      <c r="AJ340" s="19"/>
    </row>
    <row r="341" spans="1:36" s="4" customFormat="1" x14ac:dyDescent="0.25">
      <c r="A341" s="4" t="s">
        <v>471</v>
      </c>
      <c r="B341" s="5" t="s">
        <v>472</v>
      </c>
      <c r="C341" s="5" t="str">
        <f t="shared" si="61"/>
        <v>C3.P2</v>
      </c>
      <c r="D341" s="5" t="s">
        <v>49</v>
      </c>
      <c r="E341" s="5" t="s">
        <v>30</v>
      </c>
      <c r="F341" s="5" t="s">
        <v>1315</v>
      </c>
      <c r="G341" s="5" t="s">
        <v>1314</v>
      </c>
      <c r="H341" s="9">
        <v>131</v>
      </c>
      <c r="I341" s="9" t="s">
        <v>473</v>
      </c>
      <c r="J341" s="9">
        <v>191</v>
      </c>
      <c r="K341" s="9"/>
      <c r="L341" s="9" t="s">
        <v>732</v>
      </c>
      <c r="M341" s="9">
        <v>1</v>
      </c>
      <c r="N341" s="8">
        <v>16</v>
      </c>
      <c r="O341" s="6">
        <v>262</v>
      </c>
      <c r="P341" s="6">
        <v>7.7</v>
      </c>
      <c r="Q341" s="6">
        <f t="shared" si="58"/>
        <v>12.37493587068991</v>
      </c>
      <c r="R341" s="6">
        <f t="shared" si="59"/>
        <v>38.92836712260749</v>
      </c>
      <c r="S341" s="25" t="s">
        <v>107</v>
      </c>
      <c r="T341" s="17"/>
      <c r="U341" s="25" t="s">
        <v>1373</v>
      </c>
      <c r="V341" s="25" t="s">
        <v>1374</v>
      </c>
      <c r="W341" s="7"/>
      <c r="X341" s="6"/>
      <c r="Y341" s="6">
        <v>15.9</v>
      </c>
      <c r="Z341" s="54">
        <f t="shared" si="56"/>
        <v>1.9855650968850891E-2</v>
      </c>
      <c r="AA341" s="9" t="e">
        <f>IF(Y341&lt;10+1*#REF!,1,IF(Y341&lt;10+2*#REF!,2,IF(Y341&lt;10+3*#REF!,3,IF(Y341&lt;10+4*#REF!,4,IF(Y341&lt;10+5*#REF!,5,IF(Y341&lt;10+6*#REF!,6,IF(Y341&lt;10+7*#REF!,7,IF(Y341&lt;10+8*#REF!,8,IF(Y341&lt;10+9*#REF!,9,10)))))))))</f>
        <v>#REF!</v>
      </c>
      <c r="AB341" s="6"/>
      <c r="AC341" s="6">
        <v>7.2</v>
      </c>
      <c r="AD341" s="6">
        <v>11</v>
      </c>
      <c r="AE341" s="6">
        <f t="shared" si="57"/>
        <v>3.8</v>
      </c>
      <c r="AF341" s="9">
        <v>3</v>
      </c>
      <c r="AG341" s="9">
        <v>2</v>
      </c>
      <c r="AH341" s="9"/>
      <c r="AI341" s="9"/>
      <c r="AJ341" s="19"/>
    </row>
    <row r="342" spans="1:36" s="4" customFormat="1" x14ac:dyDescent="0.25">
      <c r="A342" s="4" t="s">
        <v>471</v>
      </c>
      <c r="B342" s="5" t="s">
        <v>472</v>
      </c>
      <c r="C342" s="5" t="str">
        <f t="shared" si="61"/>
        <v>C3.P2</v>
      </c>
      <c r="D342" s="5" t="s">
        <v>49</v>
      </c>
      <c r="E342" s="5" t="s">
        <v>30</v>
      </c>
      <c r="F342" s="5" t="s">
        <v>1315</v>
      </c>
      <c r="G342" s="5" t="s">
        <v>1314</v>
      </c>
      <c r="H342" s="9">
        <v>132</v>
      </c>
      <c r="I342" s="9" t="s">
        <v>473</v>
      </c>
      <c r="J342" s="9">
        <v>180</v>
      </c>
      <c r="K342" s="9"/>
      <c r="L342" s="9" t="s">
        <v>733</v>
      </c>
      <c r="M342" s="9">
        <v>1</v>
      </c>
      <c r="N342" s="8">
        <v>16</v>
      </c>
      <c r="O342" s="6">
        <v>232</v>
      </c>
      <c r="P342" s="6">
        <v>9.3000000000000007</v>
      </c>
      <c r="Q342" s="6">
        <f t="shared" si="58"/>
        <v>12.671499991457484</v>
      </c>
      <c r="R342" s="6">
        <f t="shared" si="59"/>
        <v>34.274348279471383</v>
      </c>
      <c r="S342" s="17" t="s">
        <v>43</v>
      </c>
      <c r="T342" s="17"/>
      <c r="U342" s="18" t="s">
        <v>1332</v>
      </c>
      <c r="V342" s="18" t="s">
        <v>1331</v>
      </c>
      <c r="W342" s="7"/>
      <c r="X342" s="6"/>
      <c r="Y342" s="6">
        <v>57</v>
      </c>
      <c r="Z342" s="54">
        <f t="shared" si="56"/>
        <v>0.25517586328783093</v>
      </c>
      <c r="AA342" s="9" t="e">
        <f>IF(Y342&lt;10+1*#REF!,1,IF(Y342&lt;10+2*#REF!,2,IF(Y342&lt;10+3*#REF!,3,IF(Y342&lt;10+4*#REF!,4,IF(Y342&lt;10+5*#REF!,5,IF(Y342&lt;10+6*#REF!,6,IF(Y342&lt;10+7*#REF!,7,IF(Y342&lt;10+8*#REF!,8,IF(Y342&lt;10+9*#REF!,9,10)))))))))</f>
        <v>#REF!</v>
      </c>
      <c r="AB342" s="6"/>
      <c r="AC342" s="6">
        <v>10.4</v>
      </c>
      <c r="AD342" s="6">
        <v>21.4</v>
      </c>
      <c r="AE342" s="6">
        <f t="shared" si="57"/>
        <v>10.999999999999998</v>
      </c>
      <c r="AF342" s="9">
        <v>2</v>
      </c>
      <c r="AG342" s="9">
        <v>2</v>
      </c>
      <c r="AH342" s="9"/>
      <c r="AI342" s="9"/>
      <c r="AJ342" s="19"/>
    </row>
    <row r="343" spans="1:36" s="4" customFormat="1" x14ac:dyDescent="0.25">
      <c r="A343" s="4" t="s">
        <v>471</v>
      </c>
      <c r="B343" s="5" t="s">
        <v>472</v>
      </c>
      <c r="C343" s="5" t="str">
        <f t="shared" si="61"/>
        <v>C3.P2</v>
      </c>
      <c r="D343" s="5" t="s">
        <v>49</v>
      </c>
      <c r="E343" s="5" t="s">
        <v>30</v>
      </c>
      <c r="F343" s="5" t="s">
        <v>1315</v>
      </c>
      <c r="G343" s="5" t="s">
        <v>1314</v>
      </c>
      <c r="H343" s="9">
        <v>133</v>
      </c>
      <c r="I343" s="9" t="s">
        <v>473</v>
      </c>
      <c r="J343" s="9">
        <v>177</v>
      </c>
      <c r="K343" s="9"/>
      <c r="L343" s="9" t="s">
        <v>734</v>
      </c>
      <c r="M343" s="9">
        <v>1</v>
      </c>
      <c r="N343" s="8">
        <v>15</v>
      </c>
      <c r="O343" s="6">
        <v>311</v>
      </c>
      <c r="P343" s="6">
        <v>10.3</v>
      </c>
      <c r="Q343" s="6">
        <f t="shared" si="58"/>
        <v>12.226491323705446</v>
      </c>
      <c r="R343" s="6">
        <f t="shared" si="59"/>
        <v>26.757407998602222</v>
      </c>
      <c r="S343" s="17" t="s">
        <v>33</v>
      </c>
      <c r="T343" s="17"/>
      <c r="U343" s="17" t="s">
        <v>1367</v>
      </c>
      <c r="V343" s="17" t="s">
        <v>1366</v>
      </c>
      <c r="W343" s="7"/>
      <c r="X343" s="6"/>
      <c r="Y343" s="6">
        <v>29</v>
      </c>
      <c r="Z343" s="54">
        <f t="shared" ref="Z343:Z405" si="62">Y343*Y343*PI()/40000</f>
        <v>6.6051985541725394E-2</v>
      </c>
      <c r="AA343" s="9" t="e">
        <f>IF(Y343&lt;10+1*#REF!,1,IF(Y343&lt;10+2*#REF!,2,IF(Y343&lt;10+3*#REF!,3,IF(Y343&lt;10+4*#REF!,4,IF(Y343&lt;10+5*#REF!,5,IF(Y343&lt;10+6*#REF!,6,IF(Y343&lt;10+7*#REF!,7,IF(Y343&lt;10+8*#REF!,8,IF(Y343&lt;10+9*#REF!,9,10)))))))))</f>
        <v>#REF!</v>
      </c>
      <c r="AB343" s="6"/>
      <c r="AC343" s="6">
        <v>11.3</v>
      </c>
      <c r="AD343" s="6">
        <v>18.5</v>
      </c>
      <c r="AE343" s="6">
        <f t="shared" ref="AE343:AE405" si="63">AD343-AC343</f>
        <v>7.1999999999999993</v>
      </c>
      <c r="AF343" s="9">
        <v>2</v>
      </c>
      <c r="AG343" s="9">
        <v>2</v>
      </c>
      <c r="AH343" s="9"/>
      <c r="AI343" s="9"/>
      <c r="AJ343" s="19"/>
    </row>
    <row r="344" spans="1:36" s="4" customFormat="1" x14ac:dyDescent="0.25">
      <c r="A344" s="4" t="s">
        <v>471</v>
      </c>
      <c r="B344" s="5" t="s">
        <v>472</v>
      </c>
      <c r="C344" s="5" t="str">
        <f t="shared" si="61"/>
        <v>C3.P2</v>
      </c>
      <c r="D344" s="5" t="s">
        <v>49</v>
      </c>
      <c r="E344" s="5" t="s">
        <v>30</v>
      </c>
      <c r="F344" s="5" t="s">
        <v>1315</v>
      </c>
      <c r="G344" s="5" t="s">
        <v>1314</v>
      </c>
      <c r="H344" s="9">
        <v>134</v>
      </c>
      <c r="I344" s="9" t="s">
        <v>473</v>
      </c>
      <c r="J344" s="9">
        <v>178</v>
      </c>
      <c r="K344" s="9"/>
      <c r="L344" s="9" t="s">
        <v>735</v>
      </c>
      <c r="M344" s="9">
        <v>1</v>
      </c>
      <c r="N344" s="8">
        <v>15</v>
      </c>
      <c r="O344" s="6">
        <v>311</v>
      </c>
      <c r="P344" s="6">
        <v>12.2</v>
      </c>
      <c r="Q344" s="6">
        <f t="shared" si="58"/>
        <v>10.792543121282179</v>
      </c>
      <c r="R344" s="6">
        <f t="shared" si="59"/>
        <v>28.003920153684184</v>
      </c>
      <c r="S344" s="17" t="s">
        <v>64</v>
      </c>
      <c r="T344" s="17"/>
      <c r="U344" s="73" t="s">
        <v>1380</v>
      </c>
      <c r="V344" s="73" t="s">
        <v>1381</v>
      </c>
      <c r="W344" s="7"/>
      <c r="X344" s="6"/>
      <c r="Y344" s="6">
        <v>14.6</v>
      </c>
      <c r="Z344" s="54">
        <f t="shared" si="62"/>
        <v>1.6741547250980007E-2</v>
      </c>
      <c r="AA344" s="9" t="e">
        <f>IF(Y344&lt;10+1*#REF!,1,IF(Y344&lt;10+2*#REF!,2,IF(Y344&lt;10+3*#REF!,3,IF(Y344&lt;10+4*#REF!,4,IF(Y344&lt;10+5*#REF!,5,IF(Y344&lt;10+6*#REF!,6,IF(Y344&lt;10+7*#REF!,7,IF(Y344&lt;10+8*#REF!,8,IF(Y344&lt;10+9*#REF!,9,10)))))))))</f>
        <v>#REF!</v>
      </c>
      <c r="AB344" s="6"/>
      <c r="AC344" s="6">
        <v>12.1</v>
      </c>
      <c r="AD344" s="6">
        <v>18.5</v>
      </c>
      <c r="AE344" s="6">
        <f t="shared" si="63"/>
        <v>6.4</v>
      </c>
      <c r="AF344" s="9">
        <v>3</v>
      </c>
      <c r="AG344" s="9">
        <v>2</v>
      </c>
      <c r="AH344" s="9"/>
      <c r="AI344" s="9"/>
      <c r="AJ344" s="19"/>
    </row>
    <row r="345" spans="1:36" s="4" customFormat="1" x14ac:dyDescent="0.25">
      <c r="A345" s="4" t="s">
        <v>471</v>
      </c>
      <c r="B345" s="5" t="s">
        <v>472</v>
      </c>
      <c r="C345" s="5" t="str">
        <f t="shared" si="61"/>
        <v>C3.P2</v>
      </c>
      <c r="D345" s="5" t="s">
        <v>49</v>
      </c>
      <c r="E345" s="5" t="s">
        <v>30</v>
      </c>
      <c r="F345" s="5" t="s">
        <v>1315</v>
      </c>
      <c r="G345" s="5" t="s">
        <v>1314</v>
      </c>
      <c r="H345" s="9">
        <v>135</v>
      </c>
      <c r="I345" s="9" t="s">
        <v>473</v>
      </c>
      <c r="J345" s="9">
        <v>176</v>
      </c>
      <c r="K345" s="9"/>
      <c r="L345" s="9" t="s">
        <v>736</v>
      </c>
      <c r="M345" s="9">
        <v>1</v>
      </c>
      <c r="N345" s="8">
        <v>15</v>
      </c>
      <c r="O345" s="6">
        <v>325</v>
      </c>
      <c r="P345" s="6">
        <v>11.2</v>
      </c>
      <c r="Q345" s="6">
        <f t="shared" si="58"/>
        <v>13.575943912868279</v>
      </c>
      <c r="R345" s="6">
        <f t="shared" si="59"/>
        <v>29.174502896036707</v>
      </c>
      <c r="S345" s="17" t="s">
        <v>64</v>
      </c>
      <c r="T345" s="17"/>
      <c r="U345" s="73" t="s">
        <v>1380</v>
      </c>
      <c r="V345" s="73" t="s">
        <v>1381</v>
      </c>
      <c r="W345" s="7"/>
      <c r="X345" s="6"/>
      <c r="Y345" s="6">
        <v>17.2</v>
      </c>
      <c r="Z345" s="54">
        <f t="shared" si="62"/>
        <v>2.3235219265950107E-2</v>
      </c>
      <c r="AA345" s="9" t="e">
        <f>IF(Y345&lt;10+1*#REF!,1,IF(Y345&lt;10+2*#REF!,2,IF(Y345&lt;10+3*#REF!,3,IF(Y345&lt;10+4*#REF!,4,IF(Y345&lt;10+5*#REF!,5,IF(Y345&lt;10+6*#REF!,6,IF(Y345&lt;10+7*#REF!,7,IF(Y345&lt;10+8*#REF!,8,IF(Y345&lt;10+9*#REF!,9,10)))))))))</f>
        <v>#REF!</v>
      </c>
      <c r="AB345" s="6"/>
      <c r="AC345" s="6">
        <v>5</v>
      </c>
      <c r="AD345" s="6">
        <v>13.5</v>
      </c>
      <c r="AE345" s="6">
        <f t="shared" si="63"/>
        <v>8.5</v>
      </c>
      <c r="AF345" s="9">
        <v>2</v>
      </c>
      <c r="AG345" s="9">
        <v>2</v>
      </c>
      <c r="AH345" s="9"/>
      <c r="AI345" s="9"/>
      <c r="AJ345" s="19"/>
    </row>
    <row r="346" spans="1:36" s="4" customFormat="1" x14ac:dyDescent="0.25">
      <c r="A346" s="4" t="s">
        <v>471</v>
      </c>
      <c r="B346" s="5" t="s">
        <v>472</v>
      </c>
      <c r="C346" s="5" t="str">
        <f t="shared" si="61"/>
        <v>C3.P2</v>
      </c>
      <c r="D346" s="5" t="s">
        <v>49</v>
      </c>
      <c r="E346" s="5" t="s">
        <v>30</v>
      </c>
      <c r="F346" s="5" t="s">
        <v>1315</v>
      </c>
      <c r="G346" s="5" t="s">
        <v>1314</v>
      </c>
      <c r="H346" s="9">
        <v>136</v>
      </c>
      <c r="I346" s="9" t="s">
        <v>473</v>
      </c>
      <c r="J346" s="9">
        <v>175</v>
      </c>
      <c r="K346" s="9"/>
      <c r="L346" s="9" t="s">
        <v>737</v>
      </c>
      <c r="M346" s="9">
        <v>1</v>
      </c>
      <c r="N346" s="8">
        <v>15</v>
      </c>
      <c r="O346" s="6">
        <v>239</v>
      </c>
      <c r="P346" s="6">
        <v>7.9</v>
      </c>
      <c r="Q346" s="6">
        <f t="shared" si="58"/>
        <v>13.228378324453313</v>
      </c>
      <c r="R346" s="6">
        <f t="shared" si="59"/>
        <v>15.931199208210568</v>
      </c>
      <c r="S346" s="17" t="s">
        <v>64</v>
      </c>
      <c r="T346" s="17"/>
      <c r="U346" s="73" t="s">
        <v>1380</v>
      </c>
      <c r="V346" s="73" t="s">
        <v>1381</v>
      </c>
      <c r="W346" s="7"/>
      <c r="X346" s="6"/>
      <c r="Y346" s="6">
        <v>16.2</v>
      </c>
      <c r="Z346" s="54">
        <f t="shared" si="62"/>
        <v>2.0611989400202632E-2</v>
      </c>
      <c r="AA346" s="9" t="e">
        <f>IF(Y346&lt;10+1*#REF!,1,IF(Y346&lt;10+2*#REF!,2,IF(Y346&lt;10+3*#REF!,3,IF(Y346&lt;10+4*#REF!,4,IF(Y346&lt;10+5*#REF!,5,IF(Y346&lt;10+6*#REF!,6,IF(Y346&lt;10+7*#REF!,7,IF(Y346&lt;10+8*#REF!,8,IF(Y346&lt;10+9*#REF!,9,10)))))))))</f>
        <v>#REF!</v>
      </c>
      <c r="AB346" s="6"/>
      <c r="AC346" s="6">
        <v>9.5</v>
      </c>
      <c r="AD346" s="6">
        <v>14.4</v>
      </c>
      <c r="AE346" s="6">
        <f t="shared" si="63"/>
        <v>4.9000000000000004</v>
      </c>
      <c r="AF346" s="9">
        <v>2</v>
      </c>
      <c r="AG346" s="9">
        <v>2</v>
      </c>
      <c r="AH346" s="9"/>
      <c r="AI346" s="9"/>
      <c r="AJ346" s="19"/>
    </row>
    <row r="347" spans="1:36" s="4" customFormat="1" x14ac:dyDescent="0.25">
      <c r="A347" s="4" t="s">
        <v>471</v>
      </c>
      <c r="B347" s="5" t="s">
        <v>472</v>
      </c>
      <c r="C347" s="5" t="str">
        <f t="shared" si="61"/>
        <v>C3.P2</v>
      </c>
      <c r="D347" s="5" t="s">
        <v>49</v>
      </c>
      <c r="E347" s="5" t="s">
        <v>30</v>
      </c>
      <c r="F347" s="5" t="s">
        <v>1315</v>
      </c>
      <c r="G347" s="5" t="s">
        <v>1314</v>
      </c>
      <c r="H347" s="9">
        <v>137</v>
      </c>
      <c r="I347" s="9" t="s">
        <v>473</v>
      </c>
      <c r="J347" s="9">
        <v>129</v>
      </c>
      <c r="K347" s="9"/>
      <c r="L347" s="9" t="s">
        <v>738</v>
      </c>
      <c r="M347" s="9">
        <v>1</v>
      </c>
      <c r="N347" s="8">
        <v>15</v>
      </c>
      <c r="O347" s="6">
        <v>324</v>
      </c>
      <c r="P347" s="6">
        <v>8.5</v>
      </c>
      <c r="Q347" s="6">
        <f t="shared" si="58"/>
        <v>15.003825355513976</v>
      </c>
      <c r="R347" s="6">
        <f t="shared" si="59"/>
        <v>26.876644452187051</v>
      </c>
      <c r="S347" s="17" t="s">
        <v>64</v>
      </c>
      <c r="T347" s="17"/>
      <c r="U347" s="73" t="s">
        <v>1380</v>
      </c>
      <c r="V347" s="73" t="s">
        <v>1381</v>
      </c>
      <c r="W347" s="7"/>
      <c r="X347" s="6"/>
      <c r="Y347" s="6">
        <v>19.399999999999999</v>
      </c>
      <c r="Z347" s="54">
        <f t="shared" si="62"/>
        <v>2.9559245277626361E-2</v>
      </c>
      <c r="AA347" s="9" t="e">
        <f>IF(Y347&lt;10+1*#REF!,1,IF(Y347&lt;10+2*#REF!,2,IF(Y347&lt;10+3*#REF!,3,IF(Y347&lt;10+4*#REF!,4,IF(Y347&lt;10+5*#REF!,5,IF(Y347&lt;10+6*#REF!,6,IF(Y347&lt;10+7*#REF!,7,IF(Y347&lt;10+8*#REF!,8,IF(Y347&lt;10+9*#REF!,9,10)))))))))</f>
        <v>#REF!</v>
      </c>
      <c r="AB347" s="6"/>
      <c r="AC347" s="6">
        <v>8.6</v>
      </c>
      <c r="AD347" s="6">
        <v>13.9</v>
      </c>
      <c r="AE347" s="6">
        <f t="shared" si="63"/>
        <v>5.3000000000000007</v>
      </c>
      <c r="AF347" s="9">
        <v>2</v>
      </c>
      <c r="AG347" s="9">
        <v>2</v>
      </c>
      <c r="AH347" s="9"/>
      <c r="AI347" s="9"/>
      <c r="AJ347" s="19"/>
    </row>
    <row r="348" spans="1:36" s="4" customFormat="1" x14ac:dyDescent="0.25">
      <c r="A348" s="4" t="s">
        <v>471</v>
      </c>
      <c r="B348" s="5" t="s">
        <v>472</v>
      </c>
      <c r="C348" s="5" t="str">
        <f t="shared" si="61"/>
        <v>C3.P2</v>
      </c>
      <c r="D348" s="5" t="s">
        <v>49</v>
      </c>
      <c r="E348" s="5" t="s">
        <v>30</v>
      </c>
      <c r="F348" s="5" t="s">
        <v>1315</v>
      </c>
      <c r="G348" s="5" t="s">
        <v>1314</v>
      </c>
      <c r="H348" s="9">
        <v>138</v>
      </c>
      <c r="I348" s="9" t="s">
        <v>473</v>
      </c>
      <c r="J348" s="9">
        <v>173</v>
      </c>
      <c r="K348" s="9"/>
      <c r="L348" s="9" t="s">
        <v>739</v>
      </c>
      <c r="M348" s="9">
        <v>1</v>
      </c>
      <c r="N348" s="8">
        <v>15</v>
      </c>
      <c r="O348" s="6">
        <v>288</v>
      </c>
      <c r="P348" s="6">
        <v>1.9</v>
      </c>
      <c r="Q348" s="6">
        <f t="shared" si="58"/>
        <v>18.19299261903921</v>
      </c>
      <c r="R348" s="6">
        <f t="shared" si="59"/>
        <v>20.5871322893124</v>
      </c>
      <c r="S348" s="17" t="s">
        <v>33</v>
      </c>
      <c r="T348" s="17"/>
      <c r="U348" s="17" t="s">
        <v>1367</v>
      </c>
      <c r="V348" s="17" t="s">
        <v>1366</v>
      </c>
      <c r="W348" s="7"/>
      <c r="X348" s="6"/>
      <c r="Y348" s="6">
        <v>20.9</v>
      </c>
      <c r="Z348" s="54">
        <f t="shared" si="62"/>
        <v>3.4306977175363934E-2</v>
      </c>
      <c r="AA348" s="9" t="e">
        <f>IF(Y348&lt;10+1*#REF!,1,IF(Y348&lt;10+2*#REF!,2,IF(Y348&lt;10+3*#REF!,3,IF(Y348&lt;10+4*#REF!,4,IF(Y348&lt;10+5*#REF!,5,IF(Y348&lt;10+6*#REF!,6,IF(Y348&lt;10+7*#REF!,7,IF(Y348&lt;10+8*#REF!,8,IF(Y348&lt;10+9*#REF!,9,10)))))))))</f>
        <v>#REF!</v>
      </c>
      <c r="AB348" s="6"/>
      <c r="AC348" s="6">
        <v>10.3</v>
      </c>
      <c r="AD348" s="6">
        <v>18.100000000000001</v>
      </c>
      <c r="AE348" s="6">
        <f t="shared" si="63"/>
        <v>7.8000000000000007</v>
      </c>
      <c r="AF348" s="9">
        <v>2</v>
      </c>
      <c r="AG348" s="9">
        <v>2</v>
      </c>
      <c r="AH348" s="9"/>
      <c r="AI348" s="9"/>
      <c r="AJ348" s="19"/>
    </row>
    <row r="349" spans="1:36" s="4" customFormat="1" x14ac:dyDescent="0.25">
      <c r="A349" s="4" t="s">
        <v>471</v>
      </c>
      <c r="B349" s="5" t="s">
        <v>472</v>
      </c>
      <c r="C349" s="5" t="str">
        <f t="shared" si="61"/>
        <v>C3.P2</v>
      </c>
      <c r="D349" s="5" t="s">
        <v>49</v>
      </c>
      <c r="E349" s="5" t="s">
        <v>30</v>
      </c>
      <c r="F349" s="5" t="s">
        <v>1315</v>
      </c>
      <c r="G349" s="5" t="s">
        <v>1314</v>
      </c>
      <c r="H349" s="9">
        <v>138</v>
      </c>
      <c r="I349" s="9" t="s">
        <v>473</v>
      </c>
      <c r="J349" s="9">
        <v>174</v>
      </c>
      <c r="K349" s="9"/>
      <c r="L349" s="9" t="s">
        <v>740</v>
      </c>
      <c r="M349" s="9">
        <v>1</v>
      </c>
      <c r="N349" s="8">
        <v>15</v>
      </c>
      <c r="O349" s="6">
        <v>288</v>
      </c>
      <c r="P349" s="6">
        <v>1.9</v>
      </c>
      <c r="Q349" s="6">
        <f t="shared" si="58"/>
        <v>18.19299261903921</v>
      </c>
      <c r="R349" s="6">
        <f t="shared" si="59"/>
        <v>20.5871322893124</v>
      </c>
      <c r="S349" s="17" t="s">
        <v>33</v>
      </c>
      <c r="T349" s="17"/>
      <c r="U349" s="17" t="s">
        <v>1367</v>
      </c>
      <c r="V349" s="17" t="s">
        <v>1366</v>
      </c>
      <c r="W349" s="7"/>
      <c r="X349" s="6"/>
      <c r="Y349" s="6">
        <v>14.8</v>
      </c>
      <c r="Z349" s="54">
        <f t="shared" si="62"/>
        <v>1.7203361371057709E-2</v>
      </c>
      <c r="AA349" s="9" t="e">
        <f>IF(Y349&lt;10+1*#REF!,1,IF(Y349&lt;10+2*#REF!,2,IF(Y349&lt;10+3*#REF!,3,IF(Y349&lt;10+4*#REF!,4,IF(Y349&lt;10+5*#REF!,5,IF(Y349&lt;10+6*#REF!,6,IF(Y349&lt;10+7*#REF!,7,IF(Y349&lt;10+8*#REF!,8,IF(Y349&lt;10+9*#REF!,9,10)))))))))</f>
        <v>#REF!</v>
      </c>
      <c r="AB349" s="6"/>
      <c r="AC349" s="6">
        <v>10.3</v>
      </c>
      <c r="AD349" s="6">
        <v>18.100000000000001</v>
      </c>
      <c r="AE349" s="6">
        <f t="shared" si="63"/>
        <v>7.8000000000000007</v>
      </c>
      <c r="AF349" s="9">
        <v>2</v>
      </c>
      <c r="AG349" s="9">
        <v>2</v>
      </c>
      <c r="AH349" s="9"/>
      <c r="AI349" s="9"/>
      <c r="AJ349" s="19"/>
    </row>
    <row r="350" spans="1:36" s="4" customFormat="1" x14ac:dyDescent="0.25">
      <c r="A350" s="4" t="s">
        <v>471</v>
      </c>
      <c r="B350" s="5" t="s">
        <v>472</v>
      </c>
      <c r="C350" s="5" t="str">
        <f t="shared" si="61"/>
        <v>C3.P2</v>
      </c>
      <c r="D350" s="5" t="s">
        <v>49</v>
      </c>
      <c r="E350" s="5" t="s">
        <v>30</v>
      </c>
      <c r="F350" s="5" t="s">
        <v>1315</v>
      </c>
      <c r="G350" s="5" t="s">
        <v>1314</v>
      </c>
      <c r="H350" s="9">
        <v>139</v>
      </c>
      <c r="I350" s="9" t="s">
        <v>473</v>
      </c>
      <c r="J350" s="9">
        <v>172</v>
      </c>
      <c r="K350" s="9"/>
      <c r="L350" s="9" t="s">
        <v>741</v>
      </c>
      <c r="M350" s="9">
        <v>1</v>
      </c>
      <c r="N350" s="8">
        <v>15</v>
      </c>
      <c r="O350" s="6">
        <v>252</v>
      </c>
      <c r="P350" s="6">
        <v>6.5</v>
      </c>
      <c r="Q350" s="6">
        <f t="shared" si="58"/>
        <v>13.818132644081501</v>
      </c>
      <c r="R350" s="6">
        <f t="shared" si="59"/>
        <v>17.991389536562842</v>
      </c>
      <c r="S350" s="17" t="s">
        <v>232</v>
      </c>
      <c r="T350" s="17"/>
      <c r="U350" s="17" t="s">
        <v>1326</v>
      </c>
      <c r="V350" s="19" t="s">
        <v>1353</v>
      </c>
      <c r="W350" s="7"/>
      <c r="X350" s="6"/>
      <c r="Y350" s="6">
        <v>33</v>
      </c>
      <c r="Z350" s="54">
        <f t="shared" si="62"/>
        <v>8.5529859993982119E-2</v>
      </c>
      <c r="AA350" s="9" t="e">
        <f>IF(Y350&lt;10+1*#REF!,1,IF(Y350&lt;10+2*#REF!,2,IF(Y350&lt;10+3*#REF!,3,IF(Y350&lt;10+4*#REF!,4,IF(Y350&lt;10+5*#REF!,5,IF(Y350&lt;10+6*#REF!,6,IF(Y350&lt;10+7*#REF!,7,IF(Y350&lt;10+8*#REF!,8,IF(Y350&lt;10+9*#REF!,9,10)))))))))</f>
        <v>#REF!</v>
      </c>
      <c r="AB350" s="6"/>
      <c r="AC350" s="6">
        <v>0</v>
      </c>
      <c r="AD350" s="6">
        <v>6.1</v>
      </c>
      <c r="AE350" s="6">
        <f t="shared" si="63"/>
        <v>6.1</v>
      </c>
      <c r="AF350" s="9">
        <v>4</v>
      </c>
      <c r="AG350" s="9">
        <v>8</v>
      </c>
      <c r="AH350" s="9">
        <v>4</v>
      </c>
      <c r="AI350" s="9">
        <v>3</v>
      </c>
      <c r="AJ350" s="19"/>
    </row>
    <row r="351" spans="1:36" s="4" customFormat="1" x14ac:dyDescent="0.25">
      <c r="A351" s="4" t="s">
        <v>471</v>
      </c>
      <c r="B351" s="5" t="s">
        <v>472</v>
      </c>
      <c r="C351" s="5" t="str">
        <f t="shared" si="61"/>
        <v>C3.P2</v>
      </c>
      <c r="D351" s="5" t="s">
        <v>49</v>
      </c>
      <c r="E351" s="5" t="s">
        <v>30</v>
      </c>
      <c r="F351" s="5" t="s">
        <v>1315</v>
      </c>
      <c r="G351" s="5" t="s">
        <v>1314</v>
      </c>
      <c r="H351" s="9">
        <v>140</v>
      </c>
      <c r="I351" s="9" t="s">
        <v>473</v>
      </c>
      <c r="J351" s="9">
        <v>171</v>
      </c>
      <c r="K351" s="9"/>
      <c r="L351" s="9" t="s">
        <v>742</v>
      </c>
      <c r="M351" s="9">
        <v>1</v>
      </c>
      <c r="N351" s="8">
        <v>15</v>
      </c>
      <c r="O351" s="6">
        <v>227</v>
      </c>
      <c r="P351" s="6">
        <v>9.1</v>
      </c>
      <c r="Q351" s="6">
        <f t="shared" si="58"/>
        <v>13.34468131526555</v>
      </c>
      <c r="R351" s="6">
        <f t="shared" si="59"/>
        <v>13.793814923431263</v>
      </c>
      <c r="S351" s="17" t="s">
        <v>64</v>
      </c>
      <c r="T351" s="17"/>
      <c r="U351" s="73" t="s">
        <v>1380</v>
      </c>
      <c r="V351" s="73" t="s">
        <v>1381</v>
      </c>
      <c r="W351" s="7"/>
      <c r="X351" s="6"/>
      <c r="Y351" s="6">
        <v>11.8</v>
      </c>
      <c r="Z351" s="54">
        <f t="shared" si="62"/>
        <v>1.093588402714607E-2</v>
      </c>
      <c r="AA351" s="9" t="e">
        <f>IF(Y351&lt;10+1*#REF!,1,IF(Y351&lt;10+2*#REF!,2,IF(Y351&lt;10+3*#REF!,3,IF(Y351&lt;10+4*#REF!,4,IF(Y351&lt;10+5*#REF!,5,IF(Y351&lt;10+6*#REF!,6,IF(Y351&lt;10+7*#REF!,7,IF(Y351&lt;10+8*#REF!,8,IF(Y351&lt;10+9*#REF!,9,10)))))))))</f>
        <v>#REF!</v>
      </c>
      <c r="AB351" s="6"/>
      <c r="AC351" s="6">
        <v>8.1</v>
      </c>
      <c r="AD351" s="6">
        <v>12</v>
      </c>
      <c r="AE351" s="6">
        <f t="shared" si="63"/>
        <v>3.9000000000000004</v>
      </c>
      <c r="AF351" s="9">
        <v>3</v>
      </c>
      <c r="AG351" s="9">
        <v>6</v>
      </c>
      <c r="AH351" s="9">
        <v>4</v>
      </c>
      <c r="AI351" s="9">
        <v>2</v>
      </c>
      <c r="AJ351" s="19"/>
    </row>
    <row r="352" spans="1:36" s="4" customFormat="1" x14ac:dyDescent="0.25">
      <c r="A352" s="4" t="s">
        <v>471</v>
      </c>
      <c r="B352" s="5" t="s">
        <v>472</v>
      </c>
      <c r="C352" s="5" t="str">
        <f t="shared" si="61"/>
        <v>C3.P2</v>
      </c>
      <c r="D352" s="5" t="s">
        <v>49</v>
      </c>
      <c r="E352" s="5" t="s">
        <v>30</v>
      </c>
      <c r="F352" s="5" t="s">
        <v>1315</v>
      </c>
      <c r="G352" s="5" t="s">
        <v>1314</v>
      </c>
      <c r="H352" s="9">
        <v>141</v>
      </c>
      <c r="I352" s="9" t="s">
        <v>467</v>
      </c>
      <c r="J352" s="9">
        <v>4426</v>
      </c>
      <c r="K352" s="9"/>
      <c r="L352" s="9" t="s">
        <v>743</v>
      </c>
      <c r="M352" s="9">
        <v>1</v>
      </c>
      <c r="N352" s="8">
        <v>15</v>
      </c>
      <c r="O352" s="6">
        <v>214</v>
      </c>
      <c r="P352" s="6">
        <v>8.4</v>
      </c>
      <c r="Q352" s="6">
        <f t="shared" si="58"/>
        <v>15.302779610845729</v>
      </c>
      <c r="R352" s="6">
        <f t="shared" si="59"/>
        <v>13.036084390537649</v>
      </c>
      <c r="S352" s="17" t="s">
        <v>64</v>
      </c>
      <c r="T352" s="17"/>
      <c r="U352" s="73" t="s">
        <v>1380</v>
      </c>
      <c r="V352" s="73" t="s">
        <v>1381</v>
      </c>
      <c r="W352" s="7"/>
      <c r="X352" s="6"/>
      <c r="Y352" s="6">
        <v>15.3</v>
      </c>
      <c r="Z352" s="54">
        <f t="shared" si="62"/>
        <v>1.838538560697087E-2</v>
      </c>
      <c r="AA352" s="9" t="e">
        <f>IF(Y352&lt;10+1*#REF!,1,IF(Y352&lt;10+2*#REF!,2,IF(Y352&lt;10+3*#REF!,3,IF(Y352&lt;10+4*#REF!,4,IF(Y352&lt;10+5*#REF!,5,IF(Y352&lt;10+6*#REF!,6,IF(Y352&lt;10+7*#REF!,7,IF(Y352&lt;10+8*#REF!,8,IF(Y352&lt;10+9*#REF!,9,10)))))))))</f>
        <v>#REF!</v>
      </c>
      <c r="AB352" s="6"/>
      <c r="AC352" s="6">
        <v>7.1</v>
      </c>
      <c r="AD352" s="6">
        <v>12.5</v>
      </c>
      <c r="AE352" s="6">
        <f t="shared" si="63"/>
        <v>5.4</v>
      </c>
      <c r="AF352" s="9">
        <v>2</v>
      </c>
      <c r="AG352" s="9">
        <v>2</v>
      </c>
      <c r="AH352" s="9"/>
      <c r="AI352" s="9"/>
      <c r="AJ352" s="19"/>
    </row>
    <row r="353" spans="1:36" s="4" customFormat="1" x14ac:dyDescent="0.25">
      <c r="A353" s="4" t="s">
        <v>471</v>
      </c>
      <c r="B353" s="5" t="s">
        <v>472</v>
      </c>
      <c r="C353" s="5" t="str">
        <f t="shared" si="61"/>
        <v>C3.P2</v>
      </c>
      <c r="D353" s="5" t="s">
        <v>49</v>
      </c>
      <c r="E353" s="5" t="s">
        <v>30</v>
      </c>
      <c r="F353" s="5" t="s">
        <v>1315</v>
      </c>
      <c r="G353" s="5" t="s">
        <v>1314</v>
      </c>
      <c r="H353" s="9">
        <v>142</v>
      </c>
      <c r="I353" s="9" t="s">
        <v>473</v>
      </c>
      <c r="J353" s="9">
        <v>160</v>
      </c>
      <c r="K353" s="9"/>
      <c r="L353" s="9" t="s">
        <v>744</v>
      </c>
      <c r="M353" s="9">
        <v>1</v>
      </c>
      <c r="N353" s="8">
        <v>15</v>
      </c>
      <c r="O353" s="6">
        <v>193</v>
      </c>
      <c r="P353" s="6">
        <v>6.9</v>
      </c>
      <c r="Q353" s="6">
        <f t="shared" si="58"/>
        <v>18.44783772502733</v>
      </c>
      <c r="R353" s="6">
        <f t="shared" si="59"/>
        <v>13.276846552981876</v>
      </c>
      <c r="S353" s="17" t="s">
        <v>43</v>
      </c>
      <c r="T353" s="17"/>
      <c r="U353" s="18" t="s">
        <v>1332</v>
      </c>
      <c r="V353" s="18" t="s">
        <v>1331</v>
      </c>
      <c r="W353" s="7"/>
      <c r="X353" s="6"/>
      <c r="Y353" s="6">
        <v>38.799999999999997</v>
      </c>
      <c r="Z353" s="54">
        <f t="shared" si="62"/>
        <v>0.11823698111050544</v>
      </c>
      <c r="AA353" s="9" t="e">
        <f>IF(Y353&lt;10+1*#REF!,1,IF(Y353&lt;10+2*#REF!,2,IF(Y353&lt;10+3*#REF!,3,IF(Y353&lt;10+4*#REF!,4,IF(Y353&lt;10+5*#REF!,5,IF(Y353&lt;10+6*#REF!,6,IF(Y353&lt;10+7*#REF!,7,IF(Y353&lt;10+8*#REF!,8,IF(Y353&lt;10+9*#REF!,9,10)))))))))</f>
        <v>#REF!</v>
      </c>
      <c r="AB353" s="6"/>
      <c r="AC353" s="6">
        <v>9.1</v>
      </c>
      <c r="AD353" s="6">
        <v>18.100000000000001</v>
      </c>
      <c r="AE353" s="6">
        <f t="shared" si="63"/>
        <v>9.0000000000000018</v>
      </c>
      <c r="AF353" s="9">
        <v>2</v>
      </c>
      <c r="AG353" s="9">
        <v>2</v>
      </c>
      <c r="AH353" s="9"/>
      <c r="AI353" s="9"/>
      <c r="AJ353" s="19"/>
    </row>
    <row r="354" spans="1:36" s="4" customFormat="1" x14ac:dyDescent="0.25">
      <c r="A354" s="4" t="s">
        <v>471</v>
      </c>
      <c r="B354" s="5" t="s">
        <v>472</v>
      </c>
      <c r="C354" s="5" t="str">
        <f t="shared" si="61"/>
        <v>C3.P2</v>
      </c>
      <c r="D354" s="5" t="s">
        <v>49</v>
      </c>
      <c r="E354" s="5" t="s">
        <v>30</v>
      </c>
      <c r="F354" s="5" t="s">
        <v>1315</v>
      </c>
      <c r="G354" s="5" t="s">
        <v>1314</v>
      </c>
      <c r="H354" s="9">
        <v>143</v>
      </c>
      <c r="I354" s="9" t="s">
        <v>473</v>
      </c>
      <c r="J354" s="9">
        <v>144</v>
      </c>
      <c r="K354" s="9"/>
      <c r="L354" s="9" t="s">
        <v>745</v>
      </c>
      <c r="M354" s="9">
        <v>2</v>
      </c>
      <c r="N354" s="8">
        <v>15</v>
      </c>
      <c r="O354" s="6">
        <v>175</v>
      </c>
      <c r="P354" s="6">
        <v>5.3</v>
      </c>
      <c r="Q354" s="6">
        <f t="shared" si="58"/>
        <v>20.461925436562588</v>
      </c>
      <c r="R354" s="6">
        <f t="shared" si="59"/>
        <v>14.720168100113749</v>
      </c>
      <c r="S354" s="17" t="s">
        <v>64</v>
      </c>
      <c r="T354" s="17"/>
      <c r="U354" s="73" t="s">
        <v>1380</v>
      </c>
      <c r="V354" s="73" t="s">
        <v>1381</v>
      </c>
      <c r="W354" s="7"/>
      <c r="X354" s="6"/>
      <c r="Y354" s="6">
        <v>18.2</v>
      </c>
      <c r="Z354" s="54">
        <f t="shared" si="62"/>
        <v>2.6015528764377075E-2</v>
      </c>
      <c r="AA354" s="9" t="e">
        <f>IF(Y354&lt;10+1*#REF!,1,IF(Y354&lt;10+2*#REF!,2,IF(Y354&lt;10+3*#REF!,3,IF(Y354&lt;10+4*#REF!,4,IF(Y354&lt;10+5*#REF!,5,IF(Y354&lt;10+6*#REF!,6,IF(Y354&lt;10+7*#REF!,7,IF(Y354&lt;10+8*#REF!,8,IF(Y354&lt;10+9*#REF!,9,10)))))))))</f>
        <v>#REF!</v>
      </c>
      <c r="AB354" s="6"/>
      <c r="AC354" s="6">
        <v>7.3</v>
      </c>
      <c r="AD354" s="6">
        <v>10.5</v>
      </c>
      <c r="AE354" s="6">
        <f t="shared" si="63"/>
        <v>3.2</v>
      </c>
      <c r="AF354" s="9">
        <v>2</v>
      </c>
      <c r="AG354" s="9">
        <v>2</v>
      </c>
      <c r="AH354" s="9"/>
      <c r="AI354" s="9"/>
      <c r="AJ354" s="19"/>
    </row>
    <row r="355" spans="1:36" s="4" customFormat="1" x14ac:dyDescent="0.25">
      <c r="A355" s="4" t="s">
        <v>471</v>
      </c>
      <c r="B355" s="5" t="s">
        <v>472</v>
      </c>
      <c r="C355" s="5" t="str">
        <f t="shared" si="61"/>
        <v>C3.P2</v>
      </c>
      <c r="D355" s="5" t="s">
        <v>49</v>
      </c>
      <c r="E355" s="5" t="s">
        <v>30</v>
      </c>
      <c r="F355" s="5" t="s">
        <v>1315</v>
      </c>
      <c r="G355" s="5" t="s">
        <v>1314</v>
      </c>
      <c r="H355" s="9">
        <v>144</v>
      </c>
      <c r="I355" s="9" t="s">
        <v>473</v>
      </c>
      <c r="J355" s="9">
        <v>145</v>
      </c>
      <c r="K355" s="9"/>
      <c r="L355" s="9" t="s">
        <v>746</v>
      </c>
      <c r="M355" s="9">
        <v>2</v>
      </c>
      <c r="N355" s="8">
        <v>15</v>
      </c>
      <c r="O355" s="6">
        <v>175</v>
      </c>
      <c r="P355" s="6">
        <v>10.199999999999999</v>
      </c>
      <c r="Q355" s="6">
        <f t="shared" si="58"/>
        <v>20.888988576026115</v>
      </c>
      <c r="R355" s="6">
        <f t="shared" si="59"/>
        <v>9.8388140794641963</v>
      </c>
      <c r="S355" s="17" t="s">
        <v>33</v>
      </c>
      <c r="T355" s="17"/>
      <c r="U355" s="17" t="s">
        <v>1367</v>
      </c>
      <c r="V355" s="17" t="s">
        <v>1366</v>
      </c>
      <c r="W355" s="7"/>
      <c r="X355" s="6"/>
      <c r="Y355" s="6">
        <v>21.3</v>
      </c>
      <c r="Z355" s="54">
        <f t="shared" si="62"/>
        <v>3.563272927517884E-2</v>
      </c>
      <c r="AA355" s="9" t="e">
        <f>IF(Y355&lt;10+1*#REF!,1,IF(Y355&lt;10+2*#REF!,2,IF(Y355&lt;10+3*#REF!,3,IF(Y355&lt;10+4*#REF!,4,IF(Y355&lt;10+5*#REF!,5,IF(Y355&lt;10+6*#REF!,6,IF(Y355&lt;10+7*#REF!,7,IF(Y355&lt;10+8*#REF!,8,IF(Y355&lt;10+9*#REF!,9,10)))))))))</f>
        <v>#REF!</v>
      </c>
      <c r="AB355" s="6"/>
      <c r="AC355" s="6">
        <v>10.199999999999999</v>
      </c>
      <c r="AD355" s="6">
        <v>17</v>
      </c>
      <c r="AE355" s="6">
        <f t="shared" si="63"/>
        <v>6.8000000000000007</v>
      </c>
      <c r="AF355" s="9">
        <v>2</v>
      </c>
      <c r="AG355" s="9">
        <v>2</v>
      </c>
      <c r="AH355" s="9"/>
      <c r="AI355" s="9"/>
      <c r="AJ355" s="19"/>
    </row>
    <row r="356" spans="1:36" s="4" customFormat="1" x14ac:dyDescent="0.25">
      <c r="A356" s="4" t="s">
        <v>471</v>
      </c>
      <c r="B356" s="5" t="s">
        <v>472</v>
      </c>
      <c r="C356" s="5" t="str">
        <f t="shared" si="61"/>
        <v>C3.P2</v>
      </c>
      <c r="D356" s="5" t="s">
        <v>49</v>
      </c>
      <c r="E356" s="5" t="s">
        <v>30</v>
      </c>
      <c r="F356" s="5" t="s">
        <v>1315</v>
      </c>
      <c r="G356" s="5" t="s">
        <v>1314</v>
      </c>
      <c r="H356" s="9">
        <v>145</v>
      </c>
      <c r="I356" s="9" t="s">
        <v>473</v>
      </c>
      <c r="J356" s="9">
        <v>157</v>
      </c>
      <c r="K356" s="9"/>
      <c r="L356" s="9" t="s">
        <v>747</v>
      </c>
      <c r="M356" s="9">
        <v>1</v>
      </c>
      <c r="N356" s="8">
        <v>15</v>
      </c>
      <c r="O356" s="6">
        <v>192</v>
      </c>
      <c r="P356" s="6">
        <v>11.2</v>
      </c>
      <c r="Q356" s="6">
        <f t="shared" ref="Q356:Q419" si="64">SIN(RADIANS(O356))*P356+(IF(N356=1,0,IF(N356=2,0,IF(N356=3,0,IF(N356=4,0,IF(N356=6,20,IF(N356=15,20,IF(N356=16,20,IF(N356=5,20,IF(N356=7,40,IF(N356=8,40,IF(N356=14,40,IF(N356=9,40,IF(N356=13,60,IF(N356=12,60,IF(N356=11,60,IF(N356=10,60)))))))))))))))))</f>
        <v>17.671389062841094</v>
      </c>
      <c r="R356" s="6">
        <f t="shared" ref="R356:R419" si="65">COS(RADIANS(O356))*P356+(IF(N356=1,0,IF(N356=2,20,IF(N356=3,40,IF(N356=4,60,IF(N356=6,0,IF(N356=15,20,IF(N356=16,40,IF(N356=5,60,IF(N356=7,0,IF(N356=8,20,IF(N356=14,40,IF(N356=9,60,IF(N356=13,0,IF(N356=12,20,IF(N356=11,40,IF(N356=10,60)))))))))))))))))</f>
        <v>9.0447468717813777</v>
      </c>
      <c r="S356" s="17" t="s">
        <v>41</v>
      </c>
      <c r="T356" s="17"/>
      <c r="U356" s="17" t="s">
        <v>1389</v>
      </c>
      <c r="V356" s="17" t="s">
        <v>1388</v>
      </c>
      <c r="W356" s="7"/>
      <c r="X356" s="6"/>
      <c r="Y356" s="6">
        <v>24.9</v>
      </c>
      <c r="Z356" s="54">
        <f t="shared" si="62"/>
        <v>4.8695471528805184E-2</v>
      </c>
      <c r="AA356" s="9" t="e">
        <f>IF(Y356&lt;10+1*#REF!,1,IF(Y356&lt;10+2*#REF!,2,IF(Y356&lt;10+3*#REF!,3,IF(Y356&lt;10+4*#REF!,4,IF(Y356&lt;10+5*#REF!,5,IF(Y356&lt;10+6*#REF!,6,IF(Y356&lt;10+7*#REF!,7,IF(Y356&lt;10+8*#REF!,8,IF(Y356&lt;10+9*#REF!,9,10)))))))))</f>
        <v>#REF!</v>
      </c>
      <c r="AB356" s="6"/>
      <c r="AC356" s="6">
        <v>4.2</v>
      </c>
      <c r="AD356" s="6">
        <v>13.8</v>
      </c>
      <c r="AE356" s="6">
        <f t="shared" si="63"/>
        <v>9.6000000000000014</v>
      </c>
      <c r="AF356" s="9">
        <v>2</v>
      </c>
      <c r="AG356" s="9">
        <v>2</v>
      </c>
      <c r="AH356" s="9"/>
      <c r="AI356" s="9"/>
      <c r="AJ356" s="19"/>
    </row>
    <row r="357" spans="1:36" s="4" customFormat="1" x14ac:dyDescent="0.25">
      <c r="A357" s="4" t="s">
        <v>471</v>
      </c>
      <c r="B357" s="5" t="s">
        <v>472</v>
      </c>
      <c r="C357" s="5" t="str">
        <f t="shared" si="61"/>
        <v>C3.P2</v>
      </c>
      <c r="D357" s="5" t="s">
        <v>49</v>
      </c>
      <c r="E357" s="5" t="s">
        <v>30</v>
      </c>
      <c r="F357" s="5" t="s">
        <v>1315</v>
      </c>
      <c r="G357" s="5" t="s">
        <v>1314</v>
      </c>
      <c r="H357" s="9">
        <v>146</v>
      </c>
      <c r="I357" s="9" t="s">
        <v>473</v>
      </c>
      <c r="J357" s="9">
        <v>158</v>
      </c>
      <c r="K357" s="9"/>
      <c r="L357" s="9" t="s">
        <v>748</v>
      </c>
      <c r="M357" s="9">
        <v>1</v>
      </c>
      <c r="N357" s="8">
        <v>15</v>
      </c>
      <c r="O357" s="6">
        <v>199</v>
      </c>
      <c r="P357" s="6">
        <v>12.2</v>
      </c>
      <c r="Q357" s="6">
        <f t="shared" si="64"/>
        <v>16.028068515622689</v>
      </c>
      <c r="R357" s="6">
        <f t="shared" si="65"/>
        <v>8.4646733776883369</v>
      </c>
      <c r="S357" s="17" t="s">
        <v>38</v>
      </c>
      <c r="T357" s="17"/>
      <c r="U357" s="19" t="s">
        <v>1330</v>
      </c>
      <c r="V357" s="19" t="s">
        <v>1334</v>
      </c>
      <c r="W357" s="7"/>
      <c r="X357" s="6"/>
      <c r="Y357" s="6">
        <v>12.8</v>
      </c>
      <c r="Z357" s="54">
        <f t="shared" si="62"/>
        <v>1.2867963509103793E-2</v>
      </c>
      <c r="AA357" s="9" t="e">
        <f>IF(Y357&lt;10+1*#REF!,1,IF(Y357&lt;10+2*#REF!,2,IF(Y357&lt;10+3*#REF!,3,IF(Y357&lt;10+4*#REF!,4,IF(Y357&lt;10+5*#REF!,5,IF(Y357&lt;10+6*#REF!,6,IF(Y357&lt;10+7*#REF!,7,IF(Y357&lt;10+8*#REF!,8,IF(Y357&lt;10+9*#REF!,9,10)))))))))</f>
        <v>#REF!</v>
      </c>
      <c r="AB357" s="6"/>
      <c r="AC357" s="6">
        <v>6</v>
      </c>
      <c r="AD357" s="6">
        <v>9.9</v>
      </c>
      <c r="AE357" s="6">
        <f t="shared" si="63"/>
        <v>3.9000000000000004</v>
      </c>
      <c r="AF357" s="9">
        <v>3</v>
      </c>
      <c r="AG357" s="9">
        <v>2</v>
      </c>
      <c r="AH357" s="9"/>
      <c r="AI357" s="9"/>
      <c r="AJ357" s="19"/>
    </row>
    <row r="358" spans="1:36" s="4" customFormat="1" x14ac:dyDescent="0.25">
      <c r="A358" s="4" t="s">
        <v>471</v>
      </c>
      <c r="B358" s="5" t="s">
        <v>472</v>
      </c>
      <c r="C358" s="5" t="str">
        <f t="shared" si="61"/>
        <v>C3.P2</v>
      </c>
      <c r="D358" s="5" t="s">
        <v>49</v>
      </c>
      <c r="E358" s="5" t="s">
        <v>30</v>
      </c>
      <c r="F358" s="5" t="s">
        <v>1315</v>
      </c>
      <c r="G358" s="5" t="s">
        <v>1314</v>
      </c>
      <c r="H358" s="9">
        <v>147</v>
      </c>
      <c r="I358" s="9" t="s">
        <v>473</v>
      </c>
      <c r="J358" s="9">
        <v>159</v>
      </c>
      <c r="K358" s="9"/>
      <c r="L358" s="9" t="s">
        <v>749</v>
      </c>
      <c r="M358" s="9">
        <v>1</v>
      </c>
      <c r="N358" s="8">
        <v>15</v>
      </c>
      <c r="O358" s="6">
        <v>203</v>
      </c>
      <c r="P358" s="6">
        <v>11.8</v>
      </c>
      <c r="Q358" s="6">
        <f t="shared" si="64"/>
        <v>15.389372683826572</v>
      </c>
      <c r="R358" s="6">
        <f t="shared" si="65"/>
        <v>9.138042729261203</v>
      </c>
      <c r="S358" s="17" t="s">
        <v>64</v>
      </c>
      <c r="T358" s="17"/>
      <c r="U358" s="73" t="s">
        <v>1380</v>
      </c>
      <c r="V358" s="73" t="s">
        <v>1381</v>
      </c>
      <c r="W358" s="7"/>
      <c r="X358" s="6"/>
      <c r="Y358" s="6">
        <v>12</v>
      </c>
      <c r="Z358" s="54">
        <f t="shared" si="62"/>
        <v>1.1309733552923255E-2</v>
      </c>
      <c r="AA358" s="9" t="e">
        <f>IF(Y358&lt;10+1*#REF!,1,IF(Y358&lt;10+2*#REF!,2,IF(Y358&lt;10+3*#REF!,3,IF(Y358&lt;10+4*#REF!,4,IF(Y358&lt;10+5*#REF!,5,IF(Y358&lt;10+6*#REF!,6,IF(Y358&lt;10+7*#REF!,7,IF(Y358&lt;10+8*#REF!,8,IF(Y358&lt;10+9*#REF!,9,10)))))))))</f>
        <v>#REF!</v>
      </c>
      <c r="AB358" s="6"/>
      <c r="AC358" s="6">
        <v>5.8</v>
      </c>
      <c r="AD358" s="6">
        <v>11.6</v>
      </c>
      <c r="AE358" s="6">
        <f t="shared" si="63"/>
        <v>5.8</v>
      </c>
      <c r="AF358" s="9">
        <v>2</v>
      </c>
      <c r="AG358" s="9">
        <v>2</v>
      </c>
      <c r="AH358" s="9"/>
      <c r="AI358" s="9"/>
      <c r="AJ358" s="19"/>
    </row>
    <row r="359" spans="1:36" s="4" customFormat="1" ht="15" x14ac:dyDescent="0.25">
      <c r="A359" s="4" t="s">
        <v>471</v>
      </c>
      <c r="B359" s="5" t="s">
        <v>472</v>
      </c>
      <c r="C359" s="5" t="str">
        <f t="shared" ref="C359:C365" si="66">D359&amp;"."&amp;E359</f>
        <v>C3.P2</v>
      </c>
      <c r="D359" s="5" t="s">
        <v>49</v>
      </c>
      <c r="E359" s="5" t="s">
        <v>30</v>
      </c>
      <c r="F359" s="5" t="s">
        <v>1315</v>
      </c>
      <c r="G359" s="5" t="s">
        <v>1314</v>
      </c>
      <c r="H359" s="9">
        <v>148</v>
      </c>
      <c r="I359" s="9" t="s">
        <v>473</v>
      </c>
      <c r="J359" s="9">
        <v>162</v>
      </c>
      <c r="K359" s="9"/>
      <c r="L359" s="9" t="s">
        <v>750</v>
      </c>
      <c r="M359" s="9">
        <v>1</v>
      </c>
      <c r="N359" s="8">
        <v>15</v>
      </c>
      <c r="O359" s="6">
        <v>235</v>
      </c>
      <c r="P359" s="6">
        <v>13.7</v>
      </c>
      <c r="Q359" s="6">
        <f t="shared" si="64"/>
        <v>8.7776169932408159</v>
      </c>
      <c r="R359" s="6">
        <f t="shared" si="65"/>
        <v>12.142002821990665</v>
      </c>
      <c r="S359" s="17" t="s">
        <v>476</v>
      </c>
      <c r="T359" s="17"/>
      <c r="U359" s="17" t="s">
        <v>1373</v>
      </c>
      <c r="V359" s="17" t="s">
        <v>1375</v>
      </c>
      <c r="W359" s="7"/>
      <c r="X359" s="6"/>
      <c r="Y359" s="6">
        <v>12.1</v>
      </c>
      <c r="Z359" s="54">
        <f t="shared" si="62"/>
        <v>1.149901451030204E-2</v>
      </c>
      <c r="AA359" s="9" t="e">
        <f>IF(Y359&lt;10+1*#REF!,1,IF(Y359&lt;10+2*#REF!,2,IF(Y359&lt;10+3*#REF!,3,IF(Y359&lt;10+4*#REF!,4,IF(Y359&lt;10+5*#REF!,5,IF(Y359&lt;10+6*#REF!,6,IF(Y359&lt;10+7*#REF!,7,IF(Y359&lt;10+8*#REF!,8,IF(Y359&lt;10+9*#REF!,9,10)))))))))</f>
        <v>#REF!</v>
      </c>
      <c r="AB359" s="6"/>
      <c r="AC359" s="6">
        <v>3.2</v>
      </c>
      <c r="AD359" s="6">
        <v>8.9</v>
      </c>
      <c r="AE359" s="6">
        <f t="shared" si="63"/>
        <v>5.7</v>
      </c>
      <c r="AF359" s="9">
        <v>3</v>
      </c>
      <c r="AG359" s="9">
        <v>6</v>
      </c>
      <c r="AH359" s="9">
        <v>4</v>
      </c>
      <c r="AI359" s="9">
        <v>2</v>
      </c>
      <c r="AJ359" s="19"/>
    </row>
    <row r="360" spans="1:36" s="4" customFormat="1" x14ac:dyDescent="0.25">
      <c r="A360" s="4" t="s">
        <v>471</v>
      </c>
      <c r="B360" s="5" t="s">
        <v>472</v>
      </c>
      <c r="C360" s="5" t="str">
        <f t="shared" si="66"/>
        <v>C3.P2</v>
      </c>
      <c r="D360" s="5" t="s">
        <v>49</v>
      </c>
      <c r="E360" s="5" t="s">
        <v>30</v>
      </c>
      <c r="F360" s="5" t="s">
        <v>1315</v>
      </c>
      <c r="G360" s="5" t="s">
        <v>1314</v>
      </c>
      <c r="H360" s="9">
        <v>149</v>
      </c>
      <c r="I360" s="9" t="s">
        <v>473</v>
      </c>
      <c r="J360" s="9">
        <v>163</v>
      </c>
      <c r="K360" s="9"/>
      <c r="L360" s="9" t="s">
        <v>751</v>
      </c>
      <c r="M360" s="9">
        <v>1</v>
      </c>
      <c r="N360" s="8">
        <v>15</v>
      </c>
      <c r="O360" s="6">
        <v>269</v>
      </c>
      <c r="P360" s="6">
        <v>16.7</v>
      </c>
      <c r="Q360" s="6">
        <f t="shared" si="64"/>
        <v>3.3025434908882652</v>
      </c>
      <c r="R360" s="6">
        <f t="shared" si="65"/>
        <v>19.708544812497365</v>
      </c>
      <c r="S360" s="17" t="s">
        <v>64</v>
      </c>
      <c r="T360" s="17"/>
      <c r="U360" s="73" t="s">
        <v>1380</v>
      </c>
      <c r="V360" s="73" t="s">
        <v>1381</v>
      </c>
      <c r="W360" s="7"/>
      <c r="X360" s="6"/>
      <c r="Y360" s="6">
        <v>15.9</v>
      </c>
      <c r="Z360" s="54">
        <f t="shared" si="62"/>
        <v>1.9855650968850891E-2</v>
      </c>
      <c r="AA360" s="9" t="e">
        <f>IF(Y360&lt;10+1*#REF!,1,IF(Y360&lt;10+2*#REF!,2,IF(Y360&lt;10+3*#REF!,3,IF(Y360&lt;10+4*#REF!,4,IF(Y360&lt;10+5*#REF!,5,IF(Y360&lt;10+6*#REF!,6,IF(Y360&lt;10+7*#REF!,7,IF(Y360&lt;10+8*#REF!,8,IF(Y360&lt;10+9*#REF!,9,10)))))))))</f>
        <v>#REF!</v>
      </c>
      <c r="AB360" s="6"/>
      <c r="AC360" s="6">
        <v>9.4</v>
      </c>
      <c r="AD360" s="6">
        <v>15.9</v>
      </c>
      <c r="AE360" s="6">
        <f t="shared" si="63"/>
        <v>6.5</v>
      </c>
      <c r="AF360" s="9">
        <v>2</v>
      </c>
      <c r="AG360" s="9">
        <v>2</v>
      </c>
      <c r="AH360" s="9"/>
      <c r="AI360" s="9">
        <v>3</v>
      </c>
      <c r="AJ360" s="19"/>
    </row>
    <row r="361" spans="1:36" s="4" customFormat="1" x14ac:dyDescent="0.25">
      <c r="A361" s="4" t="s">
        <v>471</v>
      </c>
      <c r="B361" s="5" t="s">
        <v>472</v>
      </c>
      <c r="C361" s="5" t="str">
        <f t="shared" si="66"/>
        <v>C3.P2</v>
      </c>
      <c r="D361" s="5" t="s">
        <v>49</v>
      </c>
      <c r="E361" s="5" t="s">
        <v>30</v>
      </c>
      <c r="F361" s="5" t="s">
        <v>1315</v>
      </c>
      <c r="G361" s="5" t="s">
        <v>1314</v>
      </c>
      <c r="H361" s="9">
        <v>150</v>
      </c>
      <c r="I361" s="9" t="s">
        <v>473</v>
      </c>
      <c r="J361" s="9">
        <v>164</v>
      </c>
      <c r="K361" s="9"/>
      <c r="L361" s="9" t="s">
        <v>752</v>
      </c>
      <c r="M361" s="9">
        <v>1</v>
      </c>
      <c r="N361" s="8">
        <v>16</v>
      </c>
      <c r="O361" s="6">
        <v>275</v>
      </c>
      <c r="P361" s="6">
        <v>17.5</v>
      </c>
      <c r="Q361" s="6">
        <f t="shared" si="64"/>
        <v>2.5665927833944515</v>
      </c>
      <c r="R361" s="6">
        <f t="shared" si="65"/>
        <v>41.525225498084012</v>
      </c>
      <c r="S361" s="17" t="s">
        <v>33</v>
      </c>
      <c r="T361" s="17"/>
      <c r="U361" s="17" t="s">
        <v>1367</v>
      </c>
      <c r="V361" s="17" t="s">
        <v>1366</v>
      </c>
      <c r="W361" s="7"/>
      <c r="X361" s="6"/>
      <c r="Y361" s="6">
        <v>39.5</v>
      </c>
      <c r="Z361" s="54">
        <f t="shared" si="62"/>
        <v>0.12254174844408687</v>
      </c>
      <c r="AA361" s="9" t="e">
        <f>IF(Y361&lt;10+1*#REF!,1,IF(Y361&lt;10+2*#REF!,2,IF(Y361&lt;10+3*#REF!,3,IF(Y361&lt;10+4*#REF!,4,IF(Y361&lt;10+5*#REF!,5,IF(Y361&lt;10+6*#REF!,6,IF(Y361&lt;10+7*#REF!,7,IF(Y361&lt;10+8*#REF!,8,IF(Y361&lt;10+9*#REF!,9,10)))))))))</f>
        <v>#REF!</v>
      </c>
      <c r="AB361" s="6"/>
      <c r="AC361" s="6">
        <v>6.7</v>
      </c>
      <c r="AD361" s="6">
        <v>14.7</v>
      </c>
      <c r="AE361" s="6">
        <f t="shared" si="63"/>
        <v>7.9999999999999991</v>
      </c>
      <c r="AF361" s="9">
        <v>3</v>
      </c>
      <c r="AG361" s="9">
        <v>4</v>
      </c>
      <c r="AH361" s="9"/>
      <c r="AI361" s="9"/>
      <c r="AJ361" s="19"/>
    </row>
    <row r="362" spans="1:36" s="4" customFormat="1" x14ac:dyDescent="0.25">
      <c r="A362" s="4" t="s">
        <v>471</v>
      </c>
      <c r="B362" s="5" t="s">
        <v>472</v>
      </c>
      <c r="C362" s="5" t="str">
        <f t="shared" si="66"/>
        <v>C3.P2</v>
      </c>
      <c r="D362" s="5" t="s">
        <v>49</v>
      </c>
      <c r="E362" s="5" t="s">
        <v>30</v>
      </c>
      <c r="F362" s="5" t="s">
        <v>1315</v>
      </c>
      <c r="G362" s="5" t="s">
        <v>1314</v>
      </c>
      <c r="H362" s="9">
        <v>151</v>
      </c>
      <c r="I362" s="9" t="s">
        <v>473</v>
      </c>
      <c r="J362" s="9">
        <v>165</v>
      </c>
      <c r="K362" s="9"/>
      <c r="L362" s="9" t="s">
        <v>753</v>
      </c>
      <c r="M362" s="9">
        <v>1</v>
      </c>
      <c r="N362" s="8">
        <v>16</v>
      </c>
      <c r="O362" s="6">
        <v>278</v>
      </c>
      <c r="P362" s="6">
        <v>17.8</v>
      </c>
      <c r="Q362" s="6">
        <f t="shared" si="64"/>
        <v>2.3732283764000464</v>
      </c>
      <c r="R362" s="6">
        <f t="shared" si="65"/>
        <v>42.477281197089162</v>
      </c>
      <c r="S362" s="17" t="s">
        <v>64</v>
      </c>
      <c r="T362" s="17"/>
      <c r="U362" s="73" t="s">
        <v>1380</v>
      </c>
      <c r="V362" s="73" t="s">
        <v>1381</v>
      </c>
      <c r="W362" s="7"/>
      <c r="X362" s="6"/>
      <c r="Y362" s="6">
        <v>12.6</v>
      </c>
      <c r="Z362" s="54">
        <f t="shared" si="62"/>
        <v>1.2468981242097887E-2</v>
      </c>
      <c r="AA362" s="9" t="e">
        <f>IF(Y362&lt;10+1*#REF!,1,IF(Y362&lt;10+2*#REF!,2,IF(Y362&lt;10+3*#REF!,3,IF(Y362&lt;10+4*#REF!,4,IF(Y362&lt;10+5*#REF!,5,IF(Y362&lt;10+6*#REF!,6,IF(Y362&lt;10+7*#REF!,7,IF(Y362&lt;10+8*#REF!,8,IF(Y362&lt;10+9*#REF!,9,10)))))))))</f>
        <v>#REF!</v>
      </c>
      <c r="AB362" s="6"/>
      <c r="AC362" s="6">
        <v>7.3</v>
      </c>
      <c r="AD362" s="6">
        <v>15.1</v>
      </c>
      <c r="AE362" s="6">
        <f t="shared" si="63"/>
        <v>7.8</v>
      </c>
      <c r="AF362" s="9">
        <v>2</v>
      </c>
      <c r="AG362" s="9">
        <v>2</v>
      </c>
      <c r="AH362" s="9"/>
      <c r="AI362" s="9"/>
      <c r="AJ362" s="19"/>
    </row>
    <row r="363" spans="1:36" s="4" customFormat="1" x14ac:dyDescent="0.25">
      <c r="A363" s="4" t="s">
        <v>471</v>
      </c>
      <c r="B363" s="5" t="s">
        <v>472</v>
      </c>
      <c r="C363" s="5" t="str">
        <f t="shared" si="66"/>
        <v>C3.P2</v>
      </c>
      <c r="D363" s="5" t="s">
        <v>49</v>
      </c>
      <c r="E363" s="5" t="s">
        <v>30</v>
      </c>
      <c r="F363" s="5" t="s">
        <v>1315</v>
      </c>
      <c r="G363" s="5" t="s">
        <v>1314</v>
      </c>
      <c r="H363" s="9">
        <v>152</v>
      </c>
      <c r="I363" s="9" t="s">
        <v>473</v>
      </c>
      <c r="J363" s="9">
        <v>167</v>
      </c>
      <c r="K363" s="9"/>
      <c r="L363" s="9" t="s">
        <v>754</v>
      </c>
      <c r="M363" s="9">
        <v>1</v>
      </c>
      <c r="N363" s="8">
        <v>16</v>
      </c>
      <c r="O363" s="6">
        <v>289</v>
      </c>
      <c r="P363" s="6">
        <v>20.7</v>
      </c>
      <c r="Q363" s="6">
        <f t="shared" si="64"/>
        <v>0.42776548509413814</v>
      </c>
      <c r="R363" s="6">
        <f t="shared" si="65"/>
        <v>46.739260797263135</v>
      </c>
      <c r="S363" s="17" t="s">
        <v>64</v>
      </c>
      <c r="T363" s="17"/>
      <c r="U363" s="73" t="s">
        <v>1380</v>
      </c>
      <c r="V363" s="73" t="s">
        <v>1381</v>
      </c>
      <c r="W363" s="7"/>
      <c r="X363" s="6"/>
      <c r="Y363" s="6">
        <v>13.2</v>
      </c>
      <c r="Z363" s="54">
        <f t="shared" si="62"/>
        <v>1.3684777599037136E-2</v>
      </c>
      <c r="AA363" s="9" t="e">
        <f>IF(Y363&lt;10+1*#REF!,1,IF(Y363&lt;10+2*#REF!,2,IF(Y363&lt;10+3*#REF!,3,IF(Y363&lt;10+4*#REF!,4,IF(Y363&lt;10+5*#REF!,5,IF(Y363&lt;10+6*#REF!,6,IF(Y363&lt;10+7*#REF!,7,IF(Y363&lt;10+8*#REF!,8,IF(Y363&lt;10+9*#REF!,9,10)))))))))</f>
        <v>#REF!</v>
      </c>
      <c r="AB363" s="6"/>
      <c r="AC363" s="6">
        <v>8.5</v>
      </c>
      <c r="AD363" s="6">
        <v>14</v>
      </c>
      <c r="AE363" s="6">
        <f t="shared" si="63"/>
        <v>5.5</v>
      </c>
      <c r="AF363" s="9">
        <v>2</v>
      </c>
      <c r="AG363" s="9">
        <v>2</v>
      </c>
      <c r="AH363" s="9"/>
      <c r="AI363" s="9"/>
      <c r="AJ363" s="19"/>
    </row>
    <row r="364" spans="1:36" s="4" customFormat="1" x14ac:dyDescent="0.25">
      <c r="A364" s="4" t="s">
        <v>471</v>
      </c>
      <c r="B364" s="5" t="s">
        <v>472</v>
      </c>
      <c r="C364" s="5" t="str">
        <f t="shared" si="66"/>
        <v>C3.P2</v>
      </c>
      <c r="D364" s="5" t="s">
        <v>49</v>
      </c>
      <c r="E364" s="5" t="s">
        <v>30</v>
      </c>
      <c r="F364" s="5" t="s">
        <v>1315</v>
      </c>
      <c r="G364" s="5" t="s">
        <v>1314</v>
      </c>
      <c r="H364" s="9">
        <v>153</v>
      </c>
      <c r="I364" s="9" t="s">
        <v>473</v>
      </c>
      <c r="J364" s="9">
        <v>169</v>
      </c>
      <c r="K364" s="9"/>
      <c r="L364" s="9" t="s">
        <v>755</v>
      </c>
      <c r="M364" s="9">
        <v>1</v>
      </c>
      <c r="N364" s="8">
        <v>16</v>
      </c>
      <c r="O364" s="6">
        <v>304</v>
      </c>
      <c r="P364" s="6">
        <v>19.3</v>
      </c>
      <c r="Q364" s="6">
        <f t="shared" si="64"/>
        <v>3.9995748496876971</v>
      </c>
      <c r="R364" s="6">
        <f t="shared" si="65"/>
        <v>50.792423036985419</v>
      </c>
      <c r="S364" s="17" t="s">
        <v>28</v>
      </c>
      <c r="T364" s="17"/>
      <c r="U364" s="17" t="s">
        <v>1405</v>
      </c>
      <c r="V364" s="17" t="s">
        <v>1397</v>
      </c>
      <c r="W364" s="7"/>
      <c r="X364" s="6"/>
      <c r="Y364" s="6">
        <v>36.299999999999997</v>
      </c>
      <c r="Z364" s="54">
        <f t="shared" si="62"/>
        <v>0.10349113059271836</v>
      </c>
      <c r="AA364" s="9" t="e">
        <f>IF(Y364&lt;10+1*#REF!,1,IF(Y364&lt;10+2*#REF!,2,IF(Y364&lt;10+3*#REF!,3,IF(Y364&lt;10+4*#REF!,4,IF(Y364&lt;10+5*#REF!,5,IF(Y364&lt;10+6*#REF!,6,IF(Y364&lt;10+7*#REF!,7,IF(Y364&lt;10+8*#REF!,8,IF(Y364&lt;10+9*#REF!,9,10)))))))))</f>
        <v>#REF!</v>
      </c>
      <c r="AB364" s="6"/>
      <c r="AC364" s="6">
        <v>12.1</v>
      </c>
      <c r="AD364" s="6">
        <v>17.7</v>
      </c>
      <c r="AE364" s="6">
        <f t="shared" si="63"/>
        <v>5.6</v>
      </c>
      <c r="AF364" s="9">
        <v>3</v>
      </c>
      <c r="AG364" s="9">
        <v>2</v>
      </c>
      <c r="AH364" s="9"/>
      <c r="AI364" s="9"/>
      <c r="AJ364" s="19"/>
    </row>
    <row r="365" spans="1:36" s="4" customFormat="1" x14ac:dyDescent="0.25">
      <c r="A365" s="4" t="s">
        <v>471</v>
      </c>
      <c r="B365" s="5" t="s">
        <v>472</v>
      </c>
      <c r="C365" s="5" t="str">
        <f t="shared" si="66"/>
        <v>C3.P2</v>
      </c>
      <c r="D365" s="5" t="s">
        <v>49</v>
      </c>
      <c r="E365" s="5" t="s">
        <v>30</v>
      </c>
      <c r="F365" s="5" t="s">
        <v>1315</v>
      </c>
      <c r="G365" s="5" t="s">
        <v>1314</v>
      </c>
      <c r="H365" s="9">
        <v>154</v>
      </c>
      <c r="I365" s="9" t="s">
        <v>473</v>
      </c>
      <c r="J365" s="9">
        <v>168</v>
      </c>
      <c r="K365" s="9"/>
      <c r="L365" s="9" t="s">
        <v>756</v>
      </c>
      <c r="M365" s="9">
        <v>1</v>
      </c>
      <c r="N365" s="8">
        <v>16</v>
      </c>
      <c r="O365" s="6">
        <v>301</v>
      </c>
      <c r="P365" s="6">
        <v>14.4</v>
      </c>
      <c r="Q365" s="6">
        <f t="shared" si="64"/>
        <v>7.6567908698895817</v>
      </c>
      <c r="R365" s="6">
        <f t="shared" si="65"/>
        <v>47.416548278704781</v>
      </c>
      <c r="S365" s="17" t="s">
        <v>64</v>
      </c>
      <c r="T365" s="17"/>
      <c r="U365" s="73" t="s">
        <v>1380</v>
      </c>
      <c r="V365" s="73" t="s">
        <v>1381</v>
      </c>
      <c r="W365" s="7"/>
      <c r="X365" s="6"/>
      <c r="Y365" s="6">
        <v>15</v>
      </c>
      <c r="Z365" s="54">
        <f t="shared" si="62"/>
        <v>1.7671458676442587E-2</v>
      </c>
      <c r="AA365" s="9" t="e">
        <f>IF(Y365&lt;10+1*#REF!,1,IF(Y365&lt;10+2*#REF!,2,IF(Y365&lt;10+3*#REF!,3,IF(Y365&lt;10+4*#REF!,4,IF(Y365&lt;10+5*#REF!,5,IF(Y365&lt;10+6*#REF!,6,IF(Y365&lt;10+7*#REF!,7,IF(Y365&lt;10+8*#REF!,8,IF(Y365&lt;10+9*#REF!,9,10)))))))))</f>
        <v>#REF!</v>
      </c>
      <c r="AB365" s="6"/>
      <c r="AC365" s="6">
        <v>8.9</v>
      </c>
      <c r="AD365" s="6">
        <v>12.3</v>
      </c>
      <c r="AE365" s="6">
        <f t="shared" si="63"/>
        <v>3.4000000000000004</v>
      </c>
      <c r="AF365" s="9">
        <v>2</v>
      </c>
      <c r="AG365" s="9">
        <v>2</v>
      </c>
      <c r="AH365" s="9"/>
      <c r="AI365" s="9"/>
      <c r="AJ365" s="19"/>
    </row>
    <row r="366" spans="1:36" s="4" customFormat="1" x14ac:dyDescent="0.25">
      <c r="A366" s="4" t="s">
        <v>471</v>
      </c>
      <c r="B366" s="5" t="s">
        <v>472</v>
      </c>
      <c r="C366" s="5" t="str">
        <f t="shared" si="0"/>
        <v>C3.P3</v>
      </c>
      <c r="D366" s="5" t="s">
        <v>49</v>
      </c>
      <c r="E366" s="5" t="s">
        <v>25</v>
      </c>
      <c r="F366" s="5" t="s">
        <v>1315</v>
      </c>
      <c r="G366" s="5" t="s">
        <v>1314</v>
      </c>
      <c r="H366" s="9">
        <v>1</v>
      </c>
      <c r="I366" s="9" t="s">
        <v>486</v>
      </c>
      <c r="J366" s="9">
        <v>14</v>
      </c>
      <c r="K366" s="9"/>
      <c r="L366" s="9" t="s">
        <v>400</v>
      </c>
      <c r="M366" s="9">
        <v>3</v>
      </c>
      <c r="N366" s="8">
        <v>8</v>
      </c>
      <c r="O366" s="6">
        <v>179</v>
      </c>
      <c r="P366" s="6">
        <v>15.7</v>
      </c>
      <c r="Q366" s="6">
        <f t="shared" si="64"/>
        <v>40.274002781065349</v>
      </c>
      <c r="R366" s="6">
        <f t="shared" si="65"/>
        <v>4.3023911860446571</v>
      </c>
      <c r="S366" s="17" t="s">
        <v>160</v>
      </c>
      <c r="T366" s="17"/>
      <c r="U366" s="17" t="s">
        <v>1330</v>
      </c>
      <c r="V366" s="17" t="s">
        <v>1354</v>
      </c>
      <c r="W366" s="7"/>
      <c r="X366" s="6"/>
      <c r="Y366" s="6">
        <v>10</v>
      </c>
      <c r="Z366" s="54">
        <f t="shared" si="62"/>
        <v>7.8539816339744835E-3</v>
      </c>
      <c r="AA366" s="9" t="e">
        <f>IF(Y366&lt;10+1*#REF!,1,IF(Y366&lt;10+2*#REF!,2,IF(Y366&lt;10+3*#REF!,3,IF(Y366&lt;10+4*#REF!,4,IF(Y366&lt;10+5*#REF!,5,IF(Y366&lt;10+6*#REF!,6,IF(Y366&lt;10+7*#REF!,7,IF(Y366&lt;10+8*#REF!,8,IF(Y366&lt;10+9*#REF!,9,10)))))))))</f>
        <v>#REF!</v>
      </c>
      <c r="AB366" s="6"/>
      <c r="AC366" s="6">
        <v>0</v>
      </c>
      <c r="AD366" s="6">
        <v>5</v>
      </c>
      <c r="AE366" s="6">
        <f t="shared" si="63"/>
        <v>5</v>
      </c>
      <c r="AF366" s="9">
        <v>3</v>
      </c>
      <c r="AG366" s="9">
        <v>2</v>
      </c>
      <c r="AH366" s="9"/>
      <c r="AI366" s="9"/>
      <c r="AJ366" s="19"/>
    </row>
    <row r="367" spans="1:36" s="4" customFormat="1" x14ac:dyDescent="0.25">
      <c r="A367" s="4" t="s">
        <v>471</v>
      </c>
      <c r="B367" s="5" t="s">
        <v>472</v>
      </c>
      <c r="C367" s="5" t="str">
        <f t="shared" ref="C367" si="67">D367&amp;"."&amp;E367</f>
        <v>C3.P3</v>
      </c>
      <c r="D367" s="5" t="s">
        <v>49</v>
      </c>
      <c r="E367" s="5" t="s">
        <v>25</v>
      </c>
      <c r="F367" s="5" t="s">
        <v>1315</v>
      </c>
      <c r="G367" s="5" t="s">
        <v>1314</v>
      </c>
      <c r="H367" s="9">
        <v>1</v>
      </c>
      <c r="I367" s="9" t="s">
        <v>486</v>
      </c>
      <c r="J367" s="9">
        <v>15</v>
      </c>
      <c r="K367" s="9"/>
      <c r="L367" s="9" t="s">
        <v>401</v>
      </c>
      <c r="M367" s="9">
        <v>3</v>
      </c>
      <c r="N367" s="8">
        <v>8</v>
      </c>
      <c r="O367" s="6">
        <v>179</v>
      </c>
      <c r="P367" s="6">
        <v>15.7</v>
      </c>
      <c r="Q367" s="6">
        <f t="shared" si="64"/>
        <v>40.274002781065349</v>
      </c>
      <c r="R367" s="6">
        <f t="shared" si="65"/>
        <v>4.3023911860446571</v>
      </c>
      <c r="S367" s="17" t="s">
        <v>160</v>
      </c>
      <c r="T367" s="17"/>
      <c r="U367" s="17" t="s">
        <v>1330</v>
      </c>
      <c r="V367" s="17" t="s">
        <v>1354</v>
      </c>
      <c r="W367" s="7"/>
      <c r="X367" s="6"/>
      <c r="Y367" s="6">
        <v>11.2</v>
      </c>
      <c r="Z367" s="54">
        <f t="shared" si="62"/>
        <v>9.8520345616575893E-3</v>
      </c>
      <c r="AA367" s="9" t="e">
        <f>IF(Y367&lt;10+1*#REF!,1,IF(Y367&lt;10+2*#REF!,2,IF(Y367&lt;10+3*#REF!,3,IF(Y367&lt;10+4*#REF!,4,IF(Y367&lt;10+5*#REF!,5,IF(Y367&lt;10+6*#REF!,6,IF(Y367&lt;10+7*#REF!,7,IF(Y367&lt;10+8*#REF!,8,IF(Y367&lt;10+9*#REF!,9,10)))))))))</f>
        <v>#REF!</v>
      </c>
      <c r="AB367" s="6"/>
      <c r="AC367" s="6">
        <v>0</v>
      </c>
      <c r="AD367" s="6">
        <v>5</v>
      </c>
      <c r="AE367" s="6">
        <f t="shared" si="63"/>
        <v>5</v>
      </c>
      <c r="AF367" s="9">
        <v>3</v>
      </c>
      <c r="AG367" s="9">
        <v>2</v>
      </c>
      <c r="AH367" s="9"/>
      <c r="AI367" s="9"/>
      <c r="AJ367" s="19"/>
    </row>
    <row r="368" spans="1:36" s="4" customFormat="1" x14ac:dyDescent="0.25">
      <c r="A368" s="4" t="s">
        <v>471</v>
      </c>
      <c r="B368" s="5" t="s">
        <v>472</v>
      </c>
      <c r="C368" s="5" t="str">
        <f t="shared" ref="C368" si="68">D368&amp;"."&amp;E368</f>
        <v>C3.P3</v>
      </c>
      <c r="D368" s="5" t="s">
        <v>49</v>
      </c>
      <c r="E368" s="5" t="s">
        <v>25</v>
      </c>
      <c r="F368" s="5" t="s">
        <v>1315</v>
      </c>
      <c r="G368" s="5" t="s">
        <v>1314</v>
      </c>
      <c r="H368" s="9">
        <v>1</v>
      </c>
      <c r="I368" s="9" t="s">
        <v>486</v>
      </c>
      <c r="J368" s="9">
        <v>15</v>
      </c>
      <c r="K368" s="9"/>
      <c r="L368" s="9" t="s">
        <v>401</v>
      </c>
      <c r="M368" s="9">
        <v>3</v>
      </c>
      <c r="N368" s="8">
        <v>8</v>
      </c>
      <c r="O368" s="6">
        <v>179</v>
      </c>
      <c r="P368" s="6">
        <v>15.7</v>
      </c>
      <c r="Q368" s="6">
        <f t="shared" si="64"/>
        <v>40.274002781065349</v>
      </c>
      <c r="R368" s="6">
        <f t="shared" si="65"/>
        <v>4.3023911860446571</v>
      </c>
      <c r="S368" s="17" t="s">
        <v>160</v>
      </c>
      <c r="T368" s="17"/>
      <c r="U368" s="17" t="s">
        <v>1330</v>
      </c>
      <c r="V368" s="17" t="s">
        <v>1354</v>
      </c>
      <c r="W368" s="7"/>
      <c r="X368" s="6"/>
      <c r="Y368" s="6">
        <v>11</v>
      </c>
      <c r="Z368" s="54">
        <f t="shared" si="62"/>
        <v>9.5033177771091243E-3</v>
      </c>
      <c r="AA368" s="9" t="e">
        <f>IF(Y368&lt;10+1*#REF!,1,IF(Y368&lt;10+2*#REF!,2,IF(Y368&lt;10+3*#REF!,3,IF(Y368&lt;10+4*#REF!,4,IF(Y368&lt;10+5*#REF!,5,IF(Y368&lt;10+6*#REF!,6,IF(Y368&lt;10+7*#REF!,7,IF(Y368&lt;10+8*#REF!,8,IF(Y368&lt;10+9*#REF!,9,10)))))))))</f>
        <v>#REF!</v>
      </c>
      <c r="AB368" s="6"/>
      <c r="AC368" s="6">
        <v>0</v>
      </c>
      <c r="AD368" s="6">
        <v>5</v>
      </c>
      <c r="AE368" s="6">
        <f t="shared" si="63"/>
        <v>5</v>
      </c>
      <c r="AF368" s="9">
        <v>3</v>
      </c>
      <c r="AG368" s="9">
        <v>2</v>
      </c>
      <c r="AH368" s="9"/>
      <c r="AI368" s="9"/>
      <c r="AJ368" s="19"/>
    </row>
    <row r="369" spans="1:36" s="4" customFormat="1" x14ac:dyDescent="0.25">
      <c r="A369" s="4" t="s">
        <v>471</v>
      </c>
      <c r="B369" s="5" t="s">
        <v>472</v>
      </c>
      <c r="C369" s="5" t="str">
        <f t="shared" ref="C369:C402" si="69">D369&amp;"."&amp;E369</f>
        <v>C3.P3</v>
      </c>
      <c r="D369" s="5" t="s">
        <v>49</v>
      </c>
      <c r="E369" s="5" t="s">
        <v>25</v>
      </c>
      <c r="F369" s="5" t="s">
        <v>1315</v>
      </c>
      <c r="G369" s="5" t="s">
        <v>1314</v>
      </c>
      <c r="H369" s="9">
        <v>2</v>
      </c>
      <c r="I369" s="9" t="s">
        <v>486</v>
      </c>
      <c r="J369" s="9">
        <v>11</v>
      </c>
      <c r="K369" s="9"/>
      <c r="L369" s="9" t="s">
        <v>402</v>
      </c>
      <c r="M369" s="9">
        <v>3</v>
      </c>
      <c r="N369" s="8">
        <v>8</v>
      </c>
      <c r="O369" s="6">
        <v>173</v>
      </c>
      <c r="P369" s="6">
        <v>17.399999999999999</v>
      </c>
      <c r="Q369" s="6">
        <f t="shared" si="64"/>
        <v>42.120526575249571</v>
      </c>
      <c r="R369" s="6">
        <f t="shared" si="65"/>
        <v>2.7296969614410003</v>
      </c>
      <c r="S369" s="17" t="s">
        <v>160</v>
      </c>
      <c r="T369" s="17"/>
      <c r="U369" s="17" t="s">
        <v>1330</v>
      </c>
      <c r="V369" s="17" t="s">
        <v>1354</v>
      </c>
      <c r="W369" s="7"/>
      <c r="X369" s="6"/>
      <c r="Y369" s="6">
        <v>12.3</v>
      </c>
      <c r="Z369" s="54">
        <f t="shared" si="62"/>
        <v>1.1882288814039996E-2</v>
      </c>
      <c r="AA369" s="9" t="e">
        <f>IF(Y369&lt;10+1*#REF!,1,IF(Y369&lt;10+2*#REF!,2,IF(Y369&lt;10+3*#REF!,3,IF(Y369&lt;10+4*#REF!,4,IF(Y369&lt;10+5*#REF!,5,IF(Y369&lt;10+6*#REF!,6,IF(Y369&lt;10+7*#REF!,7,IF(Y369&lt;10+8*#REF!,8,IF(Y369&lt;10+9*#REF!,9,10)))))))))</f>
        <v>#REF!</v>
      </c>
      <c r="AB369" s="6"/>
      <c r="AC369" s="6">
        <v>0</v>
      </c>
      <c r="AD369" s="6">
        <v>6</v>
      </c>
      <c r="AE369" s="6">
        <f t="shared" si="63"/>
        <v>6</v>
      </c>
      <c r="AF369" s="9">
        <v>2</v>
      </c>
      <c r="AG369" s="9">
        <v>4</v>
      </c>
      <c r="AH369" s="9"/>
      <c r="AI369" s="9">
        <v>3</v>
      </c>
      <c r="AJ369" s="19"/>
    </row>
    <row r="370" spans="1:36" s="4" customFormat="1" ht="15" x14ac:dyDescent="0.25">
      <c r="A370" s="4" t="s">
        <v>471</v>
      </c>
      <c r="B370" s="5" t="s">
        <v>472</v>
      </c>
      <c r="C370" s="5" t="str">
        <f t="shared" si="69"/>
        <v>C3.P3</v>
      </c>
      <c r="D370" s="5" t="s">
        <v>49</v>
      </c>
      <c r="E370" s="5" t="s">
        <v>25</v>
      </c>
      <c r="F370" s="5" t="s">
        <v>1315</v>
      </c>
      <c r="G370" s="5" t="s">
        <v>1314</v>
      </c>
      <c r="H370" s="9">
        <v>3</v>
      </c>
      <c r="I370" s="9" t="s">
        <v>486</v>
      </c>
      <c r="J370" s="9">
        <v>33</v>
      </c>
      <c r="K370" s="9"/>
      <c r="L370" s="9" t="s">
        <v>404</v>
      </c>
      <c r="M370" s="9">
        <v>3</v>
      </c>
      <c r="N370" s="8">
        <v>8</v>
      </c>
      <c r="O370" s="6">
        <v>157</v>
      </c>
      <c r="P370" s="6">
        <v>17.2</v>
      </c>
      <c r="Q370" s="6">
        <f t="shared" si="64"/>
        <v>46.720575410015506</v>
      </c>
      <c r="R370" s="6">
        <f t="shared" si="65"/>
        <v>4.1673165206180265</v>
      </c>
      <c r="S370" s="17" t="s">
        <v>476</v>
      </c>
      <c r="T370" s="17"/>
      <c r="U370" s="17" t="s">
        <v>1373</v>
      </c>
      <c r="V370" s="17" t="s">
        <v>1375</v>
      </c>
      <c r="W370" s="7"/>
      <c r="X370" s="6"/>
      <c r="Y370" s="6">
        <v>11</v>
      </c>
      <c r="Z370" s="54">
        <f t="shared" si="62"/>
        <v>9.5033177771091243E-3</v>
      </c>
      <c r="AA370" s="9" t="e">
        <f>IF(Y370&lt;10+1*#REF!,1,IF(Y370&lt;10+2*#REF!,2,IF(Y370&lt;10+3*#REF!,3,IF(Y370&lt;10+4*#REF!,4,IF(Y370&lt;10+5*#REF!,5,IF(Y370&lt;10+6*#REF!,6,IF(Y370&lt;10+7*#REF!,7,IF(Y370&lt;10+8*#REF!,8,IF(Y370&lt;10+9*#REF!,9,10)))))))))</f>
        <v>#REF!</v>
      </c>
      <c r="AB370" s="6"/>
      <c r="AC370" s="6">
        <v>4</v>
      </c>
      <c r="AD370" s="6">
        <v>9.6</v>
      </c>
      <c r="AE370" s="6">
        <f t="shared" si="63"/>
        <v>5.6</v>
      </c>
      <c r="AF370" s="9">
        <v>2</v>
      </c>
      <c r="AG370" s="9">
        <v>4</v>
      </c>
      <c r="AH370" s="9"/>
      <c r="AI370" s="9">
        <v>3</v>
      </c>
      <c r="AJ370" s="19"/>
    </row>
    <row r="371" spans="1:36" s="4" customFormat="1" ht="15" x14ac:dyDescent="0.25">
      <c r="A371" s="4" t="s">
        <v>471</v>
      </c>
      <c r="B371" s="5" t="s">
        <v>472</v>
      </c>
      <c r="C371" s="5" t="str">
        <f t="shared" si="69"/>
        <v>C3.P3</v>
      </c>
      <c r="D371" s="5" t="s">
        <v>49</v>
      </c>
      <c r="E371" s="5" t="s">
        <v>25</v>
      </c>
      <c r="F371" s="5" t="s">
        <v>1315</v>
      </c>
      <c r="G371" s="5" t="s">
        <v>1314</v>
      </c>
      <c r="H371" s="9">
        <v>4</v>
      </c>
      <c r="I371" s="9" t="s">
        <v>486</v>
      </c>
      <c r="J371" s="9">
        <v>31</v>
      </c>
      <c r="K371" s="9"/>
      <c r="L371" s="9" t="s">
        <v>405</v>
      </c>
      <c r="M371" s="9">
        <v>3</v>
      </c>
      <c r="N371" s="8">
        <v>8</v>
      </c>
      <c r="O371" s="6">
        <v>156</v>
      </c>
      <c r="P371" s="6">
        <v>16.100000000000001</v>
      </c>
      <c r="Q371" s="6">
        <f t="shared" si="64"/>
        <v>46.548459953520386</v>
      </c>
      <c r="R371" s="6">
        <f t="shared" si="65"/>
        <v>5.2919181319541266</v>
      </c>
      <c r="S371" s="17" t="s">
        <v>476</v>
      </c>
      <c r="T371" s="17"/>
      <c r="U371" s="17" t="s">
        <v>1373</v>
      </c>
      <c r="V371" s="17" t="s">
        <v>1375</v>
      </c>
      <c r="W371" s="7"/>
      <c r="X371" s="6"/>
      <c r="Y371" s="6">
        <v>14.3</v>
      </c>
      <c r="Z371" s="54">
        <f t="shared" si="62"/>
        <v>1.6060607043314419E-2</v>
      </c>
      <c r="AA371" s="9" t="e">
        <f>IF(Y371&lt;10+1*#REF!,1,IF(Y371&lt;10+2*#REF!,2,IF(Y371&lt;10+3*#REF!,3,IF(Y371&lt;10+4*#REF!,4,IF(Y371&lt;10+5*#REF!,5,IF(Y371&lt;10+6*#REF!,6,IF(Y371&lt;10+7*#REF!,7,IF(Y371&lt;10+8*#REF!,8,IF(Y371&lt;10+9*#REF!,9,10)))))))))</f>
        <v>#REF!</v>
      </c>
      <c r="AB371" s="6"/>
      <c r="AC371" s="6">
        <v>5.2</v>
      </c>
      <c r="AD371" s="6">
        <v>11.6</v>
      </c>
      <c r="AE371" s="6">
        <f t="shared" si="63"/>
        <v>6.3999999999999995</v>
      </c>
      <c r="AF371" s="9">
        <v>2</v>
      </c>
      <c r="AG371" s="9">
        <v>2</v>
      </c>
      <c r="AH371" s="9"/>
      <c r="AI371" s="9"/>
      <c r="AJ371" s="19"/>
    </row>
    <row r="372" spans="1:36" s="4" customFormat="1" ht="15" x14ac:dyDescent="0.25">
      <c r="A372" s="4" t="s">
        <v>471</v>
      </c>
      <c r="B372" s="5" t="s">
        <v>472</v>
      </c>
      <c r="C372" s="5" t="str">
        <f t="shared" ref="C372" si="70">D372&amp;"."&amp;E372</f>
        <v>C3.P3</v>
      </c>
      <c r="D372" s="5" t="s">
        <v>49</v>
      </c>
      <c r="E372" s="5" t="s">
        <v>25</v>
      </c>
      <c r="F372" s="5" t="s">
        <v>1315</v>
      </c>
      <c r="G372" s="5" t="s">
        <v>1314</v>
      </c>
      <c r="H372" s="9">
        <v>4</v>
      </c>
      <c r="I372" s="9" t="s">
        <v>486</v>
      </c>
      <c r="J372" s="9">
        <v>32</v>
      </c>
      <c r="K372" s="9"/>
      <c r="L372" s="9" t="s">
        <v>411</v>
      </c>
      <c r="M372" s="9">
        <v>3</v>
      </c>
      <c r="N372" s="8">
        <v>8</v>
      </c>
      <c r="O372" s="6">
        <v>156</v>
      </c>
      <c r="P372" s="6">
        <v>16.100000000000001</v>
      </c>
      <c r="Q372" s="6">
        <f t="shared" si="64"/>
        <v>46.548459953520386</v>
      </c>
      <c r="R372" s="6">
        <f t="shared" si="65"/>
        <v>5.2919181319541266</v>
      </c>
      <c r="S372" s="17" t="s">
        <v>476</v>
      </c>
      <c r="T372" s="17"/>
      <c r="U372" s="17" t="s">
        <v>1373</v>
      </c>
      <c r="V372" s="17" t="s">
        <v>1375</v>
      </c>
      <c r="W372" s="7"/>
      <c r="X372" s="6"/>
      <c r="Y372" s="6">
        <v>19.899999999999999</v>
      </c>
      <c r="Z372" s="54">
        <f t="shared" si="62"/>
        <v>3.1102552668702346E-2</v>
      </c>
      <c r="AA372" s="9" t="e">
        <f>IF(Y372&lt;10+1*#REF!,1,IF(Y372&lt;10+2*#REF!,2,IF(Y372&lt;10+3*#REF!,3,IF(Y372&lt;10+4*#REF!,4,IF(Y372&lt;10+5*#REF!,5,IF(Y372&lt;10+6*#REF!,6,IF(Y372&lt;10+7*#REF!,7,IF(Y372&lt;10+8*#REF!,8,IF(Y372&lt;10+9*#REF!,9,10)))))))))</f>
        <v>#REF!</v>
      </c>
      <c r="AB372" s="6"/>
      <c r="AC372" s="6">
        <v>5.2</v>
      </c>
      <c r="AD372" s="6">
        <v>11.6</v>
      </c>
      <c r="AE372" s="6">
        <f t="shared" si="63"/>
        <v>6.3999999999999995</v>
      </c>
      <c r="AF372" s="9">
        <v>2</v>
      </c>
      <c r="AG372" s="9">
        <v>2</v>
      </c>
      <c r="AH372" s="9"/>
      <c r="AI372" s="9"/>
      <c r="AJ372" s="19"/>
    </row>
    <row r="373" spans="1:36" s="4" customFormat="1" x14ac:dyDescent="0.25">
      <c r="A373" s="4" t="s">
        <v>471</v>
      </c>
      <c r="B373" s="5" t="s">
        <v>472</v>
      </c>
      <c r="C373" s="5" t="str">
        <f t="shared" si="69"/>
        <v>C3.P3</v>
      </c>
      <c r="D373" s="5" t="s">
        <v>49</v>
      </c>
      <c r="E373" s="5" t="s">
        <v>25</v>
      </c>
      <c r="F373" s="5" t="s">
        <v>1315</v>
      </c>
      <c r="G373" s="5" t="s">
        <v>1314</v>
      </c>
      <c r="H373" s="9">
        <v>5</v>
      </c>
      <c r="I373" s="9" t="s">
        <v>486</v>
      </c>
      <c r="J373" s="9">
        <v>39</v>
      </c>
      <c r="K373" s="9"/>
      <c r="L373" s="9" t="s">
        <v>757</v>
      </c>
      <c r="M373" s="9">
        <v>3</v>
      </c>
      <c r="N373" s="8">
        <v>8</v>
      </c>
      <c r="O373" s="6">
        <v>168</v>
      </c>
      <c r="P373" s="6">
        <v>12.8</v>
      </c>
      <c r="Q373" s="6">
        <f t="shared" si="64"/>
        <v>42.661269642467317</v>
      </c>
      <c r="R373" s="6">
        <f t="shared" si="65"/>
        <v>7.4797107106072858</v>
      </c>
      <c r="S373" s="17" t="s">
        <v>38</v>
      </c>
      <c r="T373" s="17"/>
      <c r="U373" s="19" t="s">
        <v>1330</v>
      </c>
      <c r="V373" s="19" t="s">
        <v>1334</v>
      </c>
      <c r="W373" s="7"/>
      <c r="X373" s="6"/>
      <c r="Y373" s="6">
        <v>21.5</v>
      </c>
      <c r="Z373" s="54">
        <f t="shared" si="62"/>
        <v>3.6305030103047045E-2</v>
      </c>
      <c r="AA373" s="9" t="e">
        <f>IF(Y373&lt;10+1*#REF!,1,IF(Y373&lt;10+2*#REF!,2,IF(Y373&lt;10+3*#REF!,3,IF(Y373&lt;10+4*#REF!,4,IF(Y373&lt;10+5*#REF!,5,IF(Y373&lt;10+6*#REF!,6,IF(Y373&lt;10+7*#REF!,7,IF(Y373&lt;10+8*#REF!,8,IF(Y373&lt;10+9*#REF!,9,10)))))))))</f>
        <v>#REF!</v>
      </c>
      <c r="AB373" s="6"/>
      <c r="AC373" s="6">
        <v>3.5</v>
      </c>
      <c r="AD373" s="6">
        <v>10.6</v>
      </c>
      <c r="AE373" s="6">
        <f t="shared" si="63"/>
        <v>7.1</v>
      </c>
      <c r="AF373" s="9">
        <v>2</v>
      </c>
      <c r="AG373" s="9">
        <v>2</v>
      </c>
      <c r="AH373" s="9"/>
      <c r="AI373" s="9"/>
      <c r="AJ373" s="19"/>
    </row>
    <row r="374" spans="1:36" s="4" customFormat="1" x14ac:dyDescent="0.25">
      <c r="A374" s="4" t="s">
        <v>471</v>
      </c>
      <c r="B374" s="5" t="s">
        <v>472</v>
      </c>
      <c r="C374" s="5" t="str">
        <f t="shared" si="69"/>
        <v>C3.P3</v>
      </c>
      <c r="D374" s="5" t="s">
        <v>49</v>
      </c>
      <c r="E374" s="5" t="s">
        <v>25</v>
      </c>
      <c r="F374" s="5" t="s">
        <v>1315</v>
      </c>
      <c r="G374" s="5" t="s">
        <v>1314</v>
      </c>
      <c r="H374" s="9">
        <v>6</v>
      </c>
      <c r="I374" s="9" t="s">
        <v>486</v>
      </c>
      <c r="J374" s="9">
        <v>41</v>
      </c>
      <c r="K374" s="9"/>
      <c r="L374" s="9" t="s">
        <v>403</v>
      </c>
      <c r="M374" s="9">
        <v>3</v>
      </c>
      <c r="N374" s="8">
        <v>8</v>
      </c>
      <c r="O374" s="6">
        <v>173</v>
      </c>
      <c r="P374" s="6">
        <v>10.1</v>
      </c>
      <c r="Q374" s="6">
        <f t="shared" si="64"/>
        <v>41.230880368391993</v>
      </c>
      <c r="R374" s="6">
        <f t="shared" si="65"/>
        <v>9.9752838684226486</v>
      </c>
      <c r="S374" s="17" t="s">
        <v>160</v>
      </c>
      <c r="T374" s="17"/>
      <c r="U374" s="17" t="s">
        <v>1330</v>
      </c>
      <c r="V374" s="17" t="s">
        <v>1354</v>
      </c>
      <c r="W374" s="7"/>
      <c r="X374" s="6"/>
      <c r="Y374" s="6">
        <v>10.6</v>
      </c>
      <c r="Z374" s="54">
        <f t="shared" si="62"/>
        <v>8.8247337639337283E-3</v>
      </c>
      <c r="AA374" s="9" t="e">
        <f>IF(Y374&lt;10+1*#REF!,1,IF(Y374&lt;10+2*#REF!,2,IF(Y374&lt;10+3*#REF!,3,IF(Y374&lt;10+4*#REF!,4,IF(Y374&lt;10+5*#REF!,5,IF(Y374&lt;10+6*#REF!,6,IF(Y374&lt;10+7*#REF!,7,IF(Y374&lt;10+8*#REF!,8,IF(Y374&lt;10+9*#REF!,9,10)))))))))</f>
        <v>#REF!</v>
      </c>
      <c r="AB374" s="6"/>
      <c r="AC374" s="6">
        <v>0</v>
      </c>
      <c r="AD374" s="6">
        <v>5.2</v>
      </c>
      <c r="AE374" s="6">
        <f t="shared" si="63"/>
        <v>5.2</v>
      </c>
      <c r="AF374" s="9">
        <v>3</v>
      </c>
      <c r="AG374" s="9">
        <v>4</v>
      </c>
      <c r="AH374" s="9"/>
      <c r="AI374" s="9">
        <v>3</v>
      </c>
      <c r="AJ374" s="19"/>
    </row>
    <row r="375" spans="1:36" s="4" customFormat="1" x14ac:dyDescent="0.25">
      <c r="A375" s="4" t="s">
        <v>471</v>
      </c>
      <c r="B375" s="5" t="s">
        <v>472</v>
      </c>
      <c r="C375" s="5" t="str">
        <f t="shared" si="69"/>
        <v>C3.P3</v>
      </c>
      <c r="D375" s="5" t="s">
        <v>49</v>
      </c>
      <c r="E375" s="5" t="s">
        <v>25</v>
      </c>
      <c r="F375" s="5" t="s">
        <v>1315</v>
      </c>
      <c r="G375" s="5" t="s">
        <v>1314</v>
      </c>
      <c r="H375" s="9">
        <v>7</v>
      </c>
      <c r="I375" s="9" t="s">
        <v>486</v>
      </c>
      <c r="J375" s="9">
        <v>43</v>
      </c>
      <c r="K375" s="9"/>
      <c r="L375" s="9" t="s">
        <v>758</v>
      </c>
      <c r="M375" s="9">
        <v>3</v>
      </c>
      <c r="N375" s="8">
        <v>8</v>
      </c>
      <c r="O375" s="6">
        <v>173</v>
      </c>
      <c r="P375" s="6">
        <v>6.34</v>
      </c>
      <c r="Q375" s="6">
        <f t="shared" si="64"/>
        <v>40.772651637188638</v>
      </c>
      <c r="R375" s="6">
        <f t="shared" si="65"/>
        <v>13.707257398594018</v>
      </c>
      <c r="S375" s="17" t="s">
        <v>66</v>
      </c>
      <c r="T375" s="20" t="s">
        <v>1318</v>
      </c>
      <c r="U375" s="20" t="s">
        <v>1332</v>
      </c>
      <c r="V375" s="20" t="s">
        <v>1358</v>
      </c>
      <c r="W375" s="7"/>
      <c r="X375" s="6"/>
      <c r="Y375" s="6">
        <v>15.7</v>
      </c>
      <c r="Z375" s="54">
        <f t="shared" si="62"/>
        <v>1.9359279329583701E-2</v>
      </c>
      <c r="AA375" s="9" t="e">
        <f>IF(Y375&lt;10+1*#REF!,1,IF(Y375&lt;10+2*#REF!,2,IF(Y375&lt;10+3*#REF!,3,IF(Y375&lt;10+4*#REF!,4,IF(Y375&lt;10+5*#REF!,5,IF(Y375&lt;10+6*#REF!,6,IF(Y375&lt;10+7*#REF!,7,IF(Y375&lt;10+8*#REF!,8,IF(Y375&lt;10+9*#REF!,9,10)))))))))</f>
        <v>#REF!</v>
      </c>
      <c r="AB375" s="6"/>
      <c r="AC375" s="6">
        <v>6.6</v>
      </c>
      <c r="AD375" s="6">
        <v>7.4</v>
      </c>
      <c r="AE375" s="6">
        <f t="shared" si="63"/>
        <v>0.80000000000000071</v>
      </c>
      <c r="AF375" s="9">
        <v>2</v>
      </c>
      <c r="AG375" s="9">
        <v>2</v>
      </c>
      <c r="AH375" s="9"/>
      <c r="AI375" s="9"/>
      <c r="AJ375" s="19"/>
    </row>
    <row r="376" spans="1:36" s="4" customFormat="1" x14ac:dyDescent="0.25">
      <c r="A376" s="4" t="s">
        <v>471</v>
      </c>
      <c r="B376" s="5" t="s">
        <v>472</v>
      </c>
      <c r="C376" s="5" t="str">
        <f t="shared" si="69"/>
        <v>C3.P3</v>
      </c>
      <c r="D376" s="5" t="s">
        <v>49</v>
      </c>
      <c r="E376" s="5" t="s">
        <v>25</v>
      </c>
      <c r="F376" s="5" t="s">
        <v>1315</v>
      </c>
      <c r="G376" s="5" t="s">
        <v>1314</v>
      </c>
      <c r="H376" s="9">
        <v>8</v>
      </c>
      <c r="I376" s="9" t="s">
        <v>486</v>
      </c>
      <c r="J376" s="9">
        <v>92</v>
      </c>
      <c r="K376" s="9"/>
      <c r="L376" s="9" t="s">
        <v>759</v>
      </c>
      <c r="M376" s="9">
        <v>2</v>
      </c>
      <c r="N376" s="8">
        <v>8</v>
      </c>
      <c r="O376" s="6">
        <v>216</v>
      </c>
      <c r="P376" s="6">
        <v>3.84</v>
      </c>
      <c r="Q376" s="6">
        <f t="shared" si="64"/>
        <v>37.742904631196907</v>
      </c>
      <c r="R376" s="6">
        <f t="shared" si="65"/>
        <v>16.893374741600201</v>
      </c>
      <c r="S376" s="72" t="s">
        <v>35</v>
      </c>
      <c r="T376" s="17"/>
      <c r="U376" s="17" t="s">
        <v>1330</v>
      </c>
      <c r="V376" s="17" t="s">
        <v>1360</v>
      </c>
      <c r="W376" s="7"/>
      <c r="X376" s="6"/>
      <c r="Y376" s="6">
        <v>32.4</v>
      </c>
      <c r="Z376" s="54">
        <f t="shared" si="62"/>
        <v>8.2447957600810529E-2</v>
      </c>
      <c r="AA376" s="9" t="e">
        <f>IF(Y376&lt;10+1*#REF!,1,IF(Y376&lt;10+2*#REF!,2,IF(Y376&lt;10+3*#REF!,3,IF(Y376&lt;10+4*#REF!,4,IF(Y376&lt;10+5*#REF!,5,IF(Y376&lt;10+6*#REF!,6,IF(Y376&lt;10+7*#REF!,7,IF(Y376&lt;10+8*#REF!,8,IF(Y376&lt;10+9*#REF!,9,10)))))))))</f>
        <v>#REF!</v>
      </c>
      <c r="AB376" s="6"/>
      <c r="AC376" s="6">
        <v>6</v>
      </c>
      <c r="AD376" s="6">
        <v>8.6999999999999993</v>
      </c>
      <c r="AE376" s="6">
        <f t="shared" si="63"/>
        <v>2.6999999999999993</v>
      </c>
      <c r="AF376" s="9">
        <v>2</v>
      </c>
      <c r="AG376" s="9">
        <v>4</v>
      </c>
      <c r="AH376" s="9"/>
      <c r="AI376" s="9">
        <v>2</v>
      </c>
      <c r="AJ376" s="19"/>
    </row>
    <row r="377" spans="1:36" s="4" customFormat="1" x14ac:dyDescent="0.25">
      <c r="A377" s="4" t="s">
        <v>471</v>
      </c>
      <c r="B377" s="5" t="s">
        <v>472</v>
      </c>
      <c r="C377" s="5" t="str">
        <f t="shared" si="69"/>
        <v>C3.P3</v>
      </c>
      <c r="D377" s="5" t="s">
        <v>49</v>
      </c>
      <c r="E377" s="5" t="s">
        <v>25</v>
      </c>
      <c r="F377" s="5" t="s">
        <v>1315</v>
      </c>
      <c r="G377" s="5" t="s">
        <v>1314</v>
      </c>
      <c r="H377" s="9">
        <v>9</v>
      </c>
      <c r="I377" s="9" t="s">
        <v>486</v>
      </c>
      <c r="J377" s="9">
        <v>89</v>
      </c>
      <c r="K377" s="9"/>
      <c r="L377" s="9" t="s">
        <v>760</v>
      </c>
      <c r="M377" s="9">
        <v>2</v>
      </c>
      <c r="N377" s="8">
        <v>8</v>
      </c>
      <c r="O377" s="6">
        <v>285</v>
      </c>
      <c r="P377" s="6">
        <v>2.04</v>
      </c>
      <c r="Q377" s="6">
        <f t="shared" si="64"/>
        <v>38.029511314370303</v>
      </c>
      <c r="R377" s="6">
        <f t="shared" si="65"/>
        <v>20.52799085200914</v>
      </c>
      <c r="S377" s="17" t="s">
        <v>160</v>
      </c>
      <c r="T377" s="17"/>
      <c r="U377" s="17" t="s">
        <v>1330</v>
      </c>
      <c r="V377" s="17" t="s">
        <v>1354</v>
      </c>
      <c r="W377" s="7"/>
      <c r="X377" s="6"/>
      <c r="Y377" s="6">
        <v>15.2</v>
      </c>
      <c r="Z377" s="54">
        <f t="shared" si="62"/>
        <v>1.8145839167134643E-2</v>
      </c>
      <c r="AA377" s="9" t="e">
        <f>IF(Y377&lt;10+1*#REF!,1,IF(Y377&lt;10+2*#REF!,2,IF(Y377&lt;10+3*#REF!,3,IF(Y377&lt;10+4*#REF!,4,IF(Y377&lt;10+5*#REF!,5,IF(Y377&lt;10+6*#REF!,6,IF(Y377&lt;10+7*#REF!,7,IF(Y377&lt;10+8*#REF!,8,IF(Y377&lt;10+9*#REF!,9,10)))))))))</f>
        <v>#REF!</v>
      </c>
      <c r="AB377" s="6"/>
      <c r="AC377" s="6">
        <v>0</v>
      </c>
      <c r="AD377" s="6">
        <v>7.5</v>
      </c>
      <c r="AE377" s="6">
        <f t="shared" si="63"/>
        <v>7.5</v>
      </c>
      <c r="AF377" s="9">
        <v>2</v>
      </c>
      <c r="AG377" s="9">
        <v>4</v>
      </c>
      <c r="AH377" s="9"/>
      <c r="AI377" s="9">
        <v>2</v>
      </c>
      <c r="AJ377" s="19"/>
    </row>
    <row r="378" spans="1:36" s="4" customFormat="1" x14ac:dyDescent="0.25">
      <c r="A378" s="4" t="s">
        <v>471</v>
      </c>
      <c r="B378" s="5" t="s">
        <v>472</v>
      </c>
      <c r="C378" s="5" t="str">
        <f t="shared" ref="C378:C380" si="71">D378&amp;"."&amp;E378</f>
        <v>C3.P3</v>
      </c>
      <c r="D378" s="5" t="s">
        <v>49</v>
      </c>
      <c r="E378" s="5" t="s">
        <v>25</v>
      </c>
      <c r="F378" s="5" t="s">
        <v>1315</v>
      </c>
      <c r="G378" s="5" t="s">
        <v>1314</v>
      </c>
      <c r="H378" s="9">
        <v>9</v>
      </c>
      <c r="I378" s="9" t="s">
        <v>486</v>
      </c>
      <c r="J378" s="9">
        <v>89</v>
      </c>
      <c r="K378" s="9"/>
      <c r="L378" s="9" t="s">
        <v>760</v>
      </c>
      <c r="M378" s="9">
        <v>2</v>
      </c>
      <c r="N378" s="8">
        <v>8</v>
      </c>
      <c r="O378" s="6">
        <v>285</v>
      </c>
      <c r="P378" s="6">
        <v>2.04</v>
      </c>
      <c r="Q378" s="6">
        <f t="shared" si="64"/>
        <v>38.029511314370303</v>
      </c>
      <c r="R378" s="6">
        <f t="shared" si="65"/>
        <v>20.52799085200914</v>
      </c>
      <c r="S378" s="17" t="s">
        <v>160</v>
      </c>
      <c r="T378" s="17"/>
      <c r="U378" s="17" t="s">
        <v>1330</v>
      </c>
      <c r="V378" s="17" t="s">
        <v>1354</v>
      </c>
      <c r="W378" s="7"/>
      <c r="X378" s="6"/>
      <c r="Y378" s="6">
        <v>12.1</v>
      </c>
      <c r="Z378" s="54">
        <f t="shared" si="62"/>
        <v>1.149901451030204E-2</v>
      </c>
      <c r="AA378" s="9" t="e">
        <f>IF(Y378&lt;10+1*#REF!,1,IF(Y378&lt;10+2*#REF!,2,IF(Y378&lt;10+3*#REF!,3,IF(Y378&lt;10+4*#REF!,4,IF(Y378&lt;10+5*#REF!,5,IF(Y378&lt;10+6*#REF!,6,IF(Y378&lt;10+7*#REF!,7,IF(Y378&lt;10+8*#REF!,8,IF(Y378&lt;10+9*#REF!,9,10)))))))))</f>
        <v>#REF!</v>
      </c>
      <c r="AB378" s="6"/>
      <c r="AC378" s="6">
        <v>0</v>
      </c>
      <c r="AD378" s="6">
        <v>7.5</v>
      </c>
      <c r="AE378" s="6">
        <f t="shared" si="63"/>
        <v>7.5</v>
      </c>
      <c r="AF378" s="9">
        <v>2</v>
      </c>
      <c r="AG378" s="9">
        <v>4</v>
      </c>
      <c r="AH378" s="9"/>
      <c r="AI378" s="9">
        <v>2</v>
      </c>
      <c r="AJ378" s="19"/>
    </row>
    <row r="379" spans="1:36" s="4" customFormat="1" x14ac:dyDescent="0.25">
      <c r="A379" s="4" t="s">
        <v>471</v>
      </c>
      <c r="B379" s="5" t="s">
        <v>472</v>
      </c>
      <c r="C379" s="5" t="str">
        <f t="shared" si="71"/>
        <v>C3.P3</v>
      </c>
      <c r="D379" s="5" t="s">
        <v>49</v>
      </c>
      <c r="E379" s="5" t="s">
        <v>25</v>
      </c>
      <c r="F379" s="5" t="s">
        <v>1315</v>
      </c>
      <c r="G379" s="5" t="s">
        <v>1314</v>
      </c>
      <c r="H379" s="9">
        <v>9</v>
      </c>
      <c r="I379" s="9" t="s">
        <v>486</v>
      </c>
      <c r="J379" s="9">
        <v>89</v>
      </c>
      <c r="K379" s="9"/>
      <c r="L379" s="9" t="s">
        <v>760</v>
      </c>
      <c r="M379" s="9">
        <v>2</v>
      </c>
      <c r="N379" s="8">
        <v>8</v>
      </c>
      <c r="O379" s="6">
        <v>285</v>
      </c>
      <c r="P379" s="6">
        <v>2.04</v>
      </c>
      <c r="Q379" s="6">
        <f t="shared" si="64"/>
        <v>38.029511314370303</v>
      </c>
      <c r="R379" s="6">
        <f t="shared" si="65"/>
        <v>20.52799085200914</v>
      </c>
      <c r="S379" s="17" t="s">
        <v>160</v>
      </c>
      <c r="T379" s="17"/>
      <c r="U379" s="17" t="s">
        <v>1330</v>
      </c>
      <c r="V379" s="17" t="s">
        <v>1354</v>
      </c>
      <c r="W379" s="7"/>
      <c r="X379" s="6"/>
      <c r="Y379" s="6">
        <v>13.2</v>
      </c>
      <c r="Z379" s="54">
        <f t="shared" si="62"/>
        <v>1.3684777599037136E-2</v>
      </c>
      <c r="AA379" s="9" t="e">
        <f>IF(Y379&lt;10+1*#REF!,1,IF(Y379&lt;10+2*#REF!,2,IF(Y379&lt;10+3*#REF!,3,IF(Y379&lt;10+4*#REF!,4,IF(Y379&lt;10+5*#REF!,5,IF(Y379&lt;10+6*#REF!,6,IF(Y379&lt;10+7*#REF!,7,IF(Y379&lt;10+8*#REF!,8,IF(Y379&lt;10+9*#REF!,9,10)))))))))</f>
        <v>#REF!</v>
      </c>
      <c r="AB379" s="6"/>
      <c r="AC379" s="6">
        <v>0</v>
      </c>
      <c r="AD379" s="6">
        <v>7.5</v>
      </c>
      <c r="AE379" s="6">
        <f t="shared" si="63"/>
        <v>7.5</v>
      </c>
      <c r="AF379" s="9">
        <v>2</v>
      </c>
      <c r="AG379" s="9">
        <v>4</v>
      </c>
      <c r="AH379" s="9"/>
      <c r="AI379" s="9">
        <v>2</v>
      </c>
      <c r="AJ379" s="19"/>
    </row>
    <row r="380" spans="1:36" s="4" customFormat="1" x14ac:dyDescent="0.25">
      <c r="A380" s="4" t="s">
        <v>471</v>
      </c>
      <c r="B380" s="5" t="s">
        <v>472</v>
      </c>
      <c r="C380" s="5" t="str">
        <f t="shared" si="71"/>
        <v>C3.P3</v>
      </c>
      <c r="D380" s="5" t="s">
        <v>49</v>
      </c>
      <c r="E380" s="5" t="s">
        <v>25</v>
      </c>
      <c r="F380" s="5" t="s">
        <v>1315</v>
      </c>
      <c r="G380" s="5" t="s">
        <v>1314</v>
      </c>
      <c r="H380" s="9">
        <v>9</v>
      </c>
      <c r="I380" s="9" t="s">
        <v>486</v>
      </c>
      <c r="J380" s="9">
        <v>90</v>
      </c>
      <c r="K380" s="9"/>
      <c r="L380" s="9" t="s">
        <v>761</v>
      </c>
      <c r="M380" s="9">
        <v>2</v>
      </c>
      <c r="N380" s="8">
        <v>8</v>
      </c>
      <c r="O380" s="6">
        <v>285</v>
      </c>
      <c r="P380" s="6">
        <v>2.04</v>
      </c>
      <c r="Q380" s="6">
        <f t="shared" si="64"/>
        <v>38.029511314370303</v>
      </c>
      <c r="R380" s="6">
        <f t="shared" si="65"/>
        <v>20.52799085200914</v>
      </c>
      <c r="S380" s="17" t="s">
        <v>160</v>
      </c>
      <c r="T380" s="17"/>
      <c r="U380" s="17" t="s">
        <v>1330</v>
      </c>
      <c r="V380" s="17" t="s">
        <v>1354</v>
      </c>
      <c r="W380" s="7"/>
      <c r="X380" s="6"/>
      <c r="Y380" s="6">
        <v>18.2</v>
      </c>
      <c r="Z380" s="54">
        <f t="shared" si="62"/>
        <v>2.6015528764377075E-2</v>
      </c>
      <c r="AA380" s="9" t="e">
        <f>IF(Y380&lt;10+1*#REF!,1,IF(Y380&lt;10+2*#REF!,2,IF(Y380&lt;10+3*#REF!,3,IF(Y380&lt;10+4*#REF!,4,IF(Y380&lt;10+5*#REF!,5,IF(Y380&lt;10+6*#REF!,6,IF(Y380&lt;10+7*#REF!,7,IF(Y380&lt;10+8*#REF!,8,IF(Y380&lt;10+9*#REF!,9,10)))))))))</f>
        <v>#REF!</v>
      </c>
      <c r="AB380" s="6"/>
      <c r="AC380" s="6">
        <v>0</v>
      </c>
      <c r="AD380" s="6">
        <v>7.5</v>
      </c>
      <c r="AE380" s="6">
        <f t="shared" si="63"/>
        <v>7.5</v>
      </c>
      <c r="AF380" s="9">
        <v>2</v>
      </c>
      <c r="AG380" s="9">
        <v>4</v>
      </c>
      <c r="AH380" s="9"/>
      <c r="AI380" s="9">
        <v>2</v>
      </c>
      <c r="AJ380" s="19"/>
    </row>
    <row r="381" spans="1:36" s="4" customFormat="1" x14ac:dyDescent="0.25">
      <c r="A381" s="4" t="s">
        <v>471</v>
      </c>
      <c r="B381" s="5" t="s">
        <v>472</v>
      </c>
      <c r="C381" s="5" t="str">
        <f t="shared" si="69"/>
        <v>C3.P3</v>
      </c>
      <c r="D381" s="5" t="s">
        <v>49</v>
      </c>
      <c r="E381" s="5" t="s">
        <v>25</v>
      </c>
      <c r="F381" s="5" t="s">
        <v>1315</v>
      </c>
      <c r="G381" s="5" t="s">
        <v>1314</v>
      </c>
      <c r="H381" s="9">
        <v>10</v>
      </c>
      <c r="I381" s="9" t="s">
        <v>467</v>
      </c>
      <c r="J381" s="9">
        <v>4459</v>
      </c>
      <c r="K381" s="9"/>
      <c r="L381" s="9" t="s">
        <v>762</v>
      </c>
      <c r="M381" s="9">
        <v>2</v>
      </c>
      <c r="N381" s="8">
        <v>8</v>
      </c>
      <c r="O381" s="6">
        <v>306</v>
      </c>
      <c r="P381" s="6">
        <v>1.46</v>
      </c>
      <c r="Q381" s="6">
        <f t="shared" si="64"/>
        <v>38.818835188212574</v>
      </c>
      <c r="R381" s="6">
        <f t="shared" si="65"/>
        <v>20.858166468347012</v>
      </c>
      <c r="S381" s="17" t="s">
        <v>66</v>
      </c>
      <c r="T381" s="20" t="s">
        <v>1318</v>
      </c>
      <c r="U381" s="20" t="s">
        <v>1332</v>
      </c>
      <c r="V381" s="20" t="s">
        <v>1358</v>
      </c>
      <c r="W381" s="7"/>
      <c r="X381" s="6"/>
      <c r="Y381" s="6">
        <v>18.899999999999999</v>
      </c>
      <c r="Z381" s="54">
        <f t="shared" si="62"/>
        <v>2.8055207794720247E-2</v>
      </c>
      <c r="AA381" s="9" t="e">
        <f>IF(Y381&lt;10+1*#REF!,1,IF(Y381&lt;10+2*#REF!,2,IF(Y381&lt;10+3*#REF!,3,IF(Y381&lt;10+4*#REF!,4,IF(Y381&lt;10+5*#REF!,5,IF(Y381&lt;10+6*#REF!,6,IF(Y381&lt;10+7*#REF!,7,IF(Y381&lt;10+8*#REF!,8,IF(Y381&lt;10+9*#REF!,9,10)))))))))</f>
        <v>#REF!</v>
      </c>
      <c r="AB381" s="6"/>
      <c r="AC381" s="6">
        <v>5.5</v>
      </c>
      <c r="AD381" s="6">
        <v>11.6</v>
      </c>
      <c r="AE381" s="6">
        <f t="shared" si="63"/>
        <v>6.1</v>
      </c>
      <c r="AF381" s="9">
        <v>2</v>
      </c>
      <c r="AG381" s="9">
        <v>2</v>
      </c>
      <c r="AH381" s="9"/>
      <c r="AI381" s="9"/>
      <c r="AJ381" s="19"/>
    </row>
    <row r="382" spans="1:36" s="4" customFormat="1" x14ac:dyDescent="0.25">
      <c r="A382" s="4" t="s">
        <v>471</v>
      </c>
      <c r="B382" s="5" t="s">
        <v>472</v>
      </c>
      <c r="C382" s="5" t="str">
        <f t="shared" si="69"/>
        <v>C3.P3</v>
      </c>
      <c r="D382" s="5" t="s">
        <v>49</v>
      </c>
      <c r="E382" s="5" t="s">
        <v>25</v>
      </c>
      <c r="F382" s="5" t="s">
        <v>1315</v>
      </c>
      <c r="G382" s="5" t="s">
        <v>1314</v>
      </c>
      <c r="H382" s="9">
        <v>11</v>
      </c>
      <c r="I382" s="9" t="s">
        <v>467</v>
      </c>
      <c r="J382" s="9">
        <v>4460</v>
      </c>
      <c r="K382" s="9"/>
      <c r="L382" s="9" t="s">
        <v>763</v>
      </c>
      <c r="M382" s="9">
        <v>2</v>
      </c>
      <c r="N382" s="8">
        <v>8</v>
      </c>
      <c r="O382" s="6">
        <v>294</v>
      </c>
      <c r="P382" s="6">
        <v>7.3</v>
      </c>
      <c r="Q382" s="6">
        <f t="shared" si="64"/>
        <v>33.331118159209012</v>
      </c>
      <c r="R382" s="6">
        <f t="shared" si="65"/>
        <v>22.969177494453337</v>
      </c>
      <c r="S382" s="17" t="s">
        <v>1320</v>
      </c>
      <c r="T382" s="17"/>
      <c r="U382" s="17" t="s">
        <v>1326</v>
      </c>
      <c r="V382" s="17" t="s">
        <v>1412</v>
      </c>
      <c r="W382" s="7"/>
      <c r="X382" s="6"/>
      <c r="Y382" s="6">
        <v>12.7</v>
      </c>
      <c r="Z382" s="54">
        <f t="shared" si="62"/>
        <v>1.2667686977437443E-2</v>
      </c>
      <c r="AA382" s="9" t="e">
        <f>IF(Y382&lt;10+1*#REF!,1,IF(Y382&lt;10+2*#REF!,2,IF(Y382&lt;10+3*#REF!,3,IF(Y382&lt;10+4*#REF!,4,IF(Y382&lt;10+5*#REF!,5,IF(Y382&lt;10+6*#REF!,6,IF(Y382&lt;10+7*#REF!,7,IF(Y382&lt;10+8*#REF!,8,IF(Y382&lt;10+9*#REF!,9,10)))))))))</f>
        <v>#REF!</v>
      </c>
      <c r="AB382" s="6"/>
      <c r="AC382" s="6">
        <v>1</v>
      </c>
      <c r="AD382" s="6">
        <v>8.1999999999999993</v>
      </c>
      <c r="AE382" s="6">
        <f t="shared" si="63"/>
        <v>7.1999999999999993</v>
      </c>
      <c r="AF382" s="9">
        <v>2</v>
      </c>
      <c r="AG382" s="9">
        <v>2</v>
      </c>
      <c r="AH382" s="9"/>
      <c r="AI382" s="9"/>
      <c r="AJ382" s="19"/>
    </row>
    <row r="383" spans="1:36" s="4" customFormat="1" x14ac:dyDescent="0.25">
      <c r="A383" s="4" t="s">
        <v>471</v>
      </c>
      <c r="B383" s="5" t="s">
        <v>472</v>
      </c>
      <c r="C383" s="5" t="str">
        <f t="shared" ref="C383" si="72">D383&amp;"."&amp;E383</f>
        <v>C3.P3</v>
      </c>
      <c r="D383" s="5" t="s">
        <v>49</v>
      </c>
      <c r="E383" s="5" t="s">
        <v>25</v>
      </c>
      <c r="F383" s="5" t="s">
        <v>1315</v>
      </c>
      <c r="G383" s="5" t="s">
        <v>1314</v>
      </c>
      <c r="H383" s="9">
        <v>11</v>
      </c>
      <c r="I383" s="9" t="s">
        <v>467</v>
      </c>
      <c r="J383" s="9">
        <v>4460</v>
      </c>
      <c r="K383" s="9"/>
      <c r="L383" s="9" t="s">
        <v>763</v>
      </c>
      <c r="M383" s="9">
        <v>2</v>
      </c>
      <c r="N383" s="8">
        <v>8</v>
      </c>
      <c r="O383" s="6">
        <v>294</v>
      </c>
      <c r="P383" s="6">
        <v>7.3</v>
      </c>
      <c r="Q383" s="6">
        <f t="shared" si="64"/>
        <v>33.331118159209012</v>
      </c>
      <c r="R383" s="6">
        <f t="shared" si="65"/>
        <v>22.969177494453337</v>
      </c>
      <c r="S383" s="17" t="s">
        <v>1320</v>
      </c>
      <c r="T383" s="17"/>
      <c r="U383" s="17" t="s">
        <v>1326</v>
      </c>
      <c r="V383" s="17" t="s">
        <v>1412</v>
      </c>
      <c r="W383" s="7"/>
      <c r="X383" s="6"/>
      <c r="Y383" s="6">
        <v>13.8</v>
      </c>
      <c r="Z383" s="54">
        <f t="shared" si="62"/>
        <v>1.4957122623741007E-2</v>
      </c>
      <c r="AA383" s="9" t="e">
        <f>IF(Y383&lt;10+1*#REF!,1,IF(Y383&lt;10+2*#REF!,2,IF(Y383&lt;10+3*#REF!,3,IF(Y383&lt;10+4*#REF!,4,IF(Y383&lt;10+5*#REF!,5,IF(Y383&lt;10+6*#REF!,6,IF(Y383&lt;10+7*#REF!,7,IF(Y383&lt;10+8*#REF!,8,IF(Y383&lt;10+9*#REF!,9,10)))))))))</f>
        <v>#REF!</v>
      </c>
      <c r="AB383" s="6"/>
      <c r="AC383" s="6">
        <v>1</v>
      </c>
      <c r="AD383" s="6">
        <v>8.1999999999999993</v>
      </c>
      <c r="AE383" s="6">
        <f t="shared" si="63"/>
        <v>7.1999999999999993</v>
      </c>
      <c r="AF383" s="9">
        <v>2</v>
      </c>
      <c r="AG383" s="9">
        <v>2</v>
      </c>
      <c r="AH383" s="9"/>
      <c r="AI383" s="9"/>
      <c r="AJ383" s="19"/>
    </row>
    <row r="384" spans="1:36" s="4" customFormat="1" x14ac:dyDescent="0.25">
      <c r="A384" s="4" t="s">
        <v>471</v>
      </c>
      <c r="B384" s="5" t="s">
        <v>472</v>
      </c>
      <c r="C384" s="5" t="str">
        <f t="shared" si="69"/>
        <v>C3.P3</v>
      </c>
      <c r="D384" s="5" t="s">
        <v>49</v>
      </c>
      <c r="E384" s="5" t="s">
        <v>25</v>
      </c>
      <c r="F384" s="5" t="s">
        <v>1315</v>
      </c>
      <c r="G384" s="5" t="s">
        <v>1314</v>
      </c>
      <c r="H384" s="9">
        <v>12</v>
      </c>
      <c r="I384" s="9" t="s">
        <v>467</v>
      </c>
      <c r="J384" s="9">
        <v>4461</v>
      </c>
      <c r="K384" s="9"/>
      <c r="L384" s="9" t="s">
        <v>764</v>
      </c>
      <c r="M384" s="9">
        <v>2</v>
      </c>
      <c r="N384" s="8">
        <v>8</v>
      </c>
      <c r="O384" s="6">
        <v>281</v>
      </c>
      <c r="P384" s="6">
        <v>8.9</v>
      </c>
      <c r="Q384" s="6">
        <f t="shared" si="64"/>
        <v>31.263518067315793</v>
      </c>
      <c r="R384" s="6">
        <f t="shared" si="65"/>
        <v>21.698200058851253</v>
      </c>
      <c r="S384" s="17" t="s">
        <v>1413</v>
      </c>
      <c r="T384" s="17"/>
      <c r="U384" s="17" t="s">
        <v>1326</v>
      </c>
      <c r="V384" s="17" t="s">
        <v>1412</v>
      </c>
      <c r="W384" s="7"/>
      <c r="X384" s="6"/>
      <c r="Y384" s="6">
        <v>34.200000000000003</v>
      </c>
      <c r="Z384" s="54">
        <f t="shared" si="62"/>
        <v>9.1863310783619145E-2</v>
      </c>
      <c r="AA384" s="9" t="e">
        <f>IF(Y384&lt;10+1*#REF!,1,IF(Y384&lt;10+2*#REF!,2,IF(Y384&lt;10+3*#REF!,3,IF(Y384&lt;10+4*#REF!,4,IF(Y384&lt;10+5*#REF!,5,IF(Y384&lt;10+6*#REF!,6,IF(Y384&lt;10+7*#REF!,7,IF(Y384&lt;10+8*#REF!,8,IF(Y384&lt;10+9*#REF!,9,10)))))))))</f>
        <v>#REF!</v>
      </c>
      <c r="AB384" s="6"/>
      <c r="AC384" s="6">
        <v>0</v>
      </c>
      <c r="AD384" s="6">
        <v>6</v>
      </c>
      <c r="AE384" s="6">
        <f t="shared" si="63"/>
        <v>6</v>
      </c>
      <c r="AF384" s="9">
        <v>3</v>
      </c>
      <c r="AG384" s="9">
        <v>4</v>
      </c>
      <c r="AH384" s="9"/>
      <c r="AI384" s="9">
        <v>2</v>
      </c>
      <c r="AJ384" s="19"/>
    </row>
    <row r="385" spans="1:36" s="4" customFormat="1" x14ac:dyDescent="0.25">
      <c r="A385" s="4" t="s">
        <v>471</v>
      </c>
      <c r="B385" s="5" t="s">
        <v>472</v>
      </c>
      <c r="C385" s="5" t="str">
        <f t="shared" si="69"/>
        <v>C3.P3</v>
      </c>
      <c r="D385" s="5" t="s">
        <v>49</v>
      </c>
      <c r="E385" s="5" t="s">
        <v>25</v>
      </c>
      <c r="F385" s="5" t="s">
        <v>1315</v>
      </c>
      <c r="G385" s="5" t="s">
        <v>1314</v>
      </c>
      <c r="H385" s="9">
        <v>13</v>
      </c>
      <c r="I385" s="9" t="s">
        <v>467</v>
      </c>
      <c r="J385" s="9">
        <v>4462</v>
      </c>
      <c r="K385" s="9"/>
      <c r="L385" s="9" t="s">
        <v>765</v>
      </c>
      <c r="M385" s="9">
        <v>2</v>
      </c>
      <c r="N385" s="8">
        <v>8</v>
      </c>
      <c r="O385" s="6">
        <v>278</v>
      </c>
      <c r="P385" s="6">
        <v>10.9</v>
      </c>
      <c r="Q385" s="6">
        <f t="shared" si="64"/>
        <v>29.206078050716883</v>
      </c>
      <c r="R385" s="6">
        <f t="shared" si="65"/>
        <v>21.516986800464714</v>
      </c>
      <c r="S385" s="17" t="s">
        <v>160</v>
      </c>
      <c r="T385" s="17"/>
      <c r="U385" s="17" t="s">
        <v>1330</v>
      </c>
      <c r="V385" s="17" t="s">
        <v>1354</v>
      </c>
      <c r="W385" s="7"/>
      <c r="X385" s="6"/>
      <c r="Y385" s="6">
        <v>11.3</v>
      </c>
      <c r="Z385" s="54">
        <f t="shared" si="62"/>
        <v>1.0028749148422018E-2</v>
      </c>
      <c r="AA385" s="9" t="e">
        <f>IF(Y385&lt;10+1*#REF!,1,IF(Y385&lt;10+2*#REF!,2,IF(Y385&lt;10+3*#REF!,3,IF(Y385&lt;10+4*#REF!,4,IF(Y385&lt;10+5*#REF!,5,IF(Y385&lt;10+6*#REF!,6,IF(Y385&lt;10+7*#REF!,7,IF(Y385&lt;10+8*#REF!,8,IF(Y385&lt;10+9*#REF!,9,10)))))))))</f>
        <v>#REF!</v>
      </c>
      <c r="AB385" s="6"/>
      <c r="AC385" s="6">
        <v>0</v>
      </c>
      <c r="AD385" s="6">
        <v>7</v>
      </c>
      <c r="AE385" s="6">
        <f t="shared" si="63"/>
        <v>7</v>
      </c>
      <c r="AF385" s="9">
        <v>2</v>
      </c>
      <c r="AG385" s="9">
        <v>4</v>
      </c>
      <c r="AH385" s="9"/>
      <c r="AI385" s="9">
        <v>3</v>
      </c>
      <c r="AJ385" s="19"/>
    </row>
    <row r="386" spans="1:36" s="4" customFormat="1" x14ac:dyDescent="0.25">
      <c r="A386" s="4" t="s">
        <v>471</v>
      </c>
      <c r="B386" s="5" t="s">
        <v>472</v>
      </c>
      <c r="C386" s="5" t="str">
        <f t="shared" ref="C386:C390" si="73">D386&amp;"."&amp;E386</f>
        <v>C3.P3</v>
      </c>
      <c r="D386" s="5" t="s">
        <v>49</v>
      </c>
      <c r="E386" s="5" t="s">
        <v>25</v>
      </c>
      <c r="F386" s="5" t="s">
        <v>1315</v>
      </c>
      <c r="G386" s="5" t="s">
        <v>1314</v>
      </c>
      <c r="H386" s="9">
        <v>13</v>
      </c>
      <c r="I386" s="9" t="s">
        <v>467</v>
      </c>
      <c r="J386" s="9">
        <v>4462</v>
      </c>
      <c r="K386" s="9"/>
      <c r="L386" s="9" t="s">
        <v>765</v>
      </c>
      <c r="M386" s="9">
        <v>2</v>
      </c>
      <c r="N386" s="8">
        <v>8</v>
      </c>
      <c r="O386" s="6">
        <v>278</v>
      </c>
      <c r="P386" s="6">
        <v>10.9</v>
      </c>
      <c r="Q386" s="6">
        <f t="shared" si="64"/>
        <v>29.206078050716883</v>
      </c>
      <c r="R386" s="6">
        <f t="shared" si="65"/>
        <v>21.516986800464714</v>
      </c>
      <c r="S386" s="17" t="s">
        <v>160</v>
      </c>
      <c r="T386" s="17"/>
      <c r="U386" s="17" t="s">
        <v>1330</v>
      </c>
      <c r="V386" s="17" t="s">
        <v>1354</v>
      </c>
      <c r="W386" s="7"/>
      <c r="X386" s="6"/>
      <c r="Y386" s="6">
        <v>14.2</v>
      </c>
      <c r="Z386" s="54">
        <f t="shared" si="62"/>
        <v>1.5836768566746148E-2</v>
      </c>
      <c r="AA386" s="9" t="e">
        <f>IF(Y386&lt;10+1*#REF!,1,IF(Y386&lt;10+2*#REF!,2,IF(Y386&lt;10+3*#REF!,3,IF(Y386&lt;10+4*#REF!,4,IF(Y386&lt;10+5*#REF!,5,IF(Y386&lt;10+6*#REF!,6,IF(Y386&lt;10+7*#REF!,7,IF(Y386&lt;10+8*#REF!,8,IF(Y386&lt;10+9*#REF!,9,10)))))))))</f>
        <v>#REF!</v>
      </c>
      <c r="AB386" s="6"/>
      <c r="AC386" s="6">
        <v>0</v>
      </c>
      <c r="AD386" s="6">
        <v>7</v>
      </c>
      <c r="AE386" s="6">
        <f t="shared" si="63"/>
        <v>7</v>
      </c>
      <c r="AF386" s="9">
        <v>2</v>
      </c>
      <c r="AG386" s="9">
        <v>4</v>
      </c>
      <c r="AH386" s="9"/>
      <c r="AI386" s="9">
        <v>3</v>
      </c>
      <c r="AJ386" s="19"/>
    </row>
    <row r="387" spans="1:36" s="4" customFormat="1" x14ac:dyDescent="0.25">
      <c r="A387" s="4" t="s">
        <v>471</v>
      </c>
      <c r="B387" s="5" t="s">
        <v>472</v>
      </c>
      <c r="C387" s="5" t="str">
        <f t="shared" si="73"/>
        <v>C3.P3</v>
      </c>
      <c r="D387" s="5" t="s">
        <v>49</v>
      </c>
      <c r="E387" s="5" t="s">
        <v>25</v>
      </c>
      <c r="F387" s="5" t="s">
        <v>1315</v>
      </c>
      <c r="G387" s="5" t="s">
        <v>1314</v>
      </c>
      <c r="H387" s="9">
        <v>13</v>
      </c>
      <c r="I387" s="9" t="s">
        <v>467</v>
      </c>
      <c r="J387" s="9">
        <v>4462</v>
      </c>
      <c r="K387" s="9"/>
      <c r="L387" s="9" t="s">
        <v>765</v>
      </c>
      <c r="M387" s="9">
        <v>2</v>
      </c>
      <c r="N387" s="8">
        <v>8</v>
      </c>
      <c r="O387" s="6">
        <v>278</v>
      </c>
      <c r="P387" s="6">
        <v>10.9</v>
      </c>
      <c r="Q387" s="6">
        <f t="shared" si="64"/>
        <v>29.206078050716883</v>
      </c>
      <c r="R387" s="6">
        <f t="shared" si="65"/>
        <v>21.516986800464714</v>
      </c>
      <c r="S387" s="17" t="s">
        <v>160</v>
      </c>
      <c r="T387" s="17"/>
      <c r="U387" s="17" t="s">
        <v>1330</v>
      </c>
      <c r="V387" s="17" t="s">
        <v>1354</v>
      </c>
      <c r="W387" s="7"/>
      <c r="X387" s="6"/>
      <c r="Y387" s="6">
        <v>10.3</v>
      </c>
      <c r="Z387" s="54">
        <f t="shared" si="62"/>
        <v>8.3322891154835304E-3</v>
      </c>
      <c r="AA387" s="9" t="e">
        <f>IF(Y387&lt;10+1*#REF!,1,IF(Y387&lt;10+2*#REF!,2,IF(Y387&lt;10+3*#REF!,3,IF(Y387&lt;10+4*#REF!,4,IF(Y387&lt;10+5*#REF!,5,IF(Y387&lt;10+6*#REF!,6,IF(Y387&lt;10+7*#REF!,7,IF(Y387&lt;10+8*#REF!,8,IF(Y387&lt;10+9*#REF!,9,10)))))))))</f>
        <v>#REF!</v>
      </c>
      <c r="AB387" s="6"/>
      <c r="AC387" s="6">
        <v>0</v>
      </c>
      <c r="AD387" s="6">
        <v>7</v>
      </c>
      <c r="AE387" s="6">
        <f t="shared" si="63"/>
        <v>7</v>
      </c>
      <c r="AF387" s="9">
        <v>2</v>
      </c>
      <c r="AG387" s="9">
        <v>4</v>
      </c>
      <c r="AH387" s="9"/>
      <c r="AI387" s="9">
        <v>3</v>
      </c>
      <c r="AJ387" s="19"/>
    </row>
    <row r="388" spans="1:36" s="4" customFormat="1" x14ac:dyDescent="0.25">
      <c r="A388" s="4" t="s">
        <v>471</v>
      </c>
      <c r="B388" s="5" t="s">
        <v>472</v>
      </c>
      <c r="C388" s="5" t="str">
        <f t="shared" si="73"/>
        <v>C3.P3</v>
      </c>
      <c r="D388" s="5" t="s">
        <v>49</v>
      </c>
      <c r="E388" s="5" t="s">
        <v>25</v>
      </c>
      <c r="F388" s="5" t="s">
        <v>1315</v>
      </c>
      <c r="G388" s="5" t="s">
        <v>1314</v>
      </c>
      <c r="H388" s="9">
        <v>13</v>
      </c>
      <c r="I388" s="9" t="s">
        <v>467</v>
      </c>
      <c r="J388" s="9">
        <v>4462</v>
      </c>
      <c r="K388" s="9"/>
      <c r="L388" s="9" t="s">
        <v>765</v>
      </c>
      <c r="M388" s="9">
        <v>2</v>
      </c>
      <c r="N388" s="8">
        <v>8</v>
      </c>
      <c r="O388" s="6">
        <v>278</v>
      </c>
      <c r="P388" s="6">
        <v>10.9</v>
      </c>
      <c r="Q388" s="6">
        <f t="shared" si="64"/>
        <v>29.206078050716883</v>
      </c>
      <c r="R388" s="6">
        <f t="shared" si="65"/>
        <v>21.516986800464714</v>
      </c>
      <c r="S388" s="17" t="s">
        <v>160</v>
      </c>
      <c r="T388" s="17"/>
      <c r="U388" s="17" t="s">
        <v>1330</v>
      </c>
      <c r="V388" s="17" t="s">
        <v>1354</v>
      </c>
      <c r="W388" s="7"/>
      <c r="X388" s="6"/>
      <c r="Y388" s="6">
        <v>10.4</v>
      </c>
      <c r="Z388" s="54">
        <f t="shared" si="62"/>
        <v>8.4948665353068008E-3</v>
      </c>
      <c r="AA388" s="9" t="e">
        <f>IF(Y388&lt;10+1*#REF!,1,IF(Y388&lt;10+2*#REF!,2,IF(Y388&lt;10+3*#REF!,3,IF(Y388&lt;10+4*#REF!,4,IF(Y388&lt;10+5*#REF!,5,IF(Y388&lt;10+6*#REF!,6,IF(Y388&lt;10+7*#REF!,7,IF(Y388&lt;10+8*#REF!,8,IF(Y388&lt;10+9*#REF!,9,10)))))))))</f>
        <v>#REF!</v>
      </c>
      <c r="AB388" s="6"/>
      <c r="AC388" s="6">
        <v>0</v>
      </c>
      <c r="AD388" s="6">
        <v>7</v>
      </c>
      <c r="AE388" s="6">
        <f t="shared" si="63"/>
        <v>7</v>
      </c>
      <c r="AF388" s="9">
        <v>2</v>
      </c>
      <c r="AG388" s="9">
        <v>4</v>
      </c>
      <c r="AH388" s="9"/>
      <c r="AI388" s="9">
        <v>3</v>
      </c>
      <c r="AJ388" s="19"/>
    </row>
    <row r="389" spans="1:36" s="4" customFormat="1" x14ac:dyDescent="0.25">
      <c r="A389" s="4" t="s">
        <v>471</v>
      </c>
      <c r="B389" s="5" t="s">
        <v>472</v>
      </c>
      <c r="C389" s="5" t="str">
        <f t="shared" si="73"/>
        <v>C3.P3</v>
      </c>
      <c r="D389" s="5" t="s">
        <v>49</v>
      </c>
      <c r="E389" s="5" t="s">
        <v>25</v>
      </c>
      <c r="F389" s="5" t="s">
        <v>1315</v>
      </c>
      <c r="G389" s="5" t="s">
        <v>1314</v>
      </c>
      <c r="H389" s="9">
        <v>13</v>
      </c>
      <c r="I389" s="9" t="s">
        <v>467</v>
      </c>
      <c r="J389" s="9">
        <v>4462</v>
      </c>
      <c r="K389" s="9"/>
      <c r="L389" s="9" t="s">
        <v>765</v>
      </c>
      <c r="M389" s="9">
        <v>2</v>
      </c>
      <c r="N389" s="8">
        <v>8</v>
      </c>
      <c r="O389" s="6">
        <v>278</v>
      </c>
      <c r="P389" s="6">
        <v>10.9</v>
      </c>
      <c r="Q389" s="6">
        <f t="shared" si="64"/>
        <v>29.206078050716883</v>
      </c>
      <c r="R389" s="6">
        <f t="shared" si="65"/>
        <v>21.516986800464714</v>
      </c>
      <c r="S389" s="17" t="s">
        <v>160</v>
      </c>
      <c r="T389" s="17"/>
      <c r="U389" s="17" t="s">
        <v>1330</v>
      </c>
      <c r="V389" s="17" t="s">
        <v>1354</v>
      </c>
      <c r="W389" s="7"/>
      <c r="X389" s="6"/>
      <c r="Y389" s="6">
        <v>10.1</v>
      </c>
      <c r="Z389" s="54">
        <f t="shared" si="62"/>
        <v>8.0118466648173691E-3</v>
      </c>
      <c r="AA389" s="9" t="e">
        <f>IF(Y389&lt;10+1*#REF!,1,IF(Y389&lt;10+2*#REF!,2,IF(Y389&lt;10+3*#REF!,3,IF(Y389&lt;10+4*#REF!,4,IF(Y389&lt;10+5*#REF!,5,IF(Y389&lt;10+6*#REF!,6,IF(Y389&lt;10+7*#REF!,7,IF(Y389&lt;10+8*#REF!,8,IF(Y389&lt;10+9*#REF!,9,10)))))))))</f>
        <v>#REF!</v>
      </c>
      <c r="AB389" s="6"/>
      <c r="AC389" s="6">
        <v>0</v>
      </c>
      <c r="AD389" s="6">
        <v>7</v>
      </c>
      <c r="AE389" s="6">
        <f t="shared" si="63"/>
        <v>7</v>
      </c>
      <c r="AF389" s="9">
        <v>2</v>
      </c>
      <c r="AG389" s="9">
        <v>4</v>
      </c>
      <c r="AH389" s="9"/>
      <c r="AI389" s="9">
        <v>3</v>
      </c>
      <c r="AJ389" s="19"/>
    </row>
    <row r="390" spans="1:36" s="4" customFormat="1" x14ac:dyDescent="0.25">
      <c r="A390" s="4" t="s">
        <v>471</v>
      </c>
      <c r="B390" s="5" t="s">
        <v>472</v>
      </c>
      <c r="C390" s="5" t="str">
        <f t="shared" si="73"/>
        <v>C3.P3</v>
      </c>
      <c r="D390" s="5" t="s">
        <v>49</v>
      </c>
      <c r="E390" s="5" t="s">
        <v>25</v>
      </c>
      <c r="F390" s="5" t="s">
        <v>1315</v>
      </c>
      <c r="G390" s="5" t="s">
        <v>1314</v>
      </c>
      <c r="H390" s="9">
        <v>13</v>
      </c>
      <c r="I390" s="9" t="s">
        <v>467</v>
      </c>
      <c r="J390" s="9">
        <v>4462</v>
      </c>
      <c r="K390" s="9"/>
      <c r="L390" s="9" t="s">
        <v>765</v>
      </c>
      <c r="M390" s="9">
        <v>2</v>
      </c>
      <c r="N390" s="8">
        <v>8</v>
      </c>
      <c r="O390" s="6">
        <v>278</v>
      </c>
      <c r="P390" s="6">
        <v>10.9</v>
      </c>
      <c r="Q390" s="6">
        <f t="shared" si="64"/>
        <v>29.206078050716883</v>
      </c>
      <c r="R390" s="6">
        <f t="shared" si="65"/>
        <v>21.516986800464714</v>
      </c>
      <c r="S390" s="17" t="s">
        <v>160</v>
      </c>
      <c r="T390" s="17"/>
      <c r="U390" s="17" t="s">
        <v>1330</v>
      </c>
      <c r="V390" s="17" t="s">
        <v>1354</v>
      </c>
      <c r="W390" s="7"/>
      <c r="X390" s="6"/>
      <c r="Y390" s="6">
        <v>13.6</v>
      </c>
      <c r="Z390" s="54">
        <f t="shared" si="62"/>
        <v>1.45267244301992E-2</v>
      </c>
      <c r="AA390" s="9" t="e">
        <f>IF(Y390&lt;10+1*#REF!,1,IF(Y390&lt;10+2*#REF!,2,IF(Y390&lt;10+3*#REF!,3,IF(Y390&lt;10+4*#REF!,4,IF(Y390&lt;10+5*#REF!,5,IF(Y390&lt;10+6*#REF!,6,IF(Y390&lt;10+7*#REF!,7,IF(Y390&lt;10+8*#REF!,8,IF(Y390&lt;10+9*#REF!,9,10)))))))))</f>
        <v>#REF!</v>
      </c>
      <c r="AB390" s="6"/>
      <c r="AC390" s="6">
        <v>0</v>
      </c>
      <c r="AD390" s="6">
        <v>7</v>
      </c>
      <c r="AE390" s="6">
        <f t="shared" si="63"/>
        <v>7</v>
      </c>
      <c r="AF390" s="9">
        <v>2</v>
      </c>
      <c r="AG390" s="9">
        <v>4</v>
      </c>
      <c r="AH390" s="9"/>
      <c r="AI390" s="9">
        <v>3</v>
      </c>
      <c r="AJ390" s="19"/>
    </row>
    <row r="391" spans="1:36" s="4" customFormat="1" x14ac:dyDescent="0.25">
      <c r="A391" s="4" t="s">
        <v>471</v>
      </c>
      <c r="B391" s="5" t="s">
        <v>472</v>
      </c>
      <c r="C391" s="5" t="str">
        <f t="shared" si="69"/>
        <v>C3.P3</v>
      </c>
      <c r="D391" s="5" t="s">
        <v>49</v>
      </c>
      <c r="E391" s="5" t="s">
        <v>25</v>
      </c>
      <c r="F391" s="5" t="s">
        <v>1315</v>
      </c>
      <c r="G391" s="5" t="s">
        <v>1314</v>
      </c>
      <c r="H391" s="9">
        <v>14</v>
      </c>
      <c r="I391" s="9" t="s">
        <v>486</v>
      </c>
      <c r="J391" s="9">
        <v>74</v>
      </c>
      <c r="K391" s="9"/>
      <c r="L391" s="9" t="s">
        <v>766</v>
      </c>
      <c r="M391" s="9">
        <v>2</v>
      </c>
      <c r="N391" s="8">
        <v>8</v>
      </c>
      <c r="O391" s="6">
        <v>264</v>
      </c>
      <c r="P391" s="6">
        <v>15.2</v>
      </c>
      <c r="Q391" s="6">
        <f t="shared" si="64"/>
        <v>24.883267190402243</v>
      </c>
      <c r="R391" s="6">
        <f t="shared" si="65"/>
        <v>18.411167358331667</v>
      </c>
      <c r="S391" s="17" t="s">
        <v>66</v>
      </c>
      <c r="T391" s="20" t="s">
        <v>1318</v>
      </c>
      <c r="U391" s="20" t="s">
        <v>1332</v>
      </c>
      <c r="V391" s="20" t="s">
        <v>1358</v>
      </c>
      <c r="W391" s="7"/>
      <c r="X391" s="6"/>
      <c r="Y391" s="6">
        <v>18.2</v>
      </c>
      <c r="Z391" s="54">
        <f t="shared" si="62"/>
        <v>2.6015528764377075E-2</v>
      </c>
      <c r="AA391" s="9" t="e">
        <f>IF(Y391&lt;10+1*#REF!,1,IF(Y391&lt;10+2*#REF!,2,IF(Y391&lt;10+3*#REF!,3,IF(Y391&lt;10+4*#REF!,4,IF(Y391&lt;10+5*#REF!,5,IF(Y391&lt;10+6*#REF!,6,IF(Y391&lt;10+7*#REF!,7,IF(Y391&lt;10+8*#REF!,8,IF(Y391&lt;10+9*#REF!,9,10)))))))))</f>
        <v>#REF!</v>
      </c>
      <c r="AB391" s="6"/>
      <c r="AC391" s="6">
        <v>5</v>
      </c>
      <c r="AD391" s="6">
        <v>7.9</v>
      </c>
      <c r="AE391" s="6">
        <f t="shared" si="63"/>
        <v>2.9000000000000004</v>
      </c>
      <c r="AF391" s="9">
        <v>2</v>
      </c>
      <c r="AG391" s="9">
        <v>2</v>
      </c>
      <c r="AH391" s="9"/>
      <c r="AI391" s="9"/>
      <c r="AJ391" s="19"/>
    </row>
    <row r="392" spans="1:36" s="4" customFormat="1" x14ac:dyDescent="0.25">
      <c r="A392" s="4" t="s">
        <v>471</v>
      </c>
      <c r="B392" s="5" t="s">
        <v>472</v>
      </c>
      <c r="C392" s="5" t="str">
        <f t="shared" si="69"/>
        <v>C3.P3</v>
      </c>
      <c r="D392" s="5" t="s">
        <v>49</v>
      </c>
      <c r="E392" s="5" t="s">
        <v>25</v>
      </c>
      <c r="F392" s="5" t="s">
        <v>1315</v>
      </c>
      <c r="G392" s="5" t="s">
        <v>1314</v>
      </c>
      <c r="H392" s="9">
        <v>15</v>
      </c>
      <c r="I392" s="9" t="s">
        <v>486</v>
      </c>
      <c r="J392" s="9">
        <v>93</v>
      </c>
      <c r="K392" s="9"/>
      <c r="L392" s="9" t="s">
        <v>767</v>
      </c>
      <c r="M392" s="9">
        <v>2</v>
      </c>
      <c r="N392" s="8">
        <v>8</v>
      </c>
      <c r="O392" s="6">
        <v>230</v>
      </c>
      <c r="P392" s="6">
        <v>8.5</v>
      </c>
      <c r="Q392" s="6">
        <f t="shared" si="64"/>
        <v>33.488622233488684</v>
      </c>
      <c r="R392" s="6">
        <f t="shared" si="65"/>
        <v>14.536305317664414</v>
      </c>
      <c r="S392" s="17" t="s">
        <v>477</v>
      </c>
      <c r="T392" s="17"/>
      <c r="U392" s="17" t="s">
        <v>1327</v>
      </c>
      <c r="V392" s="17" t="s">
        <v>1340</v>
      </c>
      <c r="W392" s="7"/>
      <c r="X392" s="6"/>
      <c r="Y392" s="6">
        <v>14.5</v>
      </c>
      <c r="Z392" s="54">
        <f t="shared" si="62"/>
        <v>1.6512996385431349E-2</v>
      </c>
      <c r="AA392" s="9" t="e">
        <f>IF(Y392&lt;10+1*#REF!,1,IF(Y392&lt;10+2*#REF!,2,IF(Y392&lt;10+3*#REF!,3,IF(Y392&lt;10+4*#REF!,4,IF(Y392&lt;10+5*#REF!,5,IF(Y392&lt;10+6*#REF!,6,IF(Y392&lt;10+7*#REF!,7,IF(Y392&lt;10+8*#REF!,8,IF(Y392&lt;10+9*#REF!,9,10)))))))))</f>
        <v>#REF!</v>
      </c>
      <c r="AB392" s="6"/>
      <c r="AC392" s="6">
        <v>0</v>
      </c>
      <c r="AD392" s="6">
        <v>4.5</v>
      </c>
      <c r="AE392" s="6">
        <f t="shared" si="63"/>
        <v>4.5</v>
      </c>
      <c r="AF392" s="9">
        <v>2</v>
      </c>
      <c r="AG392" s="9">
        <v>4</v>
      </c>
      <c r="AH392" s="9"/>
      <c r="AI392" s="9">
        <v>3</v>
      </c>
      <c r="AJ392" s="19"/>
    </row>
    <row r="393" spans="1:36" s="4" customFormat="1" x14ac:dyDescent="0.25">
      <c r="A393" s="4" t="s">
        <v>471</v>
      </c>
      <c r="B393" s="5" t="s">
        <v>472</v>
      </c>
      <c r="C393" s="5" t="str">
        <f t="shared" ref="C393:C394" si="74">D393&amp;"."&amp;E393</f>
        <v>C3.P3</v>
      </c>
      <c r="D393" s="5" t="s">
        <v>49</v>
      </c>
      <c r="E393" s="5" t="s">
        <v>25</v>
      </c>
      <c r="F393" s="5" t="s">
        <v>1315</v>
      </c>
      <c r="G393" s="5" t="s">
        <v>1314</v>
      </c>
      <c r="H393" s="9">
        <v>15</v>
      </c>
      <c r="I393" s="9" t="s">
        <v>486</v>
      </c>
      <c r="J393" s="9">
        <v>95</v>
      </c>
      <c r="K393" s="9"/>
      <c r="L393" s="9" t="s">
        <v>768</v>
      </c>
      <c r="M393" s="9">
        <v>2</v>
      </c>
      <c r="N393" s="8">
        <v>8</v>
      </c>
      <c r="O393" s="6">
        <v>230</v>
      </c>
      <c r="P393" s="6">
        <v>8.5</v>
      </c>
      <c r="Q393" s="6">
        <f t="shared" si="64"/>
        <v>33.488622233488684</v>
      </c>
      <c r="R393" s="6">
        <f t="shared" si="65"/>
        <v>14.536305317664414</v>
      </c>
      <c r="S393" s="17" t="s">
        <v>477</v>
      </c>
      <c r="T393" s="17"/>
      <c r="U393" s="17" t="s">
        <v>1327</v>
      </c>
      <c r="V393" s="17" t="s">
        <v>1340</v>
      </c>
      <c r="W393" s="7"/>
      <c r="X393" s="6"/>
      <c r="Y393" s="6">
        <v>12</v>
      </c>
      <c r="Z393" s="54">
        <f t="shared" si="62"/>
        <v>1.1309733552923255E-2</v>
      </c>
      <c r="AA393" s="9" t="e">
        <f>IF(Y393&lt;10+1*#REF!,1,IF(Y393&lt;10+2*#REF!,2,IF(Y393&lt;10+3*#REF!,3,IF(Y393&lt;10+4*#REF!,4,IF(Y393&lt;10+5*#REF!,5,IF(Y393&lt;10+6*#REF!,6,IF(Y393&lt;10+7*#REF!,7,IF(Y393&lt;10+8*#REF!,8,IF(Y393&lt;10+9*#REF!,9,10)))))))))</f>
        <v>#REF!</v>
      </c>
      <c r="AB393" s="6"/>
      <c r="AC393" s="6">
        <v>0</v>
      </c>
      <c r="AD393" s="6">
        <v>4.5</v>
      </c>
      <c r="AE393" s="6">
        <f t="shared" si="63"/>
        <v>4.5</v>
      </c>
      <c r="AF393" s="9">
        <v>2</v>
      </c>
      <c r="AG393" s="9">
        <v>4</v>
      </c>
      <c r="AH393" s="9"/>
      <c r="AI393" s="9">
        <v>3</v>
      </c>
      <c r="AJ393" s="19"/>
    </row>
    <row r="394" spans="1:36" s="4" customFormat="1" x14ac:dyDescent="0.25">
      <c r="A394" s="4" t="s">
        <v>471</v>
      </c>
      <c r="B394" s="5" t="s">
        <v>472</v>
      </c>
      <c r="C394" s="5" t="str">
        <f t="shared" si="74"/>
        <v>C3.P3</v>
      </c>
      <c r="D394" s="5" t="s">
        <v>49</v>
      </c>
      <c r="E394" s="5" t="s">
        <v>25</v>
      </c>
      <c r="F394" s="5" t="s">
        <v>1315</v>
      </c>
      <c r="G394" s="5" t="s">
        <v>1314</v>
      </c>
      <c r="H394" s="9">
        <v>15</v>
      </c>
      <c r="I394" s="9" t="s">
        <v>486</v>
      </c>
      <c r="J394" s="9">
        <v>95</v>
      </c>
      <c r="K394" s="9"/>
      <c r="L394" s="9" t="s">
        <v>768</v>
      </c>
      <c r="M394" s="9">
        <v>2</v>
      </c>
      <c r="N394" s="8">
        <v>8</v>
      </c>
      <c r="O394" s="6">
        <v>230</v>
      </c>
      <c r="P394" s="6">
        <v>8.5</v>
      </c>
      <c r="Q394" s="6">
        <f t="shared" si="64"/>
        <v>33.488622233488684</v>
      </c>
      <c r="R394" s="6">
        <f t="shared" si="65"/>
        <v>14.536305317664414</v>
      </c>
      <c r="S394" s="17" t="s">
        <v>477</v>
      </c>
      <c r="T394" s="17"/>
      <c r="U394" s="17" t="s">
        <v>1327</v>
      </c>
      <c r="V394" s="17" t="s">
        <v>1340</v>
      </c>
      <c r="W394" s="7"/>
      <c r="X394" s="6"/>
      <c r="Y394" s="6">
        <v>14.4</v>
      </c>
      <c r="Z394" s="54">
        <f t="shared" si="62"/>
        <v>1.628601631620949E-2</v>
      </c>
      <c r="AA394" s="9" t="e">
        <f>IF(Y394&lt;10+1*#REF!,1,IF(Y394&lt;10+2*#REF!,2,IF(Y394&lt;10+3*#REF!,3,IF(Y394&lt;10+4*#REF!,4,IF(Y394&lt;10+5*#REF!,5,IF(Y394&lt;10+6*#REF!,6,IF(Y394&lt;10+7*#REF!,7,IF(Y394&lt;10+8*#REF!,8,IF(Y394&lt;10+9*#REF!,9,10)))))))))</f>
        <v>#REF!</v>
      </c>
      <c r="AB394" s="6"/>
      <c r="AC394" s="6">
        <v>0</v>
      </c>
      <c r="AD394" s="6">
        <v>4.5</v>
      </c>
      <c r="AE394" s="6">
        <f t="shared" si="63"/>
        <v>4.5</v>
      </c>
      <c r="AF394" s="9">
        <v>2</v>
      </c>
      <c r="AG394" s="9">
        <v>4</v>
      </c>
      <c r="AH394" s="9"/>
      <c r="AI394" s="9">
        <v>3</v>
      </c>
      <c r="AJ394" s="19"/>
    </row>
    <row r="395" spans="1:36" s="4" customFormat="1" x14ac:dyDescent="0.25">
      <c r="A395" s="4" t="s">
        <v>471</v>
      </c>
      <c r="B395" s="5" t="s">
        <v>472</v>
      </c>
      <c r="C395" s="5" t="str">
        <f t="shared" si="69"/>
        <v>C3.P3</v>
      </c>
      <c r="D395" s="5" t="s">
        <v>49</v>
      </c>
      <c r="E395" s="5" t="s">
        <v>25</v>
      </c>
      <c r="F395" s="5" t="s">
        <v>1315</v>
      </c>
      <c r="G395" s="5" t="s">
        <v>1314</v>
      </c>
      <c r="H395" s="9">
        <v>17</v>
      </c>
      <c r="I395" s="9" t="s">
        <v>486</v>
      </c>
      <c r="J395" s="9">
        <v>97</v>
      </c>
      <c r="K395" s="9"/>
      <c r="L395" s="9" t="s">
        <v>769</v>
      </c>
      <c r="M395" s="9">
        <v>2</v>
      </c>
      <c r="N395" s="8">
        <v>8</v>
      </c>
      <c r="O395" s="6">
        <v>202</v>
      </c>
      <c r="P395" s="6">
        <v>14.9</v>
      </c>
      <c r="Q395" s="6">
        <f t="shared" si="64"/>
        <v>34.418361758102911</v>
      </c>
      <c r="R395" s="6">
        <f t="shared" si="65"/>
        <v>6.1849605669548673</v>
      </c>
      <c r="S395" s="17" t="s">
        <v>160</v>
      </c>
      <c r="T395" s="17"/>
      <c r="U395" s="17" t="s">
        <v>1330</v>
      </c>
      <c r="V395" s="17" t="s">
        <v>1354</v>
      </c>
      <c r="W395" s="7"/>
      <c r="X395" s="6"/>
      <c r="Y395" s="6">
        <v>12.3</v>
      </c>
      <c r="Z395" s="54">
        <f t="shared" si="62"/>
        <v>1.1882288814039996E-2</v>
      </c>
      <c r="AA395" s="9" t="e">
        <f>IF(Y395&lt;10+1*#REF!,1,IF(Y395&lt;10+2*#REF!,2,IF(Y395&lt;10+3*#REF!,3,IF(Y395&lt;10+4*#REF!,4,IF(Y395&lt;10+5*#REF!,5,IF(Y395&lt;10+6*#REF!,6,IF(Y395&lt;10+7*#REF!,7,IF(Y395&lt;10+8*#REF!,8,IF(Y395&lt;10+9*#REF!,9,10)))))))))</f>
        <v>#REF!</v>
      </c>
      <c r="AB395" s="6"/>
      <c r="AC395" s="6">
        <v>0</v>
      </c>
      <c r="AD395" s="6">
        <v>6.2</v>
      </c>
      <c r="AE395" s="6">
        <f t="shared" si="63"/>
        <v>6.2</v>
      </c>
      <c r="AF395" s="9">
        <v>3</v>
      </c>
      <c r="AG395" s="9">
        <v>4</v>
      </c>
      <c r="AH395" s="9"/>
      <c r="AI395" s="9">
        <v>3</v>
      </c>
      <c r="AJ395" s="19"/>
    </row>
    <row r="396" spans="1:36" s="4" customFormat="1" x14ac:dyDescent="0.25">
      <c r="A396" s="4" t="s">
        <v>471</v>
      </c>
      <c r="B396" s="5" t="s">
        <v>472</v>
      </c>
      <c r="C396" s="5" t="str">
        <f t="shared" ref="C396:C397" si="75">D396&amp;"."&amp;E396</f>
        <v>C3.P3</v>
      </c>
      <c r="D396" s="5" t="s">
        <v>49</v>
      </c>
      <c r="E396" s="5" t="s">
        <v>25</v>
      </c>
      <c r="F396" s="5" t="s">
        <v>1315</v>
      </c>
      <c r="G396" s="5" t="s">
        <v>1314</v>
      </c>
      <c r="H396" s="9">
        <v>17</v>
      </c>
      <c r="I396" s="9" t="s">
        <v>486</v>
      </c>
      <c r="J396" s="9">
        <v>97</v>
      </c>
      <c r="K396" s="9"/>
      <c r="L396" s="9" t="s">
        <v>769</v>
      </c>
      <c r="M396" s="9">
        <v>2</v>
      </c>
      <c r="N396" s="8">
        <v>8</v>
      </c>
      <c r="O396" s="6">
        <v>202</v>
      </c>
      <c r="P396" s="6">
        <v>14.9</v>
      </c>
      <c r="Q396" s="6">
        <f t="shared" si="64"/>
        <v>34.418361758102911</v>
      </c>
      <c r="R396" s="6">
        <f t="shared" si="65"/>
        <v>6.1849605669548673</v>
      </c>
      <c r="S396" s="17" t="s">
        <v>160</v>
      </c>
      <c r="T396" s="17"/>
      <c r="U396" s="17" t="s">
        <v>1330</v>
      </c>
      <c r="V396" s="17" t="s">
        <v>1354</v>
      </c>
      <c r="W396" s="7"/>
      <c r="X396" s="6"/>
      <c r="Y396" s="6">
        <v>11.1</v>
      </c>
      <c r="Z396" s="54">
        <f t="shared" si="62"/>
        <v>9.6768907712199599E-3</v>
      </c>
      <c r="AA396" s="9" t="e">
        <f>IF(Y396&lt;10+1*#REF!,1,IF(Y396&lt;10+2*#REF!,2,IF(Y396&lt;10+3*#REF!,3,IF(Y396&lt;10+4*#REF!,4,IF(Y396&lt;10+5*#REF!,5,IF(Y396&lt;10+6*#REF!,6,IF(Y396&lt;10+7*#REF!,7,IF(Y396&lt;10+8*#REF!,8,IF(Y396&lt;10+9*#REF!,9,10)))))))))</f>
        <v>#REF!</v>
      </c>
      <c r="AB396" s="6"/>
      <c r="AC396" s="6">
        <v>0</v>
      </c>
      <c r="AD396" s="6">
        <v>6.2</v>
      </c>
      <c r="AE396" s="6">
        <f t="shared" si="63"/>
        <v>6.2</v>
      </c>
      <c r="AF396" s="9">
        <v>3</v>
      </c>
      <c r="AG396" s="9">
        <v>4</v>
      </c>
      <c r="AH396" s="9"/>
      <c r="AI396" s="9">
        <v>3</v>
      </c>
      <c r="AJ396" s="19"/>
    </row>
    <row r="397" spans="1:36" s="4" customFormat="1" x14ac:dyDescent="0.25">
      <c r="A397" s="4" t="s">
        <v>471</v>
      </c>
      <c r="B397" s="5" t="s">
        <v>472</v>
      </c>
      <c r="C397" s="5" t="str">
        <f t="shared" si="75"/>
        <v>C3.P3</v>
      </c>
      <c r="D397" s="5" t="s">
        <v>49</v>
      </c>
      <c r="E397" s="5" t="s">
        <v>25</v>
      </c>
      <c r="F397" s="5" t="s">
        <v>1315</v>
      </c>
      <c r="G397" s="5" t="s">
        <v>1314</v>
      </c>
      <c r="H397" s="9">
        <v>17</v>
      </c>
      <c r="I397" s="9" t="s">
        <v>486</v>
      </c>
      <c r="J397" s="9">
        <v>97</v>
      </c>
      <c r="K397" s="9"/>
      <c r="L397" s="9" t="s">
        <v>769</v>
      </c>
      <c r="M397" s="9">
        <v>2</v>
      </c>
      <c r="N397" s="8">
        <v>8</v>
      </c>
      <c r="O397" s="6">
        <v>202</v>
      </c>
      <c r="P397" s="6">
        <v>14.9</v>
      </c>
      <c r="Q397" s="6">
        <f t="shared" si="64"/>
        <v>34.418361758102911</v>
      </c>
      <c r="R397" s="6">
        <f t="shared" si="65"/>
        <v>6.1849605669548673</v>
      </c>
      <c r="S397" s="17" t="s">
        <v>160</v>
      </c>
      <c r="T397" s="17"/>
      <c r="U397" s="17" t="s">
        <v>1330</v>
      </c>
      <c r="V397" s="17" t="s">
        <v>1354</v>
      </c>
      <c r="W397" s="7"/>
      <c r="X397" s="6"/>
      <c r="Y397" s="6">
        <v>10.199999999999999</v>
      </c>
      <c r="Z397" s="54">
        <f t="shared" si="62"/>
        <v>8.171282491987052E-3</v>
      </c>
      <c r="AA397" s="9" t="e">
        <f>IF(Y397&lt;10+1*#REF!,1,IF(Y397&lt;10+2*#REF!,2,IF(Y397&lt;10+3*#REF!,3,IF(Y397&lt;10+4*#REF!,4,IF(Y397&lt;10+5*#REF!,5,IF(Y397&lt;10+6*#REF!,6,IF(Y397&lt;10+7*#REF!,7,IF(Y397&lt;10+8*#REF!,8,IF(Y397&lt;10+9*#REF!,9,10)))))))))</f>
        <v>#REF!</v>
      </c>
      <c r="AB397" s="6"/>
      <c r="AC397" s="6">
        <v>0</v>
      </c>
      <c r="AD397" s="6">
        <v>6.2</v>
      </c>
      <c r="AE397" s="6">
        <f t="shared" si="63"/>
        <v>6.2</v>
      </c>
      <c r="AF397" s="9">
        <v>3</v>
      </c>
      <c r="AG397" s="9">
        <v>4</v>
      </c>
      <c r="AH397" s="9"/>
      <c r="AI397" s="9">
        <v>3</v>
      </c>
      <c r="AJ397" s="19"/>
    </row>
    <row r="398" spans="1:36" s="4" customFormat="1" ht="15" x14ac:dyDescent="0.25">
      <c r="A398" s="4" t="s">
        <v>471</v>
      </c>
      <c r="B398" s="5" t="s">
        <v>472</v>
      </c>
      <c r="C398" s="5" t="str">
        <f t="shared" si="69"/>
        <v>C3.P3</v>
      </c>
      <c r="D398" s="5" t="s">
        <v>49</v>
      </c>
      <c r="E398" s="5" t="s">
        <v>25</v>
      </c>
      <c r="F398" s="5" t="s">
        <v>1315</v>
      </c>
      <c r="G398" s="5" t="s">
        <v>1314</v>
      </c>
      <c r="H398" s="9">
        <v>18</v>
      </c>
      <c r="I398" s="9" t="s">
        <v>486</v>
      </c>
      <c r="J398" s="9">
        <v>96</v>
      </c>
      <c r="K398" s="9"/>
      <c r="L398" s="9" t="s">
        <v>770</v>
      </c>
      <c r="M398" s="9">
        <v>2</v>
      </c>
      <c r="N398" s="8">
        <v>8</v>
      </c>
      <c r="O398" s="6">
        <v>214</v>
      </c>
      <c r="P398" s="6">
        <v>15.4</v>
      </c>
      <c r="Q398" s="6">
        <f t="shared" si="64"/>
        <v>31.388429286550501</v>
      </c>
      <c r="R398" s="6">
        <f t="shared" si="65"/>
        <v>7.2328213826523555</v>
      </c>
      <c r="S398" s="17" t="s">
        <v>476</v>
      </c>
      <c r="T398" s="17"/>
      <c r="U398" s="17" t="s">
        <v>1373</v>
      </c>
      <c r="V398" s="17" t="s">
        <v>1375</v>
      </c>
      <c r="W398" s="7"/>
      <c r="X398" s="6"/>
      <c r="Y398" s="6">
        <v>24.2</v>
      </c>
      <c r="Z398" s="54">
        <f t="shared" si="62"/>
        <v>4.5996058041208161E-2</v>
      </c>
      <c r="AA398" s="9" t="e">
        <f>IF(Y398&lt;10+1*#REF!,1,IF(Y398&lt;10+2*#REF!,2,IF(Y398&lt;10+3*#REF!,3,IF(Y398&lt;10+4*#REF!,4,IF(Y398&lt;10+5*#REF!,5,IF(Y398&lt;10+6*#REF!,6,IF(Y398&lt;10+7*#REF!,7,IF(Y398&lt;10+8*#REF!,8,IF(Y398&lt;10+9*#REF!,9,10)))))))))</f>
        <v>#REF!</v>
      </c>
      <c r="AB398" s="6"/>
      <c r="AC398" s="6">
        <v>5</v>
      </c>
      <c r="AD398" s="6">
        <v>10</v>
      </c>
      <c r="AE398" s="6">
        <f t="shared" si="63"/>
        <v>5</v>
      </c>
      <c r="AF398" s="9">
        <v>2</v>
      </c>
      <c r="AG398" s="9">
        <v>2</v>
      </c>
      <c r="AH398" s="9"/>
      <c r="AI398" s="9"/>
      <c r="AJ398" s="19"/>
    </row>
    <row r="399" spans="1:36" s="4" customFormat="1" ht="15" x14ac:dyDescent="0.25">
      <c r="A399" s="4" t="s">
        <v>471</v>
      </c>
      <c r="B399" s="5" t="s">
        <v>472</v>
      </c>
      <c r="C399" s="5" t="str">
        <f t="shared" si="69"/>
        <v>C3.P3</v>
      </c>
      <c r="D399" s="5" t="s">
        <v>49</v>
      </c>
      <c r="E399" s="5" t="s">
        <v>25</v>
      </c>
      <c r="F399" s="5" t="s">
        <v>1315</v>
      </c>
      <c r="G399" s="5" t="s">
        <v>1314</v>
      </c>
      <c r="H399" s="9">
        <v>19</v>
      </c>
      <c r="I399" s="9" t="s">
        <v>486</v>
      </c>
      <c r="J399" s="9">
        <v>98</v>
      </c>
      <c r="K399" s="9"/>
      <c r="L399" s="9" t="s">
        <v>771</v>
      </c>
      <c r="M399" s="9">
        <v>2</v>
      </c>
      <c r="N399" s="8">
        <v>8</v>
      </c>
      <c r="O399" s="6">
        <v>196</v>
      </c>
      <c r="P399" s="6">
        <v>17.8</v>
      </c>
      <c r="Q399" s="6">
        <f t="shared" si="64"/>
        <v>35.093655066457416</v>
      </c>
      <c r="R399" s="6">
        <f t="shared" si="65"/>
        <v>2.8895418122979244</v>
      </c>
      <c r="S399" s="17" t="s">
        <v>476</v>
      </c>
      <c r="T399" s="17"/>
      <c r="U399" s="17" t="s">
        <v>1373</v>
      </c>
      <c r="V399" s="17" t="s">
        <v>1375</v>
      </c>
      <c r="W399" s="7"/>
      <c r="X399" s="6"/>
      <c r="Y399" s="6">
        <v>20.9</v>
      </c>
      <c r="Z399" s="54">
        <f t="shared" si="62"/>
        <v>3.4306977175363934E-2</v>
      </c>
      <c r="AA399" s="9" t="e">
        <f>IF(Y399&lt;10+1*#REF!,1,IF(Y399&lt;10+2*#REF!,2,IF(Y399&lt;10+3*#REF!,3,IF(Y399&lt;10+4*#REF!,4,IF(Y399&lt;10+5*#REF!,5,IF(Y399&lt;10+6*#REF!,6,IF(Y399&lt;10+7*#REF!,7,IF(Y399&lt;10+8*#REF!,8,IF(Y399&lt;10+9*#REF!,9,10)))))))))</f>
        <v>#REF!</v>
      </c>
      <c r="AB399" s="6"/>
      <c r="AC399" s="6">
        <v>3</v>
      </c>
      <c r="AD399" s="6">
        <v>10.5</v>
      </c>
      <c r="AE399" s="6">
        <f t="shared" si="63"/>
        <v>7.5</v>
      </c>
      <c r="AF399" s="9">
        <v>2</v>
      </c>
      <c r="AG399" s="9">
        <v>2</v>
      </c>
      <c r="AH399" s="9"/>
      <c r="AI399" s="9"/>
      <c r="AJ399" s="19"/>
    </row>
    <row r="400" spans="1:36" s="4" customFormat="1" x14ac:dyDescent="0.25">
      <c r="A400" s="4" t="s">
        <v>471</v>
      </c>
      <c r="B400" s="5" t="s">
        <v>472</v>
      </c>
      <c r="C400" s="5" t="str">
        <f t="shared" si="69"/>
        <v>C3.P3</v>
      </c>
      <c r="D400" s="5" t="s">
        <v>49</v>
      </c>
      <c r="E400" s="5" t="s">
        <v>25</v>
      </c>
      <c r="F400" s="5" t="s">
        <v>1315</v>
      </c>
      <c r="G400" s="5" t="s">
        <v>1314</v>
      </c>
      <c r="H400" s="9">
        <v>20</v>
      </c>
      <c r="I400" s="9" t="s">
        <v>467</v>
      </c>
      <c r="J400" s="9">
        <v>4464</v>
      </c>
      <c r="K400" s="9"/>
      <c r="L400" s="9" t="s">
        <v>772</v>
      </c>
      <c r="M400" s="9">
        <v>2</v>
      </c>
      <c r="N400" s="8">
        <v>8</v>
      </c>
      <c r="O400" s="6">
        <v>186</v>
      </c>
      <c r="P400" s="6">
        <v>17.600000000000001</v>
      </c>
      <c r="Q400" s="6">
        <f t="shared" si="64"/>
        <v>38.1602990464893</v>
      </c>
      <c r="R400" s="6">
        <f t="shared" si="65"/>
        <v>2.4964146415183883</v>
      </c>
      <c r="S400" s="17" t="s">
        <v>1320</v>
      </c>
      <c r="T400" s="17"/>
      <c r="U400" s="17" t="s">
        <v>1326</v>
      </c>
      <c r="V400" s="17" t="s">
        <v>1412</v>
      </c>
      <c r="W400" s="7"/>
      <c r="X400" s="6"/>
      <c r="Y400" s="6">
        <v>10.1</v>
      </c>
      <c r="Z400" s="54">
        <f t="shared" si="62"/>
        <v>8.0118466648173691E-3</v>
      </c>
      <c r="AA400" s="9" t="e">
        <f>IF(Y400&lt;10+1*#REF!,1,IF(Y400&lt;10+2*#REF!,2,IF(Y400&lt;10+3*#REF!,3,IF(Y400&lt;10+4*#REF!,4,IF(Y400&lt;10+5*#REF!,5,IF(Y400&lt;10+6*#REF!,6,IF(Y400&lt;10+7*#REF!,7,IF(Y400&lt;10+8*#REF!,8,IF(Y400&lt;10+9*#REF!,9,10)))))))))</f>
        <v>#REF!</v>
      </c>
      <c r="AB400" s="6"/>
      <c r="AC400" s="6">
        <v>1</v>
      </c>
      <c r="AD400" s="6">
        <v>4</v>
      </c>
      <c r="AE400" s="6">
        <f t="shared" si="63"/>
        <v>3</v>
      </c>
      <c r="AF400" s="9">
        <v>2</v>
      </c>
      <c r="AG400" s="9">
        <v>4</v>
      </c>
      <c r="AH400" s="9"/>
      <c r="AI400" s="9">
        <v>3</v>
      </c>
      <c r="AJ400" s="19"/>
    </row>
    <row r="401" spans="1:36" s="4" customFormat="1" x14ac:dyDescent="0.25">
      <c r="A401" s="4" t="s">
        <v>471</v>
      </c>
      <c r="B401" s="5" t="s">
        <v>472</v>
      </c>
      <c r="C401" s="5" t="str">
        <f t="shared" si="69"/>
        <v>C3.P3</v>
      </c>
      <c r="D401" s="5" t="s">
        <v>49</v>
      </c>
      <c r="E401" s="5" t="s">
        <v>25</v>
      </c>
      <c r="F401" s="5" t="s">
        <v>1315</v>
      </c>
      <c r="G401" s="5" t="s">
        <v>1314</v>
      </c>
      <c r="H401" s="9">
        <v>21</v>
      </c>
      <c r="I401" s="9" t="s">
        <v>486</v>
      </c>
      <c r="J401" s="9">
        <v>7</v>
      </c>
      <c r="K401" s="9"/>
      <c r="L401" s="9" t="s">
        <v>399</v>
      </c>
      <c r="M401" s="9">
        <v>3</v>
      </c>
      <c r="N401" s="8">
        <v>8</v>
      </c>
      <c r="O401" s="6">
        <v>104</v>
      </c>
      <c r="P401" s="6">
        <v>19.3</v>
      </c>
      <c r="Q401" s="6">
        <f t="shared" si="64"/>
        <v>58.726707517126734</v>
      </c>
      <c r="R401" s="6">
        <f t="shared" si="65"/>
        <v>15.330907414926411</v>
      </c>
      <c r="S401" s="17" t="s">
        <v>31</v>
      </c>
      <c r="T401" s="17"/>
      <c r="U401" s="17" t="s">
        <v>1349</v>
      </c>
      <c r="V401" s="17" t="s">
        <v>1348</v>
      </c>
      <c r="W401" s="7"/>
      <c r="X401" s="6"/>
      <c r="Y401" s="6">
        <v>39.4</v>
      </c>
      <c r="Z401" s="54">
        <f t="shared" si="62"/>
        <v>0.12192206929316628</v>
      </c>
      <c r="AA401" s="9" t="e">
        <f>IF(Y401&lt;10+1*#REF!,1,IF(Y401&lt;10+2*#REF!,2,IF(Y401&lt;10+3*#REF!,3,IF(Y401&lt;10+4*#REF!,4,IF(Y401&lt;10+5*#REF!,5,IF(Y401&lt;10+6*#REF!,6,IF(Y401&lt;10+7*#REF!,7,IF(Y401&lt;10+8*#REF!,8,IF(Y401&lt;10+9*#REF!,9,10)))))))))</f>
        <v>#REF!</v>
      </c>
      <c r="AB401" s="6"/>
      <c r="AC401" s="6">
        <v>7.3</v>
      </c>
      <c r="AD401" s="6">
        <v>15.2</v>
      </c>
      <c r="AE401" s="6">
        <f t="shared" si="63"/>
        <v>7.8999999999999995</v>
      </c>
      <c r="AF401" s="9">
        <v>2</v>
      </c>
      <c r="AG401" s="9">
        <v>2</v>
      </c>
      <c r="AH401" s="9"/>
      <c r="AI401" s="9"/>
      <c r="AJ401" s="19"/>
    </row>
    <row r="402" spans="1:36" s="4" customFormat="1" x14ac:dyDescent="0.25">
      <c r="A402" s="4" t="s">
        <v>471</v>
      </c>
      <c r="B402" s="5" t="s">
        <v>472</v>
      </c>
      <c r="C402" s="5" t="str">
        <f t="shared" si="69"/>
        <v>C3.P3</v>
      </c>
      <c r="D402" s="5" t="s">
        <v>49</v>
      </c>
      <c r="E402" s="5" t="s">
        <v>25</v>
      </c>
      <c r="F402" s="5" t="s">
        <v>1315</v>
      </c>
      <c r="G402" s="5" t="s">
        <v>1314</v>
      </c>
      <c r="H402" s="9">
        <v>22</v>
      </c>
      <c r="I402" s="9" t="s">
        <v>486</v>
      </c>
      <c r="J402" s="9">
        <v>6</v>
      </c>
      <c r="K402" s="9"/>
      <c r="L402" s="9" t="s">
        <v>398</v>
      </c>
      <c r="M402" s="9">
        <v>3</v>
      </c>
      <c r="N402" s="8">
        <v>8</v>
      </c>
      <c r="O402" s="6">
        <v>133</v>
      </c>
      <c r="P402" s="6">
        <v>19.899999999999999</v>
      </c>
      <c r="Q402" s="6">
        <f t="shared" si="64"/>
        <v>54.553938662221498</v>
      </c>
      <c r="R402" s="6">
        <f t="shared" si="65"/>
        <v>6.4282326347562844</v>
      </c>
      <c r="S402" s="17" t="s">
        <v>66</v>
      </c>
      <c r="T402" s="20" t="s">
        <v>1318</v>
      </c>
      <c r="U402" s="20" t="s">
        <v>1332</v>
      </c>
      <c r="V402" s="20" t="s">
        <v>1358</v>
      </c>
      <c r="W402" s="7"/>
      <c r="X402" s="6"/>
      <c r="Y402" s="6">
        <v>17.2</v>
      </c>
      <c r="Z402" s="54">
        <f t="shared" si="62"/>
        <v>2.3235219265950107E-2</v>
      </c>
      <c r="AA402" s="9" t="e">
        <f>IF(Y402&lt;10+1*#REF!,1,IF(Y402&lt;10+2*#REF!,2,IF(Y402&lt;10+3*#REF!,3,IF(Y402&lt;10+4*#REF!,4,IF(Y402&lt;10+5*#REF!,5,IF(Y402&lt;10+6*#REF!,6,IF(Y402&lt;10+7*#REF!,7,IF(Y402&lt;10+8*#REF!,8,IF(Y402&lt;10+9*#REF!,9,10)))))))))</f>
        <v>#REF!</v>
      </c>
      <c r="AB402" s="6"/>
      <c r="AC402" s="6">
        <v>3</v>
      </c>
      <c r="AD402" s="6">
        <v>7</v>
      </c>
      <c r="AE402" s="6">
        <f t="shared" si="63"/>
        <v>4</v>
      </c>
      <c r="AF402" s="9">
        <v>2</v>
      </c>
      <c r="AG402" s="9">
        <v>2</v>
      </c>
      <c r="AH402" s="9"/>
      <c r="AI402" s="9"/>
      <c r="AJ402" s="19"/>
    </row>
    <row r="403" spans="1:36" s="4" customFormat="1" x14ac:dyDescent="0.25">
      <c r="A403" s="4" t="s">
        <v>471</v>
      </c>
      <c r="B403" s="5" t="s">
        <v>472</v>
      </c>
      <c r="C403" s="5" t="str">
        <f t="shared" ref="C403:C440" si="76">D403&amp;"."&amp;E403</f>
        <v>C3.P3</v>
      </c>
      <c r="D403" s="5" t="s">
        <v>49</v>
      </c>
      <c r="E403" s="5" t="s">
        <v>25</v>
      </c>
      <c r="F403" s="5" t="s">
        <v>1315</v>
      </c>
      <c r="G403" s="5" t="s">
        <v>1314</v>
      </c>
      <c r="H403" s="9">
        <v>23</v>
      </c>
      <c r="I403" s="9" t="s">
        <v>486</v>
      </c>
      <c r="J403" s="9">
        <v>3</v>
      </c>
      <c r="K403" s="9"/>
      <c r="L403" s="9" t="s">
        <v>773</v>
      </c>
      <c r="M403" s="9">
        <v>3</v>
      </c>
      <c r="N403" s="8">
        <v>8</v>
      </c>
      <c r="O403" s="6">
        <v>134</v>
      </c>
      <c r="P403" s="6">
        <v>22.1</v>
      </c>
      <c r="Q403" s="6">
        <f t="shared" si="64"/>
        <v>55.897409587484191</v>
      </c>
      <c r="R403" s="6">
        <f t="shared" si="65"/>
        <v>4.6480500128561566</v>
      </c>
      <c r="S403" s="17" t="s">
        <v>469</v>
      </c>
      <c r="T403" s="17"/>
      <c r="U403" s="33" t="s">
        <v>1359</v>
      </c>
      <c r="V403" s="33" t="s">
        <v>1420</v>
      </c>
      <c r="W403" s="7"/>
      <c r="X403" s="6"/>
      <c r="Y403" s="6">
        <v>26.2</v>
      </c>
      <c r="Z403" s="54">
        <f t="shared" si="62"/>
        <v>5.3912871528254434E-2</v>
      </c>
      <c r="AA403" s="9" t="e">
        <f>IF(Y403&lt;10+1*#REF!,1,IF(Y403&lt;10+2*#REF!,2,IF(Y403&lt;10+3*#REF!,3,IF(Y403&lt;10+4*#REF!,4,IF(Y403&lt;10+5*#REF!,5,IF(Y403&lt;10+6*#REF!,6,IF(Y403&lt;10+7*#REF!,7,IF(Y403&lt;10+8*#REF!,8,IF(Y403&lt;10+9*#REF!,9,10)))))))))</f>
        <v>#REF!</v>
      </c>
      <c r="AB403" s="6"/>
      <c r="AC403" s="6">
        <v>5</v>
      </c>
      <c r="AD403" s="6">
        <v>9</v>
      </c>
      <c r="AE403" s="6">
        <f t="shared" si="63"/>
        <v>4</v>
      </c>
      <c r="AF403" s="9">
        <v>2</v>
      </c>
      <c r="AG403" s="9">
        <v>2</v>
      </c>
      <c r="AH403" s="9"/>
      <c r="AI403" s="9"/>
      <c r="AJ403" s="19"/>
    </row>
    <row r="404" spans="1:36" s="4" customFormat="1" x14ac:dyDescent="0.25">
      <c r="A404" s="4" t="s">
        <v>471</v>
      </c>
      <c r="B404" s="5" t="s">
        <v>472</v>
      </c>
      <c r="C404" s="5" t="str">
        <f t="shared" si="76"/>
        <v>C3.P3</v>
      </c>
      <c r="D404" s="5" t="s">
        <v>49</v>
      </c>
      <c r="E404" s="5" t="s">
        <v>25</v>
      </c>
      <c r="F404" s="5" t="s">
        <v>1315</v>
      </c>
      <c r="G404" s="5" t="s">
        <v>1314</v>
      </c>
      <c r="H404" s="9">
        <v>24</v>
      </c>
      <c r="I404" s="9" t="s">
        <v>486</v>
      </c>
      <c r="J404" s="9">
        <v>4</v>
      </c>
      <c r="K404" s="9"/>
      <c r="L404" s="9" t="s">
        <v>397</v>
      </c>
      <c r="M404" s="9">
        <v>3</v>
      </c>
      <c r="N404" s="8">
        <v>8</v>
      </c>
      <c r="O404" s="6">
        <v>133</v>
      </c>
      <c r="P404" s="6">
        <v>25.7</v>
      </c>
      <c r="Q404" s="6">
        <f t="shared" si="64"/>
        <v>58.795790131612684</v>
      </c>
      <c r="R404" s="6">
        <f t="shared" si="65"/>
        <v>2.4726421463937918</v>
      </c>
      <c r="S404" s="17" t="s">
        <v>64</v>
      </c>
      <c r="T404" s="17"/>
      <c r="U404" s="73" t="s">
        <v>1380</v>
      </c>
      <c r="V404" s="73" t="s">
        <v>1381</v>
      </c>
      <c r="W404" s="7"/>
      <c r="X404" s="6"/>
      <c r="Y404" s="6">
        <v>14.9</v>
      </c>
      <c r="Z404" s="54">
        <f t="shared" si="62"/>
        <v>1.743662462558675E-2</v>
      </c>
      <c r="AA404" s="9" t="e">
        <f>IF(Y404&lt;10+1*#REF!,1,IF(Y404&lt;10+2*#REF!,2,IF(Y404&lt;10+3*#REF!,3,IF(Y404&lt;10+4*#REF!,4,IF(Y404&lt;10+5*#REF!,5,IF(Y404&lt;10+6*#REF!,6,IF(Y404&lt;10+7*#REF!,7,IF(Y404&lt;10+8*#REF!,8,IF(Y404&lt;10+9*#REF!,9,10)))))))))</f>
        <v>#REF!</v>
      </c>
      <c r="AB404" s="6"/>
      <c r="AC404" s="6">
        <v>6.2</v>
      </c>
      <c r="AD404" s="6">
        <v>9.5</v>
      </c>
      <c r="AE404" s="6">
        <f t="shared" si="63"/>
        <v>3.3</v>
      </c>
      <c r="AF404" s="9">
        <v>2</v>
      </c>
      <c r="AG404" s="9">
        <v>2</v>
      </c>
      <c r="AH404" s="9"/>
      <c r="AI404" s="9"/>
      <c r="AJ404" s="19"/>
    </row>
    <row r="405" spans="1:36" s="4" customFormat="1" x14ac:dyDescent="0.25">
      <c r="A405" s="4" t="s">
        <v>471</v>
      </c>
      <c r="B405" s="5" t="s">
        <v>472</v>
      </c>
      <c r="C405" s="5" t="str">
        <f t="shared" si="76"/>
        <v>C3.P3</v>
      </c>
      <c r="D405" s="5" t="s">
        <v>49</v>
      </c>
      <c r="E405" s="5" t="s">
        <v>25</v>
      </c>
      <c r="F405" s="5" t="s">
        <v>1315</v>
      </c>
      <c r="G405" s="5" t="s">
        <v>1314</v>
      </c>
      <c r="H405" s="9">
        <v>25</v>
      </c>
      <c r="I405" s="9" t="s">
        <v>486</v>
      </c>
      <c r="J405" s="9">
        <v>22</v>
      </c>
      <c r="K405" s="9"/>
      <c r="L405" s="9" t="s">
        <v>410</v>
      </c>
      <c r="M405" s="9">
        <v>3</v>
      </c>
      <c r="N405" s="8">
        <v>8</v>
      </c>
      <c r="O405" s="6">
        <v>89</v>
      </c>
      <c r="P405" s="6">
        <v>18.2</v>
      </c>
      <c r="Q405" s="6">
        <f t="shared" si="64"/>
        <v>58.197228051846324</v>
      </c>
      <c r="R405" s="6">
        <f t="shared" si="65"/>
        <v>20.31763379715856</v>
      </c>
      <c r="S405" s="17" t="s">
        <v>160</v>
      </c>
      <c r="T405" s="17"/>
      <c r="U405" s="17" t="s">
        <v>1330</v>
      </c>
      <c r="V405" s="17" t="s">
        <v>1354</v>
      </c>
      <c r="W405" s="7"/>
      <c r="X405" s="6"/>
      <c r="Y405" s="6">
        <v>15.2</v>
      </c>
      <c r="Z405" s="54">
        <f t="shared" si="62"/>
        <v>1.8145839167134643E-2</v>
      </c>
      <c r="AA405" s="9" t="e">
        <f>IF(Y405&lt;10+1*#REF!,1,IF(Y405&lt;10+2*#REF!,2,IF(Y405&lt;10+3*#REF!,3,IF(Y405&lt;10+4*#REF!,4,IF(Y405&lt;10+5*#REF!,5,IF(Y405&lt;10+6*#REF!,6,IF(Y405&lt;10+7*#REF!,7,IF(Y405&lt;10+8*#REF!,8,IF(Y405&lt;10+9*#REF!,9,10)))))))))</f>
        <v>#REF!</v>
      </c>
      <c r="AB405" s="6"/>
      <c r="AC405" s="6">
        <v>0</v>
      </c>
      <c r="AD405" s="6">
        <v>5.0999999999999996</v>
      </c>
      <c r="AE405" s="6">
        <f t="shared" si="63"/>
        <v>5.0999999999999996</v>
      </c>
      <c r="AF405" s="9">
        <v>2</v>
      </c>
      <c r="AG405" s="9">
        <v>4</v>
      </c>
      <c r="AH405" s="9"/>
      <c r="AI405" s="9">
        <v>3</v>
      </c>
      <c r="AJ405" s="19"/>
    </row>
    <row r="406" spans="1:36" s="4" customFormat="1" x14ac:dyDescent="0.25">
      <c r="A406" s="4" t="s">
        <v>471</v>
      </c>
      <c r="B406" s="5" t="s">
        <v>472</v>
      </c>
      <c r="C406" s="5" t="str">
        <f t="shared" ref="C406:C407" si="77">D406&amp;"."&amp;E406</f>
        <v>C3.P3</v>
      </c>
      <c r="D406" s="5" t="s">
        <v>49</v>
      </c>
      <c r="E406" s="5" t="s">
        <v>25</v>
      </c>
      <c r="F406" s="5" t="s">
        <v>1315</v>
      </c>
      <c r="G406" s="5" t="s">
        <v>1314</v>
      </c>
      <c r="H406" s="9">
        <v>25</v>
      </c>
      <c r="I406" s="9" t="s">
        <v>486</v>
      </c>
      <c r="J406" s="9">
        <v>22</v>
      </c>
      <c r="K406" s="9"/>
      <c r="L406" s="9" t="s">
        <v>410</v>
      </c>
      <c r="M406" s="9">
        <v>3</v>
      </c>
      <c r="N406" s="8">
        <v>8</v>
      </c>
      <c r="O406" s="6">
        <v>89</v>
      </c>
      <c r="P406" s="6">
        <v>18.2</v>
      </c>
      <c r="Q406" s="6">
        <f t="shared" si="64"/>
        <v>58.197228051846324</v>
      </c>
      <c r="R406" s="6">
        <f t="shared" si="65"/>
        <v>20.31763379715856</v>
      </c>
      <c r="S406" s="17" t="s">
        <v>160</v>
      </c>
      <c r="T406" s="17"/>
      <c r="U406" s="17" t="s">
        <v>1330</v>
      </c>
      <c r="V406" s="17" t="s">
        <v>1354</v>
      </c>
      <c r="W406" s="7"/>
      <c r="X406" s="6"/>
      <c r="Y406" s="6">
        <v>17</v>
      </c>
      <c r="Z406" s="54">
        <f t="shared" ref="Z406:Z467" si="78">Y406*Y406*PI()/40000</f>
        <v>2.2698006922186254E-2</v>
      </c>
      <c r="AA406" s="9" t="e">
        <f>IF(Y406&lt;10+1*#REF!,1,IF(Y406&lt;10+2*#REF!,2,IF(Y406&lt;10+3*#REF!,3,IF(Y406&lt;10+4*#REF!,4,IF(Y406&lt;10+5*#REF!,5,IF(Y406&lt;10+6*#REF!,6,IF(Y406&lt;10+7*#REF!,7,IF(Y406&lt;10+8*#REF!,8,IF(Y406&lt;10+9*#REF!,9,10)))))))))</f>
        <v>#REF!</v>
      </c>
      <c r="AB406" s="6"/>
      <c r="AC406" s="6">
        <v>0</v>
      </c>
      <c r="AD406" s="6">
        <v>5.0999999999999996</v>
      </c>
      <c r="AE406" s="6">
        <f t="shared" ref="AE406:AE467" si="79">AD406-AC406</f>
        <v>5.0999999999999996</v>
      </c>
      <c r="AF406" s="9">
        <v>2</v>
      </c>
      <c r="AG406" s="9">
        <v>4</v>
      </c>
      <c r="AH406" s="9"/>
      <c r="AI406" s="9">
        <v>3</v>
      </c>
      <c r="AJ406" s="19"/>
    </row>
    <row r="407" spans="1:36" s="4" customFormat="1" x14ac:dyDescent="0.25">
      <c r="A407" s="4" t="s">
        <v>471</v>
      </c>
      <c r="B407" s="5" t="s">
        <v>472</v>
      </c>
      <c r="C407" s="5" t="str">
        <f t="shared" si="77"/>
        <v>C3.P3</v>
      </c>
      <c r="D407" s="5" t="s">
        <v>49</v>
      </c>
      <c r="E407" s="5" t="s">
        <v>25</v>
      </c>
      <c r="F407" s="5" t="s">
        <v>1315</v>
      </c>
      <c r="G407" s="5" t="s">
        <v>1314</v>
      </c>
      <c r="H407" s="9">
        <v>25</v>
      </c>
      <c r="I407" s="9" t="s">
        <v>486</v>
      </c>
      <c r="J407" s="9">
        <v>22</v>
      </c>
      <c r="K407" s="9"/>
      <c r="L407" s="9" t="s">
        <v>410</v>
      </c>
      <c r="M407" s="9">
        <v>3</v>
      </c>
      <c r="N407" s="8">
        <v>8</v>
      </c>
      <c r="O407" s="6">
        <v>89</v>
      </c>
      <c r="P407" s="6">
        <v>18.2</v>
      </c>
      <c r="Q407" s="6">
        <f t="shared" si="64"/>
        <v>58.197228051846324</v>
      </c>
      <c r="R407" s="6">
        <f t="shared" si="65"/>
        <v>20.31763379715856</v>
      </c>
      <c r="S407" s="17" t="s">
        <v>160</v>
      </c>
      <c r="T407" s="17"/>
      <c r="U407" s="17" t="s">
        <v>1330</v>
      </c>
      <c r="V407" s="17" t="s">
        <v>1354</v>
      </c>
      <c r="W407" s="7"/>
      <c r="X407" s="6"/>
      <c r="Y407" s="6">
        <v>10</v>
      </c>
      <c r="Z407" s="54">
        <f t="shared" si="78"/>
        <v>7.8539816339744835E-3</v>
      </c>
      <c r="AA407" s="9" t="e">
        <f>IF(Y407&lt;10+1*#REF!,1,IF(Y407&lt;10+2*#REF!,2,IF(Y407&lt;10+3*#REF!,3,IF(Y407&lt;10+4*#REF!,4,IF(Y407&lt;10+5*#REF!,5,IF(Y407&lt;10+6*#REF!,6,IF(Y407&lt;10+7*#REF!,7,IF(Y407&lt;10+8*#REF!,8,IF(Y407&lt;10+9*#REF!,9,10)))))))))</f>
        <v>#REF!</v>
      </c>
      <c r="AB407" s="6"/>
      <c r="AC407" s="6">
        <v>0</v>
      </c>
      <c r="AD407" s="6">
        <v>5.0999999999999996</v>
      </c>
      <c r="AE407" s="6">
        <f t="shared" si="79"/>
        <v>5.0999999999999996</v>
      </c>
      <c r="AF407" s="9">
        <v>2</v>
      </c>
      <c r="AG407" s="9">
        <v>4</v>
      </c>
      <c r="AH407" s="9"/>
      <c r="AI407" s="9">
        <v>3</v>
      </c>
      <c r="AJ407" s="19"/>
    </row>
    <row r="408" spans="1:36" s="4" customFormat="1" ht="15" x14ac:dyDescent="0.25">
      <c r="A408" s="4" t="s">
        <v>471</v>
      </c>
      <c r="B408" s="5" t="s">
        <v>472</v>
      </c>
      <c r="C408" s="5" t="str">
        <f t="shared" si="76"/>
        <v>C3.P3</v>
      </c>
      <c r="D408" s="5" t="s">
        <v>49</v>
      </c>
      <c r="E408" s="5" t="s">
        <v>25</v>
      </c>
      <c r="F408" s="5" t="s">
        <v>1315</v>
      </c>
      <c r="G408" s="5" t="s">
        <v>1314</v>
      </c>
      <c r="H408" s="9">
        <v>26</v>
      </c>
      <c r="I408" s="9" t="s">
        <v>486</v>
      </c>
      <c r="J408" s="9">
        <v>49</v>
      </c>
      <c r="K408" s="9"/>
      <c r="L408" s="9" t="s">
        <v>418</v>
      </c>
      <c r="M408" s="9">
        <v>3</v>
      </c>
      <c r="N408" s="8">
        <v>8</v>
      </c>
      <c r="O408" s="6">
        <v>124</v>
      </c>
      <c r="P408" s="6">
        <v>8.1999999999999993</v>
      </c>
      <c r="Q408" s="6">
        <f t="shared" si="64"/>
        <v>46.798108094951345</v>
      </c>
      <c r="R408" s="6">
        <f t="shared" si="65"/>
        <v>15.414618191539876</v>
      </c>
      <c r="S408" s="17" t="s">
        <v>476</v>
      </c>
      <c r="T408" s="17"/>
      <c r="U408" s="17" t="s">
        <v>1373</v>
      </c>
      <c r="V408" s="17" t="s">
        <v>1375</v>
      </c>
      <c r="W408" s="7"/>
      <c r="X408" s="6"/>
      <c r="Y408" s="6">
        <v>22.6</v>
      </c>
      <c r="Z408" s="54">
        <f t="shared" si="78"/>
        <v>4.0114996593688071E-2</v>
      </c>
      <c r="AA408" s="9" t="e">
        <f>IF(Y408&lt;10+1*#REF!,1,IF(Y408&lt;10+2*#REF!,2,IF(Y408&lt;10+3*#REF!,3,IF(Y408&lt;10+4*#REF!,4,IF(Y408&lt;10+5*#REF!,5,IF(Y408&lt;10+6*#REF!,6,IF(Y408&lt;10+7*#REF!,7,IF(Y408&lt;10+8*#REF!,8,IF(Y408&lt;10+9*#REF!,9,10)))))))))</f>
        <v>#REF!</v>
      </c>
      <c r="AB408" s="6"/>
      <c r="AC408" s="6">
        <v>4.5999999999999996</v>
      </c>
      <c r="AD408" s="6">
        <v>9.1999999999999993</v>
      </c>
      <c r="AE408" s="6">
        <f t="shared" si="79"/>
        <v>4.5999999999999996</v>
      </c>
      <c r="AF408" s="9">
        <v>3</v>
      </c>
      <c r="AG408" s="9">
        <v>2</v>
      </c>
      <c r="AH408" s="9"/>
      <c r="AI408" s="9"/>
      <c r="AJ408" s="19"/>
    </row>
    <row r="409" spans="1:36" s="4" customFormat="1" ht="15" x14ac:dyDescent="0.25">
      <c r="A409" s="4" t="s">
        <v>471</v>
      </c>
      <c r="B409" s="5" t="s">
        <v>472</v>
      </c>
      <c r="C409" s="5" t="str">
        <f t="shared" ref="C409" si="80">D409&amp;"."&amp;E409</f>
        <v>C3.P3</v>
      </c>
      <c r="D409" s="5" t="s">
        <v>49</v>
      </c>
      <c r="E409" s="5" t="s">
        <v>25</v>
      </c>
      <c r="F409" s="5" t="s">
        <v>1315</v>
      </c>
      <c r="G409" s="5" t="s">
        <v>1314</v>
      </c>
      <c r="H409" s="9">
        <v>26</v>
      </c>
      <c r="I409" s="9" t="s">
        <v>486</v>
      </c>
      <c r="J409" s="9">
        <v>50</v>
      </c>
      <c r="K409" s="9"/>
      <c r="L409" s="9" t="s">
        <v>419</v>
      </c>
      <c r="M409" s="9">
        <v>3</v>
      </c>
      <c r="N409" s="8">
        <v>8</v>
      </c>
      <c r="O409" s="6">
        <v>124</v>
      </c>
      <c r="P409" s="6">
        <v>8.1999999999999993</v>
      </c>
      <c r="Q409" s="6">
        <f t="shared" si="64"/>
        <v>46.798108094951345</v>
      </c>
      <c r="R409" s="6">
        <f t="shared" si="65"/>
        <v>15.414618191539876</v>
      </c>
      <c r="S409" s="17" t="s">
        <v>476</v>
      </c>
      <c r="T409" s="17"/>
      <c r="U409" s="17" t="s">
        <v>1373</v>
      </c>
      <c r="V409" s="17" t="s">
        <v>1375</v>
      </c>
      <c r="W409" s="7"/>
      <c r="X409" s="6"/>
      <c r="Y409" s="6">
        <v>14.4</v>
      </c>
      <c r="Z409" s="54">
        <f t="shared" si="78"/>
        <v>1.628601631620949E-2</v>
      </c>
      <c r="AA409" s="9" t="e">
        <f>IF(Y409&lt;10+1*#REF!,1,IF(Y409&lt;10+2*#REF!,2,IF(Y409&lt;10+3*#REF!,3,IF(Y409&lt;10+4*#REF!,4,IF(Y409&lt;10+5*#REF!,5,IF(Y409&lt;10+6*#REF!,6,IF(Y409&lt;10+7*#REF!,7,IF(Y409&lt;10+8*#REF!,8,IF(Y409&lt;10+9*#REF!,9,10)))))))))</f>
        <v>#REF!</v>
      </c>
      <c r="AB409" s="6"/>
      <c r="AC409" s="6">
        <v>4.5999999999999996</v>
      </c>
      <c r="AD409" s="6">
        <v>9.1999999999999993</v>
      </c>
      <c r="AE409" s="6">
        <f t="shared" si="79"/>
        <v>4.5999999999999996</v>
      </c>
      <c r="AF409" s="9">
        <v>3</v>
      </c>
      <c r="AG409" s="9">
        <v>2</v>
      </c>
      <c r="AH409" s="9"/>
      <c r="AI409" s="9"/>
      <c r="AJ409" s="19"/>
    </row>
    <row r="410" spans="1:36" s="4" customFormat="1" x14ac:dyDescent="0.25">
      <c r="A410" s="4" t="s">
        <v>471</v>
      </c>
      <c r="B410" s="5" t="s">
        <v>472</v>
      </c>
      <c r="C410" s="5" t="str">
        <f t="shared" si="76"/>
        <v>C3.P3</v>
      </c>
      <c r="D410" s="5" t="s">
        <v>49</v>
      </c>
      <c r="E410" s="5" t="s">
        <v>25</v>
      </c>
      <c r="F410" s="5" t="s">
        <v>1315</v>
      </c>
      <c r="G410" s="5" t="s">
        <v>1314</v>
      </c>
      <c r="H410" s="9">
        <v>27</v>
      </c>
      <c r="I410" s="9" t="s">
        <v>486</v>
      </c>
      <c r="J410" s="9">
        <v>58</v>
      </c>
      <c r="K410" s="9"/>
      <c r="L410" s="9" t="s">
        <v>415</v>
      </c>
      <c r="M410" s="9">
        <v>3</v>
      </c>
      <c r="N410" s="8">
        <v>8</v>
      </c>
      <c r="O410" s="6">
        <v>106</v>
      </c>
      <c r="P410" s="6">
        <v>4.7</v>
      </c>
      <c r="Q410" s="6">
        <f t="shared" si="64"/>
        <v>44.517929970910096</v>
      </c>
      <c r="R410" s="6">
        <f t="shared" si="65"/>
        <v>18.704504427660105</v>
      </c>
      <c r="S410" s="17" t="s">
        <v>160</v>
      </c>
      <c r="T410" s="17"/>
      <c r="U410" s="17" t="s">
        <v>1330</v>
      </c>
      <c r="V410" s="17" t="s">
        <v>1354</v>
      </c>
      <c r="W410" s="7"/>
      <c r="X410" s="6"/>
      <c r="Y410" s="6">
        <v>12.7</v>
      </c>
      <c r="Z410" s="54">
        <f t="shared" si="78"/>
        <v>1.2667686977437443E-2</v>
      </c>
      <c r="AA410" s="9" t="e">
        <f>IF(Y410&lt;10+1*#REF!,1,IF(Y410&lt;10+2*#REF!,2,IF(Y410&lt;10+3*#REF!,3,IF(Y410&lt;10+4*#REF!,4,IF(Y410&lt;10+5*#REF!,5,IF(Y410&lt;10+6*#REF!,6,IF(Y410&lt;10+7*#REF!,7,IF(Y410&lt;10+8*#REF!,8,IF(Y410&lt;10+9*#REF!,9,10)))))))))</f>
        <v>#REF!</v>
      </c>
      <c r="AB410" s="6"/>
      <c r="AC410" s="6">
        <v>0</v>
      </c>
      <c r="AD410" s="6">
        <v>5.5</v>
      </c>
      <c r="AE410" s="6">
        <f t="shared" si="79"/>
        <v>5.5</v>
      </c>
      <c r="AF410" s="9">
        <v>3</v>
      </c>
      <c r="AG410" s="9">
        <v>4</v>
      </c>
      <c r="AH410" s="9"/>
      <c r="AI410" s="9">
        <v>3</v>
      </c>
      <c r="AJ410" s="19"/>
    </row>
    <row r="411" spans="1:36" s="4" customFormat="1" x14ac:dyDescent="0.25">
      <c r="A411" s="4" t="s">
        <v>471</v>
      </c>
      <c r="B411" s="5" t="s">
        <v>472</v>
      </c>
      <c r="C411" s="5" t="str">
        <f t="shared" ref="C411:C415" si="81">D411&amp;"."&amp;E411</f>
        <v>C3.P3</v>
      </c>
      <c r="D411" s="5" t="s">
        <v>49</v>
      </c>
      <c r="E411" s="5" t="s">
        <v>25</v>
      </c>
      <c r="F411" s="5" t="s">
        <v>1315</v>
      </c>
      <c r="G411" s="5" t="s">
        <v>1314</v>
      </c>
      <c r="H411" s="9">
        <v>27</v>
      </c>
      <c r="I411" s="9" t="s">
        <v>486</v>
      </c>
      <c r="J411" s="9">
        <v>60</v>
      </c>
      <c r="K411" s="9"/>
      <c r="L411" s="9" t="s">
        <v>413</v>
      </c>
      <c r="M411" s="9">
        <v>3</v>
      </c>
      <c r="N411" s="8">
        <v>8</v>
      </c>
      <c r="O411" s="6">
        <v>106</v>
      </c>
      <c r="P411" s="6">
        <v>4.7</v>
      </c>
      <c r="Q411" s="6">
        <f t="shared" si="64"/>
        <v>44.517929970910096</v>
      </c>
      <c r="R411" s="6">
        <f t="shared" si="65"/>
        <v>18.704504427660105</v>
      </c>
      <c r="S411" s="17" t="s">
        <v>160</v>
      </c>
      <c r="T411" s="17"/>
      <c r="U411" s="17" t="s">
        <v>1330</v>
      </c>
      <c r="V411" s="17" t="s">
        <v>1354</v>
      </c>
      <c r="W411" s="7"/>
      <c r="X411" s="6"/>
      <c r="Y411" s="6">
        <v>18.5</v>
      </c>
      <c r="Z411" s="54">
        <f t="shared" si="78"/>
        <v>2.6880252142277669E-2</v>
      </c>
      <c r="AA411" s="9" t="e">
        <f>IF(Y411&lt;10+1*#REF!,1,IF(Y411&lt;10+2*#REF!,2,IF(Y411&lt;10+3*#REF!,3,IF(Y411&lt;10+4*#REF!,4,IF(Y411&lt;10+5*#REF!,5,IF(Y411&lt;10+6*#REF!,6,IF(Y411&lt;10+7*#REF!,7,IF(Y411&lt;10+8*#REF!,8,IF(Y411&lt;10+9*#REF!,9,10)))))))))</f>
        <v>#REF!</v>
      </c>
      <c r="AB411" s="6"/>
      <c r="AC411" s="6">
        <v>0</v>
      </c>
      <c r="AD411" s="6">
        <v>5.5</v>
      </c>
      <c r="AE411" s="6">
        <f t="shared" si="79"/>
        <v>5.5</v>
      </c>
      <c r="AF411" s="9">
        <v>3</v>
      </c>
      <c r="AG411" s="9">
        <v>4</v>
      </c>
      <c r="AH411" s="9"/>
      <c r="AI411" s="9">
        <v>3</v>
      </c>
      <c r="AJ411" s="19"/>
    </row>
    <row r="412" spans="1:36" s="4" customFormat="1" x14ac:dyDescent="0.25">
      <c r="A412" s="4" t="s">
        <v>471</v>
      </c>
      <c r="B412" s="5" t="s">
        <v>472</v>
      </c>
      <c r="C412" s="5" t="str">
        <f t="shared" si="81"/>
        <v>C3.P3</v>
      </c>
      <c r="D412" s="5" t="s">
        <v>49</v>
      </c>
      <c r="E412" s="5" t="s">
        <v>25</v>
      </c>
      <c r="F412" s="5" t="s">
        <v>1315</v>
      </c>
      <c r="G412" s="5" t="s">
        <v>1314</v>
      </c>
      <c r="H412" s="9">
        <v>27</v>
      </c>
      <c r="I412" s="9" t="s">
        <v>486</v>
      </c>
      <c r="J412" s="9">
        <v>54</v>
      </c>
      <c r="K412" s="9"/>
      <c r="L412" s="9" t="s">
        <v>416</v>
      </c>
      <c r="M412" s="9">
        <v>3</v>
      </c>
      <c r="N412" s="8">
        <v>8</v>
      </c>
      <c r="O412" s="6">
        <v>106</v>
      </c>
      <c r="P412" s="6">
        <v>4.7</v>
      </c>
      <c r="Q412" s="6">
        <f t="shared" si="64"/>
        <v>44.517929970910096</v>
      </c>
      <c r="R412" s="6">
        <f t="shared" si="65"/>
        <v>18.704504427660105</v>
      </c>
      <c r="S412" s="17" t="s">
        <v>160</v>
      </c>
      <c r="T412" s="17"/>
      <c r="U412" s="17" t="s">
        <v>1330</v>
      </c>
      <c r="V412" s="17" t="s">
        <v>1354</v>
      </c>
      <c r="W412" s="7"/>
      <c r="X412" s="6"/>
      <c r="Y412" s="6">
        <v>12.3</v>
      </c>
      <c r="Z412" s="54">
        <f t="shared" si="78"/>
        <v>1.1882288814039996E-2</v>
      </c>
      <c r="AA412" s="9" t="e">
        <f>IF(Y412&lt;10+1*#REF!,1,IF(Y412&lt;10+2*#REF!,2,IF(Y412&lt;10+3*#REF!,3,IF(Y412&lt;10+4*#REF!,4,IF(Y412&lt;10+5*#REF!,5,IF(Y412&lt;10+6*#REF!,6,IF(Y412&lt;10+7*#REF!,7,IF(Y412&lt;10+8*#REF!,8,IF(Y412&lt;10+9*#REF!,9,10)))))))))</f>
        <v>#REF!</v>
      </c>
      <c r="AB412" s="6"/>
      <c r="AC412" s="6">
        <v>0</v>
      </c>
      <c r="AD412" s="6">
        <v>5.5</v>
      </c>
      <c r="AE412" s="6">
        <f t="shared" si="79"/>
        <v>5.5</v>
      </c>
      <c r="AF412" s="9">
        <v>3</v>
      </c>
      <c r="AG412" s="9">
        <v>4</v>
      </c>
      <c r="AH412" s="9"/>
      <c r="AI412" s="9">
        <v>3</v>
      </c>
      <c r="AJ412" s="19"/>
    </row>
    <row r="413" spans="1:36" s="4" customFormat="1" x14ac:dyDescent="0.25">
      <c r="A413" s="4" t="s">
        <v>471</v>
      </c>
      <c r="B413" s="5" t="s">
        <v>472</v>
      </c>
      <c r="C413" s="5" t="str">
        <f t="shared" si="81"/>
        <v>C3.P3</v>
      </c>
      <c r="D413" s="5" t="s">
        <v>49</v>
      </c>
      <c r="E413" s="5" t="s">
        <v>25</v>
      </c>
      <c r="F413" s="5" t="s">
        <v>1315</v>
      </c>
      <c r="G413" s="5" t="s">
        <v>1314</v>
      </c>
      <c r="H413" s="9">
        <v>27</v>
      </c>
      <c r="I413" s="9" t="s">
        <v>486</v>
      </c>
      <c r="J413" s="9">
        <v>56</v>
      </c>
      <c r="K413" s="9"/>
      <c r="L413" s="9" t="s">
        <v>417</v>
      </c>
      <c r="M413" s="9">
        <v>3</v>
      </c>
      <c r="N413" s="8">
        <v>8</v>
      </c>
      <c r="O413" s="6">
        <v>106</v>
      </c>
      <c r="P413" s="6">
        <v>4.7</v>
      </c>
      <c r="Q413" s="6">
        <f t="shared" si="64"/>
        <v>44.517929970910096</v>
      </c>
      <c r="R413" s="6">
        <f t="shared" si="65"/>
        <v>18.704504427660105</v>
      </c>
      <c r="S413" s="17" t="s">
        <v>160</v>
      </c>
      <c r="T413" s="17"/>
      <c r="U413" s="17" t="s">
        <v>1330</v>
      </c>
      <c r="V413" s="17" t="s">
        <v>1354</v>
      </c>
      <c r="W413" s="7"/>
      <c r="X413" s="6"/>
      <c r="Y413" s="6">
        <v>11.3</v>
      </c>
      <c r="Z413" s="54">
        <f t="shared" si="78"/>
        <v>1.0028749148422018E-2</v>
      </c>
      <c r="AA413" s="9" t="e">
        <f>IF(Y413&lt;10+1*#REF!,1,IF(Y413&lt;10+2*#REF!,2,IF(Y413&lt;10+3*#REF!,3,IF(Y413&lt;10+4*#REF!,4,IF(Y413&lt;10+5*#REF!,5,IF(Y413&lt;10+6*#REF!,6,IF(Y413&lt;10+7*#REF!,7,IF(Y413&lt;10+8*#REF!,8,IF(Y413&lt;10+9*#REF!,9,10)))))))))</f>
        <v>#REF!</v>
      </c>
      <c r="AB413" s="6"/>
      <c r="AC413" s="6">
        <v>0</v>
      </c>
      <c r="AD413" s="6">
        <v>5.5</v>
      </c>
      <c r="AE413" s="6">
        <f t="shared" si="79"/>
        <v>5.5</v>
      </c>
      <c r="AF413" s="9">
        <v>3</v>
      </c>
      <c r="AG413" s="9">
        <v>4</v>
      </c>
      <c r="AH413" s="9"/>
      <c r="AI413" s="9">
        <v>3</v>
      </c>
      <c r="AJ413" s="19"/>
    </row>
    <row r="414" spans="1:36" s="4" customFormat="1" x14ac:dyDescent="0.25">
      <c r="A414" s="4" t="s">
        <v>471</v>
      </c>
      <c r="B414" s="5" t="s">
        <v>472</v>
      </c>
      <c r="C414" s="5" t="str">
        <f t="shared" si="81"/>
        <v>C3.P3</v>
      </c>
      <c r="D414" s="5" t="s">
        <v>49</v>
      </c>
      <c r="E414" s="5" t="s">
        <v>25</v>
      </c>
      <c r="F414" s="5" t="s">
        <v>1315</v>
      </c>
      <c r="G414" s="5" t="s">
        <v>1314</v>
      </c>
      <c r="H414" s="9">
        <v>27</v>
      </c>
      <c r="I414" s="9" t="s">
        <v>486</v>
      </c>
      <c r="J414" s="9">
        <v>59</v>
      </c>
      <c r="K414" s="9"/>
      <c r="L414" s="9" t="s">
        <v>414</v>
      </c>
      <c r="M414" s="9">
        <v>3</v>
      </c>
      <c r="N414" s="8">
        <v>8</v>
      </c>
      <c r="O414" s="6">
        <v>106</v>
      </c>
      <c r="P414" s="6">
        <v>4.7</v>
      </c>
      <c r="Q414" s="6">
        <f t="shared" si="64"/>
        <v>44.517929970910096</v>
      </c>
      <c r="R414" s="6">
        <f t="shared" si="65"/>
        <v>18.704504427660105</v>
      </c>
      <c r="S414" s="17" t="s">
        <v>160</v>
      </c>
      <c r="T414" s="17"/>
      <c r="U414" s="17" t="s">
        <v>1330</v>
      </c>
      <c r="V414" s="17" t="s">
        <v>1354</v>
      </c>
      <c r="W414" s="7"/>
      <c r="X414" s="6"/>
      <c r="Y414" s="6">
        <v>11.3</v>
      </c>
      <c r="Z414" s="54">
        <f t="shared" si="78"/>
        <v>1.0028749148422018E-2</v>
      </c>
      <c r="AA414" s="9" t="e">
        <f>IF(Y414&lt;10+1*#REF!,1,IF(Y414&lt;10+2*#REF!,2,IF(Y414&lt;10+3*#REF!,3,IF(Y414&lt;10+4*#REF!,4,IF(Y414&lt;10+5*#REF!,5,IF(Y414&lt;10+6*#REF!,6,IF(Y414&lt;10+7*#REF!,7,IF(Y414&lt;10+8*#REF!,8,IF(Y414&lt;10+9*#REF!,9,10)))))))))</f>
        <v>#REF!</v>
      </c>
      <c r="AB414" s="6"/>
      <c r="AC414" s="6">
        <v>0</v>
      </c>
      <c r="AD414" s="6">
        <v>5.5</v>
      </c>
      <c r="AE414" s="6">
        <f t="shared" si="79"/>
        <v>5.5</v>
      </c>
      <c r="AF414" s="9">
        <v>3</v>
      </c>
      <c r="AG414" s="9">
        <v>4</v>
      </c>
      <c r="AH414" s="9"/>
      <c r="AI414" s="9">
        <v>3</v>
      </c>
      <c r="AJ414" s="19"/>
    </row>
    <row r="415" spans="1:36" s="4" customFormat="1" x14ac:dyDescent="0.25">
      <c r="A415" s="4" t="s">
        <v>471</v>
      </c>
      <c r="B415" s="5" t="s">
        <v>472</v>
      </c>
      <c r="C415" s="5" t="str">
        <f t="shared" si="81"/>
        <v>C3.P3</v>
      </c>
      <c r="D415" s="5" t="s">
        <v>49</v>
      </c>
      <c r="E415" s="5" t="s">
        <v>25</v>
      </c>
      <c r="F415" s="5" t="s">
        <v>1315</v>
      </c>
      <c r="G415" s="5" t="s">
        <v>1314</v>
      </c>
      <c r="H415" s="9">
        <v>27</v>
      </c>
      <c r="I415" s="9" t="s">
        <v>486</v>
      </c>
      <c r="J415" s="9">
        <v>61</v>
      </c>
      <c r="K415" s="9"/>
      <c r="L415" s="9" t="s">
        <v>412</v>
      </c>
      <c r="M415" s="9">
        <v>3</v>
      </c>
      <c r="N415" s="8">
        <v>8</v>
      </c>
      <c r="O415" s="6">
        <v>106</v>
      </c>
      <c r="P415" s="6">
        <v>4.7</v>
      </c>
      <c r="Q415" s="6">
        <f t="shared" si="64"/>
        <v>44.517929970910096</v>
      </c>
      <c r="R415" s="6">
        <f t="shared" si="65"/>
        <v>18.704504427660105</v>
      </c>
      <c r="S415" s="17" t="s">
        <v>160</v>
      </c>
      <c r="T415" s="17"/>
      <c r="U415" s="17" t="s">
        <v>1330</v>
      </c>
      <c r="V415" s="17" t="s">
        <v>1354</v>
      </c>
      <c r="W415" s="7"/>
      <c r="X415" s="6"/>
      <c r="Y415" s="6">
        <v>12.7</v>
      </c>
      <c r="Z415" s="54">
        <f t="shared" si="78"/>
        <v>1.2667686977437443E-2</v>
      </c>
      <c r="AA415" s="9" t="e">
        <f>IF(Y415&lt;10+1*#REF!,1,IF(Y415&lt;10+2*#REF!,2,IF(Y415&lt;10+3*#REF!,3,IF(Y415&lt;10+4*#REF!,4,IF(Y415&lt;10+5*#REF!,5,IF(Y415&lt;10+6*#REF!,6,IF(Y415&lt;10+7*#REF!,7,IF(Y415&lt;10+8*#REF!,8,IF(Y415&lt;10+9*#REF!,9,10)))))))))</f>
        <v>#REF!</v>
      </c>
      <c r="AB415" s="6"/>
      <c r="AC415" s="6">
        <v>0</v>
      </c>
      <c r="AD415" s="6">
        <v>5.5</v>
      </c>
      <c r="AE415" s="6">
        <f t="shared" si="79"/>
        <v>5.5</v>
      </c>
      <c r="AF415" s="9">
        <v>3</v>
      </c>
      <c r="AG415" s="9">
        <v>4</v>
      </c>
      <c r="AH415" s="9"/>
      <c r="AI415" s="9">
        <v>3</v>
      </c>
      <c r="AJ415" s="19"/>
    </row>
    <row r="416" spans="1:36" s="4" customFormat="1" x14ac:dyDescent="0.25">
      <c r="A416" s="4" t="s">
        <v>471</v>
      </c>
      <c r="B416" s="5" t="s">
        <v>472</v>
      </c>
      <c r="C416" s="5" t="str">
        <f t="shared" si="76"/>
        <v>C3.P3</v>
      </c>
      <c r="D416" s="5" t="s">
        <v>49</v>
      </c>
      <c r="E416" s="5" t="s">
        <v>25</v>
      </c>
      <c r="F416" s="5" t="s">
        <v>1315</v>
      </c>
      <c r="G416" s="5" t="s">
        <v>1314</v>
      </c>
      <c r="H416" s="9">
        <v>28</v>
      </c>
      <c r="I416" s="9" t="s">
        <v>486</v>
      </c>
      <c r="J416" s="9">
        <v>43</v>
      </c>
      <c r="K416" s="9"/>
      <c r="L416" s="9" t="s">
        <v>758</v>
      </c>
      <c r="M416" s="9">
        <v>3</v>
      </c>
      <c r="N416" s="8">
        <v>8</v>
      </c>
      <c r="O416" s="6">
        <v>173</v>
      </c>
      <c r="P416" s="6">
        <v>6.4</v>
      </c>
      <c r="Q416" s="6">
        <f t="shared" si="64"/>
        <v>40.779963797792945</v>
      </c>
      <c r="R416" s="6">
        <f t="shared" si="65"/>
        <v>13.647704629495539</v>
      </c>
      <c r="S416" s="17" t="s">
        <v>66</v>
      </c>
      <c r="T416" s="20" t="s">
        <v>1318</v>
      </c>
      <c r="U416" s="20" t="s">
        <v>1332</v>
      </c>
      <c r="V416" s="20" t="s">
        <v>1358</v>
      </c>
      <c r="W416" s="7"/>
      <c r="X416" s="6"/>
      <c r="Y416" s="6">
        <v>15.4</v>
      </c>
      <c r="Z416" s="54">
        <f t="shared" si="78"/>
        <v>1.8626502843133885E-2</v>
      </c>
      <c r="AA416" s="9" t="e">
        <f>IF(Y416&lt;10+1*#REF!,1,IF(Y416&lt;10+2*#REF!,2,IF(Y416&lt;10+3*#REF!,3,IF(Y416&lt;10+4*#REF!,4,IF(Y416&lt;10+5*#REF!,5,IF(Y416&lt;10+6*#REF!,6,IF(Y416&lt;10+7*#REF!,7,IF(Y416&lt;10+8*#REF!,8,IF(Y416&lt;10+9*#REF!,9,10)))))))))</f>
        <v>#REF!</v>
      </c>
      <c r="AB416" s="6"/>
      <c r="AC416" s="6">
        <v>3.1</v>
      </c>
      <c r="AD416" s="6">
        <v>6.9</v>
      </c>
      <c r="AE416" s="6">
        <f t="shared" si="79"/>
        <v>3.8000000000000003</v>
      </c>
      <c r="AF416" s="9">
        <v>2</v>
      </c>
      <c r="AG416" s="9">
        <v>2</v>
      </c>
      <c r="AH416" s="9"/>
      <c r="AI416" s="9"/>
      <c r="AJ416" s="19"/>
    </row>
    <row r="417" spans="1:36" s="4" customFormat="1" x14ac:dyDescent="0.25">
      <c r="A417" s="4" t="s">
        <v>471</v>
      </c>
      <c r="B417" s="5" t="s">
        <v>472</v>
      </c>
      <c r="C417" s="5" t="str">
        <f t="shared" si="76"/>
        <v>C3.P3</v>
      </c>
      <c r="D417" s="5" t="s">
        <v>49</v>
      </c>
      <c r="E417" s="5" t="s">
        <v>25</v>
      </c>
      <c r="F417" s="5" t="s">
        <v>1315</v>
      </c>
      <c r="G417" s="5" t="s">
        <v>1314</v>
      </c>
      <c r="H417" s="9">
        <v>29</v>
      </c>
      <c r="I417" s="9" t="s">
        <v>486</v>
      </c>
      <c r="J417" s="9">
        <v>64</v>
      </c>
      <c r="K417" s="9"/>
      <c r="L417" s="9" t="s">
        <v>774</v>
      </c>
      <c r="M417" s="9">
        <v>3</v>
      </c>
      <c r="N417" s="8">
        <v>8</v>
      </c>
      <c r="O417" s="6">
        <v>104</v>
      </c>
      <c r="P417" s="6">
        <v>6.9</v>
      </c>
      <c r="Q417" s="6">
        <f t="shared" si="64"/>
        <v>46.695040511304377</v>
      </c>
      <c r="R417" s="6">
        <f t="shared" si="65"/>
        <v>18.330738920362293</v>
      </c>
      <c r="S417" s="17" t="s">
        <v>37</v>
      </c>
      <c r="T417" s="17"/>
      <c r="U417" s="17" t="s">
        <v>1332</v>
      </c>
      <c r="V417" s="17" t="s">
        <v>1337</v>
      </c>
      <c r="W417" s="7"/>
      <c r="X417" s="6"/>
      <c r="Y417" s="6">
        <v>22.8</v>
      </c>
      <c r="Z417" s="54">
        <f t="shared" si="78"/>
        <v>4.0828138126052953E-2</v>
      </c>
      <c r="AA417" s="9" t="e">
        <f>IF(Y417&lt;10+1*#REF!,1,IF(Y417&lt;10+2*#REF!,2,IF(Y417&lt;10+3*#REF!,3,IF(Y417&lt;10+4*#REF!,4,IF(Y417&lt;10+5*#REF!,5,IF(Y417&lt;10+6*#REF!,6,IF(Y417&lt;10+7*#REF!,7,IF(Y417&lt;10+8*#REF!,8,IF(Y417&lt;10+9*#REF!,9,10)))))))))</f>
        <v>#REF!</v>
      </c>
      <c r="AB417" s="6"/>
      <c r="AC417" s="6">
        <v>5</v>
      </c>
      <c r="AD417" s="6">
        <v>9.9</v>
      </c>
      <c r="AE417" s="6">
        <f t="shared" si="79"/>
        <v>4.9000000000000004</v>
      </c>
      <c r="AF417" s="9">
        <v>2</v>
      </c>
      <c r="AG417" s="9">
        <v>2</v>
      </c>
      <c r="AH417" s="9"/>
      <c r="AI417" s="9"/>
      <c r="AJ417" s="19"/>
    </row>
    <row r="418" spans="1:36" s="4" customFormat="1" x14ac:dyDescent="0.25">
      <c r="A418" s="4" t="s">
        <v>471</v>
      </c>
      <c r="B418" s="5" t="s">
        <v>472</v>
      </c>
      <c r="C418" s="5" t="str">
        <f t="shared" ref="C418" si="82">D418&amp;"."&amp;E418</f>
        <v>C3.P3</v>
      </c>
      <c r="D418" s="5" t="s">
        <v>49</v>
      </c>
      <c r="E418" s="5" t="s">
        <v>25</v>
      </c>
      <c r="F418" s="5" t="s">
        <v>1315</v>
      </c>
      <c r="G418" s="5" t="s">
        <v>1314</v>
      </c>
      <c r="H418" s="9">
        <v>29</v>
      </c>
      <c r="I418" s="9" t="s">
        <v>486</v>
      </c>
      <c r="J418" s="9">
        <v>63</v>
      </c>
      <c r="K418" s="9"/>
      <c r="L418" s="9" t="s">
        <v>775</v>
      </c>
      <c r="M418" s="9">
        <v>3</v>
      </c>
      <c r="N418" s="8">
        <v>8</v>
      </c>
      <c r="O418" s="6">
        <v>104</v>
      </c>
      <c r="P418" s="6">
        <v>6.9</v>
      </c>
      <c r="Q418" s="6">
        <f t="shared" si="64"/>
        <v>46.695040511304377</v>
      </c>
      <c r="R418" s="6">
        <f t="shared" si="65"/>
        <v>18.330738920362293</v>
      </c>
      <c r="S418" s="17" t="s">
        <v>37</v>
      </c>
      <c r="T418" s="17"/>
      <c r="U418" s="17" t="s">
        <v>1332</v>
      </c>
      <c r="V418" s="17" t="s">
        <v>1337</v>
      </c>
      <c r="W418" s="7"/>
      <c r="X418" s="6"/>
      <c r="Y418" s="6">
        <v>18.3</v>
      </c>
      <c r="Z418" s="54">
        <f t="shared" si="78"/>
        <v>2.6302199094017147E-2</v>
      </c>
      <c r="AA418" s="9" t="e">
        <f>IF(Y418&lt;10+1*#REF!,1,IF(Y418&lt;10+2*#REF!,2,IF(Y418&lt;10+3*#REF!,3,IF(Y418&lt;10+4*#REF!,4,IF(Y418&lt;10+5*#REF!,5,IF(Y418&lt;10+6*#REF!,6,IF(Y418&lt;10+7*#REF!,7,IF(Y418&lt;10+8*#REF!,8,IF(Y418&lt;10+9*#REF!,9,10)))))))))</f>
        <v>#REF!</v>
      </c>
      <c r="AB418" s="6"/>
      <c r="AC418" s="6">
        <v>5</v>
      </c>
      <c r="AD418" s="6">
        <v>9.9</v>
      </c>
      <c r="AE418" s="6">
        <f t="shared" si="79"/>
        <v>4.9000000000000004</v>
      </c>
      <c r="AF418" s="9">
        <v>2</v>
      </c>
      <c r="AG418" s="9">
        <v>2</v>
      </c>
      <c r="AH418" s="9"/>
      <c r="AI418" s="9"/>
      <c r="AJ418" s="19"/>
    </row>
    <row r="419" spans="1:36" s="4" customFormat="1" x14ac:dyDescent="0.25">
      <c r="A419" s="4" t="s">
        <v>471</v>
      </c>
      <c r="B419" s="5" t="s">
        <v>472</v>
      </c>
      <c r="C419" s="5" t="str">
        <f t="shared" si="76"/>
        <v>C3.P3</v>
      </c>
      <c r="D419" s="5" t="s">
        <v>49</v>
      </c>
      <c r="E419" s="5" t="s">
        <v>25</v>
      </c>
      <c r="F419" s="5" t="s">
        <v>1315</v>
      </c>
      <c r="G419" s="5" t="s">
        <v>1314</v>
      </c>
      <c r="H419" s="9">
        <v>30</v>
      </c>
      <c r="I419" s="9" t="s">
        <v>467</v>
      </c>
      <c r="J419" s="9">
        <v>4465</v>
      </c>
      <c r="K419" s="9"/>
      <c r="L419" s="9" t="s">
        <v>776</v>
      </c>
      <c r="M419" s="9">
        <v>3</v>
      </c>
      <c r="N419" s="8">
        <v>8</v>
      </c>
      <c r="O419" s="6">
        <v>75</v>
      </c>
      <c r="P419" s="6">
        <v>7.3</v>
      </c>
      <c r="Q419" s="6">
        <f t="shared" si="64"/>
        <v>47.0512585319102</v>
      </c>
      <c r="R419" s="6">
        <f t="shared" si="65"/>
        <v>21.889379029248403</v>
      </c>
      <c r="S419" s="17" t="s">
        <v>37</v>
      </c>
      <c r="T419" s="17"/>
      <c r="U419" s="17" t="s">
        <v>1332</v>
      </c>
      <c r="V419" s="17" t="s">
        <v>1337</v>
      </c>
      <c r="W419" s="7"/>
      <c r="X419" s="6"/>
      <c r="Y419" s="6">
        <v>15.1</v>
      </c>
      <c r="Z419" s="54">
        <f t="shared" si="78"/>
        <v>1.7907863523625219E-2</v>
      </c>
      <c r="AA419" s="9" t="e">
        <f>IF(Y419&lt;10+1*#REF!,1,IF(Y419&lt;10+2*#REF!,2,IF(Y419&lt;10+3*#REF!,3,IF(Y419&lt;10+4*#REF!,4,IF(Y419&lt;10+5*#REF!,5,IF(Y419&lt;10+6*#REF!,6,IF(Y419&lt;10+7*#REF!,7,IF(Y419&lt;10+8*#REF!,8,IF(Y419&lt;10+9*#REF!,9,10)))))))))</f>
        <v>#REF!</v>
      </c>
      <c r="AB419" s="6"/>
      <c r="AC419" s="6">
        <v>5.6</v>
      </c>
      <c r="AD419" s="6">
        <v>9.6</v>
      </c>
      <c r="AE419" s="6">
        <f t="shared" si="79"/>
        <v>4</v>
      </c>
      <c r="AF419" s="9">
        <v>2</v>
      </c>
      <c r="AG419" s="9">
        <v>2</v>
      </c>
      <c r="AH419" s="9"/>
      <c r="AI419" s="9"/>
      <c r="AJ419" s="19"/>
    </row>
    <row r="420" spans="1:36" s="4" customFormat="1" x14ac:dyDescent="0.25">
      <c r="A420" s="4" t="s">
        <v>471</v>
      </c>
      <c r="B420" s="5" t="s">
        <v>472</v>
      </c>
      <c r="C420" s="5" t="str">
        <f t="shared" si="76"/>
        <v>C3.P3</v>
      </c>
      <c r="D420" s="5" t="s">
        <v>49</v>
      </c>
      <c r="E420" s="5" t="s">
        <v>25</v>
      </c>
      <c r="F420" s="5" t="s">
        <v>1315</v>
      </c>
      <c r="G420" s="5" t="s">
        <v>1314</v>
      </c>
      <c r="H420" s="9">
        <v>31</v>
      </c>
      <c r="I420" s="9" t="s">
        <v>486</v>
      </c>
      <c r="J420" s="9">
        <v>23</v>
      </c>
      <c r="K420" s="9"/>
      <c r="L420" s="9" t="s">
        <v>409</v>
      </c>
      <c r="M420" s="9">
        <v>3</v>
      </c>
      <c r="N420" s="8">
        <v>8</v>
      </c>
      <c r="O420" s="6">
        <v>61</v>
      </c>
      <c r="P420" s="6">
        <v>14.6</v>
      </c>
      <c r="Q420" s="6">
        <f t="shared" ref="Q420:Q467" si="83">SIN(RADIANS(O420))*P420+(IF(N420=1,0,IF(N420=2,0,IF(N420=3,0,IF(N420=4,0,IF(N420=6,20,IF(N420=15,20,IF(N420=16,20,IF(N420=5,20,IF(N420=7,40,IF(N420=8,40,IF(N420=14,40,IF(N420=9,40,IF(N420=13,60,IF(N420=12,60,IF(N420=11,60,IF(N420=10,60)))))))))))))))))</f>
        <v>52.769447724235178</v>
      </c>
      <c r="R420" s="6">
        <f t="shared" ref="R420:R467" si="84">COS(RADIANS(O420))*P420+(IF(N420=1,0,IF(N420=2,20,IF(N420=3,40,IF(N420=4,60,IF(N420=6,0,IF(N420=15,20,IF(N420=16,40,IF(N420=5,60,IF(N420=7,0,IF(N420=8,20,IF(N420=14,40,IF(N420=9,60,IF(N420=13,0,IF(N420=12,20,IF(N420=11,40,IF(N420=10,60)))))))))))))))))</f>
        <v>27.078220455596522</v>
      </c>
      <c r="S420" s="72" t="s">
        <v>35</v>
      </c>
      <c r="T420" s="17"/>
      <c r="U420" s="17" t="s">
        <v>1330</v>
      </c>
      <c r="V420" s="17" t="s">
        <v>1360</v>
      </c>
      <c r="W420" s="7"/>
      <c r="X420" s="6"/>
      <c r="Y420" s="6">
        <v>36.5</v>
      </c>
      <c r="Z420" s="54">
        <f t="shared" si="78"/>
        <v>0.10463467031862506</v>
      </c>
      <c r="AA420" s="9" t="e">
        <f>IF(Y420&lt;10+1*#REF!,1,IF(Y420&lt;10+2*#REF!,2,IF(Y420&lt;10+3*#REF!,3,IF(Y420&lt;10+4*#REF!,4,IF(Y420&lt;10+5*#REF!,5,IF(Y420&lt;10+6*#REF!,6,IF(Y420&lt;10+7*#REF!,7,IF(Y420&lt;10+8*#REF!,8,IF(Y420&lt;10+9*#REF!,9,10)))))))))</f>
        <v>#REF!</v>
      </c>
      <c r="AB420" s="6"/>
      <c r="AC420" s="6">
        <v>0</v>
      </c>
      <c r="AD420" s="6">
        <v>6</v>
      </c>
      <c r="AE420" s="6">
        <f t="shared" si="79"/>
        <v>6</v>
      </c>
      <c r="AF420" s="9">
        <v>3</v>
      </c>
      <c r="AG420" s="9">
        <v>4</v>
      </c>
      <c r="AH420" s="9"/>
      <c r="AI420" s="9">
        <v>3</v>
      </c>
      <c r="AJ420" s="19"/>
    </row>
    <row r="421" spans="1:36" s="4" customFormat="1" x14ac:dyDescent="0.25">
      <c r="A421" s="4" t="s">
        <v>471</v>
      </c>
      <c r="B421" s="5" t="s">
        <v>472</v>
      </c>
      <c r="C421" s="5" t="str">
        <f t="shared" si="76"/>
        <v>C3.P3</v>
      </c>
      <c r="D421" s="5" t="s">
        <v>49</v>
      </c>
      <c r="E421" s="5" t="s">
        <v>25</v>
      </c>
      <c r="F421" s="5" t="s">
        <v>1315</v>
      </c>
      <c r="G421" s="5" t="s">
        <v>1314</v>
      </c>
      <c r="H421" s="9">
        <v>32</v>
      </c>
      <c r="I421" s="9" t="s">
        <v>486</v>
      </c>
      <c r="J421" s="9">
        <v>27</v>
      </c>
      <c r="K421" s="9"/>
      <c r="L421" s="9" t="s">
        <v>407</v>
      </c>
      <c r="M421" s="9">
        <v>3</v>
      </c>
      <c r="N421" s="8">
        <v>8</v>
      </c>
      <c r="O421" s="6">
        <v>37</v>
      </c>
      <c r="P421" s="6">
        <v>24.6</v>
      </c>
      <c r="Q421" s="6">
        <f t="shared" si="83"/>
        <v>54.804649569540388</v>
      </c>
      <c r="R421" s="6">
        <f t="shared" si="84"/>
        <v>39.646433547163404</v>
      </c>
      <c r="S421" s="17" t="s">
        <v>37</v>
      </c>
      <c r="T421" s="17"/>
      <c r="U421" s="17" t="s">
        <v>1332</v>
      </c>
      <c r="V421" s="17" t="s">
        <v>1337</v>
      </c>
      <c r="W421" s="7"/>
      <c r="X421" s="6"/>
      <c r="Y421" s="6">
        <v>22.8</v>
      </c>
      <c r="Z421" s="54">
        <f t="shared" si="78"/>
        <v>4.0828138126052953E-2</v>
      </c>
      <c r="AA421" s="9" t="e">
        <f>IF(Y421&lt;10+1*#REF!,1,IF(Y421&lt;10+2*#REF!,2,IF(Y421&lt;10+3*#REF!,3,IF(Y421&lt;10+4*#REF!,4,IF(Y421&lt;10+5*#REF!,5,IF(Y421&lt;10+6*#REF!,6,IF(Y421&lt;10+7*#REF!,7,IF(Y421&lt;10+8*#REF!,8,IF(Y421&lt;10+9*#REF!,9,10)))))))))</f>
        <v>#REF!</v>
      </c>
      <c r="AB421" s="6"/>
      <c r="AC421" s="6">
        <v>4.5</v>
      </c>
      <c r="AD421" s="6">
        <v>7.7</v>
      </c>
      <c r="AE421" s="6">
        <f t="shared" si="79"/>
        <v>3.2</v>
      </c>
      <c r="AF421" s="9">
        <v>2</v>
      </c>
      <c r="AG421" s="9">
        <v>2</v>
      </c>
      <c r="AH421" s="9"/>
      <c r="AI421" s="9"/>
      <c r="AJ421" s="19"/>
    </row>
    <row r="422" spans="1:36" s="4" customFormat="1" x14ac:dyDescent="0.25">
      <c r="A422" s="4" t="s">
        <v>471</v>
      </c>
      <c r="B422" s="5" t="s">
        <v>472</v>
      </c>
      <c r="C422" s="5" t="str">
        <f t="shared" si="76"/>
        <v>C3.P3</v>
      </c>
      <c r="D422" s="5" t="s">
        <v>49</v>
      </c>
      <c r="E422" s="5" t="s">
        <v>25</v>
      </c>
      <c r="F422" s="5" t="s">
        <v>1315</v>
      </c>
      <c r="G422" s="5" t="s">
        <v>1314</v>
      </c>
      <c r="H422" s="9">
        <v>33</v>
      </c>
      <c r="I422" s="9" t="s">
        <v>486</v>
      </c>
      <c r="J422" s="9">
        <v>25</v>
      </c>
      <c r="K422" s="9"/>
      <c r="L422" s="9" t="s">
        <v>408</v>
      </c>
      <c r="M422" s="9">
        <v>3</v>
      </c>
      <c r="N422" s="8">
        <v>8</v>
      </c>
      <c r="O422" s="6">
        <v>42</v>
      </c>
      <c r="P422" s="6">
        <v>26.2</v>
      </c>
      <c r="Q422" s="6">
        <f t="shared" si="83"/>
        <v>57.531221886602083</v>
      </c>
      <c r="R422" s="6">
        <f t="shared" si="84"/>
        <v>39.470394427507728</v>
      </c>
      <c r="S422" s="17" t="s">
        <v>28</v>
      </c>
      <c r="T422" s="17"/>
      <c r="U422" s="17" t="s">
        <v>1405</v>
      </c>
      <c r="V422" s="17" t="s">
        <v>1397</v>
      </c>
      <c r="W422" s="7"/>
      <c r="X422" s="6"/>
      <c r="Y422" s="6">
        <v>32</v>
      </c>
      <c r="Z422" s="54">
        <f t="shared" si="78"/>
        <v>8.0424771931898703E-2</v>
      </c>
      <c r="AA422" s="9" t="e">
        <f>IF(Y422&lt;10+1*#REF!,1,IF(Y422&lt;10+2*#REF!,2,IF(Y422&lt;10+3*#REF!,3,IF(Y422&lt;10+4*#REF!,4,IF(Y422&lt;10+5*#REF!,5,IF(Y422&lt;10+6*#REF!,6,IF(Y422&lt;10+7*#REF!,7,IF(Y422&lt;10+8*#REF!,8,IF(Y422&lt;10+9*#REF!,9,10)))))))))</f>
        <v>#REF!</v>
      </c>
      <c r="AB422" s="6"/>
      <c r="AC422" s="6">
        <v>0</v>
      </c>
      <c r="AD422" s="6">
        <v>9.9</v>
      </c>
      <c r="AE422" s="6">
        <f t="shared" si="79"/>
        <v>9.9</v>
      </c>
      <c r="AF422" s="9">
        <v>2</v>
      </c>
      <c r="AG422" s="9">
        <v>2</v>
      </c>
      <c r="AH422" s="9"/>
      <c r="AI422" s="9"/>
      <c r="AJ422" s="19"/>
    </row>
    <row r="423" spans="1:36" s="4" customFormat="1" x14ac:dyDescent="0.25">
      <c r="A423" s="4" t="s">
        <v>471</v>
      </c>
      <c r="B423" s="5" t="s">
        <v>472</v>
      </c>
      <c r="C423" s="5" t="str">
        <f t="shared" si="76"/>
        <v>C3.P3</v>
      </c>
      <c r="D423" s="5" t="s">
        <v>49</v>
      </c>
      <c r="E423" s="5" t="s">
        <v>25</v>
      </c>
      <c r="F423" s="5" t="s">
        <v>1315</v>
      </c>
      <c r="G423" s="5" t="s">
        <v>1314</v>
      </c>
      <c r="H423" s="9">
        <v>34</v>
      </c>
      <c r="I423" s="9" t="s">
        <v>486</v>
      </c>
      <c r="J423" s="9">
        <v>68</v>
      </c>
      <c r="K423" s="9"/>
      <c r="L423" s="9" t="s">
        <v>777</v>
      </c>
      <c r="M423" s="9">
        <v>2</v>
      </c>
      <c r="N423" s="8">
        <v>14</v>
      </c>
      <c r="O423" s="6">
        <v>322</v>
      </c>
      <c r="P423" s="6">
        <v>10.8</v>
      </c>
      <c r="Q423" s="6">
        <f t="shared" si="83"/>
        <v>33.350856066482891</v>
      </c>
      <c r="R423" s="6">
        <f t="shared" si="84"/>
        <v>48.510516138952596</v>
      </c>
      <c r="S423" s="72" t="s">
        <v>35</v>
      </c>
      <c r="T423" s="17"/>
      <c r="U423" s="17" t="s">
        <v>1330</v>
      </c>
      <c r="V423" s="17" t="s">
        <v>1360</v>
      </c>
      <c r="W423" s="7"/>
      <c r="X423" s="6"/>
      <c r="Y423" s="6">
        <v>16</v>
      </c>
      <c r="Z423" s="54">
        <f t="shared" si="78"/>
        <v>2.0106192982974676E-2</v>
      </c>
      <c r="AA423" s="9" t="e">
        <f>IF(Y423&lt;10+1*#REF!,1,IF(Y423&lt;10+2*#REF!,2,IF(Y423&lt;10+3*#REF!,3,IF(Y423&lt;10+4*#REF!,4,IF(Y423&lt;10+5*#REF!,5,IF(Y423&lt;10+6*#REF!,6,IF(Y423&lt;10+7*#REF!,7,IF(Y423&lt;10+8*#REF!,8,IF(Y423&lt;10+9*#REF!,9,10)))))))))</f>
        <v>#REF!</v>
      </c>
      <c r="AB423" s="6"/>
      <c r="AC423" s="6">
        <v>0</v>
      </c>
      <c r="AD423" s="6">
        <v>6.1</v>
      </c>
      <c r="AE423" s="6">
        <f t="shared" si="79"/>
        <v>6.1</v>
      </c>
      <c r="AF423" s="9">
        <v>3</v>
      </c>
      <c r="AG423" s="9">
        <v>2</v>
      </c>
      <c r="AH423" s="9"/>
      <c r="AI423" s="9"/>
      <c r="AJ423" s="19"/>
    </row>
    <row r="424" spans="1:36" s="4" customFormat="1" x14ac:dyDescent="0.25">
      <c r="A424" s="4" t="s">
        <v>471</v>
      </c>
      <c r="B424" s="5" t="s">
        <v>472</v>
      </c>
      <c r="C424" s="5" t="str">
        <f t="shared" ref="C424:C426" si="85">D424&amp;"."&amp;E424</f>
        <v>C3.P3</v>
      </c>
      <c r="D424" s="5" t="s">
        <v>49</v>
      </c>
      <c r="E424" s="5" t="s">
        <v>25</v>
      </c>
      <c r="F424" s="5" t="s">
        <v>1315</v>
      </c>
      <c r="G424" s="5" t="s">
        <v>1314</v>
      </c>
      <c r="H424" s="9">
        <v>34</v>
      </c>
      <c r="I424" s="9" t="s">
        <v>486</v>
      </c>
      <c r="J424" s="9">
        <v>69</v>
      </c>
      <c r="K424" s="9"/>
      <c r="L424" s="9" t="s">
        <v>778</v>
      </c>
      <c r="M424" s="9">
        <v>2</v>
      </c>
      <c r="N424" s="8">
        <v>14</v>
      </c>
      <c r="O424" s="6">
        <v>322</v>
      </c>
      <c r="P424" s="6">
        <v>10.8</v>
      </c>
      <c r="Q424" s="6">
        <f t="shared" si="83"/>
        <v>33.350856066482891</v>
      </c>
      <c r="R424" s="6">
        <f t="shared" si="84"/>
        <v>48.510516138952596</v>
      </c>
      <c r="S424" s="72" t="s">
        <v>35</v>
      </c>
      <c r="T424" s="17"/>
      <c r="U424" s="17" t="s">
        <v>1330</v>
      </c>
      <c r="V424" s="17" t="s">
        <v>1360</v>
      </c>
      <c r="W424" s="7"/>
      <c r="X424" s="6"/>
      <c r="Y424" s="6">
        <v>12.9</v>
      </c>
      <c r="Z424" s="54">
        <f t="shared" si="78"/>
        <v>1.3069810837096938E-2</v>
      </c>
      <c r="AA424" s="9" t="e">
        <f>IF(Y424&lt;10+1*#REF!,1,IF(Y424&lt;10+2*#REF!,2,IF(Y424&lt;10+3*#REF!,3,IF(Y424&lt;10+4*#REF!,4,IF(Y424&lt;10+5*#REF!,5,IF(Y424&lt;10+6*#REF!,6,IF(Y424&lt;10+7*#REF!,7,IF(Y424&lt;10+8*#REF!,8,IF(Y424&lt;10+9*#REF!,9,10)))))))))</f>
        <v>#REF!</v>
      </c>
      <c r="AB424" s="6"/>
      <c r="AC424" s="6">
        <v>0</v>
      </c>
      <c r="AD424" s="6">
        <v>6.1</v>
      </c>
      <c r="AE424" s="6">
        <f t="shared" si="79"/>
        <v>6.1</v>
      </c>
      <c r="AF424" s="9">
        <v>3</v>
      </c>
      <c r="AG424" s="9">
        <v>2</v>
      </c>
      <c r="AH424" s="9"/>
      <c r="AI424" s="9"/>
      <c r="AJ424" s="19"/>
    </row>
    <row r="425" spans="1:36" s="4" customFormat="1" x14ac:dyDescent="0.25">
      <c r="A425" s="4" t="s">
        <v>471</v>
      </c>
      <c r="B425" s="5" t="s">
        <v>472</v>
      </c>
      <c r="C425" s="5" t="str">
        <f t="shared" si="85"/>
        <v>C3.P3</v>
      </c>
      <c r="D425" s="5" t="s">
        <v>49</v>
      </c>
      <c r="E425" s="5" t="s">
        <v>25</v>
      </c>
      <c r="F425" s="5" t="s">
        <v>1315</v>
      </c>
      <c r="G425" s="5" t="s">
        <v>1314</v>
      </c>
      <c r="H425" s="9">
        <v>34</v>
      </c>
      <c r="I425" s="9" t="s">
        <v>486</v>
      </c>
      <c r="J425" s="9">
        <v>70</v>
      </c>
      <c r="K425" s="9"/>
      <c r="L425" s="9" t="s">
        <v>779</v>
      </c>
      <c r="M425" s="9">
        <v>2</v>
      </c>
      <c r="N425" s="8">
        <v>14</v>
      </c>
      <c r="O425" s="6">
        <v>322</v>
      </c>
      <c r="P425" s="6">
        <v>10.8</v>
      </c>
      <c r="Q425" s="6">
        <f t="shared" si="83"/>
        <v>33.350856066482891</v>
      </c>
      <c r="R425" s="6">
        <f t="shared" si="84"/>
        <v>48.510516138952596</v>
      </c>
      <c r="S425" s="72" t="s">
        <v>35</v>
      </c>
      <c r="T425" s="17"/>
      <c r="U425" s="17" t="s">
        <v>1330</v>
      </c>
      <c r="V425" s="17" t="s">
        <v>1360</v>
      </c>
      <c r="W425" s="7"/>
      <c r="X425" s="6"/>
      <c r="Y425" s="6">
        <v>12.5</v>
      </c>
      <c r="Z425" s="54">
        <f t="shared" si="78"/>
        <v>1.2271846303085129E-2</v>
      </c>
      <c r="AA425" s="9" t="e">
        <f>IF(Y425&lt;10+1*#REF!,1,IF(Y425&lt;10+2*#REF!,2,IF(Y425&lt;10+3*#REF!,3,IF(Y425&lt;10+4*#REF!,4,IF(Y425&lt;10+5*#REF!,5,IF(Y425&lt;10+6*#REF!,6,IF(Y425&lt;10+7*#REF!,7,IF(Y425&lt;10+8*#REF!,8,IF(Y425&lt;10+9*#REF!,9,10)))))))))</f>
        <v>#REF!</v>
      </c>
      <c r="AB425" s="6"/>
      <c r="AC425" s="6">
        <v>0</v>
      </c>
      <c r="AD425" s="6">
        <v>6.1</v>
      </c>
      <c r="AE425" s="6">
        <f t="shared" si="79"/>
        <v>6.1</v>
      </c>
      <c r="AF425" s="9">
        <v>3</v>
      </c>
      <c r="AG425" s="9">
        <v>2</v>
      </c>
      <c r="AH425" s="9"/>
      <c r="AI425" s="9"/>
      <c r="AJ425" s="19"/>
    </row>
    <row r="426" spans="1:36" s="4" customFormat="1" x14ac:dyDescent="0.25">
      <c r="A426" s="4" t="s">
        <v>471</v>
      </c>
      <c r="B426" s="5" t="s">
        <v>472</v>
      </c>
      <c r="C426" s="5" t="str">
        <f t="shared" si="85"/>
        <v>C3.P3</v>
      </c>
      <c r="D426" s="5" t="s">
        <v>49</v>
      </c>
      <c r="E426" s="5" t="s">
        <v>25</v>
      </c>
      <c r="F426" s="5" t="s">
        <v>1315</v>
      </c>
      <c r="G426" s="5" t="s">
        <v>1314</v>
      </c>
      <c r="H426" s="9">
        <v>34</v>
      </c>
      <c r="I426" s="9" t="s">
        <v>486</v>
      </c>
      <c r="J426" s="9">
        <v>70</v>
      </c>
      <c r="K426" s="9"/>
      <c r="L426" s="9" t="s">
        <v>779</v>
      </c>
      <c r="M426" s="9">
        <v>2</v>
      </c>
      <c r="N426" s="8">
        <v>14</v>
      </c>
      <c r="O426" s="6">
        <v>322</v>
      </c>
      <c r="P426" s="6">
        <v>10.8</v>
      </c>
      <c r="Q426" s="6">
        <f t="shared" si="83"/>
        <v>33.350856066482891</v>
      </c>
      <c r="R426" s="6">
        <f t="shared" si="84"/>
        <v>48.510516138952596</v>
      </c>
      <c r="S426" s="72" t="s">
        <v>35</v>
      </c>
      <c r="T426" s="17"/>
      <c r="U426" s="17" t="s">
        <v>1330</v>
      </c>
      <c r="V426" s="17" t="s">
        <v>1360</v>
      </c>
      <c r="W426" s="7"/>
      <c r="X426" s="6"/>
      <c r="Y426" s="6">
        <v>10.4</v>
      </c>
      <c r="Z426" s="54">
        <f t="shared" si="78"/>
        <v>8.4948665353068008E-3</v>
      </c>
      <c r="AA426" s="9" t="e">
        <f>IF(Y426&lt;10+1*#REF!,1,IF(Y426&lt;10+2*#REF!,2,IF(Y426&lt;10+3*#REF!,3,IF(Y426&lt;10+4*#REF!,4,IF(Y426&lt;10+5*#REF!,5,IF(Y426&lt;10+6*#REF!,6,IF(Y426&lt;10+7*#REF!,7,IF(Y426&lt;10+8*#REF!,8,IF(Y426&lt;10+9*#REF!,9,10)))))))))</f>
        <v>#REF!</v>
      </c>
      <c r="AB426" s="6"/>
      <c r="AC426" s="6">
        <v>0</v>
      </c>
      <c r="AD426" s="6">
        <v>6.1</v>
      </c>
      <c r="AE426" s="6">
        <f t="shared" si="79"/>
        <v>6.1</v>
      </c>
      <c r="AF426" s="9">
        <v>3</v>
      </c>
      <c r="AG426" s="9">
        <v>2</v>
      </c>
      <c r="AH426" s="9"/>
      <c r="AI426" s="9"/>
      <c r="AJ426" s="19"/>
    </row>
    <row r="427" spans="1:36" s="4" customFormat="1" x14ac:dyDescent="0.25">
      <c r="A427" s="4" t="s">
        <v>471</v>
      </c>
      <c r="B427" s="5" t="s">
        <v>472</v>
      </c>
      <c r="C427" s="5" t="str">
        <f t="shared" si="76"/>
        <v>C3.P3</v>
      </c>
      <c r="D427" s="5" t="s">
        <v>49</v>
      </c>
      <c r="E427" s="5" t="s">
        <v>25</v>
      </c>
      <c r="F427" s="5" t="s">
        <v>1315</v>
      </c>
      <c r="G427" s="5" t="s">
        <v>1314</v>
      </c>
      <c r="H427" s="9">
        <v>35</v>
      </c>
      <c r="I427" s="9" t="s">
        <v>467</v>
      </c>
      <c r="J427" s="9">
        <v>4466</v>
      </c>
      <c r="K427" s="9"/>
      <c r="L427" s="9" t="s">
        <v>780</v>
      </c>
      <c r="M427" s="9">
        <v>2</v>
      </c>
      <c r="N427" s="8">
        <v>14</v>
      </c>
      <c r="O427" s="6">
        <v>343</v>
      </c>
      <c r="P427" s="6">
        <v>20.3</v>
      </c>
      <c r="Q427" s="6">
        <f t="shared" si="83"/>
        <v>34.064854394128432</v>
      </c>
      <c r="R427" s="6">
        <f t="shared" si="84"/>
        <v>59.412986546049616</v>
      </c>
      <c r="S427" s="17" t="s">
        <v>31</v>
      </c>
      <c r="T427" s="17"/>
      <c r="U427" s="17" t="s">
        <v>1349</v>
      </c>
      <c r="V427" s="17" t="s">
        <v>1348</v>
      </c>
      <c r="W427" s="7"/>
      <c r="X427" s="6"/>
      <c r="Y427" s="6">
        <v>49.5</v>
      </c>
      <c r="Z427" s="54">
        <f t="shared" si="78"/>
        <v>0.19244218498645976</v>
      </c>
      <c r="AA427" s="9" t="e">
        <f>IF(Y427&lt;10+1*#REF!,1,IF(Y427&lt;10+2*#REF!,2,IF(Y427&lt;10+3*#REF!,3,IF(Y427&lt;10+4*#REF!,4,IF(Y427&lt;10+5*#REF!,5,IF(Y427&lt;10+6*#REF!,6,IF(Y427&lt;10+7*#REF!,7,IF(Y427&lt;10+8*#REF!,8,IF(Y427&lt;10+9*#REF!,9,10)))))))))</f>
        <v>#REF!</v>
      </c>
      <c r="AB427" s="6"/>
      <c r="AC427" s="6">
        <v>10.1</v>
      </c>
      <c r="AD427" s="6">
        <v>14.8</v>
      </c>
      <c r="AE427" s="6">
        <f t="shared" si="79"/>
        <v>4.7000000000000011</v>
      </c>
      <c r="AF427" s="9">
        <v>2</v>
      </c>
      <c r="AG427" s="9">
        <v>2</v>
      </c>
      <c r="AH427" s="9"/>
      <c r="AI427" s="9"/>
      <c r="AJ427" s="19"/>
    </row>
    <row r="428" spans="1:36" s="4" customFormat="1" x14ac:dyDescent="0.25">
      <c r="A428" s="4" t="s">
        <v>471</v>
      </c>
      <c r="B428" s="5" t="s">
        <v>472</v>
      </c>
      <c r="C428" s="5" t="str">
        <f t="shared" si="76"/>
        <v>C3.P3</v>
      </c>
      <c r="D428" s="5" t="s">
        <v>49</v>
      </c>
      <c r="E428" s="5" t="s">
        <v>25</v>
      </c>
      <c r="F428" s="5" t="s">
        <v>1315</v>
      </c>
      <c r="G428" s="5" t="s">
        <v>1314</v>
      </c>
      <c r="H428" s="9">
        <v>36</v>
      </c>
      <c r="I428" s="9" t="s">
        <v>486</v>
      </c>
      <c r="J428" s="9">
        <v>29</v>
      </c>
      <c r="K428" s="9"/>
      <c r="L428" s="9" t="s">
        <v>406</v>
      </c>
      <c r="M428" s="9">
        <v>2</v>
      </c>
      <c r="N428" s="8">
        <v>14</v>
      </c>
      <c r="O428" s="6">
        <v>316</v>
      </c>
      <c r="P428" s="6">
        <v>21</v>
      </c>
      <c r="Q428" s="6">
        <f t="shared" si="83"/>
        <v>25.412174220361052</v>
      </c>
      <c r="R428" s="6">
        <f t="shared" si="84"/>
        <v>55.10613580711167</v>
      </c>
      <c r="S428" s="17" t="s">
        <v>27</v>
      </c>
      <c r="T428" s="17"/>
      <c r="U428" s="19" t="s">
        <v>1399</v>
      </c>
      <c r="V428" s="19" t="s">
        <v>1398</v>
      </c>
      <c r="W428" s="7"/>
      <c r="X428" s="6"/>
      <c r="Y428" s="6">
        <v>33.799999999999997</v>
      </c>
      <c r="Z428" s="54">
        <f t="shared" si="78"/>
        <v>8.972702777917807E-2</v>
      </c>
      <c r="AA428" s="9" t="e">
        <f>IF(Y428&lt;10+1*#REF!,1,IF(Y428&lt;10+2*#REF!,2,IF(Y428&lt;10+3*#REF!,3,IF(Y428&lt;10+4*#REF!,4,IF(Y428&lt;10+5*#REF!,5,IF(Y428&lt;10+6*#REF!,6,IF(Y428&lt;10+7*#REF!,7,IF(Y428&lt;10+8*#REF!,8,IF(Y428&lt;10+9*#REF!,9,10)))))))))</f>
        <v>#REF!</v>
      </c>
      <c r="AB428" s="6"/>
      <c r="AC428" s="6">
        <v>6.6</v>
      </c>
      <c r="AD428" s="6">
        <v>9.1999999999999993</v>
      </c>
      <c r="AE428" s="6">
        <f t="shared" si="79"/>
        <v>2.5999999999999996</v>
      </c>
      <c r="AF428" s="9">
        <v>2</v>
      </c>
      <c r="AG428" s="9">
        <v>2</v>
      </c>
      <c r="AH428" s="9"/>
      <c r="AI428" s="9"/>
      <c r="AJ428" s="19"/>
    </row>
    <row r="429" spans="1:36" s="4" customFormat="1" x14ac:dyDescent="0.25">
      <c r="A429" s="4" t="s">
        <v>471</v>
      </c>
      <c r="B429" s="5" t="s">
        <v>472</v>
      </c>
      <c r="C429" s="5" t="str">
        <f t="shared" si="76"/>
        <v>C3.P3</v>
      </c>
      <c r="D429" s="5" t="s">
        <v>49</v>
      </c>
      <c r="E429" s="5" t="s">
        <v>25</v>
      </c>
      <c r="F429" s="5" t="s">
        <v>1315</v>
      </c>
      <c r="G429" s="5" t="s">
        <v>1314</v>
      </c>
      <c r="H429" s="9">
        <v>37</v>
      </c>
      <c r="I429" s="9" t="s">
        <v>486</v>
      </c>
      <c r="J429" s="9">
        <v>71</v>
      </c>
      <c r="K429" s="9"/>
      <c r="L429" s="9" t="s">
        <v>781</v>
      </c>
      <c r="M429" s="9">
        <v>2</v>
      </c>
      <c r="N429" s="8">
        <v>14</v>
      </c>
      <c r="O429" s="6">
        <v>280</v>
      </c>
      <c r="P429" s="6">
        <v>14.6</v>
      </c>
      <c r="Q429" s="6">
        <f t="shared" si="83"/>
        <v>25.621806806021759</v>
      </c>
      <c r="R429" s="6">
        <f t="shared" si="84"/>
        <v>42.535263393937178</v>
      </c>
      <c r="S429" s="72" t="s">
        <v>35</v>
      </c>
      <c r="T429" s="17"/>
      <c r="U429" s="17" t="s">
        <v>1330</v>
      </c>
      <c r="V429" s="17" t="s">
        <v>1360</v>
      </c>
      <c r="W429" s="7"/>
      <c r="X429" s="6"/>
      <c r="Y429" s="6">
        <v>17.5</v>
      </c>
      <c r="Z429" s="54">
        <f t="shared" si="78"/>
        <v>2.4052818754046853E-2</v>
      </c>
      <c r="AA429" s="9" t="e">
        <f>IF(Y429&lt;10+1*#REF!,1,IF(Y429&lt;10+2*#REF!,2,IF(Y429&lt;10+3*#REF!,3,IF(Y429&lt;10+4*#REF!,4,IF(Y429&lt;10+5*#REF!,5,IF(Y429&lt;10+6*#REF!,6,IF(Y429&lt;10+7*#REF!,7,IF(Y429&lt;10+8*#REF!,8,IF(Y429&lt;10+9*#REF!,9,10)))))))))</f>
        <v>#REF!</v>
      </c>
      <c r="AB429" s="6"/>
      <c r="AC429" s="6">
        <v>0</v>
      </c>
      <c r="AD429" s="6">
        <v>8.1</v>
      </c>
      <c r="AE429" s="6">
        <f t="shared" si="79"/>
        <v>8.1</v>
      </c>
      <c r="AF429" s="9">
        <v>2</v>
      </c>
      <c r="AG429" s="9">
        <v>2</v>
      </c>
      <c r="AH429" s="9"/>
      <c r="AI429" s="9"/>
      <c r="AJ429" s="19"/>
    </row>
    <row r="430" spans="1:36" s="4" customFormat="1" x14ac:dyDescent="0.25">
      <c r="A430" s="4" t="s">
        <v>471</v>
      </c>
      <c r="B430" s="5" t="s">
        <v>472</v>
      </c>
      <c r="C430" s="5" t="str">
        <f t="shared" ref="C430" si="86">D430&amp;"."&amp;E430</f>
        <v>C3.P3</v>
      </c>
      <c r="D430" s="5" t="s">
        <v>49</v>
      </c>
      <c r="E430" s="5" t="s">
        <v>25</v>
      </c>
      <c r="F430" s="5" t="s">
        <v>1315</v>
      </c>
      <c r="G430" s="5" t="s">
        <v>1314</v>
      </c>
      <c r="H430" s="9">
        <v>37</v>
      </c>
      <c r="I430" s="9" t="s">
        <v>486</v>
      </c>
      <c r="J430" s="9">
        <v>72</v>
      </c>
      <c r="K430" s="9"/>
      <c r="L430" s="9" t="s">
        <v>782</v>
      </c>
      <c r="M430" s="9">
        <v>2</v>
      </c>
      <c r="N430" s="8">
        <v>14</v>
      </c>
      <c r="O430" s="6">
        <v>280</v>
      </c>
      <c r="P430" s="6">
        <v>14.6</v>
      </c>
      <c r="Q430" s="6">
        <f t="shared" si="83"/>
        <v>25.621806806021759</v>
      </c>
      <c r="R430" s="6">
        <f t="shared" si="84"/>
        <v>42.535263393937178</v>
      </c>
      <c r="S430" s="72" t="s">
        <v>35</v>
      </c>
      <c r="T430" s="17"/>
      <c r="U430" s="17" t="s">
        <v>1330</v>
      </c>
      <c r="V430" s="17" t="s">
        <v>1360</v>
      </c>
      <c r="W430" s="7"/>
      <c r="X430" s="6"/>
      <c r="Y430" s="6">
        <v>17.399999999999999</v>
      </c>
      <c r="Z430" s="54">
        <f t="shared" si="78"/>
        <v>2.3778714795021139E-2</v>
      </c>
      <c r="AA430" s="9" t="e">
        <f>IF(Y430&lt;10+1*#REF!,1,IF(Y430&lt;10+2*#REF!,2,IF(Y430&lt;10+3*#REF!,3,IF(Y430&lt;10+4*#REF!,4,IF(Y430&lt;10+5*#REF!,5,IF(Y430&lt;10+6*#REF!,6,IF(Y430&lt;10+7*#REF!,7,IF(Y430&lt;10+8*#REF!,8,IF(Y430&lt;10+9*#REF!,9,10)))))))))</f>
        <v>#REF!</v>
      </c>
      <c r="AB430" s="6"/>
      <c r="AC430" s="6">
        <v>0</v>
      </c>
      <c r="AD430" s="6">
        <v>8.1</v>
      </c>
      <c r="AE430" s="6">
        <f t="shared" si="79"/>
        <v>8.1</v>
      </c>
      <c r="AF430" s="9">
        <v>2</v>
      </c>
      <c r="AG430" s="9">
        <v>2</v>
      </c>
      <c r="AH430" s="9"/>
      <c r="AI430" s="9"/>
      <c r="AJ430" s="19"/>
    </row>
    <row r="431" spans="1:36" s="4" customFormat="1" x14ac:dyDescent="0.25">
      <c r="A431" s="4" t="s">
        <v>471</v>
      </c>
      <c r="B431" s="5" t="s">
        <v>472</v>
      </c>
      <c r="C431" s="5" t="str">
        <f t="shared" si="76"/>
        <v>C3.P3</v>
      </c>
      <c r="D431" s="5" t="s">
        <v>49</v>
      </c>
      <c r="E431" s="5" t="s">
        <v>25</v>
      </c>
      <c r="F431" s="5" t="s">
        <v>1315</v>
      </c>
      <c r="G431" s="5" t="s">
        <v>1314</v>
      </c>
      <c r="H431" s="9">
        <v>38</v>
      </c>
      <c r="I431" s="9" t="s">
        <v>486</v>
      </c>
      <c r="J431" s="9">
        <v>83</v>
      </c>
      <c r="K431" s="9"/>
      <c r="L431" s="9" t="s">
        <v>783</v>
      </c>
      <c r="M431" s="9">
        <v>2</v>
      </c>
      <c r="N431" s="8">
        <v>14</v>
      </c>
      <c r="O431" s="6">
        <v>194</v>
      </c>
      <c r="P431" s="6">
        <v>9</v>
      </c>
      <c r="Q431" s="6">
        <f t="shared" si="83"/>
        <v>37.822702939602991</v>
      </c>
      <c r="R431" s="6">
        <f t="shared" si="84"/>
        <v>31.267338463516033</v>
      </c>
      <c r="S431" s="17" t="s">
        <v>475</v>
      </c>
      <c r="T431" s="17"/>
      <c r="U431" s="47" t="s">
        <v>1385</v>
      </c>
      <c r="V431" s="47" t="s">
        <v>1384</v>
      </c>
      <c r="W431" s="7"/>
      <c r="X431" s="6"/>
      <c r="Y431" s="6">
        <v>11.9</v>
      </c>
      <c r="Z431" s="54">
        <f t="shared" si="78"/>
        <v>1.1122023391871266E-2</v>
      </c>
      <c r="AA431" s="9" t="e">
        <f>IF(Y431&lt;10+1*#REF!,1,IF(Y431&lt;10+2*#REF!,2,IF(Y431&lt;10+3*#REF!,3,IF(Y431&lt;10+4*#REF!,4,IF(Y431&lt;10+5*#REF!,5,IF(Y431&lt;10+6*#REF!,6,IF(Y431&lt;10+7*#REF!,7,IF(Y431&lt;10+8*#REF!,8,IF(Y431&lt;10+9*#REF!,9,10)))))))))</f>
        <v>#REF!</v>
      </c>
      <c r="AB431" s="6"/>
      <c r="AC431" s="6">
        <v>1.9</v>
      </c>
      <c r="AD431" s="6">
        <v>8.1</v>
      </c>
      <c r="AE431" s="6">
        <f t="shared" si="79"/>
        <v>6.1999999999999993</v>
      </c>
      <c r="AF431" s="9">
        <v>2</v>
      </c>
      <c r="AG431" s="9">
        <v>2</v>
      </c>
      <c r="AH431" s="9"/>
      <c r="AI431" s="9"/>
      <c r="AJ431" s="19"/>
    </row>
    <row r="432" spans="1:36" s="4" customFormat="1" x14ac:dyDescent="0.25">
      <c r="A432" s="4" t="s">
        <v>471</v>
      </c>
      <c r="B432" s="5" t="s">
        <v>472</v>
      </c>
      <c r="C432" s="5" t="str">
        <f t="shared" si="76"/>
        <v>C3.P3</v>
      </c>
      <c r="D432" s="5" t="s">
        <v>49</v>
      </c>
      <c r="E432" s="5" t="s">
        <v>25</v>
      </c>
      <c r="F432" s="5" t="s">
        <v>1315</v>
      </c>
      <c r="G432" s="5" t="s">
        <v>1314</v>
      </c>
      <c r="H432" s="9">
        <v>39</v>
      </c>
      <c r="I432" s="9" t="s">
        <v>467</v>
      </c>
      <c r="J432" s="9">
        <v>4467</v>
      </c>
      <c r="K432" s="9"/>
      <c r="L432" s="9" t="s">
        <v>784</v>
      </c>
      <c r="M432" s="9">
        <v>1</v>
      </c>
      <c r="N432" s="8">
        <v>16</v>
      </c>
      <c r="O432" s="6">
        <v>353</v>
      </c>
      <c r="P432" s="6">
        <v>18</v>
      </c>
      <c r="Q432" s="6">
        <f t="shared" si="83"/>
        <v>17.806351818707348</v>
      </c>
      <c r="R432" s="6">
        <f t="shared" si="84"/>
        <v>57.865830729543802</v>
      </c>
      <c r="S432" s="17" t="s">
        <v>27</v>
      </c>
      <c r="T432" s="17"/>
      <c r="U432" s="19" t="s">
        <v>1399</v>
      </c>
      <c r="V432" s="19" t="s">
        <v>1398</v>
      </c>
      <c r="W432" s="7"/>
      <c r="X432" s="6"/>
      <c r="Y432" s="6">
        <v>39</v>
      </c>
      <c r="Z432" s="54">
        <f t="shared" si="78"/>
        <v>0.11945906065275187</v>
      </c>
      <c r="AA432" s="9" t="e">
        <f>IF(Y432&lt;10+1*#REF!,1,IF(Y432&lt;10+2*#REF!,2,IF(Y432&lt;10+3*#REF!,3,IF(Y432&lt;10+4*#REF!,4,IF(Y432&lt;10+5*#REF!,5,IF(Y432&lt;10+6*#REF!,6,IF(Y432&lt;10+7*#REF!,7,IF(Y432&lt;10+8*#REF!,8,IF(Y432&lt;10+9*#REF!,9,10)))))))))</f>
        <v>#REF!</v>
      </c>
      <c r="AB432" s="6"/>
      <c r="AC432" s="6">
        <v>9.1</v>
      </c>
      <c r="AD432" s="6">
        <v>14.7</v>
      </c>
      <c r="AE432" s="6">
        <f t="shared" si="79"/>
        <v>5.6</v>
      </c>
      <c r="AF432" s="9">
        <v>2</v>
      </c>
      <c r="AG432" s="9">
        <v>2</v>
      </c>
      <c r="AH432" s="9"/>
      <c r="AI432" s="9"/>
      <c r="AJ432" s="19"/>
    </row>
    <row r="433" spans="1:36" s="4" customFormat="1" x14ac:dyDescent="0.25">
      <c r="A433" s="4" t="s">
        <v>471</v>
      </c>
      <c r="B433" s="5" t="s">
        <v>472</v>
      </c>
      <c r="C433" s="5" t="str">
        <f t="shared" si="76"/>
        <v>C3.P3</v>
      </c>
      <c r="D433" s="5" t="s">
        <v>49</v>
      </c>
      <c r="E433" s="5" t="s">
        <v>25</v>
      </c>
      <c r="F433" s="5" t="s">
        <v>1315</v>
      </c>
      <c r="G433" s="5" t="s">
        <v>1314</v>
      </c>
      <c r="H433" s="9">
        <v>40</v>
      </c>
      <c r="I433" s="9" t="s">
        <v>467</v>
      </c>
      <c r="J433" s="9">
        <v>4468</v>
      </c>
      <c r="K433" s="9"/>
      <c r="L433" s="9" t="s">
        <v>785</v>
      </c>
      <c r="M433" s="9">
        <v>1</v>
      </c>
      <c r="N433" s="8">
        <v>16</v>
      </c>
      <c r="O433" s="6">
        <v>353</v>
      </c>
      <c r="P433" s="6">
        <v>19</v>
      </c>
      <c r="Q433" s="6">
        <f t="shared" si="83"/>
        <v>17.684482475302204</v>
      </c>
      <c r="R433" s="6">
        <f t="shared" si="84"/>
        <v>58.858376881185123</v>
      </c>
      <c r="S433" s="17" t="s">
        <v>27</v>
      </c>
      <c r="T433" s="17"/>
      <c r="U433" s="19" t="s">
        <v>1399</v>
      </c>
      <c r="V433" s="19" t="s">
        <v>1398</v>
      </c>
      <c r="W433" s="7"/>
      <c r="X433" s="6"/>
      <c r="Y433" s="6">
        <v>41.2</v>
      </c>
      <c r="Z433" s="54">
        <f t="shared" si="78"/>
        <v>0.13331662584773649</v>
      </c>
      <c r="AA433" s="9" t="e">
        <f>IF(Y433&lt;10+1*#REF!,1,IF(Y433&lt;10+2*#REF!,2,IF(Y433&lt;10+3*#REF!,3,IF(Y433&lt;10+4*#REF!,4,IF(Y433&lt;10+5*#REF!,5,IF(Y433&lt;10+6*#REF!,6,IF(Y433&lt;10+7*#REF!,7,IF(Y433&lt;10+8*#REF!,8,IF(Y433&lt;10+9*#REF!,9,10)))))))))</f>
        <v>#REF!</v>
      </c>
      <c r="AB433" s="6"/>
      <c r="AC433" s="6">
        <v>8.5</v>
      </c>
      <c r="AD433" s="6">
        <v>13.7</v>
      </c>
      <c r="AE433" s="6">
        <f t="shared" si="79"/>
        <v>5.1999999999999993</v>
      </c>
      <c r="AF433" s="9">
        <v>2</v>
      </c>
      <c r="AG433" s="9">
        <v>2</v>
      </c>
      <c r="AH433" s="9"/>
      <c r="AI433" s="9"/>
      <c r="AJ433" s="19"/>
    </row>
    <row r="434" spans="1:36" s="4" customFormat="1" x14ac:dyDescent="0.25">
      <c r="A434" s="4" t="s">
        <v>471</v>
      </c>
      <c r="B434" s="5" t="s">
        <v>472</v>
      </c>
      <c r="C434" s="5" t="str">
        <f t="shared" si="76"/>
        <v>C3.P3</v>
      </c>
      <c r="D434" s="5" t="s">
        <v>49</v>
      </c>
      <c r="E434" s="5" t="s">
        <v>25</v>
      </c>
      <c r="F434" s="5" t="s">
        <v>1315</v>
      </c>
      <c r="G434" s="5" t="s">
        <v>1314</v>
      </c>
      <c r="H434" s="9">
        <v>41</v>
      </c>
      <c r="I434" s="9" t="s">
        <v>486</v>
      </c>
      <c r="J434" s="9">
        <v>127</v>
      </c>
      <c r="K434" s="9"/>
      <c r="L434" s="9" t="s">
        <v>786</v>
      </c>
      <c r="M434" s="9">
        <v>1</v>
      </c>
      <c r="N434" s="8">
        <v>16</v>
      </c>
      <c r="O434" s="6">
        <v>351</v>
      </c>
      <c r="P434" s="6">
        <v>16.100000000000001</v>
      </c>
      <c r="Q434" s="6">
        <f t="shared" si="83"/>
        <v>17.481405112852279</v>
      </c>
      <c r="R434" s="6">
        <f t="shared" si="84"/>
        <v>55.901782283581717</v>
      </c>
      <c r="S434" s="17" t="s">
        <v>33</v>
      </c>
      <c r="T434" s="17"/>
      <c r="U434" s="17" t="s">
        <v>1367</v>
      </c>
      <c r="V434" s="17" t="s">
        <v>1366</v>
      </c>
      <c r="W434" s="7"/>
      <c r="X434" s="6"/>
      <c r="Y434" s="6">
        <v>41.6</v>
      </c>
      <c r="Z434" s="54">
        <f t="shared" si="78"/>
        <v>0.13591786456490881</v>
      </c>
      <c r="AA434" s="9" t="e">
        <f>IF(Y434&lt;10+1*#REF!,1,IF(Y434&lt;10+2*#REF!,2,IF(Y434&lt;10+3*#REF!,3,IF(Y434&lt;10+4*#REF!,4,IF(Y434&lt;10+5*#REF!,5,IF(Y434&lt;10+6*#REF!,6,IF(Y434&lt;10+7*#REF!,7,IF(Y434&lt;10+8*#REF!,8,IF(Y434&lt;10+9*#REF!,9,10)))))))))</f>
        <v>#REF!</v>
      </c>
      <c r="AB434" s="6"/>
      <c r="AC434" s="6">
        <v>0</v>
      </c>
      <c r="AD434" s="6">
        <v>10.3</v>
      </c>
      <c r="AE434" s="6">
        <f t="shared" si="79"/>
        <v>10.3</v>
      </c>
      <c r="AF434" s="9">
        <v>3</v>
      </c>
      <c r="AG434" s="9">
        <v>4</v>
      </c>
      <c r="AH434" s="9"/>
      <c r="AI434" s="9">
        <v>3</v>
      </c>
      <c r="AJ434" s="19"/>
    </row>
    <row r="435" spans="1:36" s="4" customFormat="1" x14ac:dyDescent="0.25">
      <c r="A435" s="4" t="s">
        <v>471</v>
      </c>
      <c r="B435" s="5" t="s">
        <v>472</v>
      </c>
      <c r="C435" s="5" t="str">
        <f t="shared" si="76"/>
        <v>C3.P3</v>
      </c>
      <c r="D435" s="5" t="s">
        <v>49</v>
      </c>
      <c r="E435" s="5" t="s">
        <v>25</v>
      </c>
      <c r="F435" s="5" t="s">
        <v>1315</v>
      </c>
      <c r="G435" s="5" t="s">
        <v>1314</v>
      </c>
      <c r="H435" s="9">
        <v>42</v>
      </c>
      <c r="I435" s="9" t="s">
        <v>486</v>
      </c>
      <c r="J435" s="9">
        <v>126</v>
      </c>
      <c r="K435" s="9"/>
      <c r="L435" s="9" t="s">
        <v>787</v>
      </c>
      <c r="M435" s="9">
        <v>1</v>
      </c>
      <c r="N435" s="8">
        <v>16</v>
      </c>
      <c r="O435" s="6">
        <v>354</v>
      </c>
      <c r="P435" s="6">
        <v>11.9</v>
      </c>
      <c r="Q435" s="6">
        <f t="shared" si="83"/>
        <v>18.756111287114923</v>
      </c>
      <c r="R435" s="6">
        <f t="shared" si="84"/>
        <v>51.834810554882452</v>
      </c>
      <c r="S435" s="4" t="s">
        <v>211</v>
      </c>
      <c r="T435" s="17" t="s">
        <v>426</v>
      </c>
      <c r="U435" s="25" t="s">
        <v>1338</v>
      </c>
      <c r="V435" s="25" t="s">
        <v>1343</v>
      </c>
      <c r="W435" s="7"/>
      <c r="X435" s="6"/>
      <c r="Y435" s="6">
        <v>30.1</v>
      </c>
      <c r="Z435" s="54">
        <f t="shared" si="78"/>
        <v>7.1157859001972218E-2</v>
      </c>
      <c r="AA435" s="9" t="e">
        <f>IF(Y435&lt;10+1*#REF!,1,IF(Y435&lt;10+2*#REF!,2,IF(Y435&lt;10+3*#REF!,3,IF(Y435&lt;10+4*#REF!,4,IF(Y435&lt;10+5*#REF!,5,IF(Y435&lt;10+6*#REF!,6,IF(Y435&lt;10+7*#REF!,7,IF(Y435&lt;10+8*#REF!,8,IF(Y435&lt;10+9*#REF!,9,10)))))))))</f>
        <v>#REF!</v>
      </c>
      <c r="AB435" s="6"/>
      <c r="AC435" s="6">
        <v>0</v>
      </c>
      <c r="AD435" s="6">
        <v>8.9</v>
      </c>
      <c r="AE435" s="6">
        <f t="shared" si="79"/>
        <v>8.9</v>
      </c>
      <c r="AF435" s="9">
        <v>3</v>
      </c>
      <c r="AG435" s="9">
        <v>2</v>
      </c>
      <c r="AH435" s="9"/>
      <c r="AI435" s="9"/>
      <c r="AJ435" s="19"/>
    </row>
    <row r="436" spans="1:36" s="4" customFormat="1" x14ac:dyDescent="0.25">
      <c r="A436" s="4" t="s">
        <v>471</v>
      </c>
      <c r="B436" s="5" t="s">
        <v>472</v>
      </c>
      <c r="C436" s="5" t="str">
        <f t="shared" ref="C436" si="87">D436&amp;"."&amp;E436</f>
        <v>C3.P3</v>
      </c>
      <c r="D436" s="5" t="s">
        <v>49</v>
      </c>
      <c r="E436" s="5" t="s">
        <v>25</v>
      </c>
      <c r="F436" s="5" t="s">
        <v>1315</v>
      </c>
      <c r="G436" s="5" t="s">
        <v>1314</v>
      </c>
      <c r="H436" s="9">
        <v>42</v>
      </c>
      <c r="I436" s="9" t="s">
        <v>486</v>
      </c>
      <c r="J436" s="9">
        <v>125</v>
      </c>
      <c r="K436" s="9"/>
      <c r="L436" s="9" t="s">
        <v>788</v>
      </c>
      <c r="M436" s="9">
        <v>1</v>
      </c>
      <c r="N436" s="8">
        <v>16</v>
      </c>
      <c r="O436" s="6">
        <v>354</v>
      </c>
      <c r="P436" s="6">
        <v>11.9</v>
      </c>
      <c r="Q436" s="6">
        <f t="shared" si="83"/>
        <v>18.756111287114923</v>
      </c>
      <c r="R436" s="6">
        <f t="shared" si="84"/>
        <v>51.834810554882452</v>
      </c>
      <c r="S436" s="4" t="s">
        <v>211</v>
      </c>
      <c r="T436" s="17" t="s">
        <v>426</v>
      </c>
      <c r="U436" s="25" t="s">
        <v>1338</v>
      </c>
      <c r="V436" s="25" t="s">
        <v>1343</v>
      </c>
      <c r="W436" s="7"/>
      <c r="X436" s="6"/>
      <c r="Y436" s="6">
        <v>19.899999999999999</v>
      </c>
      <c r="Z436" s="54">
        <f t="shared" si="78"/>
        <v>3.1102552668702346E-2</v>
      </c>
      <c r="AA436" s="9" t="e">
        <f>IF(Y436&lt;10+1*#REF!,1,IF(Y436&lt;10+2*#REF!,2,IF(Y436&lt;10+3*#REF!,3,IF(Y436&lt;10+4*#REF!,4,IF(Y436&lt;10+5*#REF!,5,IF(Y436&lt;10+6*#REF!,6,IF(Y436&lt;10+7*#REF!,7,IF(Y436&lt;10+8*#REF!,8,IF(Y436&lt;10+9*#REF!,9,10)))))))))</f>
        <v>#REF!</v>
      </c>
      <c r="AB436" s="6"/>
      <c r="AC436" s="6">
        <v>0</v>
      </c>
      <c r="AD436" s="6">
        <v>8.9</v>
      </c>
      <c r="AE436" s="6">
        <f t="shared" si="79"/>
        <v>8.9</v>
      </c>
      <c r="AF436" s="9">
        <v>3</v>
      </c>
      <c r="AG436" s="9">
        <v>2</v>
      </c>
      <c r="AH436" s="9"/>
      <c r="AI436" s="9"/>
      <c r="AJ436" s="19"/>
    </row>
    <row r="437" spans="1:36" s="4" customFormat="1" x14ac:dyDescent="0.25">
      <c r="A437" s="4" t="s">
        <v>471</v>
      </c>
      <c r="B437" s="5" t="s">
        <v>472</v>
      </c>
      <c r="C437" s="5" t="str">
        <f t="shared" si="76"/>
        <v>C3.P3</v>
      </c>
      <c r="D437" s="5" t="s">
        <v>49</v>
      </c>
      <c r="E437" s="5" t="s">
        <v>25</v>
      </c>
      <c r="F437" s="5" t="s">
        <v>1315</v>
      </c>
      <c r="G437" s="5" t="s">
        <v>1314</v>
      </c>
      <c r="H437" s="9">
        <v>43</v>
      </c>
      <c r="I437" s="9" t="s">
        <v>486</v>
      </c>
      <c r="J437" s="9">
        <v>129</v>
      </c>
      <c r="K437" s="9"/>
      <c r="L437" s="9" t="s">
        <v>789</v>
      </c>
      <c r="M437" s="9">
        <v>1</v>
      </c>
      <c r="N437" s="8">
        <v>16</v>
      </c>
      <c r="O437" s="6">
        <v>288</v>
      </c>
      <c r="P437" s="6">
        <v>19.8</v>
      </c>
      <c r="Q437" s="6">
        <f t="shared" si="83"/>
        <v>1.1690809773559572</v>
      </c>
      <c r="R437" s="6">
        <f t="shared" si="84"/>
        <v>46.118536488623953</v>
      </c>
      <c r="S437" s="17" t="s">
        <v>35</v>
      </c>
      <c r="T437" s="17"/>
      <c r="U437" s="17" t="s">
        <v>1330</v>
      </c>
      <c r="V437" s="17" t="s">
        <v>1360</v>
      </c>
      <c r="W437" s="7"/>
      <c r="X437" s="6"/>
      <c r="Y437" s="6">
        <v>39.799999999999997</v>
      </c>
      <c r="Z437" s="54">
        <f t="shared" si="78"/>
        <v>0.12441021067480938</v>
      </c>
      <c r="AA437" s="9" t="e">
        <f>IF(Y437&lt;10+1*#REF!,1,IF(Y437&lt;10+2*#REF!,2,IF(Y437&lt;10+3*#REF!,3,IF(Y437&lt;10+4*#REF!,4,IF(Y437&lt;10+5*#REF!,5,IF(Y437&lt;10+6*#REF!,6,IF(Y437&lt;10+7*#REF!,7,IF(Y437&lt;10+8*#REF!,8,IF(Y437&lt;10+9*#REF!,9,10)))))))))</f>
        <v>#REF!</v>
      </c>
      <c r="AB437" s="6"/>
      <c r="AC437" s="6">
        <v>0</v>
      </c>
      <c r="AD437" s="6">
        <v>8.6999999999999993</v>
      </c>
      <c r="AE437" s="6">
        <f t="shared" si="79"/>
        <v>8.6999999999999993</v>
      </c>
      <c r="AF437" s="9">
        <v>2</v>
      </c>
      <c r="AG437" s="9">
        <v>4</v>
      </c>
      <c r="AH437" s="9"/>
      <c r="AI437" s="9">
        <v>2</v>
      </c>
      <c r="AJ437" s="19"/>
    </row>
    <row r="438" spans="1:36" s="4" customFormat="1" x14ac:dyDescent="0.25">
      <c r="A438" s="4" t="s">
        <v>471</v>
      </c>
      <c r="B438" s="5" t="s">
        <v>472</v>
      </c>
      <c r="C438" s="5" t="str">
        <f t="shared" si="76"/>
        <v>C3.P3</v>
      </c>
      <c r="D438" s="5" t="s">
        <v>49</v>
      </c>
      <c r="E438" s="5" t="s">
        <v>25</v>
      </c>
      <c r="F438" s="5" t="s">
        <v>1315</v>
      </c>
      <c r="G438" s="5" t="s">
        <v>1314</v>
      </c>
      <c r="H438" s="9">
        <v>44</v>
      </c>
      <c r="I438" s="9" t="s">
        <v>486</v>
      </c>
      <c r="J438" s="9">
        <v>128</v>
      </c>
      <c r="K438" s="9"/>
      <c r="L438" s="9" t="s">
        <v>790</v>
      </c>
      <c r="M438" s="9">
        <v>1</v>
      </c>
      <c r="N438" s="8">
        <v>16</v>
      </c>
      <c r="O438" s="6">
        <v>290</v>
      </c>
      <c r="P438" s="6">
        <v>19.899999999999999</v>
      </c>
      <c r="Q438" s="6">
        <f t="shared" si="83"/>
        <v>1.3001168463604245</v>
      </c>
      <c r="R438" s="6">
        <f t="shared" si="84"/>
        <v>46.806200852180815</v>
      </c>
      <c r="S438" s="17" t="s">
        <v>38</v>
      </c>
      <c r="T438" s="17"/>
      <c r="U438" s="19" t="s">
        <v>1330</v>
      </c>
      <c r="V438" s="19" t="s">
        <v>1334</v>
      </c>
      <c r="W438" s="7"/>
      <c r="X438" s="6"/>
      <c r="Y438" s="6">
        <v>13.5</v>
      </c>
      <c r="Z438" s="54">
        <f t="shared" si="78"/>
        <v>1.4313881527918494E-2</v>
      </c>
      <c r="AA438" s="9" t="e">
        <f>IF(Y438&lt;10+1*#REF!,1,IF(Y438&lt;10+2*#REF!,2,IF(Y438&lt;10+3*#REF!,3,IF(Y438&lt;10+4*#REF!,4,IF(Y438&lt;10+5*#REF!,5,IF(Y438&lt;10+6*#REF!,6,IF(Y438&lt;10+7*#REF!,7,IF(Y438&lt;10+8*#REF!,8,IF(Y438&lt;10+9*#REF!,9,10)))))))))</f>
        <v>#REF!</v>
      </c>
      <c r="AB438" s="6"/>
      <c r="AC438" s="6">
        <v>5.0999999999999996</v>
      </c>
      <c r="AD438" s="6">
        <v>9.1999999999999993</v>
      </c>
      <c r="AE438" s="6">
        <f t="shared" si="79"/>
        <v>4.0999999999999996</v>
      </c>
      <c r="AF438" s="9">
        <v>2</v>
      </c>
      <c r="AG438" s="9">
        <v>2</v>
      </c>
      <c r="AH438" s="9"/>
      <c r="AI438" s="9"/>
      <c r="AJ438" s="19"/>
    </row>
    <row r="439" spans="1:36" s="4" customFormat="1" x14ac:dyDescent="0.25">
      <c r="A439" s="4" t="s">
        <v>471</v>
      </c>
      <c r="B439" s="5" t="s">
        <v>472</v>
      </c>
      <c r="C439" s="5" t="str">
        <f t="shared" si="76"/>
        <v>C3.P3</v>
      </c>
      <c r="D439" s="5" t="s">
        <v>49</v>
      </c>
      <c r="E439" s="5" t="s">
        <v>25</v>
      </c>
      <c r="F439" s="5" t="s">
        <v>1315</v>
      </c>
      <c r="G439" s="5" t="s">
        <v>1314</v>
      </c>
      <c r="H439" s="9">
        <v>45</v>
      </c>
      <c r="I439" s="9" t="s">
        <v>486</v>
      </c>
      <c r="J439" s="9">
        <v>124</v>
      </c>
      <c r="K439" s="9"/>
      <c r="L439" s="9" t="s">
        <v>791</v>
      </c>
      <c r="M439" s="9">
        <v>1</v>
      </c>
      <c r="N439" s="8">
        <v>16</v>
      </c>
      <c r="O439" s="6">
        <v>280</v>
      </c>
      <c r="P439" s="6">
        <v>10.5</v>
      </c>
      <c r="Q439" s="6">
        <f t="shared" si="83"/>
        <v>9.6595185933718142</v>
      </c>
      <c r="R439" s="6">
        <f t="shared" si="84"/>
        <v>41.823305865502768</v>
      </c>
      <c r="S439" s="17" t="s">
        <v>66</v>
      </c>
      <c r="T439" s="17"/>
      <c r="U439" s="20" t="s">
        <v>1332</v>
      </c>
      <c r="V439" s="20" t="s">
        <v>1358</v>
      </c>
      <c r="W439" s="7"/>
      <c r="X439" s="6"/>
      <c r="Y439" s="6">
        <v>17.3</v>
      </c>
      <c r="Z439" s="54">
        <f t="shared" si="78"/>
        <v>2.350618163232223E-2</v>
      </c>
      <c r="AA439" s="9" t="e">
        <f>IF(Y439&lt;10+1*#REF!,1,IF(Y439&lt;10+2*#REF!,2,IF(Y439&lt;10+3*#REF!,3,IF(Y439&lt;10+4*#REF!,4,IF(Y439&lt;10+5*#REF!,5,IF(Y439&lt;10+6*#REF!,6,IF(Y439&lt;10+7*#REF!,7,IF(Y439&lt;10+8*#REF!,8,IF(Y439&lt;10+9*#REF!,9,10)))))))))</f>
        <v>#REF!</v>
      </c>
      <c r="AB439" s="6"/>
      <c r="AC439" s="6">
        <v>5.6</v>
      </c>
      <c r="AD439" s="6">
        <v>9.9</v>
      </c>
      <c r="AE439" s="6">
        <f t="shared" si="79"/>
        <v>4.3000000000000007</v>
      </c>
      <c r="AF439" s="9">
        <v>2</v>
      </c>
      <c r="AG439" s="9">
        <v>2</v>
      </c>
      <c r="AH439" s="9"/>
      <c r="AI439" s="9"/>
      <c r="AJ439" s="19"/>
    </row>
    <row r="440" spans="1:36" s="4" customFormat="1" ht="15" x14ac:dyDescent="0.25">
      <c r="A440" s="4" t="s">
        <v>471</v>
      </c>
      <c r="B440" s="5" t="s">
        <v>472</v>
      </c>
      <c r="C440" s="5" t="str">
        <f t="shared" si="76"/>
        <v>C3.P3</v>
      </c>
      <c r="D440" s="5" t="s">
        <v>49</v>
      </c>
      <c r="E440" s="5" t="s">
        <v>25</v>
      </c>
      <c r="F440" s="5" t="s">
        <v>1315</v>
      </c>
      <c r="G440" s="5" t="s">
        <v>1314</v>
      </c>
      <c r="H440" s="9">
        <v>46</v>
      </c>
      <c r="I440" s="9" t="s">
        <v>486</v>
      </c>
      <c r="J440" s="9">
        <v>120</v>
      </c>
      <c r="K440" s="9"/>
      <c r="L440" s="9" t="s">
        <v>792</v>
      </c>
      <c r="M440" s="9">
        <v>1</v>
      </c>
      <c r="N440" s="8">
        <v>16</v>
      </c>
      <c r="O440" s="6">
        <v>268</v>
      </c>
      <c r="P440" s="6">
        <v>16.100000000000001</v>
      </c>
      <c r="Q440" s="6">
        <f t="shared" si="83"/>
        <v>3.9098076849925576</v>
      </c>
      <c r="R440" s="6">
        <f t="shared" si="84"/>
        <v>39.438118103089735</v>
      </c>
      <c r="S440" s="17" t="s">
        <v>476</v>
      </c>
      <c r="T440" s="17"/>
      <c r="U440" s="17" t="s">
        <v>1373</v>
      </c>
      <c r="V440" s="17" t="s">
        <v>1375</v>
      </c>
      <c r="W440" s="7"/>
      <c r="X440" s="6"/>
      <c r="Y440" s="6">
        <v>18.8</v>
      </c>
      <c r="Z440" s="54">
        <f t="shared" si="78"/>
        <v>2.7759112687119416E-2</v>
      </c>
      <c r="AA440" s="9" t="e">
        <f>IF(Y440&lt;10+1*#REF!,1,IF(Y440&lt;10+2*#REF!,2,IF(Y440&lt;10+3*#REF!,3,IF(Y440&lt;10+4*#REF!,4,IF(Y440&lt;10+5*#REF!,5,IF(Y440&lt;10+6*#REF!,6,IF(Y440&lt;10+7*#REF!,7,IF(Y440&lt;10+8*#REF!,8,IF(Y440&lt;10+9*#REF!,9,10)))))))))</f>
        <v>#REF!</v>
      </c>
      <c r="AB440" s="6"/>
      <c r="AC440" s="6">
        <v>6.5</v>
      </c>
      <c r="AD440" s="6">
        <v>11.1</v>
      </c>
      <c r="AE440" s="6">
        <f t="shared" si="79"/>
        <v>4.5999999999999996</v>
      </c>
      <c r="AF440" s="9">
        <v>3</v>
      </c>
      <c r="AG440" s="9">
        <v>2</v>
      </c>
      <c r="AH440" s="9"/>
      <c r="AI440" s="9"/>
      <c r="AJ440" s="19"/>
    </row>
    <row r="441" spans="1:36" s="4" customFormat="1" x14ac:dyDescent="0.25">
      <c r="A441" s="4" t="s">
        <v>471</v>
      </c>
      <c r="B441" s="5" t="s">
        <v>472</v>
      </c>
      <c r="C441" s="5" t="str">
        <f t="shared" ref="C441:C467" si="88">D441&amp;"."&amp;E441</f>
        <v>C3.P3</v>
      </c>
      <c r="D441" s="5" t="s">
        <v>49</v>
      </c>
      <c r="E441" s="5" t="s">
        <v>25</v>
      </c>
      <c r="F441" s="5" t="s">
        <v>1315</v>
      </c>
      <c r="G441" s="5" t="s">
        <v>1314</v>
      </c>
      <c r="H441" s="9">
        <v>47</v>
      </c>
      <c r="I441" s="9" t="s">
        <v>486</v>
      </c>
      <c r="J441" s="9">
        <v>113</v>
      </c>
      <c r="K441" s="9"/>
      <c r="L441" s="9" t="s">
        <v>793</v>
      </c>
      <c r="M441" s="9">
        <v>1</v>
      </c>
      <c r="N441" s="8">
        <v>16</v>
      </c>
      <c r="O441" s="6">
        <v>264</v>
      </c>
      <c r="P441" s="6">
        <v>17.2</v>
      </c>
      <c r="Q441" s="6">
        <f t="shared" si="83"/>
        <v>2.8942233996656981</v>
      </c>
      <c r="R441" s="6">
        <f t="shared" si="84"/>
        <v>38.202110431796363</v>
      </c>
      <c r="S441" s="17" t="s">
        <v>66</v>
      </c>
      <c r="T441" s="17"/>
      <c r="U441" s="20" t="s">
        <v>1332</v>
      </c>
      <c r="V441" s="20" t="s">
        <v>1358</v>
      </c>
      <c r="W441" s="7"/>
      <c r="X441" s="6"/>
      <c r="Y441" s="6">
        <v>18.5</v>
      </c>
      <c r="Z441" s="54">
        <f t="shared" si="78"/>
        <v>2.6880252142277669E-2</v>
      </c>
      <c r="AA441" s="9" t="e">
        <f>IF(Y441&lt;10+1*#REF!,1,IF(Y441&lt;10+2*#REF!,2,IF(Y441&lt;10+3*#REF!,3,IF(Y441&lt;10+4*#REF!,4,IF(Y441&lt;10+5*#REF!,5,IF(Y441&lt;10+6*#REF!,6,IF(Y441&lt;10+7*#REF!,7,IF(Y441&lt;10+8*#REF!,8,IF(Y441&lt;10+9*#REF!,9,10)))))))))</f>
        <v>#REF!</v>
      </c>
      <c r="AB441" s="6"/>
      <c r="AC441" s="6">
        <v>5.5</v>
      </c>
      <c r="AD441" s="6">
        <v>10.8</v>
      </c>
      <c r="AE441" s="6">
        <f t="shared" si="79"/>
        <v>5.3000000000000007</v>
      </c>
      <c r="AF441" s="9">
        <v>3</v>
      </c>
      <c r="AG441" s="9">
        <v>2</v>
      </c>
      <c r="AH441" s="9"/>
      <c r="AI441" s="9"/>
      <c r="AJ441" s="19"/>
    </row>
    <row r="442" spans="1:36" s="4" customFormat="1" x14ac:dyDescent="0.25">
      <c r="A442" s="4" t="s">
        <v>471</v>
      </c>
      <c r="B442" s="5" t="s">
        <v>472</v>
      </c>
      <c r="C442" s="5" t="str">
        <f t="shared" si="88"/>
        <v>C3.P3</v>
      </c>
      <c r="D442" s="5" t="s">
        <v>49</v>
      </c>
      <c r="E442" s="5" t="s">
        <v>25</v>
      </c>
      <c r="F442" s="5" t="s">
        <v>1315</v>
      </c>
      <c r="G442" s="5" t="s">
        <v>1314</v>
      </c>
      <c r="H442" s="9">
        <v>48</v>
      </c>
      <c r="I442" s="9" t="s">
        <v>486</v>
      </c>
      <c r="J442" s="9">
        <v>121</v>
      </c>
      <c r="K442" s="9"/>
      <c r="L442" s="9" t="s">
        <v>794</v>
      </c>
      <c r="M442" s="9">
        <v>1</v>
      </c>
      <c r="N442" s="8">
        <v>16</v>
      </c>
      <c r="O442" s="6">
        <v>232</v>
      </c>
      <c r="P442" s="6">
        <v>11.9</v>
      </c>
      <c r="Q442" s="6">
        <f t="shared" si="83"/>
        <v>10.622672032080006</v>
      </c>
      <c r="R442" s="6">
        <f t="shared" si="84"/>
        <v>32.673628443624665</v>
      </c>
      <c r="S442" s="17" t="s">
        <v>28</v>
      </c>
      <c r="T442" s="17"/>
      <c r="U442" s="17" t="s">
        <v>1405</v>
      </c>
      <c r="V442" s="17" t="s">
        <v>1397</v>
      </c>
      <c r="W442" s="7"/>
      <c r="X442" s="6"/>
      <c r="Y442" s="6">
        <v>29.6</v>
      </c>
      <c r="Z442" s="54">
        <f t="shared" si="78"/>
        <v>6.8813445484230837E-2</v>
      </c>
      <c r="AA442" s="9" t="e">
        <f>IF(Y442&lt;10+1*#REF!,1,IF(Y442&lt;10+2*#REF!,2,IF(Y442&lt;10+3*#REF!,3,IF(Y442&lt;10+4*#REF!,4,IF(Y442&lt;10+5*#REF!,5,IF(Y442&lt;10+6*#REF!,6,IF(Y442&lt;10+7*#REF!,7,IF(Y442&lt;10+8*#REF!,8,IF(Y442&lt;10+9*#REF!,9,10)))))))))</f>
        <v>#REF!</v>
      </c>
      <c r="AB442" s="6"/>
      <c r="AC442" s="6">
        <v>0</v>
      </c>
      <c r="AD442" s="6">
        <v>8.1999999999999993</v>
      </c>
      <c r="AE442" s="6">
        <f t="shared" si="79"/>
        <v>8.1999999999999993</v>
      </c>
      <c r="AF442" s="9">
        <v>2</v>
      </c>
      <c r="AG442" s="9">
        <v>2</v>
      </c>
      <c r="AH442" s="9"/>
      <c r="AI442" s="9"/>
      <c r="AJ442" s="19"/>
    </row>
    <row r="443" spans="1:36" s="4" customFormat="1" x14ac:dyDescent="0.25">
      <c r="A443" s="4" t="s">
        <v>471</v>
      </c>
      <c r="B443" s="5" t="s">
        <v>472</v>
      </c>
      <c r="C443" s="5" t="str">
        <f t="shared" ref="C443" si="89">D443&amp;"."&amp;E443</f>
        <v>C3.P3</v>
      </c>
      <c r="D443" s="5" t="s">
        <v>49</v>
      </c>
      <c r="E443" s="5" t="s">
        <v>25</v>
      </c>
      <c r="F443" s="5" t="s">
        <v>1315</v>
      </c>
      <c r="G443" s="5" t="s">
        <v>1314</v>
      </c>
      <c r="H443" s="9">
        <v>48</v>
      </c>
      <c r="I443" s="9" t="s">
        <v>486</v>
      </c>
      <c r="J443" s="9">
        <v>122</v>
      </c>
      <c r="K443" s="9"/>
      <c r="L443" s="9" t="s">
        <v>795</v>
      </c>
      <c r="M443" s="9">
        <v>1</v>
      </c>
      <c r="N443" s="8">
        <v>16</v>
      </c>
      <c r="O443" s="6">
        <v>232</v>
      </c>
      <c r="P443" s="6">
        <v>11.9</v>
      </c>
      <c r="Q443" s="6">
        <f t="shared" si="83"/>
        <v>10.622672032080006</v>
      </c>
      <c r="R443" s="6">
        <f t="shared" si="84"/>
        <v>32.673628443624665</v>
      </c>
      <c r="S443" s="17" t="s">
        <v>28</v>
      </c>
      <c r="T443" s="17"/>
      <c r="U443" s="17" t="s">
        <v>1405</v>
      </c>
      <c r="V443" s="17" t="s">
        <v>1397</v>
      </c>
      <c r="W443" s="7"/>
      <c r="X443" s="6"/>
      <c r="Y443" s="6">
        <v>14.4</v>
      </c>
      <c r="Z443" s="54">
        <f t="shared" si="78"/>
        <v>1.628601631620949E-2</v>
      </c>
      <c r="AA443" s="9" t="e">
        <f>IF(Y443&lt;10+1*#REF!,1,IF(Y443&lt;10+2*#REF!,2,IF(Y443&lt;10+3*#REF!,3,IF(Y443&lt;10+4*#REF!,4,IF(Y443&lt;10+5*#REF!,5,IF(Y443&lt;10+6*#REF!,6,IF(Y443&lt;10+7*#REF!,7,IF(Y443&lt;10+8*#REF!,8,IF(Y443&lt;10+9*#REF!,9,10)))))))))</f>
        <v>#REF!</v>
      </c>
      <c r="AB443" s="6"/>
      <c r="AC443" s="6">
        <v>0</v>
      </c>
      <c r="AD443" s="6">
        <v>8.1999999999999993</v>
      </c>
      <c r="AE443" s="6">
        <f t="shared" si="79"/>
        <v>8.1999999999999993</v>
      </c>
      <c r="AF443" s="9">
        <v>2</v>
      </c>
      <c r="AG443" s="9">
        <v>2</v>
      </c>
      <c r="AH443" s="9"/>
      <c r="AI443" s="9"/>
      <c r="AJ443" s="19"/>
    </row>
    <row r="444" spans="1:36" s="4" customFormat="1" x14ac:dyDescent="0.25">
      <c r="A444" s="4" t="s">
        <v>471</v>
      </c>
      <c r="B444" s="5" t="s">
        <v>472</v>
      </c>
      <c r="C444" s="5" t="str">
        <f t="shared" si="88"/>
        <v>C3.P3</v>
      </c>
      <c r="D444" s="5" t="s">
        <v>49</v>
      </c>
      <c r="E444" s="5" t="s">
        <v>25</v>
      </c>
      <c r="F444" s="5" t="s">
        <v>1315</v>
      </c>
      <c r="G444" s="5" t="s">
        <v>1314</v>
      </c>
      <c r="H444" s="9">
        <v>49</v>
      </c>
      <c r="I444" s="9" t="s">
        <v>486</v>
      </c>
      <c r="J444" s="9">
        <v>109</v>
      </c>
      <c r="K444" s="9"/>
      <c r="L444" s="9" t="s">
        <v>796</v>
      </c>
      <c r="M444" s="9">
        <v>1</v>
      </c>
      <c r="N444" s="8">
        <v>16</v>
      </c>
      <c r="O444" s="6">
        <v>219</v>
      </c>
      <c r="P444" s="6">
        <v>9.1</v>
      </c>
      <c r="Q444" s="6">
        <f t="shared" si="83"/>
        <v>14.273184441446478</v>
      </c>
      <c r="R444" s="6">
        <f t="shared" si="84"/>
        <v>32.927971750741563</v>
      </c>
      <c r="S444" s="17" t="s">
        <v>66</v>
      </c>
      <c r="T444" s="17"/>
      <c r="U444" s="20" t="s">
        <v>1332</v>
      </c>
      <c r="V444" s="20" t="s">
        <v>1358</v>
      </c>
      <c r="W444" s="7"/>
      <c r="X444" s="6"/>
      <c r="Y444" s="6">
        <v>16.600000000000001</v>
      </c>
      <c r="Z444" s="54">
        <f t="shared" si="78"/>
        <v>2.1642431790580091E-2</v>
      </c>
      <c r="AA444" s="9" t="e">
        <f>IF(Y444&lt;10+1*#REF!,1,IF(Y444&lt;10+2*#REF!,2,IF(Y444&lt;10+3*#REF!,3,IF(Y444&lt;10+4*#REF!,4,IF(Y444&lt;10+5*#REF!,5,IF(Y444&lt;10+6*#REF!,6,IF(Y444&lt;10+7*#REF!,7,IF(Y444&lt;10+8*#REF!,8,IF(Y444&lt;10+9*#REF!,9,10)))))))))</f>
        <v>#REF!</v>
      </c>
      <c r="AB444" s="6"/>
      <c r="AC444" s="6">
        <v>6.9</v>
      </c>
      <c r="AD444" s="6">
        <v>11.4</v>
      </c>
      <c r="AE444" s="6">
        <f t="shared" si="79"/>
        <v>4.5</v>
      </c>
      <c r="AF444" s="9">
        <v>2</v>
      </c>
      <c r="AG444" s="9">
        <v>2</v>
      </c>
      <c r="AH444" s="9"/>
      <c r="AI444" s="9"/>
      <c r="AJ444" s="19"/>
    </row>
    <row r="445" spans="1:36" s="4" customFormat="1" ht="15" x14ac:dyDescent="0.25">
      <c r="A445" s="4" t="s">
        <v>471</v>
      </c>
      <c r="B445" s="5" t="s">
        <v>472</v>
      </c>
      <c r="C445" s="5" t="str">
        <f t="shared" si="88"/>
        <v>C3.P3</v>
      </c>
      <c r="D445" s="5" t="s">
        <v>49</v>
      </c>
      <c r="E445" s="5" t="s">
        <v>25</v>
      </c>
      <c r="F445" s="5" t="s">
        <v>1315</v>
      </c>
      <c r="G445" s="5" t="s">
        <v>1314</v>
      </c>
      <c r="H445" s="9">
        <v>50</v>
      </c>
      <c r="I445" s="9" t="s">
        <v>486</v>
      </c>
      <c r="J445" s="9">
        <v>110</v>
      </c>
      <c r="K445" s="9"/>
      <c r="L445" s="9" t="s">
        <v>797</v>
      </c>
      <c r="M445" s="9">
        <v>1</v>
      </c>
      <c r="N445" s="8">
        <v>16</v>
      </c>
      <c r="O445" s="6">
        <v>204</v>
      </c>
      <c r="P445" s="6">
        <v>6.7</v>
      </c>
      <c r="Q445" s="6">
        <f t="shared" si="83"/>
        <v>17.274864491392137</v>
      </c>
      <c r="R445" s="6">
        <f t="shared" si="84"/>
        <v>33.879245433794573</v>
      </c>
      <c r="S445" s="17" t="s">
        <v>476</v>
      </c>
      <c r="T445" s="17"/>
      <c r="U445" s="17" t="s">
        <v>1373</v>
      </c>
      <c r="V445" s="17" t="s">
        <v>1375</v>
      </c>
      <c r="W445" s="7"/>
      <c r="X445" s="6"/>
      <c r="Y445" s="6">
        <v>17.100000000000001</v>
      </c>
      <c r="Z445" s="54">
        <f t="shared" si="78"/>
        <v>2.2965827695904786E-2</v>
      </c>
      <c r="AA445" s="9" t="e">
        <f>IF(Y445&lt;10+1*#REF!,1,IF(Y445&lt;10+2*#REF!,2,IF(Y445&lt;10+3*#REF!,3,IF(Y445&lt;10+4*#REF!,4,IF(Y445&lt;10+5*#REF!,5,IF(Y445&lt;10+6*#REF!,6,IF(Y445&lt;10+7*#REF!,7,IF(Y445&lt;10+8*#REF!,8,IF(Y445&lt;10+9*#REF!,9,10)))))))))</f>
        <v>#REF!</v>
      </c>
      <c r="AB445" s="6"/>
      <c r="AC445" s="6">
        <v>3.7</v>
      </c>
      <c r="AD445" s="6">
        <v>8.3000000000000007</v>
      </c>
      <c r="AE445" s="6">
        <f t="shared" si="79"/>
        <v>4.6000000000000005</v>
      </c>
      <c r="AF445" s="9">
        <v>2</v>
      </c>
      <c r="AG445" s="9">
        <v>2</v>
      </c>
      <c r="AH445" s="9"/>
      <c r="AI445" s="9"/>
      <c r="AJ445" s="19"/>
    </row>
    <row r="446" spans="1:36" s="4" customFormat="1" x14ac:dyDescent="0.25">
      <c r="A446" s="4" t="s">
        <v>471</v>
      </c>
      <c r="B446" s="5" t="s">
        <v>472</v>
      </c>
      <c r="C446" s="5" t="str">
        <f t="shared" si="88"/>
        <v>C3.P3</v>
      </c>
      <c r="D446" s="5" t="s">
        <v>49</v>
      </c>
      <c r="E446" s="5" t="s">
        <v>25</v>
      </c>
      <c r="F446" s="5" t="s">
        <v>1315</v>
      </c>
      <c r="G446" s="5" t="s">
        <v>1314</v>
      </c>
      <c r="H446" s="9">
        <v>51</v>
      </c>
      <c r="I446" s="9" t="s">
        <v>467</v>
      </c>
      <c r="J446" s="9">
        <v>4469</v>
      </c>
      <c r="K446" s="9"/>
      <c r="L446" s="9" t="s">
        <v>798</v>
      </c>
      <c r="M446" s="9">
        <v>1</v>
      </c>
      <c r="N446" s="8">
        <v>16</v>
      </c>
      <c r="O446" s="6">
        <v>184</v>
      </c>
      <c r="P446" s="6">
        <v>7.5</v>
      </c>
      <c r="Q446" s="6">
        <f t="shared" si="83"/>
        <v>19.476826446919059</v>
      </c>
      <c r="R446" s="6">
        <f t="shared" si="84"/>
        <v>32.518269623051317</v>
      </c>
      <c r="S446" s="17" t="s">
        <v>35</v>
      </c>
      <c r="T446" s="17"/>
      <c r="U446" s="17" t="s">
        <v>1330</v>
      </c>
      <c r="V446" s="17" t="s">
        <v>1360</v>
      </c>
      <c r="W446" s="7"/>
      <c r="X446" s="6"/>
      <c r="Y446" s="6">
        <v>10.9</v>
      </c>
      <c r="Z446" s="54">
        <f t="shared" si="78"/>
        <v>9.3313155793250824E-3</v>
      </c>
      <c r="AA446" s="9" t="e">
        <f>IF(Y446&lt;10+1*#REF!,1,IF(Y446&lt;10+2*#REF!,2,IF(Y446&lt;10+3*#REF!,3,IF(Y446&lt;10+4*#REF!,4,IF(Y446&lt;10+5*#REF!,5,IF(Y446&lt;10+6*#REF!,6,IF(Y446&lt;10+7*#REF!,7,IF(Y446&lt;10+8*#REF!,8,IF(Y446&lt;10+9*#REF!,9,10)))))))))</f>
        <v>#REF!</v>
      </c>
      <c r="AB446" s="6"/>
      <c r="AC446" s="6">
        <v>0</v>
      </c>
      <c r="AD446" s="6">
        <v>3</v>
      </c>
      <c r="AE446" s="6">
        <f t="shared" si="79"/>
        <v>3</v>
      </c>
      <c r="AF446" s="9">
        <v>2</v>
      </c>
      <c r="AG446" s="9">
        <v>2</v>
      </c>
      <c r="AH446" s="9"/>
      <c r="AI446" s="9"/>
      <c r="AJ446" s="19"/>
    </row>
    <row r="447" spans="1:36" s="4" customFormat="1" x14ac:dyDescent="0.25">
      <c r="A447" s="4" t="s">
        <v>471</v>
      </c>
      <c r="B447" s="5" t="s">
        <v>472</v>
      </c>
      <c r="C447" s="5" t="str">
        <f t="shared" ref="C447" si="90">D447&amp;"."&amp;E447</f>
        <v>C3.P3</v>
      </c>
      <c r="D447" s="5" t="s">
        <v>49</v>
      </c>
      <c r="E447" s="5" t="s">
        <v>25</v>
      </c>
      <c r="F447" s="5" t="s">
        <v>1315</v>
      </c>
      <c r="G447" s="5" t="s">
        <v>1314</v>
      </c>
      <c r="H447" s="9">
        <v>52</v>
      </c>
      <c r="I447" s="9" t="s">
        <v>467</v>
      </c>
      <c r="J447" s="9">
        <v>4469</v>
      </c>
      <c r="K447" s="9"/>
      <c r="L447" s="9" t="s">
        <v>798</v>
      </c>
      <c r="M447" s="9">
        <v>1</v>
      </c>
      <c r="N447" s="8">
        <v>16</v>
      </c>
      <c r="O447" s="6">
        <v>184</v>
      </c>
      <c r="P447" s="6">
        <v>7.5</v>
      </c>
      <c r="Q447" s="6">
        <f t="shared" si="83"/>
        <v>19.476826446919059</v>
      </c>
      <c r="R447" s="6">
        <f t="shared" si="84"/>
        <v>32.518269623051317</v>
      </c>
      <c r="S447" s="17" t="s">
        <v>35</v>
      </c>
      <c r="T447" s="17"/>
      <c r="U447" s="17" t="s">
        <v>1330</v>
      </c>
      <c r="V447" s="17" t="s">
        <v>1360</v>
      </c>
      <c r="W447" s="7"/>
      <c r="X447" s="6"/>
      <c r="Y447" s="6">
        <v>11.9</v>
      </c>
      <c r="Z447" s="54">
        <f t="shared" si="78"/>
        <v>1.1122023391871266E-2</v>
      </c>
      <c r="AA447" s="9" t="e">
        <f>IF(Y447&lt;10+1*#REF!,1,IF(Y447&lt;10+2*#REF!,2,IF(Y447&lt;10+3*#REF!,3,IF(Y447&lt;10+4*#REF!,4,IF(Y447&lt;10+5*#REF!,5,IF(Y447&lt;10+6*#REF!,6,IF(Y447&lt;10+7*#REF!,7,IF(Y447&lt;10+8*#REF!,8,IF(Y447&lt;10+9*#REF!,9,10)))))))))</f>
        <v>#REF!</v>
      </c>
      <c r="AB447" s="6"/>
      <c r="AC447" s="6">
        <v>0</v>
      </c>
      <c r="AD447" s="6">
        <v>3</v>
      </c>
      <c r="AE447" s="6">
        <f t="shared" si="79"/>
        <v>3</v>
      </c>
      <c r="AF447" s="9">
        <v>2</v>
      </c>
      <c r="AG447" s="9">
        <v>2</v>
      </c>
      <c r="AH447" s="9"/>
      <c r="AI447" s="9"/>
      <c r="AJ447" s="19"/>
    </row>
    <row r="448" spans="1:36" s="4" customFormat="1" ht="15" x14ac:dyDescent="0.25">
      <c r="A448" s="4" t="s">
        <v>471</v>
      </c>
      <c r="B448" s="5" t="s">
        <v>472</v>
      </c>
      <c r="C448" s="5" t="str">
        <f t="shared" si="88"/>
        <v>C3.P3</v>
      </c>
      <c r="D448" s="5" t="s">
        <v>49</v>
      </c>
      <c r="E448" s="5" t="s">
        <v>25</v>
      </c>
      <c r="F448" s="5" t="s">
        <v>1315</v>
      </c>
      <c r="G448" s="5" t="s">
        <v>1314</v>
      </c>
      <c r="H448" s="9">
        <v>53</v>
      </c>
      <c r="I448" s="9" t="s">
        <v>486</v>
      </c>
      <c r="J448" s="9">
        <v>111</v>
      </c>
      <c r="K448" s="9"/>
      <c r="L448" s="9" t="s">
        <v>799</v>
      </c>
      <c r="M448" s="9">
        <v>1</v>
      </c>
      <c r="N448" s="8">
        <v>15</v>
      </c>
      <c r="O448" s="6">
        <v>277</v>
      </c>
      <c r="P448" s="6">
        <v>17.100000000000001</v>
      </c>
      <c r="Q448" s="6">
        <f t="shared" si="83"/>
        <v>3.0274608069333944</v>
      </c>
      <c r="R448" s="6">
        <f t="shared" si="84"/>
        <v>22.083965772228026</v>
      </c>
      <c r="S448" s="17" t="s">
        <v>476</v>
      </c>
      <c r="T448" s="17"/>
      <c r="U448" s="17" t="s">
        <v>1373</v>
      </c>
      <c r="V448" s="17" t="s">
        <v>1375</v>
      </c>
      <c r="W448" s="7"/>
      <c r="X448" s="6"/>
      <c r="Y448" s="6">
        <v>12.7</v>
      </c>
      <c r="Z448" s="54">
        <f t="shared" si="78"/>
        <v>1.2667686977437443E-2</v>
      </c>
      <c r="AA448" s="9" t="e">
        <f>IF(Y448&lt;10+1*#REF!,1,IF(Y448&lt;10+2*#REF!,2,IF(Y448&lt;10+3*#REF!,3,IF(Y448&lt;10+4*#REF!,4,IF(Y448&lt;10+5*#REF!,5,IF(Y448&lt;10+6*#REF!,6,IF(Y448&lt;10+7*#REF!,7,IF(Y448&lt;10+8*#REF!,8,IF(Y448&lt;10+9*#REF!,9,10)))))))))</f>
        <v>#REF!</v>
      </c>
      <c r="AB448" s="6"/>
      <c r="AC448" s="6">
        <v>0</v>
      </c>
      <c r="AD448" s="6">
        <v>5</v>
      </c>
      <c r="AE448" s="6">
        <f t="shared" si="79"/>
        <v>5</v>
      </c>
      <c r="AF448" s="9">
        <v>3</v>
      </c>
      <c r="AG448" s="9">
        <v>2</v>
      </c>
      <c r="AH448" s="9"/>
      <c r="AI448" s="9"/>
      <c r="AJ448" s="19"/>
    </row>
    <row r="449" spans="1:36" s="4" customFormat="1" x14ac:dyDescent="0.25">
      <c r="A449" s="4" t="s">
        <v>471</v>
      </c>
      <c r="B449" s="5" t="s">
        <v>472</v>
      </c>
      <c r="C449" s="5" t="str">
        <f t="shared" si="88"/>
        <v>C3.P3</v>
      </c>
      <c r="D449" s="5" t="s">
        <v>49</v>
      </c>
      <c r="E449" s="5" t="s">
        <v>25</v>
      </c>
      <c r="F449" s="5" t="s">
        <v>1315</v>
      </c>
      <c r="G449" s="5" t="s">
        <v>1314</v>
      </c>
      <c r="H449" s="9">
        <v>54</v>
      </c>
      <c r="I449" s="9" t="s">
        <v>486</v>
      </c>
      <c r="J449" s="9">
        <v>118</v>
      </c>
      <c r="K449" s="9"/>
      <c r="L449" s="9" t="s">
        <v>800</v>
      </c>
      <c r="M449" s="9">
        <v>1</v>
      </c>
      <c r="N449" s="8">
        <v>15</v>
      </c>
      <c r="O449" s="6">
        <v>296</v>
      </c>
      <c r="P449" s="6">
        <v>18</v>
      </c>
      <c r="Q449" s="6">
        <f t="shared" si="83"/>
        <v>3.821707166614992</v>
      </c>
      <c r="R449" s="6">
        <f t="shared" si="84"/>
        <v>27.890680642203392</v>
      </c>
      <c r="S449" s="17" t="s">
        <v>66</v>
      </c>
      <c r="T449" s="17"/>
      <c r="U449" s="20" t="s">
        <v>1332</v>
      </c>
      <c r="V449" s="20" t="s">
        <v>1358</v>
      </c>
      <c r="W449" s="7"/>
      <c r="X449" s="6"/>
      <c r="Y449" s="6">
        <v>21.3</v>
      </c>
      <c r="Z449" s="54">
        <f t="shared" si="78"/>
        <v>3.563272927517884E-2</v>
      </c>
      <c r="AA449" s="9" t="e">
        <f>IF(Y449&lt;10+1*#REF!,1,IF(Y449&lt;10+2*#REF!,2,IF(Y449&lt;10+3*#REF!,3,IF(Y449&lt;10+4*#REF!,4,IF(Y449&lt;10+5*#REF!,5,IF(Y449&lt;10+6*#REF!,6,IF(Y449&lt;10+7*#REF!,7,IF(Y449&lt;10+8*#REF!,8,IF(Y449&lt;10+9*#REF!,9,10)))))))))</f>
        <v>#REF!</v>
      </c>
      <c r="AB449" s="6"/>
      <c r="AC449" s="6">
        <v>0</v>
      </c>
      <c r="AD449" s="6">
        <v>6.7</v>
      </c>
      <c r="AE449" s="6">
        <f t="shared" si="79"/>
        <v>6.7</v>
      </c>
      <c r="AF449" s="9">
        <v>2</v>
      </c>
      <c r="AG449" s="9">
        <v>2</v>
      </c>
      <c r="AH449" s="9"/>
      <c r="AI449" s="9"/>
      <c r="AJ449" s="19"/>
    </row>
    <row r="450" spans="1:36" s="4" customFormat="1" x14ac:dyDescent="0.25">
      <c r="A450" s="4" t="s">
        <v>471</v>
      </c>
      <c r="B450" s="5" t="s">
        <v>472</v>
      </c>
      <c r="C450" s="5" t="str">
        <f t="shared" si="88"/>
        <v>C3.P3</v>
      </c>
      <c r="D450" s="5" t="s">
        <v>49</v>
      </c>
      <c r="E450" s="5" t="s">
        <v>25</v>
      </c>
      <c r="F450" s="5" t="s">
        <v>1315</v>
      </c>
      <c r="G450" s="5" t="s">
        <v>1314</v>
      </c>
      <c r="H450" s="9">
        <v>55</v>
      </c>
      <c r="I450" s="9" t="s">
        <v>486</v>
      </c>
      <c r="J450" s="9">
        <v>106</v>
      </c>
      <c r="K450" s="9"/>
      <c r="L450" s="9" t="s">
        <v>801</v>
      </c>
      <c r="M450" s="9">
        <v>1</v>
      </c>
      <c r="N450" s="8">
        <v>15</v>
      </c>
      <c r="O450" s="6">
        <v>257</v>
      </c>
      <c r="P450" s="6">
        <v>7.8</v>
      </c>
      <c r="Q450" s="6">
        <f t="shared" si="83"/>
        <v>12.399913494675166</v>
      </c>
      <c r="R450" s="6">
        <f t="shared" si="84"/>
        <v>18.245381776117853</v>
      </c>
      <c r="S450" s="17" t="s">
        <v>28</v>
      </c>
      <c r="T450" s="17"/>
      <c r="U450" s="17" t="s">
        <v>1405</v>
      </c>
      <c r="V450" s="17" t="s">
        <v>1397</v>
      </c>
      <c r="W450" s="7"/>
      <c r="X450" s="6"/>
      <c r="Y450" s="6">
        <v>14.4</v>
      </c>
      <c r="Z450" s="54">
        <f t="shared" si="78"/>
        <v>1.628601631620949E-2</v>
      </c>
      <c r="AA450" s="9" t="e">
        <f>IF(Y450&lt;10+1*#REF!,1,IF(Y450&lt;10+2*#REF!,2,IF(Y450&lt;10+3*#REF!,3,IF(Y450&lt;10+4*#REF!,4,IF(Y450&lt;10+5*#REF!,5,IF(Y450&lt;10+6*#REF!,6,IF(Y450&lt;10+7*#REF!,7,IF(Y450&lt;10+8*#REF!,8,IF(Y450&lt;10+9*#REF!,9,10)))))))))</f>
        <v>#REF!</v>
      </c>
      <c r="AB450" s="6"/>
      <c r="AC450" s="6">
        <v>3.2</v>
      </c>
      <c r="AD450" s="6">
        <v>6.4</v>
      </c>
      <c r="AE450" s="6">
        <f t="shared" si="79"/>
        <v>3.2</v>
      </c>
      <c r="AF450" s="9">
        <v>2</v>
      </c>
      <c r="AG450" s="9">
        <v>2</v>
      </c>
      <c r="AH450" s="9"/>
      <c r="AI450" s="9"/>
      <c r="AJ450" s="19"/>
    </row>
    <row r="451" spans="1:36" s="4" customFormat="1" x14ac:dyDescent="0.25">
      <c r="A451" s="4" t="s">
        <v>471</v>
      </c>
      <c r="B451" s="5" t="s">
        <v>472</v>
      </c>
      <c r="C451" s="5" t="str">
        <f t="shared" ref="C451:C452" si="91">D451&amp;"."&amp;E451</f>
        <v>C3.P3</v>
      </c>
      <c r="D451" s="5" t="s">
        <v>49</v>
      </c>
      <c r="E451" s="5" t="s">
        <v>25</v>
      </c>
      <c r="F451" s="5" t="s">
        <v>1315</v>
      </c>
      <c r="G451" s="5" t="s">
        <v>1314</v>
      </c>
      <c r="H451" s="9">
        <v>55</v>
      </c>
      <c r="I451" s="9" t="s">
        <v>486</v>
      </c>
      <c r="J451" s="9">
        <v>107</v>
      </c>
      <c r="K451" s="9"/>
      <c r="L451" s="9" t="s">
        <v>802</v>
      </c>
      <c r="M451" s="9">
        <v>1</v>
      </c>
      <c r="N451" s="8">
        <v>15</v>
      </c>
      <c r="O451" s="6">
        <v>257</v>
      </c>
      <c r="P451" s="6">
        <v>7.8</v>
      </c>
      <c r="Q451" s="6">
        <f t="shared" si="83"/>
        <v>12.399913494675166</v>
      </c>
      <c r="R451" s="6">
        <f t="shared" si="84"/>
        <v>18.245381776117853</v>
      </c>
      <c r="S451" s="17" t="s">
        <v>28</v>
      </c>
      <c r="T451" s="17"/>
      <c r="U451" s="17" t="s">
        <v>1405</v>
      </c>
      <c r="V451" s="17" t="s">
        <v>1397</v>
      </c>
      <c r="W451" s="7"/>
      <c r="X451" s="6"/>
      <c r="Y451" s="6">
        <v>12.2</v>
      </c>
      <c r="Z451" s="54">
        <f t="shared" si="78"/>
        <v>1.1689866264007618E-2</v>
      </c>
      <c r="AA451" s="9" t="e">
        <f>IF(Y451&lt;10+1*#REF!,1,IF(Y451&lt;10+2*#REF!,2,IF(Y451&lt;10+3*#REF!,3,IF(Y451&lt;10+4*#REF!,4,IF(Y451&lt;10+5*#REF!,5,IF(Y451&lt;10+6*#REF!,6,IF(Y451&lt;10+7*#REF!,7,IF(Y451&lt;10+8*#REF!,8,IF(Y451&lt;10+9*#REF!,9,10)))))))))</f>
        <v>#REF!</v>
      </c>
      <c r="AB451" s="6"/>
      <c r="AC451" s="6">
        <v>3.2</v>
      </c>
      <c r="AD451" s="6">
        <v>6.4</v>
      </c>
      <c r="AE451" s="6">
        <f t="shared" si="79"/>
        <v>3.2</v>
      </c>
      <c r="AF451" s="9">
        <v>2</v>
      </c>
      <c r="AG451" s="9">
        <v>2</v>
      </c>
      <c r="AH451" s="9"/>
      <c r="AI451" s="9"/>
      <c r="AJ451" s="19"/>
    </row>
    <row r="452" spans="1:36" s="4" customFormat="1" x14ac:dyDescent="0.25">
      <c r="A452" s="4" t="s">
        <v>471</v>
      </c>
      <c r="B452" s="5" t="s">
        <v>472</v>
      </c>
      <c r="C452" s="5" t="str">
        <f t="shared" si="91"/>
        <v>C3.P3</v>
      </c>
      <c r="D452" s="5" t="s">
        <v>49</v>
      </c>
      <c r="E452" s="5" t="s">
        <v>25</v>
      </c>
      <c r="F452" s="5" t="s">
        <v>1315</v>
      </c>
      <c r="G452" s="5" t="s">
        <v>1314</v>
      </c>
      <c r="H452" s="9">
        <v>55</v>
      </c>
      <c r="I452" s="9" t="s">
        <v>486</v>
      </c>
      <c r="J452" s="9">
        <v>108</v>
      </c>
      <c r="K452" s="9"/>
      <c r="L452" s="9" t="s">
        <v>803</v>
      </c>
      <c r="M452" s="9">
        <v>1</v>
      </c>
      <c r="N452" s="8">
        <v>15</v>
      </c>
      <c r="O452" s="6">
        <v>257</v>
      </c>
      <c r="P452" s="6">
        <v>7.8</v>
      </c>
      <c r="Q452" s="6">
        <f t="shared" si="83"/>
        <v>12.399913494675166</v>
      </c>
      <c r="R452" s="6">
        <f t="shared" si="84"/>
        <v>18.245381776117853</v>
      </c>
      <c r="S452" s="17" t="s">
        <v>28</v>
      </c>
      <c r="T452" s="17"/>
      <c r="U452" s="17" t="s">
        <v>1405</v>
      </c>
      <c r="V452" s="17" t="s">
        <v>1397</v>
      </c>
      <c r="W452" s="7"/>
      <c r="X452" s="6"/>
      <c r="Y452" s="6">
        <v>15.6</v>
      </c>
      <c r="Z452" s="54">
        <f t="shared" si="78"/>
        <v>1.9113449704440299E-2</v>
      </c>
      <c r="AA452" s="9" t="e">
        <f>IF(Y452&lt;10+1*#REF!,1,IF(Y452&lt;10+2*#REF!,2,IF(Y452&lt;10+3*#REF!,3,IF(Y452&lt;10+4*#REF!,4,IF(Y452&lt;10+5*#REF!,5,IF(Y452&lt;10+6*#REF!,6,IF(Y452&lt;10+7*#REF!,7,IF(Y452&lt;10+8*#REF!,8,IF(Y452&lt;10+9*#REF!,9,10)))))))))</f>
        <v>#REF!</v>
      </c>
      <c r="AB452" s="6"/>
      <c r="AC452" s="6">
        <v>3.2</v>
      </c>
      <c r="AD452" s="6">
        <v>6.4</v>
      </c>
      <c r="AE452" s="6">
        <f t="shared" si="79"/>
        <v>3.2</v>
      </c>
      <c r="AF452" s="9">
        <v>2</v>
      </c>
      <c r="AG452" s="9">
        <v>2</v>
      </c>
      <c r="AH452" s="9"/>
      <c r="AI452" s="9"/>
      <c r="AJ452" s="19"/>
    </row>
    <row r="453" spans="1:36" s="4" customFormat="1" x14ac:dyDescent="0.25">
      <c r="A453" s="4" t="s">
        <v>471</v>
      </c>
      <c r="B453" s="5" t="s">
        <v>472</v>
      </c>
      <c r="C453" s="5" t="str">
        <f t="shared" ref="C453" si="92">D453&amp;"."&amp;E453</f>
        <v>C3.P3</v>
      </c>
      <c r="D453" s="5" t="s">
        <v>49</v>
      </c>
      <c r="E453" s="5" t="s">
        <v>25</v>
      </c>
      <c r="F453" s="5" t="s">
        <v>1315</v>
      </c>
      <c r="G453" s="5" t="s">
        <v>1314</v>
      </c>
      <c r="H453" s="9">
        <v>55</v>
      </c>
      <c r="I453" s="9" t="s">
        <v>486</v>
      </c>
      <c r="J453" s="9">
        <v>108</v>
      </c>
      <c r="K453" s="9"/>
      <c r="L453" s="9" t="s">
        <v>803</v>
      </c>
      <c r="M453" s="9">
        <v>1</v>
      </c>
      <c r="N453" s="8">
        <v>15</v>
      </c>
      <c r="O453" s="6">
        <v>257</v>
      </c>
      <c r="P453" s="6">
        <v>7.8</v>
      </c>
      <c r="Q453" s="6">
        <f t="shared" si="83"/>
        <v>12.399913494675166</v>
      </c>
      <c r="R453" s="6">
        <f t="shared" si="84"/>
        <v>18.245381776117853</v>
      </c>
      <c r="S453" s="17" t="s">
        <v>28</v>
      </c>
      <c r="T453" s="17"/>
      <c r="U453" s="17" t="s">
        <v>1405</v>
      </c>
      <c r="V453" s="17" t="s">
        <v>1397</v>
      </c>
      <c r="W453" s="7"/>
      <c r="X453" s="6"/>
      <c r="Y453" s="6">
        <v>23.9</v>
      </c>
      <c r="Z453" s="54">
        <f t="shared" si="78"/>
        <v>4.4862728491425641E-2</v>
      </c>
      <c r="AA453" s="9" t="e">
        <f>IF(Y453&lt;10+1*#REF!,1,IF(Y453&lt;10+2*#REF!,2,IF(Y453&lt;10+3*#REF!,3,IF(Y453&lt;10+4*#REF!,4,IF(Y453&lt;10+5*#REF!,5,IF(Y453&lt;10+6*#REF!,6,IF(Y453&lt;10+7*#REF!,7,IF(Y453&lt;10+8*#REF!,8,IF(Y453&lt;10+9*#REF!,9,10)))))))))</f>
        <v>#REF!</v>
      </c>
      <c r="AB453" s="6"/>
      <c r="AC453" s="6">
        <v>3.2</v>
      </c>
      <c r="AD453" s="6">
        <v>6.4</v>
      </c>
      <c r="AE453" s="6">
        <f t="shared" si="79"/>
        <v>3.2</v>
      </c>
      <c r="AF453" s="9">
        <v>2</v>
      </c>
      <c r="AG453" s="9">
        <v>2</v>
      </c>
      <c r="AH453" s="9"/>
      <c r="AI453" s="9"/>
      <c r="AJ453" s="19"/>
    </row>
    <row r="454" spans="1:36" s="4" customFormat="1" ht="15" x14ac:dyDescent="0.25">
      <c r="A454" s="4" t="s">
        <v>471</v>
      </c>
      <c r="B454" s="5" t="s">
        <v>472</v>
      </c>
      <c r="C454" s="5" t="str">
        <f t="shared" si="88"/>
        <v>C3.P3</v>
      </c>
      <c r="D454" s="5" t="s">
        <v>49</v>
      </c>
      <c r="E454" s="5" t="s">
        <v>25</v>
      </c>
      <c r="F454" s="5" t="s">
        <v>1315</v>
      </c>
      <c r="G454" s="5" t="s">
        <v>1314</v>
      </c>
      <c r="H454" s="9">
        <v>56</v>
      </c>
      <c r="I454" s="9" t="s">
        <v>486</v>
      </c>
      <c r="J454" s="9">
        <v>115</v>
      </c>
      <c r="K454" s="9"/>
      <c r="L454" s="9" t="s">
        <v>804</v>
      </c>
      <c r="M454" s="9">
        <v>1</v>
      </c>
      <c r="N454" s="8">
        <v>15</v>
      </c>
      <c r="O454" s="6">
        <v>236</v>
      </c>
      <c r="P454" s="6">
        <v>13.1</v>
      </c>
      <c r="Q454" s="6">
        <f t="shared" si="83"/>
        <v>9.1396077995289513</v>
      </c>
      <c r="R454" s="6">
        <f t="shared" si="84"/>
        <v>12.674572964533219</v>
      </c>
      <c r="S454" s="17" t="s">
        <v>476</v>
      </c>
      <c r="T454" s="17"/>
      <c r="U454" s="17" t="s">
        <v>1373</v>
      </c>
      <c r="V454" s="17" t="s">
        <v>1375</v>
      </c>
      <c r="W454" s="7"/>
      <c r="X454" s="6"/>
      <c r="Y454" s="6">
        <v>15.3</v>
      </c>
      <c r="Z454" s="54">
        <f t="shared" si="78"/>
        <v>1.838538560697087E-2</v>
      </c>
      <c r="AA454" s="9" t="e">
        <f>IF(Y454&lt;10+1*#REF!,1,IF(Y454&lt;10+2*#REF!,2,IF(Y454&lt;10+3*#REF!,3,IF(Y454&lt;10+4*#REF!,4,IF(Y454&lt;10+5*#REF!,5,IF(Y454&lt;10+6*#REF!,6,IF(Y454&lt;10+7*#REF!,7,IF(Y454&lt;10+8*#REF!,8,IF(Y454&lt;10+9*#REF!,9,10)))))))))</f>
        <v>#REF!</v>
      </c>
      <c r="AB454" s="6"/>
      <c r="AC454" s="6">
        <v>0</v>
      </c>
      <c r="AD454" s="6">
        <v>7.1</v>
      </c>
      <c r="AE454" s="6">
        <f t="shared" si="79"/>
        <v>7.1</v>
      </c>
      <c r="AF454" s="9">
        <v>3</v>
      </c>
      <c r="AG454" s="9">
        <v>2</v>
      </c>
      <c r="AH454" s="9"/>
      <c r="AI454" s="9"/>
      <c r="AJ454" s="19"/>
    </row>
    <row r="455" spans="1:36" s="4" customFormat="1" x14ac:dyDescent="0.25">
      <c r="A455" s="4" t="s">
        <v>471</v>
      </c>
      <c r="B455" s="5" t="s">
        <v>472</v>
      </c>
      <c r="C455" s="5" t="str">
        <f t="shared" si="88"/>
        <v>C3.P3</v>
      </c>
      <c r="D455" s="5" t="s">
        <v>49</v>
      </c>
      <c r="E455" s="5" t="s">
        <v>25</v>
      </c>
      <c r="F455" s="5" t="s">
        <v>1315</v>
      </c>
      <c r="G455" s="5" t="s">
        <v>1314</v>
      </c>
      <c r="H455" s="9">
        <v>57</v>
      </c>
      <c r="I455" s="9" t="s">
        <v>486</v>
      </c>
      <c r="J455" s="9">
        <v>114</v>
      </c>
      <c r="K455" s="9"/>
      <c r="L455" s="9" t="s">
        <v>805</v>
      </c>
      <c r="M455" s="9">
        <v>1</v>
      </c>
      <c r="N455" s="8">
        <v>15</v>
      </c>
      <c r="O455" s="6">
        <v>236</v>
      </c>
      <c r="P455" s="6">
        <v>22</v>
      </c>
      <c r="Q455" s="6">
        <f t="shared" si="83"/>
        <v>1.7611734037890798</v>
      </c>
      <c r="R455" s="6">
        <f t="shared" si="84"/>
        <v>7.6977561236435754</v>
      </c>
      <c r="S455" s="17" t="s">
        <v>160</v>
      </c>
      <c r="T455" s="17"/>
      <c r="U455" s="17" t="s">
        <v>1330</v>
      </c>
      <c r="V455" s="17" t="s">
        <v>1354</v>
      </c>
      <c r="W455" s="7"/>
      <c r="X455" s="6"/>
      <c r="Y455" s="6">
        <v>26.7</v>
      </c>
      <c r="Z455" s="54">
        <f t="shared" si="78"/>
        <v>5.5990249670440688E-2</v>
      </c>
      <c r="AA455" s="9" t="e">
        <f>IF(Y455&lt;10+1*#REF!,1,IF(Y455&lt;10+2*#REF!,2,IF(Y455&lt;10+3*#REF!,3,IF(Y455&lt;10+4*#REF!,4,IF(Y455&lt;10+5*#REF!,5,IF(Y455&lt;10+6*#REF!,6,IF(Y455&lt;10+7*#REF!,7,IF(Y455&lt;10+8*#REF!,8,IF(Y455&lt;10+9*#REF!,9,10)))))))))</f>
        <v>#REF!</v>
      </c>
      <c r="AB455" s="6"/>
      <c r="AC455" s="6">
        <v>0</v>
      </c>
      <c r="AD455" s="6">
        <v>8.5</v>
      </c>
      <c r="AE455" s="6">
        <f t="shared" si="79"/>
        <v>8.5</v>
      </c>
      <c r="AF455" s="9">
        <v>3</v>
      </c>
      <c r="AG455" s="9">
        <v>2</v>
      </c>
      <c r="AH455" s="9"/>
      <c r="AI455" s="9"/>
      <c r="AJ455" s="19"/>
    </row>
    <row r="456" spans="1:36" s="4" customFormat="1" x14ac:dyDescent="0.25">
      <c r="A456" s="4" t="s">
        <v>471</v>
      </c>
      <c r="B456" s="5" t="s">
        <v>472</v>
      </c>
      <c r="C456" s="5" t="str">
        <f t="shared" si="88"/>
        <v>C3.P3</v>
      </c>
      <c r="D456" s="5" t="s">
        <v>49</v>
      </c>
      <c r="E456" s="5" t="s">
        <v>25</v>
      </c>
      <c r="F456" s="5" t="s">
        <v>1315</v>
      </c>
      <c r="G456" s="5" t="s">
        <v>1314</v>
      </c>
      <c r="H456" s="9">
        <v>58</v>
      </c>
      <c r="I456" s="9" t="s">
        <v>486</v>
      </c>
      <c r="J456" s="9">
        <v>112</v>
      </c>
      <c r="K456" s="9"/>
      <c r="L456" s="9" t="s">
        <v>806</v>
      </c>
      <c r="M456" s="9">
        <v>1</v>
      </c>
      <c r="N456" s="8">
        <v>15</v>
      </c>
      <c r="O456" s="6">
        <v>225</v>
      </c>
      <c r="P456" s="6">
        <v>17.3</v>
      </c>
      <c r="Q456" s="6">
        <f t="shared" si="83"/>
        <v>7.7670526854727289</v>
      </c>
      <c r="R456" s="6">
        <f t="shared" si="84"/>
        <v>7.7670526854727253</v>
      </c>
      <c r="S456" s="17" t="s">
        <v>66</v>
      </c>
      <c r="T456" s="17"/>
      <c r="U456" s="20" t="s">
        <v>1332</v>
      </c>
      <c r="V456" s="20" t="s">
        <v>1358</v>
      </c>
      <c r="W456" s="7"/>
      <c r="X456" s="6"/>
      <c r="Y456" s="6">
        <v>16</v>
      </c>
      <c r="Z456" s="54">
        <f t="shared" si="78"/>
        <v>2.0106192982974676E-2</v>
      </c>
      <c r="AA456" s="9" t="e">
        <f>IF(Y456&lt;10+1*#REF!,1,IF(Y456&lt;10+2*#REF!,2,IF(Y456&lt;10+3*#REF!,3,IF(Y456&lt;10+4*#REF!,4,IF(Y456&lt;10+5*#REF!,5,IF(Y456&lt;10+6*#REF!,6,IF(Y456&lt;10+7*#REF!,7,IF(Y456&lt;10+8*#REF!,8,IF(Y456&lt;10+9*#REF!,9,10)))))))))</f>
        <v>#REF!</v>
      </c>
      <c r="AB456" s="6"/>
      <c r="AC456" s="6">
        <v>5.4</v>
      </c>
      <c r="AD456" s="6">
        <v>7.8</v>
      </c>
      <c r="AE456" s="6">
        <f t="shared" si="79"/>
        <v>2.3999999999999995</v>
      </c>
      <c r="AF456" s="9">
        <v>2</v>
      </c>
      <c r="AG456" s="9">
        <v>2</v>
      </c>
      <c r="AH456" s="9"/>
      <c r="AI456" s="9"/>
      <c r="AJ456" s="19"/>
    </row>
    <row r="457" spans="1:36" s="4" customFormat="1" ht="15" x14ac:dyDescent="0.25">
      <c r="A457" s="4" t="s">
        <v>471</v>
      </c>
      <c r="B457" s="5" t="s">
        <v>472</v>
      </c>
      <c r="C457" s="5" t="str">
        <f t="shared" si="88"/>
        <v>C3.P3</v>
      </c>
      <c r="D457" s="5" t="s">
        <v>49</v>
      </c>
      <c r="E457" s="5" t="s">
        <v>25</v>
      </c>
      <c r="F457" s="5" t="s">
        <v>1315</v>
      </c>
      <c r="G457" s="5" t="s">
        <v>1314</v>
      </c>
      <c r="H457" s="9">
        <v>59</v>
      </c>
      <c r="I457" s="9" t="s">
        <v>467</v>
      </c>
      <c r="J457" s="9">
        <v>4471</v>
      </c>
      <c r="K457" s="9"/>
      <c r="L457" s="9" t="s">
        <v>807</v>
      </c>
      <c r="M457" s="9">
        <v>1</v>
      </c>
      <c r="N457" s="8">
        <v>15</v>
      </c>
      <c r="O457" s="6">
        <v>219</v>
      </c>
      <c r="P457" s="6">
        <v>16.899999999999999</v>
      </c>
      <c r="Q457" s="6">
        <f t="shared" si="83"/>
        <v>9.3644853912577446</v>
      </c>
      <c r="R457" s="6">
        <f t="shared" si="84"/>
        <v>6.866233251377194</v>
      </c>
      <c r="S457" s="17" t="s">
        <v>476</v>
      </c>
      <c r="T457" s="17"/>
      <c r="U457" s="17" t="s">
        <v>1373</v>
      </c>
      <c r="V457" s="17" t="s">
        <v>1375</v>
      </c>
      <c r="W457" s="7"/>
      <c r="X457" s="6"/>
      <c r="Y457" s="6">
        <v>13.5</v>
      </c>
      <c r="Z457" s="54">
        <f t="shared" si="78"/>
        <v>1.4313881527918494E-2</v>
      </c>
      <c r="AA457" s="9" t="e">
        <f>IF(Y457&lt;10+1*#REF!,1,IF(Y457&lt;10+2*#REF!,2,IF(Y457&lt;10+3*#REF!,3,IF(Y457&lt;10+4*#REF!,4,IF(Y457&lt;10+5*#REF!,5,IF(Y457&lt;10+6*#REF!,6,IF(Y457&lt;10+7*#REF!,7,IF(Y457&lt;10+8*#REF!,8,IF(Y457&lt;10+9*#REF!,9,10)))))))))</f>
        <v>#REF!</v>
      </c>
      <c r="AB457" s="6"/>
      <c r="AC457" s="6">
        <v>5.3</v>
      </c>
      <c r="AD457" s="6">
        <v>8.4</v>
      </c>
      <c r="AE457" s="6">
        <f t="shared" si="79"/>
        <v>3.1000000000000005</v>
      </c>
      <c r="AF457" s="9">
        <v>2</v>
      </c>
      <c r="AG457" s="9">
        <v>2</v>
      </c>
      <c r="AH457" s="9"/>
      <c r="AI457" s="9"/>
      <c r="AJ457" s="19"/>
    </row>
    <row r="458" spans="1:36" s="4" customFormat="1" ht="15" x14ac:dyDescent="0.25">
      <c r="A458" s="4" t="s">
        <v>471</v>
      </c>
      <c r="B458" s="5" t="s">
        <v>472</v>
      </c>
      <c r="C458" s="5" t="str">
        <f t="shared" ref="C458" si="93">D458&amp;"."&amp;E458</f>
        <v>C3.P3</v>
      </c>
      <c r="D458" s="5" t="s">
        <v>49</v>
      </c>
      <c r="E458" s="5" t="s">
        <v>25</v>
      </c>
      <c r="F458" s="5" t="s">
        <v>1315</v>
      </c>
      <c r="G458" s="5" t="s">
        <v>1314</v>
      </c>
      <c r="H458" s="9">
        <v>59</v>
      </c>
      <c r="I458" s="9" t="s">
        <v>467</v>
      </c>
      <c r="J458" s="9">
        <v>4471</v>
      </c>
      <c r="K458" s="9"/>
      <c r="L458" s="9" t="s">
        <v>807</v>
      </c>
      <c r="M458" s="9">
        <v>1</v>
      </c>
      <c r="N458" s="8">
        <v>15</v>
      </c>
      <c r="O458" s="6">
        <v>219</v>
      </c>
      <c r="P458" s="6">
        <v>16.899999999999999</v>
      </c>
      <c r="Q458" s="6">
        <f t="shared" si="83"/>
        <v>9.3644853912577446</v>
      </c>
      <c r="R458" s="6">
        <f t="shared" si="84"/>
        <v>6.866233251377194</v>
      </c>
      <c r="S458" s="17" t="s">
        <v>476</v>
      </c>
      <c r="T458" s="17"/>
      <c r="U458" s="17" t="s">
        <v>1373</v>
      </c>
      <c r="V458" s="17" t="s">
        <v>1375</v>
      </c>
      <c r="W458" s="7"/>
      <c r="X458" s="6"/>
      <c r="Y458" s="6">
        <v>20</v>
      </c>
      <c r="Z458" s="54">
        <f t="shared" si="78"/>
        <v>3.1415926535897934E-2</v>
      </c>
      <c r="AA458" s="9" t="e">
        <f>IF(Y458&lt;10+1*#REF!,1,IF(Y458&lt;10+2*#REF!,2,IF(Y458&lt;10+3*#REF!,3,IF(Y458&lt;10+4*#REF!,4,IF(Y458&lt;10+5*#REF!,5,IF(Y458&lt;10+6*#REF!,6,IF(Y458&lt;10+7*#REF!,7,IF(Y458&lt;10+8*#REF!,8,IF(Y458&lt;10+9*#REF!,9,10)))))))))</f>
        <v>#REF!</v>
      </c>
      <c r="AB458" s="6"/>
      <c r="AC458" s="6">
        <v>5.3</v>
      </c>
      <c r="AD458" s="6">
        <v>8.4</v>
      </c>
      <c r="AE458" s="6">
        <f t="shared" si="79"/>
        <v>3.1000000000000005</v>
      </c>
      <c r="AF458" s="9">
        <v>2</v>
      </c>
      <c r="AG458" s="9">
        <v>2</v>
      </c>
      <c r="AH458" s="9"/>
      <c r="AI458" s="9"/>
      <c r="AJ458" s="19"/>
    </row>
    <row r="459" spans="1:36" s="4" customFormat="1" x14ac:dyDescent="0.25">
      <c r="A459" s="4" t="s">
        <v>471</v>
      </c>
      <c r="B459" s="5" t="s">
        <v>472</v>
      </c>
      <c r="C459" s="5" t="str">
        <f t="shared" si="88"/>
        <v>C3.P3</v>
      </c>
      <c r="D459" s="5" t="s">
        <v>49</v>
      </c>
      <c r="E459" s="5" t="s">
        <v>25</v>
      </c>
      <c r="F459" s="5" t="s">
        <v>1315</v>
      </c>
      <c r="G459" s="5" t="s">
        <v>1314</v>
      </c>
      <c r="H459" s="9">
        <v>60</v>
      </c>
      <c r="I459" s="9" t="s">
        <v>486</v>
      </c>
      <c r="J459" s="9">
        <v>113</v>
      </c>
      <c r="K459" s="9"/>
      <c r="L459" s="9" t="s">
        <v>793</v>
      </c>
      <c r="M459" s="9">
        <v>1</v>
      </c>
      <c r="N459" s="8">
        <v>15</v>
      </c>
      <c r="O459" s="6">
        <v>222</v>
      </c>
      <c r="P459" s="6">
        <v>20</v>
      </c>
      <c r="Q459" s="6">
        <f t="shared" si="83"/>
        <v>6.6173878728228352</v>
      </c>
      <c r="R459" s="6">
        <f t="shared" si="84"/>
        <v>5.137103490452116</v>
      </c>
      <c r="S459" s="17" t="s">
        <v>66</v>
      </c>
      <c r="T459" s="17"/>
      <c r="U459" s="20" t="s">
        <v>1332</v>
      </c>
      <c r="V459" s="20" t="s">
        <v>1358</v>
      </c>
      <c r="W459" s="7"/>
      <c r="X459" s="6"/>
      <c r="Y459" s="6">
        <v>10.8</v>
      </c>
      <c r="Z459" s="54">
        <f t="shared" si="78"/>
        <v>9.1608841778678379E-3</v>
      </c>
      <c r="AA459" s="9" t="e">
        <f>IF(Y459&lt;10+1*#REF!,1,IF(Y459&lt;10+2*#REF!,2,IF(Y459&lt;10+3*#REF!,3,IF(Y459&lt;10+4*#REF!,4,IF(Y459&lt;10+5*#REF!,5,IF(Y459&lt;10+6*#REF!,6,IF(Y459&lt;10+7*#REF!,7,IF(Y459&lt;10+8*#REF!,8,IF(Y459&lt;10+9*#REF!,9,10)))))))))</f>
        <v>#REF!</v>
      </c>
      <c r="AB459" s="6"/>
      <c r="AC459" s="6">
        <v>4.7</v>
      </c>
      <c r="AD459" s="6">
        <v>7.7</v>
      </c>
      <c r="AE459" s="6">
        <f t="shared" si="79"/>
        <v>3</v>
      </c>
      <c r="AF459" s="9">
        <v>2</v>
      </c>
      <c r="AG459" s="9">
        <v>2</v>
      </c>
      <c r="AH459" s="9"/>
      <c r="AI459" s="9"/>
      <c r="AJ459" s="19"/>
    </row>
    <row r="460" spans="1:36" s="4" customFormat="1" x14ac:dyDescent="0.25">
      <c r="A460" s="4" t="s">
        <v>471</v>
      </c>
      <c r="B460" s="5" t="s">
        <v>472</v>
      </c>
      <c r="C460" s="5" t="str">
        <f t="shared" si="88"/>
        <v>C3.P3</v>
      </c>
      <c r="D460" s="5" t="s">
        <v>49</v>
      </c>
      <c r="E460" s="5" t="s">
        <v>25</v>
      </c>
      <c r="F460" s="5" t="s">
        <v>1315</v>
      </c>
      <c r="G460" s="5" t="s">
        <v>1314</v>
      </c>
      <c r="H460" s="9">
        <v>61</v>
      </c>
      <c r="I460" s="9" t="s">
        <v>467</v>
      </c>
      <c r="J460" s="9">
        <v>4472</v>
      </c>
      <c r="K460" s="9"/>
      <c r="L460" s="9" t="s">
        <v>808</v>
      </c>
      <c r="M460" s="9">
        <v>1</v>
      </c>
      <c r="N460" s="8">
        <v>15</v>
      </c>
      <c r="O460" s="6">
        <v>224</v>
      </c>
      <c r="P460" s="6">
        <v>20.8</v>
      </c>
      <c r="Q460" s="6">
        <f t="shared" si="83"/>
        <v>5.5511058944528546</v>
      </c>
      <c r="R460" s="6">
        <f t="shared" si="84"/>
        <v>5.0377321529560568</v>
      </c>
      <c r="S460" s="17" t="s">
        <v>66</v>
      </c>
      <c r="T460" s="17"/>
      <c r="U460" s="20" t="s">
        <v>1332</v>
      </c>
      <c r="V460" s="20" t="s">
        <v>1358</v>
      </c>
      <c r="W460" s="7"/>
      <c r="X460" s="6"/>
      <c r="Y460" s="6">
        <v>10.9</v>
      </c>
      <c r="Z460" s="54">
        <f t="shared" si="78"/>
        <v>9.3313155793250824E-3</v>
      </c>
      <c r="AA460" s="9" t="e">
        <f>IF(Y460&lt;10+1*#REF!,1,IF(Y460&lt;10+2*#REF!,2,IF(Y460&lt;10+3*#REF!,3,IF(Y460&lt;10+4*#REF!,4,IF(Y460&lt;10+5*#REF!,5,IF(Y460&lt;10+6*#REF!,6,IF(Y460&lt;10+7*#REF!,7,IF(Y460&lt;10+8*#REF!,8,IF(Y460&lt;10+9*#REF!,9,10)))))))))</f>
        <v>#REF!</v>
      </c>
      <c r="AB460" s="6"/>
      <c r="AC460" s="6">
        <v>5.4</v>
      </c>
      <c r="AD460" s="6">
        <v>7.8</v>
      </c>
      <c r="AE460" s="6">
        <f t="shared" si="79"/>
        <v>2.3999999999999995</v>
      </c>
      <c r="AF460" s="9">
        <v>2</v>
      </c>
      <c r="AG460" s="9">
        <v>2</v>
      </c>
      <c r="AH460" s="9"/>
      <c r="AI460" s="9"/>
      <c r="AJ460" s="19"/>
    </row>
    <row r="461" spans="1:36" s="4" customFormat="1" x14ac:dyDescent="0.25">
      <c r="A461" s="4" t="s">
        <v>471</v>
      </c>
      <c r="B461" s="5" t="s">
        <v>472</v>
      </c>
      <c r="C461" s="5" t="str">
        <f t="shared" si="88"/>
        <v>C3.P3</v>
      </c>
      <c r="D461" s="5" t="s">
        <v>49</v>
      </c>
      <c r="E461" s="5" t="s">
        <v>25</v>
      </c>
      <c r="F461" s="5" t="s">
        <v>1315</v>
      </c>
      <c r="G461" s="5" t="s">
        <v>1314</v>
      </c>
      <c r="H461" s="9">
        <v>62</v>
      </c>
      <c r="I461" s="9" t="s">
        <v>467</v>
      </c>
      <c r="J461" s="9">
        <v>4473</v>
      </c>
      <c r="K461" s="9"/>
      <c r="L461" s="9" t="s">
        <v>809</v>
      </c>
      <c r="M461" s="9">
        <v>1</v>
      </c>
      <c r="N461" s="8">
        <v>6</v>
      </c>
      <c r="O461" s="6">
        <v>273</v>
      </c>
      <c r="P461" s="6">
        <v>3.5</v>
      </c>
      <c r="Q461" s="6">
        <f t="shared" si="83"/>
        <v>16.504796628358992</v>
      </c>
      <c r="R461" s="6">
        <f t="shared" si="84"/>
        <v>0.1831758468503038</v>
      </c>
      <c r="S461" s="17" t="s">
        <v>35</v>
      </c>
      <c r="T461" s="17"/>
      <c r="U461" s="17" t="s">
        <v>1330</v>
      </c>
      <c r="V461" s="17" t="s">
        <v>1360</v>
      </c>
      <c r="W461" s="7"/>
      <c r="X461" s="6"/>
      <c r="Y461" s="6">
        <v>30.7</v>
      </c>
      <c r="Z461" s="54">
        <f t="shared" si="78"/>
        <v>7.4022991502046095E-2</v>
      </c>
      <c r="AA461" s="9" t="e">
        <f>IF(Y461&lt;10+1*#REF!,1,IF(Y461&lt;10+2*#REF!,2,IF(Y461&lt;10+3*#REF!,3,IF(Y461&lt;10+4*#REF!,4,IF(Y461&lt;10+5*#REF!,5,IF(Y461&lt;10+6*#REF!,6,IF(Y461&lt;10+7*#REF!,7,IF(Y461&lt;10+8*#REF!,8,IF(Y461&lt;10+9*#REF!,9,10)))))))))</f>
        <v>#REF!</v>
      </c>
      <c r="AB461" s="6"/>
      <c r="AC461" s="6">
        <v>0</v>
      </c>
      <c r="AD461" s="6">
        <v>3.1</v>
      </c>
      <c r="AE461" s="6">
        <f t="shared" si="79"/>
        <v>3.1</v>
      </c>
      <c r="AF461" s="9">
        <v>3</v>
      </c>
      <c r="AG461" s="9">
        <v>2</v>
      </c>
      <c r="AH461" s="9"/>
      <c r="AI461" s="9"/>
      <c r="AJ461" s="19"/>
    </row>
    <row r="462" spans="1:36" s="4" customFormat="1" ht="15" x14ac:dyDescent="0.25">
      <c r="A462" s="4" t="s">
        <v>471</v>
      </c>
      <c r="B462" s="5" t="s">
        <v>472</v>
      </c>
      <c r="C462" s="5" t="str">
        <f t="shared" si="88"/>
        <v>C3.P3</v>
      </c>
      <c r="D462" s="5" t="s">
        <v>49</v>
      </c>
      <c r="E462" s="5" t="s">
        <v>25</v>
      </c>
      <c r="F462" s="5" t="s">
        <v>1315</v>
      </c>
      <c r="G462" s="5" t="s">
        <v>1314</v>
      </c>
      <c r="H462" s="9">
        <v>63</v>
      </c>
      <c r="I462" s="9" t="s">
        <v>486</v>
      </c>
      <c r="J462" s="9">
        <v>102</v>
      </c>
      <c r="K462" s="9"/>
      <c r="L462" s="9" t="s">
        <v>810</v>
      </c>
      <c r="M462" s="9">
        <v>1</v>
      </c>
      <c r="N462" s="8">
        <v>6</v>
      </c>
      <c r="O462" s="6">
        <v>297</v>
      </c>
      <c r="P462" s="6">
        <v>5.7</v>
      </c>
      <c r="Q462" s="6">
        <f t="shared" si="83"/>
        <v>14.921262812126303</v>
      </c>
      <c r="R462" s="6">
        <f t="shared" si="84"/>
        <v>2.5877458485154161</v>
      </c>
      <c r="S462" s="17" t="s">
        <v>476</v>
      </c>
      <c r="T462" s="17"/>
      <c r="U462" s="17" t="s">
        <v>1373</v>
      </c>
      <c r="V462" s="17" t="s">
        <v>1375</v>
      </c>
      <c r="W462" s="7"/>
      <c r="X462" s="6"/>
      <c r="Y462" s="6">
        <v>12.5</v>
      </c>
      <c r="Z462" s="54">
        <f t="shared" si="78"/>
        <v>1.2271846303085129E-2</v>
      </c>
      <c r="AA462" s="9" t="e">
        <f>IF(Y462&lt;10+1*#REF!,1,IF(Y462&lt;10+2*#REF!,2,IF(Y462&lt;10+3*#REF!,3,IF(Y462&lt;10+4*#REF!,4,IF(Y462&lt;10+5*#REF!,5,IF(Y462&lt;10+6*#REF!,6,IF(Y462&lt;10+7*#REF!,7,IF(Y462&lt;10+8*#REF!,8,IF(Y462&lt;10+9*#REF!,9,10)))))))))</f>
        <v>#REF!</v>
      </c>
      <c r="AB462" s="6"/>
      <c r="AC462" s="6">
        <v>1</v>
      </c>
      <c r="AD462" s="6">
        <v>5.3</v>
      </c>
      <c r="AE462" s="6">
        <f t="shared" si="79"/>
        <v>4.3</v>
      </c>
      <c r="AF462" s="9">
        <v>3</v>
      </c>
      <c r="AG462" s="9">
        <v>2</v>
      </c>
      <c r="AH462" s="9"/>
      <c r="AI462" s="9"/>
      <c r="AJ462" s="19"/>
    </row>
    <row r="463" spans="1:36" s="4" customFormat="1" ht="15" x14ac:dyDescent="0.25">
      <c r="A463" s="4" t="s">
        <v>471</v>
      </c>
      <c r="B463" s="5" t="s">
        <v>472</v>
      </c>
      <c r="C463" s="5" t="str">
        <f t="shared" si="88"/>
        <v>C3.P3</v>
      </c>
      <c r="D463" s="5" t="s">
        <v>49</v>
      </c>
      <c r="E463" s="5" t="s">
        <v>25</v>
      </c>
      <c r="F463" s="5" t="s">
        <v>1315</v>
      </c>
      <c r="G463" s="5" t="s">
        <v>1314</v>
      </c>
      <c r="H463" s="9">
        <v>64</v>
      </c>
      <c r="I463" s="9" t="s">
        <v>486</v>
      </c>
      <c r="J463" s="9">
        <v>79</v>
      </c>
      <c r="K463" s="9"/>
      <c r="L463" s="9" t="s">
        <v>811</v>
      </c>
      <c r="M463" s="9">
        <v>1</v>
      </c>
      <c r="N463" s="8">
        <v>6</v>
      </c>
      <c r="O463" s="6">
        <v>286</v>
      </c>
      <c r="P463" s="6">
        <v>1.2</v>
      </c>
      <c r="Q463" s="6">
        <f t="shared" si="83"/>
        <v>18.846485964874017</v>
      </c>
      <c r="R463" s="6">
        <f t="shared" si="84"/>
        <v>0.33076482698039927</v>
      </c>
      <c r="S463" s="17" t="s">
        <v>476</v>
      </c>
      <c r="T463" s="17"/>
      <c r="U463" s="17" t="s">
        <v>1373</v>
      </c>
      <c r="V463" s="17" t="s">
        <v>1375</v>
      </c>
      <c r="W463" s="7"/>
      <c r="X463" s="6"/>
      <c r="Y463" s="6">
        <v>21.4</v>
      </c>
      <c r="Z463" s="54">
        <f t="shared" si="78"/>
        <v>3.5968094290949534E-2</v>
      </c>
      <c r="AA463" s="9" t="e">
        <f>IF(Y463&lt;10+1*#REF!,1,IF(Y463&lt;10+2*#REF!,2,IF(Y463&lt;10+3*#REF!,3,IF(Y463&lt;10+4*#REF!,4,IF(Y463&lt;10+5*#REF!,5,IF(Y463&lt;10+6*#REF!,6,IF(Y463&lt;10+7*#REF!,7,IF(Y463&lt;10+8*#REF!,8,IF(Y463&lt;10+9*#REF!,9,10)))))))))</f>
        <v>#REF!</v>
      </c>
      <c r="AB463" s="6"/>
      <c r="AC463" s="6">
        <v>3.3</v>
      </c>
      <c r="AD463" s="6">
        <v>10.1</v>
      </c>
      <c r="AE463" s="6">
        <f t="shared" si="79"/>
        <v>6.8</v>
      </c>
      <c r="AF463" s="9">
        <v>2</v>
      </c>
      <c r="AG463" s="9">
        <v>2</v>
      </c>
      <c r="AH463" s="9"/>
      <c r="AI463" s="9"/>
      <c r="AJ463" s="19"/>
    </row>
    <row r="464" spans="1:36" s="4" customFormat="1" ht="15" x14ac:dyDescent="0.25">
      <c r="A464" s="4" t="s">
        <v>471</v>
      </c>
      <c r="B464" s="5" t="s">
        <v>472</v>
      </c>
      <c r="C464" s="5" t="str">
        <f t="shared" si="88"/>
        <v>C3.P3</v>
      </c>
      <c r="D464" s="5" t="s">
        <v>49</v>
      </c>
      <c r="E464" s="5" t="s">
        <v>25</v>
      </c>
      <c r="F464" s="5" t="s">
        <v>1315</v>
      </c>
      <c r="G464" s="5" t="s">
        <v>1314</v>
      </c>
      <c r="H464" s="9">
        <v>65</v>
      </c>
      <c r="I464" s="9" t="s">
        <v>486</v>
      </c>
      <c r="J464" s="9">
        <v>80</v>
      </c>
      <c r="K464" s="9"/>
      <c r="L464" s="9" t="s">
        <v>812</v>
      </c>
      <c r="M464" s="9">
        <v>1</v>
      </c>
      <c r="N464" s="8">
        <v>6</v>
      </c>
      <c r="O464" s="6">
        <v>354</v>
      </c>
      <c r="P464" s="6">
        <v>3.9</v>
      </c>
      <c r="Q464" s="6">
        <f t="shared" si="83"/>
        <v>19.592338993256153</v>
      </c>
      <c r="R464" s="6">
        <f t="shared" si="84"/>
        <v>3.8786353919362657</v>
      </c>
      <c r="S464" s="17" t="s">
        <v>476</v>
      </c>
      <c r="T464" s="17"/>
      <c r="U464" s="17" t="s">
        <v>1373</v>
      </c>
      <c r="V464" s="17" t="s">
        <v>1375</v>
      </c>
      <c r="W464" s="7"/>
      <c r="X464" s="6"/>
      <c r="Y464" s="6">
        <v>24</v>
      </c>
      <c r="Z464" s="54">
        <f t="shared" si="78"/>
        <v>4.5238934211693019E-2</v>
      </c>
      <c r="AA464" s="9" t="e">
        <f>IF(Y464&lt;10+1*#REF!,1,IF(Y464&lt;10+2*#REF!,2,IF(Y464&lt;10+3*#REF!,3,IF(Y464&lt;10+4*#REF!,4,IF(Y464&lt;10+5*#REF!,5,IF(Y464&lt;10+6*#REF!,6,IF(Y464&lt;10+7*#REF!,7,IF(Y464&lt;10+8*#REF!,8,IF(Y464&lt;10+9*#REF!,9,10)))))))))</f>
        <v>#REF!</v>
      </c>
      <c r="AB464" s="6"/>
      <c r="AC464" s="6">
        <v>4.9000000000000004</v>
      </c>
      <c r="AD464" s="6">
        <v>8.5</v>
      </c>
      <c r="AE464" s="6">
        <f t="shared" si="79"/>
        <v>3.5999999999999996</v>
      </c>
      <c r="AF464" s="9">
        <v>2</v>
      </c>
      <c r="AG464" s="9">
        <v>2</v>
      </c>
      <c r="AH464" s="9"/>
      <c r="AI464" s="9"/>
      <c r="AJ464" s="19"/>
    </row>
    <row r="465" spans="1:36" s="4" customFormat="1" x14ac:dyDescent="0.25">
      <c r="A465" s="4" t="s">
        <v>471</v>
      </c>
      <c r="B465" s="5" t="s">
        <v>472</v>
      </c>
      <c r="C465" s="5" t="str">
        <f t="shared" si="88"/>
        <v>C3.P3</v>
      </c>
      <c r="D465" s="5" t="s">
        <v>49</v>
      </c>
      <c r="E465" s="5" t="s">
        <v>25</v>
      </c>
      <c r="F465" s="5" t="s">
        <v>1315</v>
      </c>
      <c r="G465" s="5" t="s">
        <v>1314</v>
      </c>
      <c r="H465" s="9">
        <v>66</v>
      </c>
      <c r="I465" s="9" t="s">
        <v>486</v>
      </c>
      <c r="J465" s="9">
        <v>101</v>
      </c>
      <c r="K465" s="9"/>
      <c r="L465" s="9" t="s">
        <v>813</v>
      </c>
      <c r="M465" s="9">
        <v>1</v>
      </c>
      <c r="N465" s="8">
        <v>6</v>
      </c>
      <c r="O465" s="6">
        <v>353</v>
      </c>
      <c r="P465" s="6">
        <v>6.9</v>
      </c>
      <c r="Q465" s="6">
        <f t="shared" si="83"/>
        <v>19.159101530504483</v>
      </c>
      <c r="R465" s="6">
        <f t="shared" si="84"/>
        <v>6.8485684463251228</v>
      </c>
      <c r="S465" s="17" t="s">
        <v>66</v>
      </c>
      <c r="T465" s="17"/>
      <c r="U465" s="20" t="s">
        <v>1332</v>
      </c>
      <c r="V465" s="20" t="s">
        <v>1358</v>
      </c>
      <c r="W465" s="7"/>
      <c r="X465" s="6"/>
      <c r="Y465" s="6">
        <v>22.8</v>
      </c>
      <c r="Z465" s="54">
        <f t="shared" si="78"/>
        <v>4.0828138126052953E-2</v>
      </c>
      <c r="AA465" s="9" t="e">
        <f>IF(Y465&lt;10+1*#REF!,1,IF(Y465&lt;10+2*#REF!,2,IF(Y465&lt;10+3*#REF!,3,IF(Y465&lt;10+4*#REF!,4,IF(Y465&lt;10+5*#REF!,5,IF(Y465&lt;10+6*#REF!,6,IF(Y465&lt;10+7*#REF!,7,IF(Y465&lt;10+8*#REF!,8,IF(Y465&lt;10+9*#REF!,9,10)))))))))</f>
        <v>#REF!</v>
      </c>
      <c r="AB465" s="6"/>
      <c r="AC465" s="6">
        <v>5.3</v>
      </c>
      <c r="AD465" s="6">
        <v>11.2</v>
      </c>
      <c r="AE465" s="6">
        <f t="shared" si="79"/>
        <v>5.8999999999999995</v>
      </c>
      <c r="AF465" s="9">
        <v>2</v>
      </c>
      <c r="AG465" s="9">
        <v>2</v>
      </c>
      <c r="AH465" s="9"/>
      <c r="AI465" s="9"/>
      <c r="AJ465" s="19"/>
    </row>
    <row r="466" spans="1:36" s="4" customFormat="1" x14ac:dyDescent="0.25">
      <c r="A466" s="4" t="s">
        <v>471</v>
      </c>
      <c r="B466" s="5" t="s">
        <v>472</v>
      </c>
      <c r="C466" s="5" t="str">
        <f t="shared" si="88"/>
        <v>C3.P3</v>
      </c>
      <c r="D466" s="5" t="s">
        <v>49</v>
      </c>
      <c r="E466" s="5" t="s">
        <v>25</v>
      </c>
      <c r="F466" s="5" t="s">
        <v>1315</v>
      </c>
      <c r="G466" s="5" t="s">
        <v>1314</v>
      </c>
      <c r="H466" s="9">
        <v>67</v>
      </c>
      <c r="I466" s="9" t="s">
        <v>486</v>
      </c>
      <c r="J466" s="9">
        <v>78</v>
      </c>
      <c r="K466" s="9"/>
      <c r="L466" s="9" t="s">
        <v>814</v>
      </c>
      <c r="M466" s="9">
        <v>2</v>
      </c>
      <c r="N466" s="8">
        <v>6</v>
      </c>
      <c r="O466" s="6">
        <v>37</v>
      </c>
      <c r="P466" s="6">
        <v>2.9</v>
      </c>
      <c r="Q466" s="6">
        <f t="shared" si="83"/>
        <v>21.745263567140938</v>
      </c>
      <c r="R466" s="6">
        <f t="shared" si="84"/>
        <v>2.3160429791371491</v>
      </c>
      <c r="S466" s="17" t="s">
        <v>66</v>
      </c>
      <c r="T466" s="17"/>
      <c r="U466" s="20" t="s">
        <v>1332</v>
      </c>
      <c r="V466" s="20" t="s">
        <v>1358</v>
      </c>
      <c r="W466" s="7"/>
      <c r="X466" s="6"/>
      <c r="Y466" s="6">
        <v>11.4</v>
      </c>
      <c r="Z466" s="54">
        <f t="shared" si="78"/>
        <v>1.0207034531513238E-2</v>
      </c>
      <c r="AA466" s="9" t="e">
        <f>IF(Y466&lt;10+1*#REF!,1,IF(Y466&lt;10+2*#REF!,2,IF(Y466&lt;10+3*#REF!,3,IF(Y466&lt;10+4*#REF!,4,IF(Y466&lt;10+5*#REF!,5,IF(Y466&lt;10+6*#REF!,6,IF(Y466&lt;10+7*#REF!,7,IF(Y466&lt;10+8*#REF!,8,IF(Y466&lt;10+9*#REF!,9,10)))))))))</f>
        <v>#REF!</v>
      </c>
      <c r="AB466" s="6"/>
      <c r="AC466" s="6">
        <v>5.2</v>
      </c>
      <c r="AD466" s="6">
        <v>9</v>
      </c>
      <c r="AE466" s="6">
        <f t="shared" si="79"/>
        <v>3.8</v>
      </c>
      <c r="AF466" s="9">
        <v>2</v>
      </c>
      <c r="AG466" s="9">
        <v>2</v>
      </c>
      <c r="AH466" s="9"/>
      <c r="AI466" s="9"/>
      <c r="AJ466" s="19"/>
    </row>
    <row r="467" spans="1:36" s="4" customFormat="1" ht="15" x14ac:dyDescent="0.25">
      <c r="A467" s="4" t="s">
        <v>471</v>
      </c>
      <c r="B467" s="5" t="s">
        <v>472</v>
      </c>
      <c r="C467" s="5" t="str">
        <f t="shared" si="88"/>
        <v>C3.P3</v>
      </c>
      <c r="D467" s="5" t="s">
        <v>49</v>
      </c>
      <c r="E467" s="5" t="s">
        <v>25</v>
      </c>
      <c r="F467" s="5" t="s">
        <v>1315</v>
      </c>
      <c r="G467" s="5" t="s">
        <v>1314</v>
      </c>
      <c r="H467" s="9">
        <v>68</v>
      </c>
      <c r="I467" s="9" t="s">
        <v>486</v>
      </c>
      <c r="J467" s="9">
        <v>99</v>
      </c>
      <c r="K467" s="9"/>
      <c r="L467" s="9" t="s">
        <v>815</v>
      </c>
      <c r="M467" s="9">
        <v>2</v>
      </c>
      <c r="N467" s="8">
        <v>6</v>
      </c>
      <c r="O467" s="6">
        <v>86</v>
      </c>
      <c r="P467" s="6">
        <v>13.3</v>
      </c>
      <c r="Q467" s="6">
        <f t="shared" si="83"/>
        <v>33.267601868455664</v>
      </c>
      <c r="R467" s="6">
        <f t="shared" si="84"/>
        <v>0.92776110079686569</v>
      </c>
      <c r="S467" s="17" t="s">
        <v>476</v>
      </c>
      <c r="T467" s="17"/>
      <c r="U467" s="17" t="s">
        <v>1373</v>
      </c>
      <c r="V467" s="17" t="s">
        <v>1375</v>
      </c>
      <c r="W467" s="7"/>
      <c r="X467" s="6"/>
      <c r="Y467" s="6">
        <v>17.7</v>
      </c>
      <c r="Z467" s="54">
        <f t="shared" si="78"/>
        <v>2.4605739061078654E-2</v>
      </c>
      <c r="AA467" s="9" t="e">
        <f>IF(Y467&lt;10+1*#REF!,1,IF(Y467&lt;10+2*#REF!,2,IF(Y467&lt;10+3*#REF!,3,IF(Y467&lt;10+4*#REF!,4,IF(Y467&lt;10+5*#REF!,5,IF(Y467&lt;10+6*#REF!,6,IF(Y467&lt;10+7*#REF!,7,IF(Y467&lt;10+8*#REF!,8,IF(Y467&lt;10+9*#REF!,9,10)))))))))</f>
        <v>#REF!</v>
      </c>
      <c r="AB467" s="6"/>
      <c r="AC467" s="6">
        <v>5.4</v>
      </c>
      <c r="AD467" s="6">
        <v>9.6</v>
      </c>
      <c r="AE467" s="6">
        <f t="shared" si="79"/>
        <v>4.1999999999999993</v>
      </c>
      <c r="AF467" s="9">
        <v>2</v>
      </c>
      <c r="AG467" s="9">
        <v>2</v>
      </c>
      <c r="AH467" s="9"/>
      <c r="AI467" s="9"/>
      <c r="AJ467" s="19"/>
    </row>
    <row r="468" spans="1:36" s="22" customFormat="1" x14ac:dyDescent="0.2">
      <c r="A468" s="22" t="s">
        <v>62</v>
      </c>
      <c r="B468" s="24" t="s">
        <v>63</v>
      </c>
      <c r="C468" s="5" t="str">
        <f t="shared" ref="C468:C766" si="94">D468&amp;"."&amp;E468</f>
        <v>C11.P1</v>
      </c>
      <c r="D468" s="24" t="s">
        <v>51</v>
      </c>
      <c r="E468" s="24" t="s">
        <v>29</v>
      </c>
      <c r="F468" s="5" t="s">
        <v>1303</v>
      </c>
      <c r="G468" s="5" t="s">
        <v>1314</v>
      </c>
      <c r="H468" s="27">
        <v>1</v>
      </c>
      <c r="I468" s="27" t="s">
        <v>468</v>
      </c>
      <c r="J468" s="27">
        <v>5</v>
      </c>
      <c r="K468" s="27"/>
      <c r="L468" s="42" t="s">
        <v>816</v>
      </c>
      <c r="M468" s="27">
        <v>3</v>
      </c>
      <c r="N468" s="23">
        <v>13</v>
      </c>
      <c r="O468" s="26" t="s">
        <v>435</v>
      </c>
      <c r="P468" s="60">
        <v>1.9</v>
      </c>
      <c r="Q468" s="6">
        <f t="shared" ref="Q468:Q473" si="95">SIN(RADIANS(O468))*P468+(IF(N468=1,0,IF(N468=2,0,IF(N468=3,0,IF(N468=4,0,IF(N468=6,20,IF(N468=15,20,IF(N468=16,20,IF(N468=5,20,IF(N468=7,40,IF(N468=8,40,IF(N468=14,40,IF(N468=9,40,IF(N468=13,60,IF(N468=12,60,IF(N468=11,60,IF(N468=10,60)))))))))))))))))</f>
        <v>59.660275791278934</v>
      </c>
      <c r="R468" s="6">
        <f t="shared" ref="R468:R473" si="96">COS(RADIANS(O468))*P468+(IF(N468=1,0,IF(N468=2,20,IF(N468=3,40,IF(N468=4,60,IF(N468=6,0,IF(N468=15,20,IF(N468=16,40,IF(N468=5,60,IF(N468=7,0,IF(N468=8,20,IF(N468=14,40,IF(N468=9,60,IF(N468=13,0,IF(N468=12,20,IF(N468=11,40,IF(N468=10,60)))))))))))))))))</f>
        <v>1.8693815720737288</v>
      </c>
      <c r="S468" s="25" t="s">
        <v>26</v>
      </c>
      <c r="U468" s="19" t="s">
        <v>1349</v>
      </c>
      <c r="V468" s="19" t="s">
        <v>1396</v>
      </c>
      <c r="W468" s="23"/>
      <c r="X468" s="26"/>
      <c r="Y468" s="60">
        <v>21.8</v>
      </c>
      <c r="Z468" s="54">
        <f t="shared" ref="Z468:Z470" si="97">Y468*Y468*PI()/40000</f>
        <v>3.732526231730033E-2</v>
      </c>
      <c r="AA468" s="9" t="e">
        <f>IF(Y468&lt;10+1*#REF!,1,IF(Y468&lt;10+2*#REF!,2,IF(Y468&lt;10+3*#REF!,3,IF(Y468&lt;10+4*#REF!,4,IF(Y468&lt;10+5*#REF!,5,IF(Y468&lt;10+6*#REF!,6,IF(Y468&lt;10+7*#REF!,7,IF(Y468&lt;10+8*#REF!,8,IF(Y468&lt;10+9*#REF!,9,10)))))))))</f>
        <v>#REF!</v>
      </c>
      <c r="AB468" s="26"/>
      <c r="AC468" s="26">
        <v>0</v>
      </c>
      <c r="AD468" s="60">
        <v>11.2</v>
      </c>
      <c r="AE468" s="6">
        <f t="shared" ref="AE468:AE469" si="98">AD468-AC468</f>
        <v>11.2</v>
      </c>
      <c r="AF468" s="27">
        <v>2</v>
      </c>
      <c r="AG468" s="27">
        <v>3</v>
      </c>
      <c r="AH468" s="27"/>
      <c r="AI468" s="27"/>
      <c r="AJ468" s="25"/>
    </row>
    <row r="469" spans="1:36" s="22" customFormat="1" x14ac:dyDescent="0.2">
      <c r="A469" s="22" t="s">
        <v>62</v>
      </c>
      <c r="B469" s="24" t="s">
        <v>63</v>
      </c>
      <c r="C469" s="5" t="str">
        <f t="shared" si="94"/>
        <v>C11.P1</v>
      </c>
      <c r="D469" s="24" t="s">
        <v>51</v>
      </c>
      <c r="E469" s="24" t="s">
        <v>29</v>
      </c>
      <c r="F469" s="5" t="s">
        <v>1303</v>
      </c>
      <c r="G469" s="5" t="s">
        <v>1314</v>
      </c>
      <c r="H469" s="27">
        <v>1</v>
      </c>
      <c r="I469" s="27" t="s">
        <v>468</v>
      </c>
      <c r="J469" s="27">
        <v>6</v>
      </c>
      <c r="K469" s="27"/>
      <c r="L469" s="42" t="s">
        <v>817</v>
      </c>
      <c r="M469" s="27">
        <v>3</v>
      </c>
      <c r="N469" s="23">
        <v>13</v>
      </c>
      <c r="O469" s="26" t="s">
        <v>435</v>
      </c>
      <c r="P469" s="60">
        <v>1.9</v>
      </c>
      <c r="Q469" s="6">
        <f t="shared" si="95"/>
        <v>59.660275791278934</v>
      </c>
      <c r="R469" s="6">
        <f t="shared" si="96"/>
        <v>1.8693815720737288</v>
      </c>
      <c r="S469" s="25" t="s">
        <v>26</v>
      </c>
      <c r="U469" s="19" t="s">
        <v>1349</v>
      </c>
      <c r="V469" s="19" t="s">
        <v>1396</v>
      </c>
      <c r="W469" s="23"/>
      <c r="X469" s="26"/>
      <c r="Y469" s="60">
        <v>13.4</v>
      </c>
      <c r="Z469" s="54">
        <f t="shared" si="97"/>
        <v>1.4102609421964582E-2</v>
      </c>
      <c r="AA469" s="9" t="e">
        <f>IF(Y469&lt;10+1*#REF!,1,IF(Y469&lt;10+2*#REF!,2,IF(Y469&lt;10+3*#REF!,3,IF(Y469&lt;10+4*#REF!,4,IF(Y469&lt;10+5*#REF!,5,IF(Y469&lt;10+6*#REF!,6,IF(Y469&lt;10+7*#REF!,7,IF(Y469&lt;10+8*#REF!,8,IF(Y469&lt;10+9*#REF!,9,10)))))))))</f>
        <v>#REF!</v>
      </c>
      <c r="AB469" s="26"/>
      <c r="AC469" s="26">
        <v>0</v>
      </c>
      <c r="AD469" s="60">
        <v>11.2</v>
      </c>
      <c r="AE469" s="6">
        <f t="shared" si="98"/>
        <v>11.2</v>
      </c>
      <c r="AF469" s="27">
        <v>2</v>
      </c>
      <c r="AG469" s="27">
        <v>2</v>
      </c>
      <c r="AH469" s="27"/>
      <c r="AI469" s="27"/>
      <c r="AJ469" s="25"/>
    </row>
    <row r="470" spans="1:36" s="22" customFormat="1" x14ac:dyDescent="0.2">
      <c r="A470" s="22" t="s">
        <v>62</v>
      </c>
      <c r="B470" s="24" t="s">
        <v>63</v>
      </c>
      <c r="C470" s="5" t="str">
        <f t="shared" si="94"/>
        <v>C11.P1</v>
      </c>
      <c r="D470" s="24" t="s">
        <v>51</v>
      </c>
      <c r="E470" s="24" t="s">
        <v>29</v>
      </c>
      <c r="F470" s="5" t="s">
        <v>1303</v>
      </c>
      <c r="G470" s="5" t="s">
        <v>1314</v>
      </c>
      <c r="H470" s="27">
        <v>2</v>
      </c>
      <c r="I470" s="27" t="s">
        <v>468</v>
      </c>
      <c r="J470" s="27">
        <v>3</v>
      </c>
      <c r="K470" s="27"/>
      <c r="L470" s="42" t="s">
        <v>818</v>
      </c>
      <c r="M470" s="27">
        <v>3</v>
      </c>
      <c r="N470" s="23">
        <v>13</v>
      </c>
      <c r="O470" s="26" t="s">
        <v>436</v>
      </c>
      <c r="P470" s="60">
        <v>3.3</v>
      </c>
      <c r="Q470" s="6">
        <f t="shared" si="95"/>
        <v>56.707255154636236</v>
      </c>
      <c r="R470" s="6">
        <f t="shared" si="96"/>
        <v>0.21870387132000085</v>
      </c>
      <c r="S470" s="25" t="s">
        <v>34</v>
      </c>
      <c r="U470" s="17" t="s">
        <v>1339</v>
      </c>
      <c r="V470" s="17" t="s">
        <v>420</v>
      </c>
      <c r="W470" s="23"/>
      <c r="X470" s="26"/>
      <c r="Y470" s="60">
        <v>11.2</v>
      </c>
      <c r="Z470" s="54">
        <f t="shared" si="97"/>
        <v>9.8520345616575893E-3</v>
      </c>
      <c r="AA470" s="9" t="e">
        <f>IF(Y470&lt;10+1*#REF!,1,IF(Y470&lt;10+2*#REF!,2,IF(Y470&lt;10+3*#REF!,3,IF(Y470&lt;10+4*#REF!,4,IF(Y470&lt;10+5*#REF!,5,IF(Y470&lt;10+6*#REF!,6,IF(Y470&lt;10+7*#REF!,7,IF(Y470&lt;10+8*#REF!,8,IF(Y470&lt;10+9*#REF!,9,10)))))))))</f>
        <v>#REF!</v>
      </c>
      <c r="AB470" s="26"/>
      <c r="AC470" s="26">
        <v>0</v>
      </c>
      <c r="AD470" s="60">
        <v>6.8</v>
      </c>
      <c r="AE470" s="6">
        <f t="shared" ref="AE470:AE533" si="99">AD470-AC470</f>
        <v>6.8</v>
      </c>
      <c r="AF470" s="27">
        <v>2</v>
      </c>
      <c r="AG470" s="27">
        <v>2</v>
      </c>
      <c r="AH470" s="27"/>
      <c r="AI470" s="27"/>
      <c r="AJ470" s="25"/>
    </row>
    <row r="471" spans="1:36" s="22" customFormat="1" x14ac:dyDescent="0.2">
      <c r="A471" s="22" t="s">
        <v>62</v>
      </c>
      <c r="B471" s="24" t="s">
        <v>63</v>
      </c>
      <c r="C471" s="5" t="str">
        <f t="shared" ref="C471:C534" si="100">D471&amp;"."&amp;E471</f>
        <v>C11.P1</v>
      </c>
      <c r="D471" s="24" t="s">
        <v>51</v>
      </c>
      <c r="E471" s="24" t="s">
        <v>29</v>
      </c>
      <c r="F471" s="5" t="s">
        <v>1303</v>
      </c>
      <c r="G471" s="5" t="s">
        <v>1314</v>
      </c>
      <c r="H471" s="27">
        <v>3</v>
      </c>
      <c r="I471" s="27" t="s">
        <v>468</v>
      </c>
      <c r="J471" s="27">
        <v>7</v>
      </c>
      <c r="K471" s="27"/>
      <c r="L471" s="42" t="s">
        <v>819</v>
      </c>
      <c r="M471" s="27">
        <v>3</v>
      </c>
      <c r="N471" s="23">
        <v>13</v>
      </c>
      <c r="O471" s="26">
        <v>284</v>
      </c>
      <c r="P471" s="60">
        <v>5.5</v>
      </c>
      <c r="Q471" s="6">
        <f t="shared" si="95"/>
        <v>54.663373505482021</v>
      </c>
      <c r="R471" s="6">
        <f t="shared" si="96"/>
        <v>1.330570425798171</v>
      </c>
      <c r="S471" s="25" t="s">
        <v>34</v>
      </c>
      <c r="U471" s="17" t="s">
        <v>1339</v>
      </c>
      <c r="V471" s="17" t="s">
        <v>420</v>
      </c>
      <c r="W471" s="23"/>
      <c r="X471" s="26"/>
      <c r="Y471" s="60">
        <v>12.5</v>
      </c>
      <c r="Z471" s="54">
        <f t="shared" ref="Z471:Z534" si="101">Y471*Y471*PI()/40000</f>
        <v>1.2271846303085129E-2</v>
      </c>
      <c r="AA471" s="9" t="e">
        <f>IF(Y471&lt;10+1*#REF!,1,IF(Y471&lt;10+2*#REF!,2,IF(Y471&lt;10+3*#REF!,3,IF(Y471&lt;10+4*#REF!,4,IF(Y471&lt;10+5*#REF!,5,IF(Y471&lt;10+6*#REF!,6,IF(Y471&lt;10+7*#REF!,7,IF(Y471&lt;10+8*#REF!,8,IF(Y471&lt;10+9*#REF!,9,10)))))))))</f>
        <v>#REF!</v>
      </c>
      <c r="AB471" s="26"/>
      <c r="AC471" s="26">
        <v>0</v>
      </c>
      <c r="AD471" s="60">
        <v>8.6</v>
      </c>
      <c r="AE471" s="6">
        <f t="shared" si="99"/>
        <v>8.6</v>
      </c>
      <c r="AF471" s="27">
        <v>2</v>
      </c>
      <c r="AG471" s="27">
        <v>2</v>
      </c>
      <c r="AH471" s="27"/>
      <c r="AI471" s="27"/>
      <c r="AJ471" s="25"/>
    </row>
    <row r="472" spans="1:36" s="22" customFormat="1" x14ac:dyDescent="0.2">
      <c r="A472" s="22" t="s">
        <v>62</v>
      </c>
      <c r="B472" s="24" t="s">
        <v>63</v>
      </c>
      <c r="C472" s="5" t="str">
        <f t="shared" si="100"/>
        <v>C11.P1</v>
      </c>
      <c r="D472" s="24" t="s">
        <v>51</v>
      </c>
      <c r="E472" s="24" t="s">
        <v>29</v>
      </c>
      <c r="F472" s="5" t="s">
        <v>1303</v>
      </c>
      <c r="G472" s="5" t="s">
        <v>1314</v>
      </c>
      <c r="H472" s="27">
        <v>4</v>
      </c>
      <c r="I472" s="27" t="s">
        <v>468</v>
      </c>
      <c r="J472" s="27">
        <v>28</v>
      </c>
      <c r="K472" s="27"/>
      <c r="L472" s="42" t="s">
        <v>820</v>
      </c>
      <c r="M472" s="27">
        <v>3</v>
      </c>
      <c r="N472" s="23">
        <v>13</v>
      </c>
      <c r="O472" s="26">
        <v>279</v>
      </c>
      <c r="P472" s="26">
        <v>15</v>
      </c>
      <c r="Q472" s="6">
        <f t="shared" si="95"/>
        <v>45.18467489107293</v>
      </c>
      <c r="R472" s="6">
        <f t="shared" si="96"/>
        <v>2.3465169756034601</v>
      </c>
      <c r="S472" s="25" t="s">
        <v>27</v>
      </c>
      <c r="U472" s="19" t="s">
        <v>1399</v>
      </c>
      <c r="V472" s="19" t="s">
        <v>1398</v>
      </c>
      <c r="W472" s="23"/>
      <c r="X472" s="26"/>
      <c r="Y472" s="60">
        <v>25.2</v>
      </c>
      <c r="Z472" s="54">
        <f t="shared" si="101"/>
        <v>4.987592496839155E-2</v>
      </c>
      <c r="AA472" s="9" t="e">
        <f>IF(Y472&lt;10+1*#REF!,1,IF(Y472&lt;10+2*#REF!,2,IF(Y472&lt;10+3*#REF!,3,IF(Y472&lt;10+4*#REF!,4,IF(Y472&lt;10+5*#REF!,5,IF(Y472&lt;10+6*#REF!,6,IF(Y472&lt;10+7*#REF!,7,IF(Y472&lt;10+8*#REF!,8,IF(Y472&lt;10+9*#REF!,9,10)))))))))</f>
        <v>#REF!</v>
      </c>
      <c r="AB472" s="26"/>
      <c r="AC472" s="60">
        <v>11.7</v>
      </c>
      <c r="AD472" s="60">
        <v>17.2</v>
      </c>
      <c r="AE472" s="6">
        <f t="shared" si="99"/>
        <v>5.5</v>
      </c>
      <c r="AF472" s="27">
        <v>2</v>
      </c>
      <c r="AG472" s="27">
        <v>2</v>
      </c>
      <c r="AH472" s="27"/>
      <c r="AI472" s="27"/>
      <c r="AJ472" s="25"/>
    </row>
    <row r="473" spans="1:36" s="22" customFormat="1" x14ac:dyDescent="0.2">
      <c r="A473" s="22" t="s">
        <v>62</v>
      </c>
      <c r="B473" s="24" t="s">
        <v>63</v>
      </c>
      <c r="C473" s="5" t="str">
        <f t="shared" si="100"/>
        <v>C11.P1</v>
      </c>
      <c r="D473" s="24" t="s">
        <v>51</v>
      </c>
      <c r="E473" s="24" t="s">
        <v>29</v>
      </c>
      <c r="F473" s="5" t="s">
        <v>1303</v>
      </c>
      <c r="G473" s="5" t="s">
        <v>1314</v>
      </c>
      <c r="H473" s="27">
        <v>5</v>
      </c>
      <c r="I473" s="27" t="s">
        <v>468</v>
      </c>
      <c r="J473" s="27">
        <v>26</v>
      </c>
      <c r="K473" s="27"/>
      <c r="L473" s="42" t="s">
        <v>821</v>
      </c>
      <c r="M473" s="27">
        <v>3</v>
      </c>
      <c r="N473" s="23">
        <v>13</v>
      </c>
      <c r="O473" s="26" t="s">
        <v>437</v>
      </c>
      <c r="P473" s="60">
        <v>16.7</v>
      </c>
      <c r="Q473" s="6">
        <f t="shared" si="95"/>
        <v>44.072926922504614</v>
      </c>
      <c r="R473" s="6">
        <f t="shared" si="96"/>
        <v>5.0217868517213669</v>
      </c>
      <c r="S473" s="30" t="s">
        <v>307</v>
      </c>
      <c r="U473" s="47" t="s">
        <v>1373</v>
      </c>
      <c r="V473" s="47" t="s">
        <v>1372</v>
      </c>
      <c r="W473" s="23"/>
      <c r="X473" s="26"/>
      <c r="Y473" s="26">
        <v>16</v>
      </c>
      <c r="Z473" s="54">
        <f t="shared" si="101"/>
        <v>2.0106192982974676E-2</v>
      </c>
      <c r="AA473" s="9" t="e">
        <f>IF(Y473&lt;10+1*#REF!,1,IF(Y473&lt;10+2*#REF!,2,IF(Y473&lt;10+3*#REF!,3,IF(Y473&lt;10+4*#REF!,4,IF(Y473&lt;10+5*#REF!,5,IF(Y473&lt;10+6*#REF!,6,IF(Y473&lt;10+7*#REF!,7,IF(Y473&lt;10+8*#REF!,8,IF(Y473&lt;10+9*#REF!,9,10)))))))))</f>
        <v>#REF!</v>
      </c>
      <c r="AB473" s="26"/>
      <c r="AC473" s="60">
        <v>4.9000000000000004</v>
      </c>
      <c r="AD473" s="60">
        <v>9.6</v>
      </c>
      <c r="AE473" s="6">
        <f t="shared" si="99"/>
        <v>4.6999999999999993</v>
      </c>
      <c r="AF473" s="27">
        <v>2</v>
      </c>
      <c r="AG473" s="27">
        <v>2</v>
      </c>
      <c r="AH473" s="27"/>
      <c r="AI473" s="27"/>
      <c r="AJ473" s="25"/>
    </row>
    <row r="474" spans="1:36" s="22" customFormat="1" x14ac:dyDescent="0.2">
      <c r="A474" s="22" t="s">
        <v>62</v>
      </c>
      <c r="B474" s="24" t="s">
        <v>63</v>
      </c>
      <c r="C474" s="5" t="str">
        <f t="shared" si="100"/>
        <v>C11.P1</v>
      </c>
      <c r="D474" s="24" t="s">
        <v>51</v>
      </c>
      <c r="E474" s="24" t="s">
        <v>29</v>
      </c>
      <c r="F474" s="5" t="s">
        <v>1303</v>
      </c>
      <c r="G474" s="5" t="s">
        <v>1314</v>
      </c>
      <c r="H474" s="27">
        <v>6</v>
      </c>
      <c r="I474" s="27" t="s">
        <v>468</v>
      </c>
      <c r="J474" s="27">
        <v>33</v>
      </c>
      <c r="K474" s="27"/>
      <c r="L474" s="42" t="s">
        <v>822</v>
      </c>
      <c r="M474" s="27">
        <v>3</v>
      </c>
      <c r="N474" s="23">
        <v>13</v>
      </c>
      <c r="O474" s="26">
        <v>313</v>
      </c>
      <c r="P474" s="60">
        <v>9.8000000000000007</v>
      </c>
      <c r="Q474" s="6">
        <f t="shared" ref="Q474:Q537" si="102">SIN(RADIANS(O474))*P474+(IF(N474=1,0,IF(N474=2,0,IF(N474=3,0,IF(N474=4,0,IF(N474=6,20,IF(N474=15,20,IF(N474=16,20,IF(N474=5,20,IF(N474=7,40,IF(N474=8,40,IF(N474=14,40,IF(N474=9,40,IF(N474=13,60,IF(N474=12,60,IF(N474=11,60,IF(N474=10,60)))))))))))))))))</f>
        <v>52.832733724132133</v>
      </c>
      <c r="R474" s="6">
        <f t="shared" ref="R474:R537" si="103">COS(RADIANS(O474))*P474+(IF(N474=1,0,IF(N474=2,20,IF(N474=3,40,IF(N474=4,60,IF(N474=6,0,IF(N474=15,20,IF(N474=16,40,IF(N474=5,60,IF(N474=7,0,IF(N474=8,20,IF(N474=14,40,IF(N474=9,60,IF(N474=13,0,IF(N474=12,20,IF(N474=11,40,IF(N474=10,60)))))))))))))))))</f>
        <v>6.683583928612487</v>
      </c>
      <c r="S474" s="25" t="s">
        <v>27</v>
      </c>
      <c r="U474" s="19" t="s">
        <v>1399</v>
      </c>
      <c r="V474" s="19" t="s">
        <v>1398</v>
      </c>
      <c r="W474" s="23"/>
      <c r="X474" s="26"/>
      <c r="Y474" s="60">
        <v>21.8</v>
      </c>
      <c r="Z474" s="54">
        <f t="shared" si="101"/>
        <v>3.732526231730033E-2</v>
      </c>
      <c r="AA474" s="9" t="e">
        <f>IF(Y474&lt;10+1*#REF!,1,IF(Y474&lt;10+2*#REF!,2,IF(Y474&lt;10+3*#REF!,3,IF(Y474&lt;10+4*#REF!,4,IF(Y474&lt;10+5*#REF!,5,IF(Y474&lt;10+6*#REF!,6,IF(Y474&lt;10+7*#REF!,7,IF(Y474&lt;10+8*#REF!,8,IF(Y474&lt;10+9*#REF!,9,10)))))))))</f>
        <v>#REF!</v>
      </c>
      <c r="AB474" s="26"/>
      <c r="AC474" s="60">
        <v>8.8000000000000007</v>
      </c>
      <c r="AD474" s="60">
        <v>12.6</v>
      </c>
      <c r="AE474" s="6">
        <f t="shared" si="99"/>
        <v>3.7999999999999989</v>
      </c>
      <c r="AF474" s="27">
        <v>2</v>
      </c>
      <c r="AG474" s="27">
        <v>2</v>
      </c>
      <c r="AH474" s="27"/>
      <c r="AI474" s="27"/>
      <c r="AJ474" s="25"/>
    </row>
    <row r="475" spans="1:36" s="22" customFormat="1" x14ac:dyDescent="0.2">
      <c r="A475" s="22" t="s">
        <v>62</v>
      </c>
      <c r="B475" s="24" t="s">
        <v>63</v>
      </c>
      <c r="C475" s="5" t="str">
        <f t="shared" si="100"/>
        <v>C11.P1</v>
      </c>
      <c r="D475" s="24" t="s">
        <v>51</v>
      </c>
      <c r="E475" s="24" t="s">
        <v>29</v>
      </c>
      <c r="F475" s="5" t="s">
        <v>1303</v>
      </c>
      <c r="G475" s="5" t="s">
        <v>1314</v>
      </c>
      <c r="H475" s="27">
        <v>7</v>
      </c>
      <c r="I475" s="27" t="s">
        <v>468</v>
      </c>
      <c r="J475" s="27">
        <v>34</v>
      </c>
      <c r="K475" s="27"/>
      <c r="L475" s="42" t="s">
        <v>823</v>
      </c>
      <c r="M475" s="27">
        <v>3</v>
      </c>
      <c r="N475" s="23">
        <v>13</v>
      </c>
      <c r="O475" s="26">
        <v>328</v>
      </c>
      <c r="P475" s="60">
        <v>9.6999999999999993</v>
      </c>
      <c r="Q475" s="6">
        <f t="shared" si="102"/>
        <v>54.859783136937914</v>
      </c>
      <c r="R475" s="6">
        <f t="shared" si="103"/>
        <v>8.226066532717331</v>
      </c>
      <c r="S475" s="25" t="s">
        <v>27</v>
      </c>
      <c r="U475" s="19" t="s">
        <v>1399</v>
      </c>
      <c r="V475" s="19" t="s">
        <v>1398</v>
      </c>
      <c r="W475" s="23"/>
      <c r="X475" s="26"/>
      <c r="Y475" s="60">
        <v>33.6</v>
      </c>
      <c r="Z475" s="54">
        <f t="shared" si="101"/>
        <v>8.866831105491832E-2</v>
      </c>
      <c r="AA475" s="9" t="e">
        <f>IF(Y475&lt;10+1*#REF!,1,IF(Y475&lt;10+2*#REF!,2,IF(Y475&lt;10+3*#REF!,3,IF(Y475&lt;10+4*#REF!,4,IF(Y475&lt;10+5*#REF!,5,IF(Y475&lt;10+6*#REF!,6,IF(Y475&lt;10+7*#REF!,7,IF(Y475&lt;10+8*#REF!,8,IF(Y475&lt;10+9*#REF!,9,10)))))))))</f>
        <v>#REF!</v>
      </c>
      <c r="AB475" s="26"/>
      <c r="AC475" s="60">
        <v>3.3</v>
      </c>
      <c r="AD475" s="26">
        <v>15</v>
      </c>
      <c r="AE475" s="6">
        <f t="shared" si="99"/>
        <v>11.7</v>
      </c>
      <c r="AF475" s="27">
        <v>2</v>
      </c>
      <c r="AG475" s="27">
        <v>2</v>
      </c>
      <c r="AH475" s="27"/>
      <c r="AI475" s="27"/>
      <c r="AJ475" s="25"/>
    </row>
    <row r="476" spans="1:36" s="22" customFormat="1" x14ac:dyDescent="0.2">
      <c r="A476" s="22" t="s">
        <v>62</v>
      </c>
      <c r="B476" s="24" t="s">
        <v>63</v>
      </c>
      <c r="C476" s="5" t="str">
        <f t="shared" si="100"/>
        <v>C11.P1</v>
      </c>
      <c r="D476" s="24" t="s">
        <v>51</v>
      </c>
      <c r="E476" s="24" t="s">
        <v>29</v>
      </c>
      <c r="F476" s="5" t="s">
        <v>1303</v>
      </c>
      <c r="G476" s="5" t="s">
        <v>1314</v>
      </c>
      <c r="H476" s="27">
        <v>8</v>
      </c>
      <c r="I476" s="27" t="s">
        <v>468</v>
      </c>
      <c r="J476" s="27">
        <v>35</v>
      </c>
      <c r="K476" s="27"/>
      <c r="L476" s="42" t="s">
        <v>824</v>
      </c>
      <c r="M476" s="27">
        <v>3</v>
      </c>
      <c r="N476" s="23">
        <v>13</v>
      </c>
      <c r="O476" s="26" t="s">
        <v>98</v>
      </c>
      <c r="P476" s="60">
        <v>7.7</v>
      </c>
      <c r="Q476" s="6">
        <f t="shared" si="102"/>
        <v>56.564276839054472</v>
      </c>
      <c r="R476" s="6">
        <f t="shared" si="103"/>
        <v>6.8909945843355933</v>
      </c>
      <c r="S476" s="25" t="s">
        <v>27</v>
      </c>
      <c r="U476" s="19" t="s">
        <v>1399</v>
      </c>
      <c r="V476" s="19" t="s">
        <v>1398</v>
      </c>
      <c r="W476" s="23"/>
      <c r="X476" s="26"/>
      <c r="Y476" s="26">
        <v>19</v>
      </c>
      <c r="Z476" s="54">
        <f t="shared" si="101"/>
        <v>2.835287369864788E-2</v>
      </c>
      <c r="AA476" s="9" t="e">
        <f>IF(Y476&lt;10+1*#REF!,1,IF(Y476&lt;10+2*#REF!,2,IF(Y476&lt;10+3*#REF!,3,IF(Y476&lt;10+4*#REF!,4,IF(Y476&lt;10+5*#REF!,5,IF(Y476&lt;10+6*#REF!,6,IF(Y476&lt;10+7*#REF!,7,IF(Y476&lt;10+8*#REF!,8,IF(Y476&lt;10+9*#REF!,9,10)))))))))</f>
        <v>#REF!</v>
      </c>
      <c r="AB476" s="26"/>
      <c r="AC476" s="26">
        <v>0</v>
      </c>
      <c r="AD476" s="60">
        <v>13.6</v>
      </c>
      <c r="AE476" s="6">
        <f t="shared" si="99"/>
        <v>13.6</v>
      </c>
      <c r="AF476" s="27">
        <v>2</v>
      </c>
      <c r="AG476" s="27">
        <v>2</v>
      </c>
      <c r="AH476" s="27"/>
      <c r="AI476" s="27"/>
      <c r="AJ476" s="25"/>
    </row>
    <row r="477" spans="1:36" s="22" customFormat="1" x14ac:dyDescent="0.2">
      <c r="A477" s="22" t="s">
        <v>62</v>
      </c>
      <c r="B477" s="24" t="s">
        <v>63</v>
      </c>
      <c r="C477" s="5" t="str">
        <f t="shared" si="100"/>
        <v>C11.P1</v>
      </c>
      <c r="D477" s="24" t="s">
        <v>51</v>
      </c>
      <c r="E477" s="24" t="s">
        <v>29</v>
      </c>
      <c r="F477" s="5" t="s">
        <v>1303</v>
      </c>
      <c r="G477" s="5" t="s">
        <v>1314</v>
      </c>
      <c r="H477" s="27">
        <v>9</v>
      </c>
      <c r="I477" s="27" t="s">
        <v>468</v>
      </c>
      <c r="J477" s="27">
        <v>36</v>
      </c>
      <c r="K477" s="27"/>
      <c r="L477" s="42" t="s">
        <v>825</v>
      </c>
      <c r="M477" s="27">
        <v>3</v>
      </c>
      <c r="N477" s="23">
        <v>13</v>
      </c>
      <c r="O477" s="26" t="s">
        <v>438</v>
      </c>
      <c r="P477" s="60">
        <v>13.1</v>
      </c>
      <c r="Q477" s="6">
        <f t="shared" si="102"/>
        <v>55.412283305500978</v>
      </c>
      <c r="R477" s="6">
        <f t="shared" si="103"/>
        <v>12.270405679154008</v>
      </c>
      <c r="S477" s="25" t="s">
        <v>160</v>
      </c>
      <c r="U477" s="17" t="s">
        <v>1330</v>
      </c>
      <c r="V477" s="17" t="s">
        <v>1354</v>
      </c>
      <c r="W477" s="23"/>
      <c r="X477" s="26"/>
      <c r="Y477" s="26">
        <v>13</v>
      </c>
      <c r="Z477" s="54">
        <f t="shared" si="101"/>
        <v>1.3273228961416876E-2</v>
      </c>
      <c r="AA477" s="9" t="e">
        <f>IF(Y477&lt;10+1*#REF!,1,IF(Y477&lt;10+2*#REF!,2,IF(Y477&lt;10+3*#REF!,3,IF(Y477&lt;10+4*#REF!,4,IF(Y477&lt;10+5*#REF!,5,IF(Y477&lt;10+6*#REF!,6,IF(Y477&lt;10+7*#REF!,7,IF(Y477&lt;10+8*#REF!,8,IF(Y477&lt;10+9*#REF!,9,10)))))))))</f>
        <v>#REF!</v>
      </c>
      <c r="AB477" s="26"/>
      <c r="AC477" s="26">
        <v>0</v>
      </c>
      <c r="AD477" s="60">
        <v>9.1999999999999993</v>
      </c>
      <c r="AE477" s="6">
        <f t="shared" si="99"/>
        <v>9.1999999999999993</v>
      </c>
      <c r="AF477" s="27">
        <v>2</v>
      </c>
      <c r="AG477" s="27">
        <v>2</v>
      </c>
      <c r="AH477" s="27"/>
      <c r="AI477" s="27"/>
      <c r="AJ477" s="25"/>
    </row>
    <row r="478" spans="1:36" s="22" customFormat="1" x14ac:dyDescent="0.2">
      <c r="A478" s="22" t="s">
        <v>62</v>
      </c>
      <c r="B478" s="24" t="s">
        <v>63</v>
      </c>
      <c r="C478" s="5" t="str">
        <f t="shared" si="100"/>
        <v>C11.P1</v>
      </c>
      <c r="D478" s="24" t="s">
        <v>51</v>
      </c>
      <c r="E478" s="24" t="s">
        <v>29</v>
      </c>
      <c r="F478" s="5" t="s">
        <v>1303</v>
      </c>
      <c r="G478" s="5" t="s">
        <v>1314</v>
      </c>
      <c r="H478" s="27">
        <v>10</v>
      </c>
      <c r="I478" s="27" t="s">
        <v>468</v>
      </c>
      <c r="J478" s="27">
        <v>39</v>
      </c>
      <c r="K478" s="27"/>
      <c r="L478" s="42" t="s">
        <v>826</v>
      </c>
      <c r="M478" s="27">
        <v>3</v>
      </c>
      <c r="N478" s="23">
        <v>13</v>
      </c>
      <c r="O478" s="26">
        <v>351</v>
      </c>
      <c r="P478" s="60">
        <v>14.4</v>
      </c>
      <c r="Q478" s="6">
        <f t="shared" si="102"/>
        <v>57.747343703420668</v>
      </c>
      <c r="R478" s="6">
        <f t="shared" si="103"/>
        <v>14.222712104569982</v>
      </c>
      <c r="S478" s="30" t="s">
        <v>307</v>
      </c>
      <c r="U478" s="47" t="s">
        <v>1373</v>
      </c>
      <c r="V478" s="47" t="s">
        <v>1372</v>
      </c>
      <c r="W478" s="23"/>
      <c r="X478" s="26"/>
      <c r="Y478" s="60">
        <v>22.5</v>
      </c>
      <c r="Z478" s="54">
        <f t="shared" si="101"/>
        <v>3.9760782021995816E-2</v>
      </c>
      <c r="AA478" s="9" t="e">
        <f>IF(Y478&lt;10+1*#REF!,1,IF(Y478&lt;10+2*#REF!,2,IF(Y478&lt;10+3*#REF!,3,IF(Y478&lt;10+4*#REF!,4,IF(Y478&lt;10+5*#REF!,5,IF(Y478&lt;10+6*#REF!,6,IF(Y478&lt;10+7*#REF!,7,IF(Y478&lt;10+8*#REF!,8,IF(Y478&lt;10+9*#REF!,9,10)))))))))</f>
        <v>#REF!</v>
      </c>
      <c r="AB478" s="26"/>
      <c r="AC478" s="26">
        <v>0</v>
      </c>
      <c r="AD478" s="60">
        <v>5.9</v>
      </c>
      <c r="AE478" s="6">
        <f t="shared" si="99"/>
        <v>5.9</v>
      </c>
      <c r="AF478" s="27">
        <v>4</v>
      </c>
      <c r="AG478" s="27">
        <v>7</v>
      </c>
      <c r="AH478" s="27"/>
      <c r="AI478" s="27"/>
      <c r="AJ478" s="25"/>
    </row>
    <row r="479" spans="1:36" s="22" customFormat="1" x14ac:dyDescent="0.2">
      <c r="A479" s="22" t="s">
        <v>62</v>
      </c>
      <c r="B479" s="24" t="s">
        <v>63</v>
      </c>
      <c r="C479" s="5" t="str">
        <f t="shared" si="100"/>
        <v>C11.P1</v>
      </c>
      <c r="D479" s="24" t="s">
        <v>51</v>
      </c>
      <c r="E479" s="24" t="s">
        <v>29</v>
      </c>
      <c r="F479" s="5" t="s">
        <v>1303</v>
      </c>
      <c r="G479" s="5" t="s">
        <v>1314</v>
      </c>
      <c r="H479" s="27">
        <v>11</v>
      </c>
      <c r="I479" s="27" t="s">
        <v>468</v>
      </c>
      <c r="J479" s="27">
        <v>52</v>
      </c>
      <c r="K479" s="27"/>
      <c r="L479" s="42" t="s">
        <v>827</v>
      </c>
      <c r="M479" s="27">
        <v>3</v>
      </c>
      <c r="N479" s="23">
        <v>12</v>
      </c>
      <c r="O479" s="26">
        <v>359</v>
      </c>
      <c r="P479" s="60">
        <v>6.1</v>
      </c>
      <c r="Q479" s="6">
        <f t="shared" si="102"/>
        <v>59.893540320732569</v>
      </c>
      <c r="R479" s="6">
        <f t="shared" si="103"/>
        <v>26.099070940453984</v>
      </c>
      <c r="S479" s="25" t="s">
        <v>33</v>
      </c>
      <c r="U479" s="17" t="s">
        <v>1367</v>
      </c>
      <c r="V479" s="25" t="s">
        <v>1366</v>
      </c>
      <c r="W479" s="23"/>
      <c r="X479" s="26"/>
      <c r="Y479" s="26">
        <v>25</v>
      </c>
      <c r="Z479" s="54">
        <f t="shared" si="101"/>
        <v>4.9087385212340517E-2</v>
      </c>
      <c r="AA479" s="9" t="e">
        <f>IF(Y479&lt;10+1*#REF!,1,IF(Y479&lt;10+2*#REF!,2,IF(Y479&lt;10+3*#REF!,3,IF(Y479&lt;10+4*#REF!,4,IF(Y479&lt;10+5*#REF!,5,IF(Y479&lt;10+6*#REF!,6,IF(Y479&lt;10+7*#REF!,7,IF(Y479&lt;10+8*#REF!,8,IF(Y479&lt;10+9*#REF!,9,10)))))))))</f>
        <v>#REF!</v>
      </c>
      <c r="AB479" s="26"/>
      <c r="AC479" s="60">
        <v>10.6</v>
      </c>
      <c r="AD479" s="60">
        <v>12.8</v>
      </c>
      <c r="AE479" s="6">
        <f t="shared" si="99"/>
        <v>2.2000000000000011</v>
      </c>
      <c r="AF479" s="27">
        <v>2</v>
      </c>
      <c r="AG479" s="27">
        <v>2</v>
      </c>
      <c r="AH479" s="27"/>
      <c r="AI479" s="27"/>
      <c r="AJ479" s="25"/>
    </row>
    <row r="480" spans="1:36" s="22" customFormat="1" x14ac:dyDescent="0.2">
      <c r="A480" s="22" t="s">
        <v>62</v>
      </c>
      <c r="B480" s="24" t="s">
        <v>63</v>
      </c>
      <c r="C480" s="5" t="str">
        <f t="shared" si="100"/>
        <v>C11.P1</v>
      </c>
      <c r="D480" s="24" t="s">
        <v>51</v>
      </c>
      <c r="E480" s="24" t="s">
        <v>29</v>
      </c>
      <c r="F480" s="5" t="s">
        <v>1303</v>
      </c>
      <c r="G480" s="5" t="s">
        <v>1314</v>
      </c>
      <c r="H480" s="27">
        <v>12</v>
      </c>
      <c r="I480" s="27" t="s">
        <v>468</v>
      </c>
      <c r="J480" s="27">
        <v>53</v>
      </c>
      <c r="K480" s="27"/>
      <c r="L480" s="42" t="s">
        <v>828</v>
      </c>
      <c r="M480" s="27">
        <v>3</v>
      </c>
      <c r="N480" s="23">
        <v>12</v>
      </c>
      <c r="O480" s="26" t="s">
        <v>439</v>
      </c>
      <c r="P480" s="60">
        <v>11.5</v>
      </c>
      <c r="Q480" s="6">
        <f t="shared" si="102"/>
        <v>59.137744641497228</v>
      </c>
      <c r="R480" s="6">
        <f t="shared" si="103"/>
        <v>31.467629035538831</v>
      </c>
      <c r="S480" s="25" t="s">
        <v>33</v>
      </c>
      <c r="U480" s="17" t="s">
        <v>1367</v>
      </c>
      <c r="V480" s="25" t="s">
        <v>1366</v>
      </c>
      <c r="W480" s="23"/>
      <c r="X480" s="26"/>
      <c r="Y480" s="26">
        <v>28</v>
      </c>
      <c r="Z480" s="54">
        <f t="shared" si="101"/>
        <v>6.1575216010359944E-2</v>
      </c>
      <c r="AA480" s="9" t="e">
        <f>IF(Y480&lt;10+1*#REF!,1,IF(Y480&lt;10+2*#REF!,2,IF(Y480&lt;10+3*#REF!,3,IF(Y480&lt;10+4*#REF!,4,IF(Y480&lt;10+5*#REF!,5,IF(Y480&lt;10+6*#REF!,6,IF(Y480&lt;10+7*#REF!,7,IF(Y480&lt;10+8*#REF!,8,IF(Y480&lt;10+9*#REF!,9,10)))))))))</f>
        <v>#REF!</v>
      </c>
      <c r="AB480" s="26"/>
      <c r="AC480" s="60">
        <v>6.2</v>
      </c>
      <c r="AD480" s="60">
        <v>25.5</v>
      </c>
      <c r="AE480" s="6">
        <f t="shared" si="99"/>
        <v>19.3</v>
      </c>
      <c r="AF480" s="27">
        <v>2</v>
      </c>
      <c r="AG480" s="27">
        <v>2</v>
      </c>
      <c r="AH480" s="27"/>
      <c r="AI480" s="27"/>
      <c r="AJ480" s="25"/>
    </row>
    <row r="481" spans="1:36" s="22" customFormat="1" x14ac:dyDescent="0.2">
      <c r="A481" s="22" t="s">
        <v>62</v>
      </c>
      <c r="B481" s="24" t="s">
        <v>63</v>
      </c>
      <c r="C481" s="5" t="str">
        <f t="shared" si="100"/>
        <v>C11.P1</v>
      </c>
      <c r="D481" s="24" t="s">
        <v>51</v>
      </c>
      <c r="E481" s="24" t="s">
        <v>29</v>
      </c>
      <c r="F481" s="5" t="s">
        <v>1303</v>
      </c>
      <c r="G481" s="5" t="s">
        <v>1314</v>
      </c>
      <c r="H481" s="27">
        <v>13</v>
      </c>
      <c r="I481" s="27" t="s">
        <v>468</v>
      </c>
      <c r="J481" s="27">
        <v>54</v>
      </c>
      <c r="K481" s="27"/>
      <c r="L481" s="42" t="s">
        <v>829</v>
      </c>
      <c r="M481" s="27">
        <v>3</v>
      </c>
      <c r="N481" s="23">
        <v>12</v>
      </c>
      <c r="O481" s="26">
        <v>345</v>
      </c>
      <c r="P481" s="60">
        <v>11.1</v>
      </c>
      <c r="Q481" s="6">
        <f t="shared" si="102"/>
        <v>57.127108599362018</v>
      </c>
      <c r="R481" s="6">
        <f t="shared" si="103"/>
        <v>30.721776671808659</v>
      </c>
      <c r="S481" s="25" t="s">
        <v>50</v>
      </c>
      <c r="U481" s="19" t="s">
        <v>1332</v>
      </c>
      <c r="V481" s="19" t="s">
        <v>1400</v>
      </c>
      <c r="W481" s="23"/>
      <c r="X481" s="26"/>
      <c r="Y481" s="60">
        <v>41.5</v>
      </c>
      <c r="Z481" s="54">
        <f t="shared" si="101"/>
        <v>0.13526519869112552</v>
      </c>
      <c r="AA481" s="9" t="e">
        <f>IF(Y481&lt;10+1*#REF!,1,IF(Y481&lt;10+2*#REF!,2,IF(Y481&lt;10+3*#REF!,3,IF(Y481&lt;10+4*#REF!,4,IF(Y481&lt;10+5*#REF!,5,IF(Y481&lt;10+6*#REF!,6,IF(Y481&lt;10+7*#REF!,7,IF(Y481&lt;10+8*#REF!,8,IF(Y481&lt;10+9*#REF!,9,10)))))))))</f>
        <v>#REF!</v>
      </c>
      <c r="AB481" s="26"/>
      <c r="AC481" s="26">
        <v>0</v>
      </c>
      <c r="AD481" s="60">
        <v>21.7</v>
      </c>
      <c r="AE481" s="6">
        <f t="shared" si="99"/>
        <v>21.7</v>
      </c>
      <c r="AF481" s="27">
        <v>2</v>
      </c>
      <c r="AG481" s="27">
        <v>2</v>
      </c>
      <c r="AH481" s="27"/>
      <c r="AI481" s="27"/>
      <c r="AJ481" s="25"/>
    </row>
    <row r="482" spans="1:36" s="22" customFormat="1" x14ac:dyDescent="0.2">
      <c r="A482" s="22" t="s">
        <v>62</v>
      </c>
      <c r="B482" s="24" t="s">
        <v>63</v>
      </c>
      <c r="C482" s="5" t="str">
        <f t="shared" si="100"/>
        <v>C11.P1</v>
      </c>
      <c r="D482" s="24" t="s">
        <v>51</v>
      </c>
      <c r="E482" s="24" t="s">
        <v>29</v>
      </c>
      <c r="F482" s="5" t="s">
        <v>1303</v>
      </c>
      <c r="G482" s="5" t="s">
        <v>1314</v>
      </c>
      <c r="H482" s="27">
        <v>14</v>
      </c>
      <c r="I482" s="27" t="s">
        <v>468</v>
      </c>
      <c r="J482" s="27">
        <v>55</v>
      </c>
      <c r="K482" s="27"/>
      <c r="L482" s="42" t="s">
        <v>830</v>
      </c>
      <c r="M482" s="27">
        <v>3</v>
      </c>
      <c r="N482" s="23">
        <v>12</v>
      </c>
      <c r="O482" s="26">
        <v>323</v>
      </c>
      <c r="P482" s="60">
        <v>13.9</v>
      </c>
      <c r="Q482" s="6">
        <f t="shared" si="102"/>
        <v>51.634771178186526</v>
      </c>
      <c r="R482" s="6">
        <f t="shared" si="103"/>
        <v>31.101033589657369</v>
      </c>
      <c r="S482" s="25" t="s">
        <v>34</v>
      </c>
      <c r="U482" s="17" t="s">
        <v>1339</v>
      </c>
      <c r="V482" s="17" t="s">
        <v>420</v>
      </c>
      <c r="W482" s="23"/>
      <c r="X482" s="26"/>
      <c r="Y482" s="60">
        <v>21.4</v>
      </c>
      <c r="Z482" s="54">
        <f t="shared" si="101"/>
        <v>3.5968094290949534E-2</v>
      </c>
      <c r="AA482" s="9" t="e">
        <f>IF(Y482&lt;10+1*#REF!,1,IF(Y482&lt;10+2*#REF!,2,IF(Y482&lt;10+3*#REF!,3,IF(Y482&lt;10+4*#REF!,4,IF(Y482&lt;10+5*#REF!,5,IF(Y482&lt;10+6*#REF!,6,IF(Y482&lt;10+7*#REF!,7,IF(Y482&lt;10+8*#REF!,8,IF(Y482&lt;10+9*#REF!,9,10)))))))))</f>
        <v>#REF!</v>
      </c>
      <c r="AB482" s="26"/>
      <c r="AC482" s="26">
        <v>0</v>
      </c>
      <c r="AD482" s="60">
        <v>13.4</v>
      </c>
      <c r="AE482" s="6">
        <f t="shared" si="99"/>
        <v>13.4</v>
      </c>
      <c r="AF482" s="27">
        <v>2</v>
      </c>
      <c r="AG482" s="27">
        <v>2</v>
      </c>
      <c r="AH482" s="27"/>
      <c r="AI482" s="27"/>
      <c r="AJ482" s="25"/>
    </row>
    <row r="483" spans="1:36" s="22" customFormat="1" x14ac:dyDescent="0.2">
      <c r="A483" s="22" t="s">
        <v>62</v>
      </c>
      <c r="B483" s="24" t="s">
        <v>63</v>
      </c>
      <c r="C483" s="5" t="str">
        <f t="shared" si="100"/>
        <v>C11.P1</v>
      </c>
      <c r="D483" s="24" t="s">
        <v>51</v>
      </c>
      <c r="E483" s="24" t="s">
        <v>29</v>
      </c>
      <c r="F483" s="5" t="s">
        <v>1303</v>
      </c>
      <c r="G483" s="5" t="s">
        <v>1314</v>
      </c>
      <c r="H483" s="27">
        <v>14</v>
      </c>
      <c r="I483" s="27" t="s">
        <v>468</v>
      </c>
      <c r="J483" s="27">
        <v>56</v>
      </c>
      <c r="K483" s="27"/>
      <c r="L483" s="42" t="s">
        <v>831</v>
      </c>
      <c r="M483" s="27">
        <v>3</v>
      </c>
      <c r="N483" s="23">
        <v>12</v>
      </c>
      <c r="O483" s="26">
        <v>323</v>
      </c>
      <c r="P483" s="60">
        <v>13.9</v>
      </c>
      <c r="Q483" s="6">
        <f t="shared" si="102"/>
        <v>51.634771178186526</v>
      </c>
      <c r="R483" s="6">
        <f t="shared" si="103"/>
        <v>31.101033589657369</v>
      </c>
      <c r="S483" s="25" t="s">
        <v>34</v>
      </c>
      <c r="U483" s="17" t="s">
        <v>1339</v>
      </c>
      <c r="V483" s="17" t="s">
        <v>420</v>
      </c>
      <c r="W483" s="23"/>
      <c r="X483" s="26"/>
      <c r="Y483" s="26">
        <v>22</v>
      </c>
      <c r="Z483" s="54">
        <f t="shared" si="101"/>
        <v>3.8013271108436497E-2</v>
      </c>
      <c r="AA483" s="9" t="e">
        <f>IF(Y483&lt;10+1*#REF!,1,IF(Y483&lt;10+2*#REF!,2,IF(Y483&lt;10+3*#REF!,3,IF(Y483&lt;10+4*#REF!,4,IF(Y483&lt;10+5*#REF!,5,IF(Y483&lt;10+6*#REF!,6,IF(Y483&lt;10+7*#REF!,7,IF(Y483&lt;10+8*#REF!,8,IF(Y483&lt;10+9*#REF!,9,10)))))))))</f>
        <v>#REF!</v>
      </c>
      <c r="AB483" s="26"/>
      <c r="AC483" s="26">
        <v>0</v>
      </c>
      <c r="AD483" s="60">
        <v>13.4</v>
      </c>
      <c r="AE483" s="6">
        <f t="shared" si="99"/>
        <v>13.4</v>
      </c>
      <c r="AF483" s="27">
        <v>2</v>
      </c>
      <c r="AG483" s="27">
        <v>2</v>
      </c>
      <c r="AH483" s="27"/>
      <c r="AI483" s="27"/>
      <c r="AJ483" s="25"/>
    </row>
    <row r="484" spans="1:36" s="22" customFormat="1" x14ac:dyDescent="0.2">
      <c r="A484" s="22" t="s">
        <v>62</v>
      </c>
      <c r="B484" s="24" t="s">
        <v>63</v>
      </c>
      <c r="C484" s="5" t="str">
        <f t="shared" si="100"/>
        <v>C11.P1</v>
      </c>
      <c r="D484" s="24" t="s">
        <v>51</v>
      </c>
      <c r="E484" s="24" t="s">
        <v>29</v>
      </c>
      <c r="F484" s="5" t="s">
        <v>1303</v>
      </c>
      <c r="G484" s="5" t="s">
        <v>1314</v>
      </c>
      <c r="H484" s="27">
        <v>14</v>
      </c>
      <c r="I484" s="27" t="s">
        <v>468</v>
      </c>
      <c r="J484" s="27">
        <v>57</v>
      </c>
      <c r="K484" s="27"/>
      <c r="L484" s="42" t="s">
        <v>832</v>
      </c>
      <c r="M484" s="27">
        <v>3</v>
      </c>
      <c r="N484" s="23">
        <v>12</v>
      </c>
      <c r="O484" s="26">
        <v>323</v>
      </c>
      <c r="P484" s="60">
        <v>13.9</v>
      </c>
      <c r="Q484" s="6">
        <f t="shared" si="102"/>
        <v>51.634771178186526</v>
      </c>
      <c r="R484" s="6">
        <f t="shared" si="103"/>
        <v>31.101033589657369</v>
      </c>
      <c r="S484" s="25" t="s">
        <v>34</v>
      </c>
      <c r="U484" s="17" t="s">
        <v>1339</v>
      </c>
      <c r="V484" s="17" t="s">
        <v>420</v>
      </c>
      <c r="W484" s="23"/>
      <c r="X484" s="26"/>
      <c r="Y484" s="60">
        <v>22.5</v>
      </c>
      <c r="Z484" s="54">
        <f t="shared" si="101"/>
        <v>3.9760782021995816E-2</v>
      </c>
      <c r="AA484" s="9" t="e">
        <f>IF(Y484&lt;10+1*#REF!,1,IF(Y484&lt;10+2*#REF!,2,IF(Y484&lt;10+3*#REF!,3,IF(Y484&lt;10+4*#REF!,4,IF(Y484&lt;10+5*#REF!,5,IF(Y484&lt;10+6*#REF!,6,IF(Y484&lt;10+7*#REF!,7,IF(Y484&lt;10+8*#REF!,8,IF(Y484&lt;10+9*#REF!,9,10)))))))))</f>
        <v>#REF!</v>
      </c>
      <c r="AB484" s="26"/>
      <c r="AC484" s="26">
        <v>0</v>
      </c>
      <c r="AD484" s="60">
        <v>13.4</v>
      </c>
      <c r="AE484" s="6">
        <f t="shared" si="99"/>
        <v>13.4</v>
      </c>
      <c r="AF484" s="27">
        <v>2</v>
      </c>
      <c r="AG484" s="27">
        <v>2</v>
      </c>
      <c r="AH484" s="27"/>
      <c r="AI484" s="27"/>
      <c r="AJ484" s="25"/>
    </row>
    <row r="485" spans="1:36" s="22" customFormat="1" x14ac:dyDescent="0.2">
      <c r="A485" s="22" t="s">
        <v>62</v>
      </c>
      <c r="B485" s="24" t="s">
        <v>63</v>
      </c>
      <c r="C485" s="5" t="str">
        <f t="shared" si="100"/>
        <v>C11.P1</v>
      </c>
      <c r="D485" s="24" t="s">
        <v>51</v>
      </c>
      <c r="E485" s="24" t="s">
        <v>29</v>
      </c>
      <c r="F485" s="5" t="s">
        <v>1303</v>
      </c>
      <c r="G485" s="5" t="s">
        <v>1314</v>
      </c>
      <c r="H485" s="27">
        <v>15</v>
      </c>
      <c r="I485" s="27" t="s">
        <v>468</v>
      </c>
      <c r="J485" s="27">
        <v>63</v>
      </c>
      <c r="K485" s="27"/>
      <c r="L485" s="42" t="s">
        <v>833</v>
      </c>
      <c r="M485" s="27">
        <v>3</v>
      </c>
      <c r="N485" s="23">
        <v>12</v>
      </c>
      <c r="O485" s="26">
        <v>313</v>
      </c>
      <c r="P485" s="60">
        <v>14.5</v>
      </c>
      <c r="Q485" s="6">
        <f t="shared" si="102"/>
        <v>49.395371326522032</v>
      </c>
      <c r="R485" s="6">
        <f t="shared" si="103"/>
        <v>29.88897622090623</v>
      </c>
      <c r="S485" s="50" t="s">
        <v>440</v>
      </c>
      <c r="T485" s="50"/>
      <c r="U485" s="50"/>
      <c r="V485" s="50" t="s">
        <v>1430</v>
      </c>
      <c r="W485" s="23"/>
      <c r="X485" s="26"/>
      <c r="Y485" s="60">
        <v>14.4</v>
      </c>
      <c r="Z485" s="54">
        <f t="shared" si="101"/>
        <v>1.628601631620949E-2</v>
      </c>
      <c r="AA485" s="9" t="e">
        <f>IF(Y485&lt;10+1*#REF!,1,IF(Y485&lt;10+2*#REF!,2,IF(Y485&lt;10+3*#REF!,3,IF(Y485&lt;10+4*#REF!,4,IF(Y485&lt;10+5*#REF!,5,IF(Y485&lt;10+6*#REF!,6,IF(Y485&lt;10+7*#REF!,7,IF(Y485&lt;10+8*#REF!,8,IF(Y485&lt;10+9*#REF!,9,10)))))))))</f>
        <v>#REF!</v>
      </c>
      <c r="AB485" s="26"/>
      <c r="AC485" s="26">
        <v>0</v>
      </c>
      <c r="AD485" s="60">
        <v>10.5</v>
      </c>
      <c r="AE485" s="6">
        <f t="shared" si="99"/>
        <v>10.5</v>
      </c>
      <c r="AF485" s="27">
        <v>2</v>
      </c>
      <c r="AG485" s="27">
        <v>2</v>
      </c>
      <c r="AH485" s="27"/>
      <c r="AI485" s="27"/>
      <c r="AJ485" s="25"/>
    </row>
    <row r="486" spans="1:36" s="22" customFormat="1" x14ac:dyDescent="0.2">
      <c r="A486" s="22" t="s">
        <v>62</v>
      </c>
      <c r="B486" s="24" t="s">
        <v>63</v>
      </c>
      <c r="C486" s="5" t="str">
        <f t="shared" si="100"/>
        <v>C11.P1</v>
      </c>
      <c r="D486" s="24" t="s">
        <v>51</v>
      </c>
      <c r="E486" s="24" t="s">
        <v>29</v>
      </c>
      <c r="F486" s="5" t="s">
        <v>1303</v>
      </c>
      <c r="G486" s="5" t="s">
        <v>1314</v>
      </c>
      <c r="H486" s="27">
        <v>16</v>
      </c>
      <c r="I486" s="27" t="s">
        <v>468</v>
      </c>
      <c r="J486" s="27">
        <v>64</v>
      </c>
      <c r="K486" s="27"/>
      <c r="L486" s="42" t="s">
        <v>834</v>
      </c>
      <c r="M486" s="27">
        <v>3</v>
      </c>
      <c r="N486" s="23">
        <v>12</v>
      </c>
      <c r="O486" s="26">
        <v>317</v>
      </c>
      <c r="P486" s="60">
        <v>19.7</v>
      </c>
      <c r="Q486" s="6">
        <f t="shared" si="102"/>
        <v>46.564632306768786</v>
      </c>
      <c r="R486" s="6">
        <f t="shared" si="103"/>
        <v>34.407667921897662</v>
      </c>
      <c r="S486" s="25" t="s">
        <v>34</v>
      </c>
      <c r="U486" s="17" t="s">
        <v>1339</v>
      </c>
      <c r="V486" s="17" t="s">
        <v>420</v>
      </c>
      <c r="W486" s="23"/>
      <c r="X486" s="26"/>
      <c r="Y486" s="60">
        <v>12.2</v>
      </c>
      <c r="Z486" s="54">
        <f t="shared" si="101"/>
        <v>1.1689866264007618E-2</v>
      </c>
      <c r="AA486" s="9" t="e">
        <f>IF(Y486&lt;10+1*#REF!,1,IF(Y486&lt;10+2*#REF!,2,IF(Y486&lt;10+3*#REF!,3,IF(Y486&lt;10+4*#REF!,4,IF(Y486&lt;10+5*#REF!,5,IF(Y486&lt;10+6*#REF!,6,IF(Y486&lt;10+7*#REF!,7,IF(Y486&lt;10+8*#REF!,8,IF(Y486&lt;10+9*#REF!,9,10)))))))))</f>
        <v>#REF!</v>
      </c>
      <c r="AB486" s="26"/>
      <c r="AC486" s="26">
        <v>0</v>
      </c>
      <c r="AD486" s="26">
        <v>6</v>
      </c>
      <c r="AE486" s="6">
        <f t="shared" si="99"/>
        <v>6</v>
      </c>
      <c r="AF486" s="27">
        <v>2</v>
      </c>
      <c r="AG486" s="27"/>
      <c r="AH486" s="27">
        <v>4</v>
      </c>
      <c r="AI486" s="27"/>
      <c r="AJ486" s="25"/>
    </row>
    <row r="487" spans="1:36" s="22" customFormat="1" x14ac:dyDescent="0.2">
      <c r="A487" s="22" t="s">
        <v>62</v>
      </c>
      <c r="B487" s="24" t="s">
        <v>63</v>
      </c>
      <c r="C487" s="5" t="str">
        <f t="shared" si="100"/>
        <v>C11.P1</v>
      </c>
      <c r="D487" s="24" t="s">
        <v>51</v>
      </c>
      <c r="E487" s="24" t="s">
        <v>29</v>
      </c>
      <c r="F487" s="5" t="s">
        <v>1303</v>
      </c>
      <c r="G487" s="5" t="s">
        <v>1314</v>
      </c>
      <c r="H487" s="27">
        <v>17</v>
      </c>
      <c r="I487" s="27" t="s">
        <v>468</v>
      </c>
      <c r="J487" s="27">
        <v>65</v>
      </c>
      <c r="K487" s="27"/>
      <c r="L487" s="42" t="s">
        <v>835</v>
      </c>
      <c r="M487" s="27">
        <v>3</v>
      </c>
      <c r="N487" s="23">
        <v>11</v>
      </c>
      <c r="O487" s="26">
        <v>263</v>
      </c>
      <c r="P487" s="60">
        <v>9.8000000000000007</v>
      </c>
      <c r="Q487" s="6">
        <f t="shared" si="102"/>
        <v>50.273047713915041</v>
      </c>
      <c r="R487" s="6">
        <f t="shared" si="103"/>
        <v>38.805680434629558</v>
      </c>
      <c r="S487" s="30" t="s">
        <v>307</v>
      </c>
      <c r="U487" s="47" t="s">
        <v>1373</v>
      </c>
      <c r="V487" s="47" t="s">
        <v>1372</v>
      </c>
      <c r="W487" s="23"/>
      <c r="X487" s="26"/>
      <c r="Y487" s="60">
        <v>18.100000000000001</v>
      </c>
      <c r="Z487" s="54">
        <f t="shared" si="101"/>
        <v>2.5730429231063806E-2</v>
      </c>
      <c r="AA487" s="9" t="e">
        <f>IF(Y487&lt;10+1*#REF!,1,IF(Y487&lt;10+2*#REF!,2,IF(Y487&lt;10+3*#REF!,3,IF(Y487&lt;10+4*#REF!,4,IF(Y487&lt;10+5*#REF!,5,IF(Y487&lt;10+6*#REF!,6,IF(Y487&lt;10+7*#REF!,7,IF(Y487&lt;10+8*#REF!,8,IF(Y487&lt;10+9*#REF!,9,10)))))))))</f>
        <v>#REF!</v>
      </c>
      <c r="AB487" s="26"/>
      <c r="AC487" s="26">
        <v>0</v>
      </c>
      <c r="AD487" s="60">
        <v>10.7</v>
      </c>
      <c r="AE487" s="6">
        <f t="shared" si="99"/>
        <v>10.7</v>
      </c>
      <c r="AF487" s="27">
        <v>2</v>
      </c>
      <c r="AG487" s="27"/>
      <c r="AH487" s="27">
        <v>4</v>
      </c>
      <c r="AI487" s="27"/>
      <c r="AJ487" s="25"/>
    </row>
    <row r="488" spans="1:36" s="22" customFormat="1" x14ac:dyDescent="0.2">
      <c r="A488" s="22" t="s">
        <v>62</v>
      </c>
      <c r="B488" s="24" t="s">
        <v>63</v>
      </c>
      <c r="C488" s="5" t="str">
        <f t="shared" si="100"/>
        <v>C11.P1</v>
      </c>
      <c r="D488" s="24" t="s">
        <v>51</v>
      </c>
      <c r="E488" s="24" t="s">
        <v>29</v>
      </c>
      <c r="F488" s="5" t="s">
        <v>1303</v>
      </c>
      <c r="G488" s="5" t="s">
        <v>1314</v>
      </c>
      <c r="H488" s="27">
        <v>18</v>
      </c>
      <c r="I488" s="27" t="s">
        <v>468</v>
      </c>
      <c r="J488" s="27">
        <v>58</v>
      </c>
      <c r="K488" s="27"/>
      <c r="L488" s="42" t="s">
        <v>836</v>
      </c>
      <c r="M488" s="27">
        <v>3</v>
      </c>
      <c r="N488" s="23">
        <v>11</v>
      </c>
      <c r="O488" s="26" t="s">
        <v>441</v>
      </c>
      <c r="P488" s="60">
        <v>6.7</v>
      </c>
      <c r="Q488" s="6">
        <f t="shared" si="102"/>
        <v>55.123922523696692</v>
      </c>
      <c r="R488" s="6">
        <f t="shared" si="103"/>
        <v>35.405017035386578</v>
      </c>
      <c r="S488" s="30" t="s">
        <v>307</v>
      </c>
      <c r="U488" s="47" t="s">
        <v>1373</v>
      </c>
      <c r="V488" s="47" t="s">
        <v>1372</v>
      </c>
      <c r="W488" s="23"/>
      <c r="X488" s="26"/>
      <c r="Y488" s="60">
        <v>31.4</v>
      </c>
      <c r="Z488" s="54">
        <f t="shared" si="101"/>
        <v>7.7437117318334803E-2</v>
      </c>
      <c r="AA488" s="9" t="e">
        <f>IF(Y488&lt;10+1*#REF!,1,IF(Y488&lt;10+2*#REF!,2,IF(Y488&lt;10+3*#REF!,3,IF(Y488&lt;10+4*#REF!,4,IF(Y488&lt;10+5*#REF!,5,IF(Y488&lt;10+6*#REF!,6,IF(Y488&lt;10+7*#REF!,7,IF(Y488&lt;10+8*#REF!,8,IF(Y488&lt;10+9*#REF!,9,10)))))))))</f>
        <v>#REF!</v>
      </c>
      <c r="AB488" s="26"/>
      <c r="AC488" s="60">
        <v>6.5</v>
      </c>
      <c r="AD488" s="60">
        <v>17.3</v>
      </c>
      <c r="AE488" s="6">
        <f t="shared" si="99"/>
        <v>10.8</v>
      </c>
      <c r="AF488" s="27">
        <v>2</v>
      </c>
      <c r="AG488" s="27">
        <v>2</v>
      </c>
      <c r="AH488" s="27"/>
      <c r="AI488" s="27"/>
      <c r="AJ488" s="25"/>
    </row>
    <row r="489" spans="1:36" s="22" customFormat="1" x14ac:dyDescent="0.2">
      <c r="A489" s="22" t="s">
        <v>62</v>
      </c>
      <c r="B489" s="24" t="s">
        <v>63</v>
      </c>
      <c r="C489" s="5" t="str">
        <f t="shared" si="100"/>
        <v>C11.P1</v>
      </c>
      <c r="D489" s="24" t="s">
        <v>51</v>
      </c>
      <c r="E489" s="24" t="s">
        <v>29</v>
      </c>
      <c r="F489" s="5" t="s">
        <v>1303</v>
      </c>
      <c r="G489" s="5" t="s">
        <v>1314</v>
      </c>
      <c r="H489" s="27">
        <v>19</v>
      </c>
      <c r="I489" s="27" t="s">
        <v>467</v>
      </c>
      <c r="J489" s="27">
        <v>7586</v>
      </c>
      <c r="K489" s="27"/>
      <c r="L489" s="42" t="s">
        <v>837</v>
      </c>
      <c r="M489" s="27">
        <v>3</v>
      </c>
      <c r="N489" s="23">
        <v>11</v>
      </c>
      <c r="O489" s="26">
        <v>234</v>
      </c>
      <c r="P489" s="60">
        <v>3.3</v>
      </c>
      <c r="Q489" s="6">
        <f t="shared" si="102"/>
        <v>57.330243918562672</v>
      </c>
      <c r="R489" s="6">
        <f t="shared" si="103"/>
        <v>38.060308667434839</v>
      </c>
      <c r="S489" s="25" t="s">
        <v>34</v>
      </c>
      <c r="U489" s="17" t="s">
        <v>1339</v>
      </c>
      <c r="V489" s="17" t="s">
        <v>420</v>
      </c>
      <c r="W489" s="23"/>
      <c r="X489" s="26"/>
      <c r="Y489" s="26">
        <v>32</v>
      </c>
      <c r="Z489" s="54">
        <f t="shared" si="101"/>
        <v>8.0424771931898703E-2</v>
      </c>
      <c r="AA489" s="9" t="e">
        <f>IF(Y489&lt;10+1*#REF!,1,IF(Y489&lt;10+2*#REF!,2,IF(Y489&lt;10+3*#REF!,3,IF(Y489&lt;10+4*#REF!,4,IF(Y489&lt;10+5*#REF!,5,IF(Y489&lt;10+6*#REF!,6,IF(Y489&lt;10+7*#REF!,7,IF(Y489&lt;10+8*#REF!,8,IF(Y489&lt;10+9*#REF!,9,10)))))))))</f>
        <v>#REF!</v>
      </c>
      <c r="AB489" s="26"/>
      <c r="AC489" s="26">
        <v>0</v>
      </c>
      <c r="AD489" s="60">
        <v>9.6</v>
      </c>
      <c r="AE489" s="6">
        <f t="shared" si="99"/>
        <v>9.6</v>
      </c>
      <c r="AF489" s="27">
        <v>2</v>
      </c>
      <c r="AG489" s="27"/>
      <c r="AH489" s="27">
        <v>4</v>
      </c>
      <c r="AI489" s="27"/>
      <c r="AJ489" s="25"/>
    </row>
    <row r="490" spans="1:36" s="22" customFormat="1" x14ac:dyDescent="0.2">
      <c r="A490" s="22" t="s">
        <v>62</v>
      </c>
      <c r="B490" s="24" t="s">
        <v>63</v>
      </c>
      <c r="C490" s="5" t="str">
        <f t="shared" si="100"/>
        <v>C11.P1</v>
      </c>
      <c r="D490" s="24" t="s">
        <v>51</v>
      </c>
      <c r="E490" s="24" t="s">
        <v>29</v>
      </c>
      <c r="F490" s="5" t="s">
        <v>1303</v>
      </c>
      <c r="G490" s="5" t="s">
        <v>1314</v>
      </c>
      <c r="H490" s="27">
        <v>20</v>
      </c>
      <c r="I490" s="27" t="s">
        <v>468</v>
      </c>
      <c r="J490" s="27">
        <v>71</v>
      </c>
      <c r="K490" s="27"/>
      <c r="L490" s="42" t="s">
        <v>838</v>
      </c>
      <c r="M490" s="27">
        <v>3</v>
      </c>
      <c r="N490" s="23">
        <v>11</v>
      </c>
      <c r="O490" s="26">
        <v>334</v>
      </c>
      <c r="P490" s="26">
        <v>9</v>
      </c>
      <c r="Q490" s="6">
        <f t="shared" si="102"/>
        <v>56.054659678898297</v>
      </c>
      <c r="R490" s="6">
        <f t="shared" si="103"/>
        <v>48.0891464166925</v>
      </c>
      <c r="S490" s="25" t="s">
        <v>43</v>
      </c>
      <c r="U490" s="18" t="s">
        <v>1332</v>
      </c>
      <c r="V490" s="18" t="s">
        <v>1331</v>
      </c>
      <c r="W490" s="23"/>
      <c r="X490" s="26"/>
      <c r="Y490" s="26">
        <v>33</v>
      </c>
      <c r="Z490" s="54">
        <f t="shared" si="101"/>
        <v>8.5529859993982119E-2</v>
      </c>
      <c r="AA490" s="9" t="e">
        <f>IF(Y490&lt;10+1*#REF!,1,IF(Y490&lt;10+2*#REF!,2,IF(Y490&lt;10+3*#REF!,3,IF(Y490&lt;10+4*#REF!,4,IF(Y490&lt;10+5*#REF!,5,IF(Y490&lt;10+6*#REF!,6,IF(Y490&lt;10+7*#REF!,7,IF(Y490&lt;10+8*#REF!,8,IF(Y490&lt;10+9*#REF!,9,10)))))))))</f>
        <v>#REF!</v>
      </c>
      <c r="AB490" s="26"/>
      <c r="AC490" s="60">
        <v>4.4000000000000004</v>
      </c>
      <c r="AD490" s="60">
        <v>15.2</v>
      </c>
      <c r="AE490" s="6">
        <f t="shared" si="99"/>
        <v>10.799999999999999</v>
      </c>
      <c r="AF490" s="27">
        <v>2</v>
      </c>
      <c r="AG490" s="27">
        <v>2</v>
      </c>
      <c r="AH490" s="27"/>
      <c r="AI490" s="27"/>
      <c r="AJ490" s="25"/>
    </row>
    <row r="491" spans="1:36" s="22" customFormat="1" x14ac:dyDescent="0.2">
      <c r="A491" s="22" t="s">
        <v>62</v>
      </c>
      <c r="B491" s="24" t="s">
        <v>63</v>
      </c>
      <c r="C491" s="5" t="str">
        <f t="shared" si="100"/>
        <v>C11.P1</v>
      </c>
      <c r="D491" s="24" t="s">
        <v>51</v>
      </c>
      <c r="E491" s="24" t="s">
        <v>29</v>
      </c>
      <c r="F491" s="5" t="s">
        <v>1303</v>
      </c>
      <c r="G491" s="5" t="s">
        <v>1314</v>
      </c>
      <c r="H491" s="27">
        <v>21</v>
      </c>
      <c r="I491" s="27" t="s">
        <v>468</v>
      </c>
      <c r="J491" s="27">
        <v>72</v>
      </c>
      <c r="K491" s="27"/>
      <c r="L491" s="42" t="s">
        <v>839</v>
      </c>
      <c r="M491" s="27">
        <v>3</v>
      </c>
      <c r="N491" s="23">
        <v>11</v>
      </c>
      <c r="O491" s="26">
        <v>353</v>
      </c>
      <c r="P491" s="60">
        <v>9.8000000000000007</v>
      </c>
      <c r="Q491" s="6">
        <f t="shared" si="102"/>
        <v>58.805680434629558</v>
      </c>
      <c r="R491" s="6">
        <f t="shared" si="103"/>
        <v>49.726952286084959</v>
      </c>
      <c r="S491" s="25" t="s">
        <v>26</v>
      </c>
      <c r="U491" s="19" t="s">
        <v>1349</v>
      </c>
      <c r="V491" s="19" t="s">
        <v>1396</v>
      </c>
      <c r="W491" s="23"/>
      <c r="X491" s="26"/>
      <c r="Y491" s="60">
        <v>31.2</v>
      </c>
      <c r="Z491" s="54">
        <f t="shared" si="101"/>
        <v>7.6453798817761195E-2</v>
      </c>
      <c r="AA491" s="9" t="e">
        <f>IF(Y491&lt;10+1*#REF!,1,IF(Y491&lt;10+2*#REF!,2,IF(Y491&lt;10+3*#REF!,3,IF(Y491&lt;10+4*#REF!,4,IF(Y491&lt;10+5*#REF!,5,IF(Y491&lt;10+6*#REF!,6,IF(Y491&lt;10+7*#REF!,7,IF(Y491&lt;10+8*#REF!,8,IF(Y491&lt;10+9*#REF!,9,10)))))))))</f>
        <v>#REF!</v>
      </c>
      <c r="AB491" s="26"/>
      <c r="AC491" s="60">
        <v>4.5</v>
      </c>
      <c r="AD491" s="60">
        <v>17.600000000000001</v>
      </c>
      <c r="AE491" s="6">
        <f t="shared" si="99"/>
        <v>13.100000000000001</v>
      </c>
      <c r="AF491" s="27">
        <v>2</v>
      </c>
      <c r="AG491" s="27">
        <v>2</v>
      </c>
      <c r="AH491" s="27"/>
      <c r="AI491" s="27"/>
      <c r="AJ491" s="25"/>
    </row>
    <row r="492" spans="1:36" s="22" customFormat="1" x14ac:dyDescent="0.2">
      <c r="A492" s="22" t="s">
        <v>62</v>
      </c>
      <c r="B492" s="24" t="s">
        <v>63</v>
      </c>
      <c r="C492" s="5" t="str">
        <f t="shared" si="100"/>
        <v>C11.P1</v>
      </c>
      <c r="D492" s="24" t="s">
        <v>51</v>
      </c>
      <c r="E492" s="24" t="s">
        <v>29</v>
      </c>
      <c r="F492" s="5" t="s">
        <v>1303</v>
      </c>
      <c r="G492" s="5" t="s">
        <v>1314</v>
      </c>
      <c r="H492" s="27">
        <v>22</v>
      </c>
      <c r="I492" s="27" t="s">
        <v>468</v>
      </c>
      <c r="J492" s="27">
        <v>79</v>
      </c>
      <c r="K492" s="27"/>
      <c r="L492" s="42" t="s">
        <v>840</v>
      </c>
      <c r="M492" s="27">
        <v>3</v>
      </c>
      <c r="N492" s="23">
        <v>10</v>
      </c>
      <c r="O492" s="26">
        <v>251</v>
      </c>
      <c r="P492" s="26">
        <v>7</v>
      </c>
      <c r="Q492" s="6">
        <f t="shared" si="102"/>
        <v>53.381369970804784</v>
      </c>
      <c r="R492" s="6">
        <f t="shared" si="103"/>
        <v>57.721022918799903</v>
      </c>
      <c r="S492" s="25" t="s">
        <v>33</v>
      </c>
      <c r="U492" s="17" t="s">
        <v>1367</v>
      </c>
      <c r="V492" s="25" t="s">
        <v>1366</v>
      </c>
      <c r="W492" s="23"/>
      <c r="X492" s="26"/>
      <c r="Y492" s="26">
        <v>25</v>
      </c>
      <c r="Z492" s="54">
        <f t="shared" si="101"/>
        <v>4.9087385212340517E-2</v>
      </c>
      <c r="AA492" s="9" t="e">
        <f>IF(Y492&lt;10+1*#REF!,1,IF(Y492&lt;10+2*#REF!,2,IF(Y492&lt;10+3*#REF!,3,IF(Y492&lt;10+4*#REF!,4,IF(Y492&lt;10+5*#REF!,5,IF(Y492&lt;10+6*#REF!,6,IF(Y492&lt;10+7*#REF!,7,IF(Y492&lt;10+8*#REF!,8,IF(Y492&lt;10+9*#REF!,9,10)))))))))</f>
        <v>#REF!</v>
      </c>
      <c r="AB492" s="26"/>
      <c r="AC492" s="60">
        <v>4.3</v>
      </c>
      <c r="AD492" s="60">
        <v>12.5</v>
      </c>
      <c r="AE492" s="6">
        <f t="shared" si="99"/>
        <v>8.1999999999999993</v>
      </c>
      <c r="AF492" s="27">
        <v>2</v>
      </c>
      <c r="AG492" s="27">
        <v>2</v>
      </c>
      <c r="AH492" s="27"/>
      <c r="AI492" s="27"/>
      <c r="AJ492" s="25"/>
    </row>
    <row r="493" spans="1:36" s="22" customFormat="1" x14ac:dyDescent="0.2">
      <c r="A493" s="22" t="s">
        <v>62</v>
      </c>
      <c r="B493" s="24" t="s">
        <v>63</v>
      </c>
      <c r="C493" s="5" t="str">
        <f t="shared" si="100"/>
        <v>C11.P1</v>
      </c>
      <c r="D493" s="24" t="s">
        <v>51</v>
      </c>
      <c r="E493" s="24" t="s">
        <v>29</v>
      </c>
      <c r="F493" s="5" t="s">
        <v>1303</v>
      </c>
      <c r="G493" s="5" t="s">
        <v>1314</v>
      </c>
      <c r="H493" s="27">
        <v>23</v>
      </c>
      <c r="I493" s="27" t="s">
        <v>468</v>
      </c>
      <c r="J493" s="27">
        <v>73</v>
      </c>
      <c r="K493" s="27"/>
      <c r="L493" s="42" t="s">
        <v>841</v>
      </c>
      <c r="M493" s="27">
        <v>3</v>
      </c>
      <c r="N493" s="23">
        <v>10</v>
      </c>
      <c r="O493" s="26">
        <v>246</v>
      </c>
      <c r="P493" s="26">
        <v>8</v>
      </c>
      <c r="Q493" s="6">
        <f t="shared" si="102"/>
        <v>52.69163633885919</v>
      </c>
      <c r="R493" s="6">
        <f t="shared" si="103"/>
        <v>56.746106855393599</v>
      </c>
      <c r="S493" s="50" t="s">
        <v>440</v>
      </c>
      <c r="T493" s="50"/>
      <c r="U493" s="50"/>
      <c r="V493" s="50" t="s">
        <v>1430</v>
      </c>
      <c r="W493" s="23"/>
      <c r="X493" s="26"/>
      <c r="Y493" s="60">
        <v>15.5</v>
      </c>
      <c r="Z493" s="54">
        <f t="shared" si="101"/>
        <v>1.8869190875623696E-2</v>
      </c>
      <c r="AA493" s="9" t="e">
        <f>IF(Y493&lt;10+1*#REF!,1,IF(Y493&lt;10+2*#REF!,2,IF(Y493&lt;10+3*#REF!,3,IF(Y493&lt;10+4*#REF!,4,IF(Y493&lt;10+5*#REF!,5,IF(Y493&lt;10+6*#REF!,6,IF(Y493&lt;10+7*#REF!,7,IF(Y493&lt;10+8*#REF!,8,IF(Y493&lt;10+9*#REF!,9,10)))))))))</f>
        <v>#REF!</v>
      </c>
      <c r="AB493" s="26"/>
      <c r="AC493" s="26">
        <v>0</v>
      </c>
      <c r="AD493" s="60">
        <v>5.6</v>
      </c>
      <c r="AE493" s="6">
        <f t="shared" si="99"/>
        <v>5.6</v>
      </c>
      <c r="AF493" s="27">
        <v>2</v>
      </c>
      <c r="AG493" s="27">
        <v>4</v>
      </c>
      <c r="AH493" s="27"/>
      <c r="AI493" s="27"/>
      <c r="AJ493" s="25"/>
    </row>
    <row r="494" spans="1:36" s="22" customFormat="1" x14ac:dyDescent="0.2">
      <c r="A494" s="22" t="s">
        <v>62</v>
      </c>
      <c r="B494" s="24" t="s">
        <v>63</v>
      </c>
      <c r="C494" s="5" t="str">
        <f t="shared" si="100"/>
        <v>C11.P1</v>
      </c>
      <c r="D494" s="24" t="s">
        <v>51</v>
      </c>
      <c r="E494" s="24" t="s">
        <v>29</v>
      </c>
      <c r="F494" s="5" t="s">
        <v>1303</v>
      </c>
      <c r="G494" s="5" t="s">
        <v>1314</v>
      </c>
      <c r="H494" s="27">
        <v>24</v>
      </c>
      <c r="I494" s="27" t="s">
        <v>468</v>
      </c>
      <c r="J494" s="27">
        <v>67</v>
      </c>
      <c r="K494" s="27"/>
      <c r="L494" s="42" t="s">
        <v>842</v>
      </c>
      <c r="M494" s="27">
        <v>3</v>
      </c>
      <c r="N494" s="23">
        <v>10</v>
      </c>
      <c r="O494" s="26">
        <v>218</v>
      </c>
      <c r="P494" s="60">
        <v>14.5</v>
      </c>
      <c r="Q494" s="6">
        <f t="shared" si="102"/>
        <v>51.072908607777954</v>
      </c>
      <c r="R494" s="6">
        <f t="shared" si="103"/>
        <v>48.573844072702528</v>
      </c>
      <c r="S494" s="55" t="s">
        <v>37</v>
      </c>
      <c r="U494" s="17" t="s">
        <v>1332</v>
      </c>
      <c r="V494" s="17" t="s">
        <v>1337</v>
      </c>
      <c r="W494" s="23"/>
      <c r="X494" s="26"/>
      <c r="Y494" s="60">
        <v>27.2</v>
      </c>
      <c r="Z494" s="54">
        <f t="shared" si="101"/>
        <v>5.8106897720796802E-2</v>
      </c>
      <c r="AA494" s="9" t="e">
        <f>IF(Y494&lt;10+1*#REF!,1,IF(Y494&lt;10+2*#REF!,2,IF(Y494&lt;10+3*#REF!,3,IF(Y494&lt;10+4*#REF!,4,IF(Y494&lt;10+5*#REF!,5,IF(Y494&lt;10+6*#REF!,6,IF(Y494&lt;10+7*#REF!,7,IF(Y494&lt;10+8*#REF!,8,IF(Y494&lt;10+9*#REF!,9,10)))))))))</f>
        <v>#REF!</v>
      </c>
      <c r="AB494" s="26"/>
      <c r="AC494" s="26">
        <v>0</v>
      </c>
      <c r="AD494" s="60">
        <v>5.0999999999999996</v>
      </c>
      <c r="AE494" s="6">
        <f t="shared" si="99"/>
        <v>5.0999999999999996</v>
      </c>
      <c r="AF494" s="27">
        <v>2</v>
      </c>
      <c r="AG494" s="27">
        <v>4</v>
      </c>
      <c r="AH494" s="27"/>
      <c r="AI494" s="27"/>
      <c r="AJ494" s="25"/>
    </row>
    <row r="495" spans="1:36" s="22" customFormat="1" x14ac:dyDescent="0.2">
      <c r="A495" s="22" t="s">
        <v>62</v>
      </c>
      <c r="B495" s="24" t="s">
        <v>63</v>
      </c>
      <c r="C495" s="5" t="str">
        <f t="shared" si="100"/>
        <v>C11.P1</v>
      </c>
      <c r="D495" s="24" t="s">
        <v>51</v>
      </c>
      <c r="E495" s="24" t="s">
        <v>29</v>
      </c>
      <c r="F495" s="5" t="s">
        <v>1303</v>
      </c>
      <c r="G495" s="5" t="s">
        <v>1314</v>
      </c>
      <c r="H495" s="27">
        <v>25</v>
      </c>
      <c r="I495" s="27" t="s">
        <v>468</v>
      </c>
      <c r="J495" s="27">
        <v>68</v>
      </c>
      <c r="K495" s="27"/>
      <c r="L495" s="42" t="s">
        <v>843</v>
      </c>
      <c r="M495" s="27">
        <v>3</v>
      </c>
      <c r="N495" s="23">
        <v>10</v>
      </c>
      <c r="O495" s="26">
        <v>260</v>
      </c>
      <c r="P495" s="60">
        <v>14.1</v>
      </c>
      <c r="Q495" s="6">
        <f t="shared" si="102"/>
        <v>46.114210682527869</v>
      </c>
      <c r="R495" s="6">
        <f t="shared" si="103"/>
        <v>57.551560694896281</v>
      </c>
      <c r="S495" s="25" t="s">
        <v>27</v>
      </c>
      <c r="U495" s="19" t="s">
        <v>1399</v>
      </c>
      <c r="V495" s="19" t="s">
        <v>1398</v>
      </c>
      <c r="W495" s="23"/>
      <c r="X495" s="26"/>
      <c r="Y495" s="60">
        <v>27.5</v>
      </c>
      <c r="Z495" s="54">
        <f t="shared" si="101"/>
        <v>5.939573610693203E-2</v>
      </c>
      <c r="AA495" s="9" t="e">
        <f>IF(Y495&lt;10+1*#REF!,1,IF(Y495&lt;10+2*#REF!,2,IF(Y495&lt;10+3*#REF!,3,IF(Y495&lt;10+4*#REF!,4,IF(Y495&lt;10+5*#REF!,5,IF(Y495&lt;10+6*#REF!,6,IF(Y495&lt;10+7*#REF!,7,IF(Y495&lt;10+8*#REF!,8,IF(Y495&lt;10+9*#REF!,9,10)))))))))</f>
        <v>#REF!</v>
      </c>
      <c r="AB495" s="26"/>
      <c r="AC495" s="60">
        <v>11.3</v>
      </c>
      <c r="AD495" s="60">
        <v>21.5</v>
      </c>
      <c r="AE495" s="6">
        <f t="shared" si="99"/>
        <v>10.199999999999999</v>
      </c>
      <c r="AF495" s="27">
        <v>2</v>
      </c>
      <c r="AG495" s="27">
        <v>2</v>
      </c>
      <c r="AH495" s="27"/>
      <c r="AI495" s="27"/>
      <c r="AJ495" s="25"/>
    </row>
    <row r="496" spans="1:36" s="22" customFormat="1" x14ac:dyDescent="0.2">
      <c r="A496" s="22" t="s">
        <v>62</v>
      </c>
      <c r="B496" s="24" t="s">
        <v>63</v>
      </c>
      <c r="C496" s="5" t="str">
        <f t="shared" si="100"/>
        <v>C11.P1</v>
      </c>
      <c r="D496" s="24" t="s">
        <v>51</v>
      </c>
      <c r="E496" s="24" t="s">
        <v>29</v>
      </c>
      <c r="F496" s="5" t="s">
        <v>1303</v>
      </c>
      <c r="G496" s="5" t="s">
        <v>1314</v>
      </c>
      <c r="H496" s="27">
        <v>26</v>
      </c>
      <c r="I496" s="27" t="s">
        <v>468</v>
      </c>
      <c r="J496" s="27">
        <v>69</v>
      </c>
      <c r="K496" s="27"/>
      <c r="L496" s="42" t="s">
        <v>844</v>
      </c>
      <c r="M496" s="27">
        <v>3</v>
      </c>
      <c r="N496" s="23">
        <v>10</v>
      </c>
      <c r="O496" s="26">
        <v>265</v>
      </c>
      <c r="P496" s="60">
        <v>16.899999999999999</v>
      </c>
      <c r="Q496" s="6">
        <f t="shared" si="102"/>
        <v>43.164309602249503</v>
      </c>
      <c r="R496" s="6">
        <f t="shared" si="103"/>
        <v>58.527067947564575</v>
      </c>
      <c r="S496" s="17" t="s">
        <v>40</v>
      </c>
      <c r="U496" s="74" t="s">
        <v>1392</v>
      </c>
      <c r="V496" s="74" t="s">
        <v>1391</v>
      </c>
      <c r="W496" s="23"/>
      <c r="X496" s="26"/>
      <c r="Y496" s="60">
        <v>19.8</v>
      </c>
      <c r="Z496" s="54">
        <f t="shared" si="101"/>
        <v>3.0790749597833563E-2</v>
      </c>
      <c r="AA496" s="9" t="e">
        <f>IF(Y496&lt;10+1*#REF!,1,IF(Y496&lt;10+2*#REF!,2,IF(Y496&lt;10+3*#REF!,3,IF(Y496&lt;10+4*#REF!,4,IF(Y496&lt;10+5*#REF!,5,IF(Y496&lt;10+6*#REF!,6,IF(Y496&lt;10+7*#REF!,7,IF(Y496&lt;10+8*#REF!,8,IF(Y496&lt;10+9*#REF!,9,10)))))))))</f>
        <v>#REF!</v>
      </c>
      <c r="AB496" s="26"/>
      <c r="AC496" s="60">
        <v>4.7</v>
      </c>
      <c r="AD496" s="60">
        <v>16.600000000000001</v>
      </c>
      <c r="AE496" s="6">
        <f t="shared" si="99"/>
        <v>11.900000000000002</v>
      </c>
      <c r="AF496" s="27">
        <v>2</v>
      </c>
      <c r="AG496" s="27">
        <v>2</v>
      </c>
      <c r="AH496" s="27"/>
      <c r="AI496" s="27"/>
      <c r="AJ496" s="25"/>
    </row>
    <row r="497" spans="1:36" s="22" customFormat="1" x14ac:dyDescent="0.2">
      <c r="A497" s="22" t="s">
        <v>62</v>
      </c>
      <c r="B497" s="24" t="s">
        <v>63</v>
      </c>
      <c r="C497" s="5" t="str">
        <f t="shared" si="100"/>
        <v>C11.P1</v>
      </c>
      <c r="D497" s="24" t="s">
        <v>51</v>
      </c>
      <c r="E497" s="24" t="s">
        <v>29</v>
      </c>
      <c r="F497" s="5" t="s">
        <v>1303</v>
      </c>
      <c r="G497" s="5" t="s">
        <v>1314</v>
      </c>
      <c r="H497" s="27">
        <v>27</v>
      </c>
      <c r="I497" s="27" t="s">
        <v>468</v>
      </c>
      <c r="J497" s="27">
        <v>79</v>
      </c>
      <c r="K497" s="27"/>
      <c r="L497" s="42" t="s">
        <v>840</v>
      </c>
      <c r="M497" s="27">
        <v>2</v>
      </c>
      <c r="N497" s="23">
        <v>9</v>
      </c>
      <c r="O497" s="26">
        <v>237</v>
      </c>
      <c r="P497" s="60">
        <v>2.6</v>
      </c>
      <c r="Q497" s="6">
        <f t="shared" si="102"/>
        <v>37.819456523341898</v>
      </c>
      <c r="R497" s="6">
        <f t="shared" si="103"/>
        <v>58.583938508960927</v>
      </c>
      <c r="S497" s="25" t="s">
        <v>42</v>
      </c>
      <c r="U497" s="19" t="s">
        <v>1363</v>
      </c>
      <c r="V497" s="19" t="s">
        <v>1407</v>
      </c>
      <c r="W497" s="23"/>
      <c r="X497" s="26"/>
      <c r="Y497" s="60">
        <v>29.5</v>
      </c>
      <c r="Z497" s="54">
        <f t="shared" si="101"/>
        <v>6.8349275169662937E-2</v>
      </c>
      <c r="AA497" s="9" t="e">
        <f>IF(Y497&lt;10+1*#REF!,1,IF(Y497&lt;10+2*#REF!,2,IF(Y497&lt;10+3*#REF!,3,IF(Y497&lt;10+4*#REF!,4,IF(Y497&lt;10+5*#REF!,5,IF(Y497&lt;10+6*#REF!,6,IF(Y497&lt;10+7*#REF!,7,IF(Y497&lt;10+8*#REF!,8,IF(Y497&lt;10+9*#REF!,9,10)))))))))</f>
        <v>#REF!</v>
      </c>
      <c r="AB497" s="26"/>
      <c r="AC497" s="60">
        <v>6.5</v>
      </c>
      <c r="AD497" s="60">
        <v>18.7</v>
      </c>
      <c r="AE497" s="6">
        <f t="shared" si="99"/>
        <v>12.2</v>
      </c>
      <c r="AF497" s="27">
        <v>2</v>
      </c>
      <c r="AG497" s="27">
        <v>2</v>
      </c>
      <c r="AH497" s="27"/>
      <c r="AI497" s="27"/>
      <c r="AJ497" s="25"/>
    </row>
    <row r="498" spans="1:36" s="22" customFormat="1" x14ac:dyDescent="0.2">
      <c r="A498" s="22" t="s">
        <v>62</v>
      </c>
      <c r="B498" s="24" t="s">
        <v>63</v>
      </c>
      <c r="C498" s="5" t="str">
        <f t="shared" si="100"/>
        <v>C11.P1</v>
      </c>
      <c r="D498" s="24" t="s">
        <v>51</v>
      </c>
      <c r="E498" s="24" t="s">
        <v>29</v>
      </c>
      <c r="F498" s="5" t="s">
        <v>1303</v>
      </c>
      <c r="G498" s="5" t="s">
        <v>1314</v>
      </c>
      <c r="H498" s="27">
        <v>28</v>
      </c>
      <c r="I498" s="27" t="s">
        <v>468</v>
      </c>
      <c r="J498" s="27">
        <v>80</v>
      </c>
      <c r="K498" s="27"/>
      <c r="L498" s="42" t="s">
        <v>845</v>
      </c>
      <c r="M498" s="27">
        <v>2</v>
      </c>
      <c r="N498" s="23">
        <v>9</v>
      </c>
      <c r="O498" s="26">
        <v>232</v>
      </c>
      <c r="P498" s="60">
        <v>12.1</v>
      </c>
      <c r="Q498" s="6">
        <f t="shared" si="102"/>
        <v>30.465069881358662</v>
      </c>
      <c r="R498" s="6">
        <f t="shared" si="103"/>
        <v>52.550496148559539</v>
      </c>
      <c r="S498" s="25" t="s">
        <v>27</v>
      </c>
      <c r="U498" s="19" t="s">
        <v>1399</v>
      </c>
      <c r="V498" s="19" t="s">
        <v>1398</v>
      </c>
      <c r="W498" s="23"/>
      <c r="X498" s="26"/>
      <c r="Y498" s="60">
        <v>31.6</v>
      </c>
      <c r="Z498" s="54">
        <f t="shared" si="101"/>
        <v>7.8426719004215606E-2</v>
      </c>
      <c r="AA498" s="9" t="e">
        <f>IF(Y498&lt;10+1*#REF!,1,IF(Y498&lt;10+2*#REF!,2,IF(Y498&lt;10+3*#REF!,3,IF(Y498&lt;10+4*#REF!,4,IF(Y498&lt;10+5*#REF!,5,IF(Y498&lt;10+6*#REF!,6,IF(Y498&lt;10+7*#REF!,7,IF(Y498&lt;10+8*#REF!,8,IF(Y498&lt;10+9*#REF!,9,10)))))))))</f>
        <v>#REF!</v>
      </c>
      <c r="AB498" s="26"/>
      <c r="AC498" s="60">
        <v>8.1</v>
      </c>
      <c r="AD498" s="60">
        <v>20.8</v>
      </c>
      <c r="AE498" s="6">
        <f t="shared" si="99"/>
        <v>12.700000000000001</v>
      </c>
      <c r="AF498" s="27">
        <v>2</v>
      </c>
      <c r="AG498" s="27">
        <v>2</v>
      </c>
      <c r="AH498" s="27"/>
      <c r="AI498" s="27"/>
      <c r="AJ498" s="25"/>
    </row>
    <row r="499" spans="1:36" s="22" customFormat="1" x14ac:dyDescent="0.2">
      <c r="A499" s="22" t="s">
        <v>62</v>
      </c>
      <c r="B499" s="24" t="s">
        <v>63</v>
      </c>
      <c r="C499" s="5" t="str">
        <f t="shared" si="100"/>
        <v>C11.P1</v>
      </c>
      <c r="D499" s="24" t="s">
        <v>51</v>
      </c>
      <c r="E499" s="24" t="s">
        <v>29</v>
      </c>
      <c r="F499" s="5" t="s">
        <v>1303</v>
      </c>
      <c r="G499" s="5" t="s">
        <v>1314</v>
      </c>
      <c r="H499" s="27">
        <v>29</v>
      </c>
      <c r="I499" s="27" t="s">
        <v>468</v>
      </c>
      <c r="J499" s="27">
        <v>81</v>
      </c>
      <c r="K499" s="27"/>
      <c r="L499" s="42" t="s">
        <v>846</v>
      </c>
      <c r="M499" s="27">
        <v>2</v>
      </c>
      <c r="N499" s="23">
        <v>16</v>
      </c>
      <c r="O499" s="26">
        <v>37</v>
      </c>
      <c r="P499" s="60">
        <v>14.8</v>
      </c>
      <c r="Q499" s="6">
        <f t="shared" si="102"/>
        <v>28.906862342650314</v>
      </c>
      <c r="R499" s="6">
        <f t="shared" si="103"/>
        <v>51.819805548699932</v>
      </c>
      <c r="S499" s="30" t="s">
        <v>307</v>
      </c>
      <c r="U499" s="47" t="s">
        <v>1373</v>
      </c>
      <c r="V499" s="47" t="s">
        <v>1372</v>
      </c>
      <c r="W499" s="23"/>
      <c r="X499" s="26"/>
      <c r="Y499" s="60">
        <v>15.5</v>
      </c>
      <c r="Z499" s="54">
        <f t="shared" si="101"/>
        <v>1.8869190875623696E-2</v>
      </c>
      <c r="AA499" s="9" t="e">
        <f>IF(Y499&lt;10+1*#REF!,1,IF(Y499&lt;10+2*#REF!,2,IF(Y499&lt;10+3*#REF!,3,IF(Y499&lt;10+4*#REF!,4,IF(Y499&lt;10+5*#REF!,5,IF(Y499&lt;10+6*#REF!,6,IF(Y499&lt;10+7*#REF!,7,IF(Y499&lt;10+8*#REF!,8,IF(Y499&lt;10+9*#REF!,9,10)))))))))</f>
        <v>#REF!</v>
      </c>
      <c r="AB499" s="26"/>
      <c r="AC499" s="60">
        <v>3.5</v>
      </c>
      <c r="AD499" s="60">
        <v>9.8000000000000007</v>
      </c>
      <c r="AE499" s="6">
        <f t="shared" si="99"/>
        <v>6.3000000000000007</v>
      </c>
      <c r="AF499" s="27">
        <v>2</v>
      </c>
      <c r="AG499" s="27">
        <v>2</v>
      </c>
      <c r="AH499" s="27"/>
      <c r="AI499" s="27"/>
      <c r="AJ499" s="25"/>
    </row>
    <row r="500" spans="1:36" s="22" customFormat="1" x14ac:dyDescent="0.2">
      <c r="A500" s="22" t="s">
        <v>62</v>
      </c>
      <c r="B500" s="24" t="s">
        <v>63</v>
      </c>
      <c r="C500" s="5" t="str">
        <f t="shared" si="100"/>
        <v>C11.P1</v>
      </c>
      <c r="D500" s="24" t="s">
        <v>51</v>
      </c>
      <c r="E500" s="24" t="s">
        <v>29</v>
      </c>
      <c r="F500" s="5" t="s">
        <v>1303</v>
      </c>
      <c r="G500" s="5" t="s">
        <v>1314</v>
      </c>
      <c r="H500" s="27">
        <v>30</v>
      </c>
      <c r="I500" s="27" t="s">
        <v>468</v>
      </c>
      <c r="J500" s="27">
        <v>90</v>
      </c>
      <c r="K500" s="27"/>
      <c r="L500" s="42" t="s">
        <v>847</v>
      </c>
      <c r="M500" s="27">
        <v>2</v>
      </c>
      <c r="N500" s="23">
        <v>16</v>
      </c>
      <c r="O500" s="26">
        <v>33</v>
      </c>
      <c r="P500" s="60">
        <v>12.3</v>
      </c>
      <c r="Q500" s="6">
        <f t="shared" si="102"/>
        <v>26.699060130684835</v>
      </c>
      <c r="R500" s="6">
        <f t="shared" si="103"/>
        <v>50.315647985728717</v>
      </c>
      <c r="S500" s="25" t="s">
        <v>27</v>
      </c>
      <c r="U500" s="19" t="s">
        <v>1399</v>
      </c>
      <c r="V500" s="19" t="s">
        <v>1398</v>
      </c>
      <c r="W500" s="23"/>
      <c r="X500" s="26"/>
      <c r="Y500" s="60">
        <v>33.799999999999997</v>
      </c>
      <c r="Z500" s="54">
        <f t="shared" si="101"/>
        <v>8.972702777917807E-2</v>
      </c>
      <c r="AA500" s="9" t="e">
        <f>IF(Y500&lt;10+1*#REF!,1,IF(Y500&lt;10+2*#REF!,2,IF(Y500&lt;10+3*#REF!,3,IF(Y500&lt;10+4*#REF!,4,IF(Y500&lt;10+5*#REF!,5,IF(Y500&lt;10+6*#REF!,6,IF(Y500&lt;10+7*#REF!,7,IF(Y500&lt;10+8*#REF!,8,IF(Y500&lt;10+9*#REF!,9,10)))))))))</f>
        <v>#REF!</v>
      </c>
      <c r="AB500" s="26"/>
      <c r="AC500" s="60">
        <v>7.9</v>
      </c>
      <c r="AD500" s="60">
        <v>15.3</v>
      </c>
      <c r="AE500" s="6">
        <f t="shared" si="99"/>
        <v>7.4</v>
      </c>
      <c r="AF500" s="27">
        <v>2</v>
      </c>
      <c r="AG500" s="27">
        <v>2</v>
      </c>
      <c r="AH500" s="27"/>
      <c r="AI500" s="27"/>
      <c r="AJ500" s="25"/>
    </row>
    <row r="501" spans="1:36" s="22" customFormat="1" x14ac:dyDescent="0.2">
      <c r="A501" s="22" t="s">
        <v>62</v>
      </c>
      <c r="B501" s="24" t="s">
        <v>63</v>
      </c>
      <c r="C501" s="5" t="str">
        <f t="shared" si="100"/>
        <v>C11.P1</v>
      </c>
      <c r="D501" s="24" t="s">
        <v>51</v>
      </c>
      <c r="E501" s="24" t="s">
        <v>29</v>
      </c>
      <c r="F501" s="5" t="s">
        <v>1303</v>
      </c>
      <c r="G501" s="5" t="s">
        <v>1314</v>
      </c>
      <c r="H501" s="27">
        <v>31</v>
      </c>
      <c r="I501" s="27" t="s">
        <v>468</v>
      </c>
      <c r="J501" s="27">
        <v>87</v>
      </c>
      <c r="K501" s="27"/>
      <c r="L501" s="42" t="s">
        <v>848</v>
      </c>
      <c r="M501" s="27">
        <v>2</v>
      </c>
      <c r="N501" s="23">
        <v>16</v>
      </c>
      <c r="O501" s="26">
        <v>356</v>
      </c>
      <c r="P501" s="60">
        <v>19.3</v>
      </c>
      <c r="Q501" s="6">
        <f t="shared" si="102"/>
        <v>18.653700056738376</v>
      </c>
      <c r="R501" s="6">
        <f t="shared" si="103"/>
        <v>59.252986170014609</v>
      </c>
      <c r="S501" s="25" t="s">
        <v>27</v>
      </c>
      <c r="U501" s="19" t="s">
        <v>1399</v>
      </c>
      <c r="V501" s="19" t="s">
        <v>1398</v>
      </c>
      <c r="W501" s="23"/>
      <c r="X501" s="26"/>
      <c r="Y501" s="60">
        <v>24.7</v>
      </c>
      <c r="Z501" s="54">
        <f t="shared" si="101"/>
        <v>4.7916356550714911E-2</v>
      </c>
      <c r="AA501" s="9" t="e">
        <f>IF(Y501&lt;10+1*#REF!,1,IF(Y501&lt;10+2*#REF!,2,IF(Y501&lt;10+3*#REF!,3,IF(Y501&lt;10+4*#REF!,4,IF(Y501&lt;10+5*#REF!,5,IF(Y501&lt;10+6*#REF!,6,IF(Y501&lt;10+7*#REF!,7,IF(Y501&lt;10+8*#REF!,8,IF(Y501&lt;10+9*#REF!,9,10)))))))))</f>
        <v>#REF!</v>
      </c>
      <c r="AB501" s="26"/>
      <c r="AC501" s="26">
        <v>0</v>
      </c>
      <c r="AD501" s="60">
        <v>13.3</v>
      </c>
      <c r="AE501" s="6">
        <f t="shared" si="99"/>
        <v>13.3</v>
      </c>
      <c r="AF501" s="27">
        <v>2</v>
      </c>
      <c r="AG501" s="27">
        <v>2</v>
      </c>
      <c r="AH501" s="27"/>
      <c r="AI501" s="27"/>
      <c r="AJ501" s="25"/>
    </row>
    <row r="502" spans="1:36" s="22" customFormat="1" x14ac:dyDescent="0.2">
      <c r="A502" s="22" t="s">
        <v>62</v>
      </c>
      <c r="B502" s="24" t="s">
        <v>63</v>
      </c>
      <c r="C502" s="5" t="str">
        <f t="shared" si="100"/>
        <v>C11.P1</v>
      </c>
      <c r="D502" s="24" t="s">
        <v>51</v>
      </c>
      <c r="E502" s="24" t="s">
        <v>29</v>
      </c>
      <c r="F502" s="5" t="s">
        <v>1303</v>
      </c>
      <c r="G502" s="5" t="s">
        <v>1314</v>
      </c>
      <c r="H502" s="27">
        <v>31</v>
      </c>
      <c r="I502" s="27" t="s">
        <v>468</v>
      </c>
      <c r="J502" s="27">
        <v>87</v>
      </c>
      <c r="K502" s="27"/>
      <c r="L502" s="42" t="s">
        <v>848</v>
      </c>
      <c r="M502" s="27">
        <v>2</v>
      </c>
      <c r="N502" s="23">
        <v>16</v>
      </c>
      <c r="O502" s="26">
        <v>356</v>
      </c>
      <c r="P502" s="60">
        <v>19.3</v>
      </c>
      <c r="Q502" s="6">
        <f t="shared" si="102"/>
        <v>18.653700056738376</v>
      </c>
      <c r="R502" s="6">
        <f t="shared" si="103"/>
        <v>59.252986170014609</v>
      </c>
      <c r="S502" s="25" t="s">
        <v>27</v>
      </c>
      <c r="U502" s="19" t="s">
        <v>1399</v>
      </c>
      <c r="V502" s="19" t="s">
        <v>1398</v>
      </c>
      <c r="W502" s="23"/>
      <c r="X502" s="26"/>
      <c r="Y502" s="60">
        <v>16.5</v>
      </c>
      <c r="Z502" s="54">
        <f t="shared" si="101"/>
        <v>2.138246499849553E-2</v>
      </c>
      <c r="AA502" s="9" t="e">
        <f>IF(Y502&lt;10+1*#REF!,1,IF(Y502&lt;10+2*#REF!,2,IF(Y502&lt;10+3*#REF!,3,IF(Y502&lt;10+4*#REF!,4,IF(Y502&lt;10+5*#REF!,5,IF(Y502&lt;10+6*#REF!,6,IF(Y502&lt;10+7*#REF!,7,IF(Y502&lt;10+8*#REF!,8,IF(Y502&lt;10+9*#REF!,9,10)))))))))</f>
        <v>#REF!</v>
      </c>
      <c r="AB502" s="26"/>
      <c r="AC502" s="26">
        <v>0</v>
      </c>
      <c r="AD502" s="60">
        <v>13.3</v>
      </c>
      <c r="AE502" s="6">
        <f t="shared" si="99"/>
        <v>13.3</v>
      </c>
      <c r="AF502" s="27"/>
      <c r="AG502" s="27"/>
      <c r="AH502" s="27"/>
      <c r="AI502" s="27"/>
      <c r="AJ502" s="25"/>
    </row>
    <row r="503" spans="1:36" s="22" customFormat="1" x14ac:dyDescent="0.2">
      <c r="A503" s="22" t="s">
        <v>62</v>
      </c>
      <c r="B503" s="24" t="s">
        <v>63</v>
      </c>
      <c r="C503" s="5" t="str">
        <f t="shared" si="100"/>
        <v>C11.P1</v>
      </c>
      <c r="D503" s="24" t="s">
        <v>51</v>
      </c>
      <c r="E503" s="24" t="s">
        <v>29</v>
      </c>
      <c r="F503" s="5" t="s">
        <v>1303</v>
      </c>
      <c r="G503" s="5" t="s">
        <v>1314</v>
      </c>
      <c r="H503" s="27">
        <v>32</v>
      </c>
      <c r="I503" s="27" t="s">
        <v>468</v>
      </c>
      <c r="J503" s="27">
        <v>89</v>
      </c>
      <c r="K503" s="27"/>
      <c r="L503" s="42" t="s">
        <v>849</v>
      </c>
      <c r="M503" s="27">
        <v>2</v>
      </c>
      <c r="N503" s="23">
        <v>16</v>
      </c>
      <c r="O503" s="26" t="s">
        <v>92</v>
      </c>
      <c r="P503" s="60">
        <v>12.5</v>
      </c>
      <c r="Q503" s="6">
        <f t="shared" si="102"/>
        <v>20.109081693729674</v>
      </c>
      <c r="R503" s="6">
        <f t="shared" si="103"/>
        <v>52.499524038302141</v>
      </c>
      <c r="S503" s="25" t="s">
        <v>27</v>
      </c>
      <c r="U503" s="19" t="s">
        <v>1399</v>
      </c>
      <c r="V503" s="19" t="s">
        <v>1398</v>
      </c>
      <c r="W503" s="23"/>
      <c r="X503" s="26"/>
      <c r="Y503" s="60">
        <v>21.8</v>
      </c>
      <c r="Z503" s="54">
        <f t="shared" si="101"/>
        <v>3.732526231730033E-2</v>
      </c>
      <c r="AA503" s="9" t="e">
        <f>IF(Y503&lt;10+1*#REF!,1,IF(Y503&lt;10+2*#REF!,2,IF(Y503&lt;10+3*#REF!,3,IF(Y503&lt;10+4*#REF!,4,IF(Y503&lt;10+5*#REF!,5,IF(Y503&lt;10+6*#REF!,6,IF(Y503&lt;10+7*#REF!,7,IF(Y503&lt;10+8*#REF!,8,IF(Y503&lt;10+9*#REF!,9,10)))))))))</f>
        <v>#REF!</v>
      </c>
      <c r="AB503" s="26"/>
      <c r="AC503" s="60">
        <v>4.0999999999999996</v>
      </c>
      <c r="AD503" s="60">
        <v>15.3</v>
      </c>
      <c r="AE503" s="6">
        <f t="shared" si="99"/>
        <v>11.200000000000001</v>
      </c>
      <c r="AF503" s="27">
        <v>2</v>
      </c>
      <c r="AG503" s="27">
        <v>2</v>
      </c>
      <c r="AH503" s="27"/>
      <c r="AI503" s="27"/>
      <c r="AJ503" s="25"/>
    </row>
    <row r="504" spans="1:36" s="22" customFormat="1" x14ac:dyDescent="0.2">
      <c r="A504" s="22" t="s">
        <v>62</v>
      </c>
      <c r="B504" s="24" t="s">
        <v>63</v>
      </c>
      <c r="C504" s="5" t="str">
        <f t="shared" si="100"/>
        <v>C11.P1</v>
      </c>
      <c r="D504" s="24" t="s">
        <v>51</v>
      </c>
      <c r="E504" s="24" t="s">
        <v>29</v>
      </c>
      <c r="F504" s="5" t="s">
        <v>1303</v>
      </c>
      <c r="G504" s="5" t="s">
        <v>1314</v>
      </c>
      <c r="H504" s="27">
        <v>33</v>
      </c>
      <c r="I504" s="27" t="s">
        <v>468</v>
      </c>
      <c r="J504" s="27">
        <v>91</v>
      </c>
      <c r="K504" s="27"/>
      <c r="L504" s="42" t="s">
        <v>850</v>
      </c>
      <c r="M504" s="27">
        <v>2</v>
      </c>
      <c r="N504" s="23">
        <v>16</v>
      </c>
      <c r="O504" s="26">
        <v>21</v>
      </c>
      <c r="P504" s="60">
        <v>11.3</v>
      </c>
      <c r="Q504" s="6">
        <f t="shared" si="102"/>
        <v>24.049557829861893</v>
      </c>
      <c r="R504" s="6">
        <f t="shared" si="103"/>
        <v>50.549458819418376</v>
      </c>
      <c r="S504" s="55" t="s">
        <v>37</v>
      </c>
      <c r="U504" s="17" t="s">
        <v>1332</v>
      </c>
      <c r="V504" s="17" t="s">
        <v>1337</v>
      </c>
      <c r="W504" s="23"/>
      <c r="X504" s="26"/>
      <c r="Y504" s="60">
        <v>30.5</v>
      </c>
      <c r="Z504" s="54">
        <f t="shared" si="101"/>
        <v>7.3061664150047625E-2</v>
      </c>
      <c r="AA504" s="9" t="e">
        <f>IF(Y504&lt;10+1*#REF!,1,IF(Y504&lt;10+2*#REF!,2,IF(Y504&lt;10+3*#REF!,3,IF(Y504&lt;10+4*#REF!,4,IF(Y504&lt;10+5*#REF!,5,IF(Y504&lt;10+6*#REF!,6,IF(Y504&lt;10+7*#REF!,7,IF(Y504&lt;10+8*#REF!,8,IF(Y504&lt;10+9*#REF!,9,10)))))))))</f>
        <v>#REF!</v>
      </c>
      <c r="AB504" s="26"/>
      <c r="AC504" s="26">
        <v>0</v>
      </c>
      <c r="AD504" s="26">
        <v>13</v>
      </c>
      <c r="AE504" s="6">
        <f t="shared" si="99"/>
        <v>13</v>
      </c>
      <c r="AF504" s="27">
        <v>2</v>
      </c>
      <c r="AG504" s="27"/>
      <c r="AH504" s="27">
        <v>4</v>
      </c>
      <c r="AI504" s="27"/>
      <c r="AJ504" s="25"/>
    </row>
    <row r="505" spans="1:36" s="22" customFormat="1" x14ac:dyDescent="0.2">
      <c r="A505" s="22" t="s">
        <v>62</v>
      </c>
      <c r="B505" s="24" t="s">
        <v>63</v>
      </c>
      <c r="C505" s="5" t="str">
        <f t="shared" si="100"/>
        <v>C11.P1</v>
      </c>
      <c r="D505" s="24" t="s">
        <v>51</v>
      </c>
      <c r="E505" s="24" t="s">
        <v>29</v>
      </c>
      <c r="F505" s="5" t="s">
        <v>1303</v>
      </c>
      <c r="G505" s="5" t="s">
        <v>1314</v>
      </c>
      <c r="H505" s="27">
        <v>34</v>
      </c>
      <c r="I505" s="27" t="s">
        <v>468</v>
      </c>
      <c r="J505" s="27">
        <v>92</v>
      </c>
      <c r="K505" s="27"/>
      <c r="L505" s="42" t="s">
        <v>851</v>
      </c>
      <c r="M505" s="27">
        <v>2</v>
      </c>
      <c r="N505" s="23">
        <v>16</v>
      </c>
      <c r="O505" s="26">
        <v>53</v>
      </c>
      <c r="P505" s="60">
        <v>4.4000000000000004</v>
      </c>
      <c r="Q505" s="6">
        <f t="shared" si="102"/>
        <v>23.513996244208087</v>
      </c>
      <c r="R505" s="6">
        <f t="shared" si="103"/>
        <v>42.647986101869016</v>
      </c>
      <c r="S505" s="25" t="s">
        <v>34</v>
      </c>
      <c r="U505" s="17" t="s">
        <v>1339</v>
      </c>
      <c r="V505" s="17" t="s">
        <v>420</v>
      </c>
      <c r="W505" s="23"/>
      <c r="X505" s="26"/>
      <c r="Y505" s="60">
        <v>31.1</v>
      </c>
      <c r="Z505" s="54">
        <f t="shared" si="101"/>
        <v>7.5964495761964596E-2</v>
      </c>
      <c r="AA505" s="9" t="e">
        <f>IF(Y505&lt;10+1*#REF!,1,IF(Y505&lt;10+2*#REF!,2,IF(Y505&lt;10+3*#REF!,3,IF(Y505&lt;10+4*#REF!,4,IF(Y505&lt;10+5*#REF!,5,IF(Y505&lt;10+6*#REF!,6,IF(Y505&lt;10+7*#REF!,7,IF(Y505&lt;10+8*#REF!,8,IF(Y505&lt;10+9*#REF!,9,10)))))))))</f>
        <v>#REF!</v>
      </c>
      <c r="AB505" s="26"/>
      <c r="AC505" s="26">
        <v>0</v>
      </c>
      <c r="AD505" s="60">
        <v>18.2</v>
      </c>
      <c r="AE505" s="6">
        <f t="shared" si="99"/>
        <v>18.2</v>
      </c>
      <c r="AF505" s="27">
        <v>2</v>
      </c>
      <c r="AG505" s="27">
        <v>2</v>
      </c>
      <c r="AH505" s="27"/>
      <c r="AI505" s="27"/>
      <c r="AJ505" s="25"/>
    </row>
    <row r="506" spans="1:36" s="22" customFormat="1" x14ac:dyDescent="0.2">
      <c r="A506" s="22" t="s">
        <v>62</v>
      </c>
      <c r="B506" s="24" t="s">
        <v>63</v>
      </c>
      <c r="C506" s="5" t="str">
        <f t="shared" si="100"/>
        <v>C11.P1</v>
      </c>
      <c r="D506" s="24" t="s">
        <v>51</v>
      </c>
      <c r="E506" s="24" t="s">
        <v>29</v>
      </c>
      <c r="F506" s="5" t="s">
        <v>1303</v>
      </c>
      <c r="G506" s="5" t="s">
        <v>1314</v>
      </c>
      <c r="H506" s="27">
        <v>34</v>
      </c>
      <c r="I506" s="27" t="s">
        <v>468</v>
      </c>
      <c r="J506" s="27">
        <v>93</v>
      </c>
      <c r="K506" s="27"/>
      <c r="L506" s="42" t="s">
        <v>852</v>
      </c>
      <c r="M506" s="27">
        <v>2</v>
      </c>
      <c r="N506" s="23">
        <v>16</v>
      </c>
      <c r="O506" s="26">
        <v>53</v>
      </c>
      <c r="P506" s="60">
        <v>4.4000000000000004</v>
      </c>
      <c r="Q506" s="6">
        <f t="shared" si="102"/>
        <v>23.513996244208087</v>
      </c>
      <c r="R506" s="6">
        <f t="shared" si="103"/>
        <v>42.647986101869016</v>
      </c>
      <c r="S506" s="25" t="s">
        <v>34</v>
      </c>
      <c r="U506" s="17" t="s">
        <v>1339</v>
      </c>
      <c r="V506" s="17" t="s">
        <v>420</v>
      </c>
      <c r="W506" s="23"/>
      <c r="X506" s="26"/>
      <c r="Y506" s="60">
        <v>12.5</v>
      </c>
      <c r="Z506" s="54">
        <f t="shared" si="101"/>
        <v>1.2271846303085129E-2</v>
      </c>
      <c r="AA506" s="9" t="e">
        <f>IF(Y506&lt;10+1*#REF!,1,IF(Y506&lt;10+2*#REF!,2,IF(Y506&lt;10+3*#REF!,3,IF(Y506&lt;10+4*#REF!,4,IF(Y506&lt;10+5*#REF!,5,IF(Y506&lt;10+6*#REF!,6,IF(Y506&lt;10+7*#REF!,7,IF(Y506&lt;10+8*#REF!,8,IF(Y506&lt;10+9*#REF!,9,10)))))))))</f>
        <v>#REF!</v>
      </c>
      <c r="AB506" s="26"/>
      <c r="AC506" s="26">
        <v>0</v>
      </c>
      <c r="AD506" s="60">
        <v>18.2</v>
      </c>
      <c r="AE506" s="6">
        <f t="shared" si="99"/>
        <v>18.2</v>
      </c>
      <c r="AF506" s="27">
        <v>2</v>
      </c>
      <c r="AG506" s="27">
        <v>2</v>
      </c>
      <c r="AH506" s="27"/>
      <c r="AI506" s="27"/>
      <c r="AJ506" s="25"/>
    </row>
    <row r="507" spans="1:36" s="22" customFormat="1" x14ac:dyDescent="0.2">
      <c r="A507" s="22" t="s">
        <v>62</v>
      </c>
      <c r="B507" s="24" t="s">
        <v>63</v>
      </c>
      <c r="C507" s="5" t="str">
        <f t="shared" si="100"/>
        <v>C11.P1</v>
      </c>
      <c r="D507" s="24" t="s">
        <v>51</v>
      </c>
      <c r="E507" s="24" t="s">
        <v>29</v>
      </c>
      <c r="F507" s="5" t="s">
        <v>1303</v>
      </c>
      <c r="G507" s="5" t="s">
        <v>1314</v>
      </c>
      <c r="H507" s="27">
        <v>34</v>
      </c>
      <c r="I507" s="27" t="s">
        <v>468</v>
      </c>
      <c r="J507" s="27">
        <v>93</v>
      </c>
      <c r="K507" s="27"/>
      <c r="L507" s="42" t="s">
        <v>852</v>
      </c>
      <c r="M507" s="27">
        <v>2</v>
      </c>
      <c r="N507" s="23">
        <v>16</v>
      </c>
      <c r="O507" s="26">
        <v>53</v>
      </c>
      <c r="P507" s="60">
        <v>4.4000000000000004</v>
      </c>
      <c r="Q507" s="6">
        <f t="shared" si="102"/>
        <v>23.513996244208087</v>
      </c>
      <c r="R507" s="6">
        <f t="shared" si="103"/>
        <v>42.647986101869016</v>
      </c>
      <c r="S507" s="25" t="s">
        <v>34</v>
      </c>
      <c r="U507" s="17" t="s">
        <v>1339</v>
      </c>
      <c r="V507" s="17" t="s">
        <v>420</v>
      </c>
      <c r="W507" s="23"/>
      <c r="X507" s="26"/>
      <c r="Y507" s="60">
        <v>12.2</v>
      </c>
      <c r="Z507" s="54">
        <f t="shared" si="101"/>
        <v>1.1689866264007618E-2</v>
      </c>
      <c r="AA507" s="9" t="e">
        <f>IF(Y507&lt;10+1*#REF!,1,IF(Y507&lt;10+2*#REF!,2,IF(Y507&lt;10+3*#REF!,3,IF(Y507&lt;10+4*#REF!,4,IF(Y507&lt;10+5*#REF!,5,IF(Y507&lt;10+6*#REF!,6,IF(Y507&lt;10+7*#REF!,7,IF(Y507&lt;10+8*#REF!,8,IF(Y507&lt;10+9*#REF!,9,10)))))))))</f>
        <v>#REF!</v>
      </c>
      <c r="AB507" s="26"/>
      <c r="AC507" s="26">
        <v>0</v>
      </c>
      <c r="AD507" s="60">
        <v>18.2</v>
      </c>
      <c r="AE507" s="6">
        <f t="shared" si="99"/>
        <v>18.2</v>
      </c>
      <c r="AF507" s="27">
        <v>2</v>
      </c>
      <c r="AG507" s="27">
        <v>2</v>
      </c>
      <c r="AH507" s="27"/>
      <c r="AI507" s="27"/>
      <c r="AJ507" s="25"/>
    </row>
    <row r="508" spans="1:36" s="22" customFormat="1" x14ac:dyDescent="0.2">
      <c r="A508" s="22" t="s">
        <v>62</v>
      </c>
      <c r="B508" s="24" t="s">
        <v>63</v>
      </c>
      <c r="C508" s="5" t="str">
        <f t="shared" si="100"/>
        <v>C11.P1</v>
      </c>
      <c r="D508" s="24" t="s">
        <v>51</v>
      </c>
      <c r="E508" s="24" t="s">
        <v>29</v>
      </c>
      <c r="F508" s="5" t="s">
        <v>1303</v>
      </c>
      <c r="G508" s="5" t="s">
        <v>1314</v>
      </c>
      <c r="H508" s="27">
        <v>35</v>
      </c>
      <c r="I508" s="27" t="s">
        <v>468</v>
      </c>
      <c r="J508" s="22">
        <v>83</v>
      </c>
      <c r="K508" s="27"/>
      <c r="L508" s="42" t="s">
        <v>853</v>
      </c>
      <c r="M508" s="27">
        <v>2</v>
      </c>
      <c r="N508" s="23">
        <v>16</v>
      </c>
      <c r="O508" s="26">
        <v>83</v>
      </c>
      <c r="P508" s="26">
        <v>14</v>
      </c>
      <c r="Q508" s="6">
        <f t="shared" si="102"/>
        <v>33.895646122978505</v>
      </c>
      <c r="R508" s="6">
        <f t="shared" si="103"/>
        <v>41.706170807672066</v>
      </c>
      <c r="S508" s="30" t="s">
        <v>307</v>
      </c>
      <c r="U508" s="47" t="s">
        <v>1373</v>
      </c>
      <c r="V508" s="47" t="s">
        <v>1372</v>
      </c>
      <c r="W508" s="23"/>
      <c r="X508" s="26"/>
      <c r="Y508" s="60">
        <v>12.5</v>
      </c>
      <c r="Z508" s="54">
        <f t="shared" si="101"/>
        <v>1.2271846303085129E-2</v>
      </c>
      <c r="AA508" s="9" t="e">
        <f>IF(Y508&lt;10+1*#REF!,1,IF(Y508&lt;10+2*#REF!,2,IF(Y508&lt;10+3*#REF!,3,IF(Y508&lt;10+4*#REF!,4,IF(Y508&lt;10+5*#REF!,5,IF(Y508&lt;10+6*#REF!,6,IF(Y508&lt;10+7*#REF!,7,IF(Y508&lt;10+8*#REF!,8,IF(Y508&lt;10+9*#REF!,9,10)))))))))</f>
        <v>#REF!</v>
      </c>
      <c r="AB508" s="26"/>
      <c r="AC508" s="26">
        <v>0</v>
      </c>
      <c r="AD508" s="60">
        <v>10.3</v>
      </c>
      <c r="AE508" s="6">
        <f t="shared" si="99"/>
        <v>10.3</v>
      </c>
      <c r="AF508" s="27">
        <v>2</v>
      </c>
      <c r="AG508" s="27">
        <v>2</v>
      </c>
      <c r="AH508" s="27"/>
      <c r="AI508" s="27"/>
      <c r="AJ508" s="25"/>
    </row>
    <row r="509" spans="1:36" s="22" customFormat="1" x14ac:dyDescent="0.2">
      <c r="A509" s="22" t="s">
        <v>62</v>
      </c>
      <c r="B509" s="24" t="s">
        <v>63</v>
      </c>
      <c r="C509" s="5" t="str">
        <f t="shared" si="100"/>
        <v>C11.P1</v>
      </c>
      <c r="D509" s="24" t="s">
        <v>51</v>
      </c>
      <c r="E509" s="24" t="s">
        <v>29</v>
      </c>
      <c r="F509" s="5" t="s">
        <v>1303</v>
      </c>
      <c r="G509" s="5" t="s">
        <v>1314</v>
      </c>
      <c r="H509" s="27">
        <v>36</v>
      </c>
      <c r="I509" s="27" t="s">
        <v>467</v>
      </c>
      <c r="J509" s="27">
        <v>7587</v>
      </c>
      <c r="K509" s="27"/>
      <c r="L509" s="42" t="s">
        <v>854</v>
      </c>
      <c r="M509" s="27">
        <v>2</v>
      </c>
      <c r="N509" s="23">
        <v>16</v>
      </c>
      <c r="O509" s="26" t="s">
        <v>443</v>
      </c>
      <c r="P509" s="60">
        <v>18.3</v>
      </c>
      <c r="Q509" s="6">
        <f t="shared" si="102"/>
        <v>37.509688588254221</v>
      </c>
      <c r="R509" s="6">
        <f t="shared" si="103"/>
        <v>45.319850142848026</v>
      </c>
      <c r="S509" s="34" t="s">
        <v>38</v>
      </c>
      <c r="U509" s="19" t="s">
        <v>1330</v>
      </c>
      <c r="V509" s="19" t="s">
        <v>1334</v>
      </c>
      <c r="W509" s="23"/>
      <c r="X509" s="26"/>
      <c r="Y509" s="60">
        <v>19.2</v>
      </c>
      <c r="Z509" s="54">
        <f t="shared" si="101"/>
        <v>2.8952917895483536E-2</v>
      </c>
      <c r="AA509" s="9" t="e">
        <f>IF(Y509&lt;10+1*#REF!,1,IF(Y509&lt;10+2*#REF!,2,IF(Y509&lt;10+3*#REF!,3,IF(Y509&lt;10+4*#REF!,4,IF(Y509&lt;10+5*#REF!,5,IF(Y509&lt;10+6*#REF!,6,IF(Y509&lt;10+7*#REF!,7,IF(Y509&lt;10+8*#REF!,8,IF(Y509&lt;10+9*#REF!,9,10)))))))))</f>
        <v>#REF!</v>
      </c>
      <c r="AB509" s="26"/>
      <c r="AC509" s="60">
        <v>7.7</v>
      </c>
      <c r="AD509" s="26">
        <v>16</v>
      </c>
      <c r="AE509" s="6">
        <f t="shared" si="99"/>
        <v>8.3000000000000007</v>
      </c>
      <c r="AF509" s="27">
        <v>2</v>
      </c>
      <c r="AG509" s="27">
        <v>2</v>
      </c>
      <c r="AH509" s="27"/>
      <c r="AI509" s="27"/>
      <c r="AJ509" s="25"/>
    </row>
    <row r="510" spans="1:36" s="22" customFormat="1" x14ac:dyDescent="0.2">
      <c r="A510" s="22" t="s">
        <v>62</v>
      </c>
      <c r="B510" s="24" t="s">
        <v>63</v>
      </c>
      <c r="C510" s="5" t="str">
        <f t="shared" si="100"/>
        <v>C11.P1</v>
      </c>
      <c r="D510" s="24" t="s">
        <v>51</v>
      </c>
      <c r="E510" s="24" t="s">
        <v>29</v>
      </c>
      <c r="F510" s="5" t="s">
        <v>1303</v>
      </c>
      <c r="G510" s="5" t="s">
        <v>1314</v>
      </c>
      <c r="H510" s="27">
        <v>37</v>
      </c>
      <c r="I510" s="27" t="s">
        <v>468</v>
      </c>
      <c r="J510" s="27">
        <v>97</v>
      </c>
      <c r="K510" s="27"/>
      <c r="L510" s="42" t="s">
        <v>855</v>
      </c>
      <c r="M510" s="27">
        <v>2</v>
      </c>
      <c r="N510" s="23">
        <v>14</v>
      </c>
      <c r="O510" s="26" t="s">
        <v>444</v>
      </c>
      <c r="P510" s="60">
        <v>10.5</v>
      </c>
      <c r="Q510" s="6">
        <f t="shared" si="102"/>
        <v>40.439694364156601</v>
      </c>
      <c r="R510" s="6">
        <f t="shared" si="103"/>
        <v>29.509210283961988</v>
      </c>
      <c r="S510" s="25" t="s">
        <v>34</v>
      </c>
      <c r="U510" s="17" t="s">
        <v>1339</v>
      </c>
      <c r="V510" s="17" t="s">
        <v>420</v>
      </c>
      <c r="W510" s="23"/>
      <c r="X510" s="26"/>
      <c r="Y510" s="60">
        <v>19.5</v>
      </c>
      <c r="Z510" s="54">
        <f t="shared" si="101"/>
        <v>2.9864765163187968E-2</v>
      </c>
      <c r="AA510" s="9" t="e">
        <f>IF(Y510&lt;10+1*#REF!,1,IF(Y510&lt;10+2*#REF!,2,IF(Y510&lt;10+3*#REF!,3,IF(Y510&lt;10+4*#REF!,4,IF(Y510&lt;10+5*#REF!,5,IF(Y510&lt;10+6*#REF!,6,IF(Y510&lt;10+7*#REF!,7,IF(Y510&lt;10+8*#REF!,8,IF(Y510&lt;10+9*#REF!,9,10)))))))))</f>
        <v>#REF!</v>
      </c>
      <c r="AB510" s="26"/>
      <c r="AC510" s="60">
        <v>4.7</v>
      </c>
      <c r="AD510" s="60">
        <v>11.3</v>
      </c>
      <c r="AE510" s="6">
        <f t="shared" si="99"/>
        <v>6.6000000000000005</v>
      </c>
      <c r="AF510" s="27">
        <v>2</v>
      </c>
      <c r="AG510" s="27">
        <v>2</v>
      </c>
      <c r="AH510" s="27"/>
      <c r="AI510" s="27"/>
      <c r="AJ510" s="25"/>
    </row>
    <row r="511" spans="1:36" s="22" customFormat="1" x14ac:dyDescent="0.2">
      <c r="A511" s="22" t="s">
        <v>62</v>
      </c>
      <c r="B511" s="24" t="s">
        <v>63</v>
      </c>
      <c r="C511" s="5" t="str">
        <f t="shared" si="100"/>
        <v>C11.P1</v>
      </c>
      <c r="D511" s="24" t="s">
        <v>51</v>
      </c>
      <c r="E511" s="24" t="s">
        <v>29</v>
      </c>
      <c r="F511" s="5" t="s">
        <v>1303</v>
      </c>
      <c r="G511" s="5" t="s">
        <v>1314</v>
      </c>
      <c r="H511" s="27">
        <v>37</v>
      </c>
      <c r="I511" s="27" t="s">
        <v>468</v>
      </c>
      <c r="J511" s="27">
        <v>98</v>
      </c>
      <c r="K511" s="27"/>
      <c r="L511" s="42" t="s">
        <v>856</v>
      </c>
      <c r="M511" s="27">
        <v>2</v>
      </c>
      <c r="N511" s="23">
        <v>14</v>
      </c>
      <c r="O511" s="26" t="s">
        <v>444</v>
      </c>
      <c r="P511" s="60">
        <v>10.5</v>
      </c>
      <c r="Q511" s="6">
        <f t="shared" si="102"/>
        <v>40.439694364156601</v>
      </c>
      <c r="R511" s="6">
        <f t="shared" si="103"/>
        <v>29.509210283961988</v>
      </c>
      <c r="S511" s="25" t="s">
        <v>34</v>
      </c>
      <c r="U511" s="17" t="s">
        <v>1339</v>
      </c>
      <c r="V511" s="17" t="s">
        <v>420</v>
      </c>
      <c r="W511" s="23"/>
      <c r="X511" s="26"/>
      <c r="Y511" s="60">
        <v>13.2</v>
      </c>
      <c r="Z511" s="54">
        <f t="shared" si="101"/>
        <v>1.3684777599037136E-2</v>
      </c>
      <c r="AA511" s="9" t="e">
        <f>IF(Y511&lt;10+1*#REF!,1,IF(Y511&lt;10+2*#REF!,2,IF(Y511&lt;10+3*#REF!,3,IF(Y511&lt;10+4*#REF!,4,IF(Y511&lt;10+5*#REF!,5,IF(Y511&lt;10+6*#REF!,6,IF(Y511&lt;10+7*#REF!,7,IF(Y511&lt;10+8*#REF!,8,IF(Y511&lt;10+9*#REF!,9,10)))))))))</f>
        <v>#REF!</v>
      </c>
      <c r="AB511" s="26"/>
      <c r="AC511" s="60">
        <v>4.7</v>
      </c>
      <c r="AD511" s="60">
        <v>11.3</v>
      </c>
      <c r="AE511" s="6">
        <f t="shared" si="99"/>
        <v>6.6000000000000005</v>
      </c>
      <c r="AF511" s="27">
        <v>2</v>
      </c>
      <c r="AG511" s="27">
        <v>2</v>
      </c>
      <c r="AH511" s="27"/>
      <c r="AI511" s="27"/>
      <c r="AJ511" s="25"/>
    </row>
    <row r="512" spans="1:36" s="22" customFormat="1" x14ac:dyDescent="0.2">
      <c r="A512" s="22" t="s">
        <v>62</v>
      </c>
      <c r="B512" s="24" t="s">
        <v>63</v>
      </c>
      <c r="C512" s="5" t="str">
        <f t="shared" si="100"/>
        <v>C11.P1</v>
      </c>
      <c r="D512" s="24" t="s">
        <v>51</v>
      </c>
      <c r="E512" s="24" t="s">
        <v>29</v>
      </c>
      <c r="F512" s="5" t="s">
        <v>1303</v>
      </c>
      <c r="G512" s="5" t="s">
        <v>1314</v>
      </c>
      <c r="H512" s="27">
        <v>38</v>
      </c>
      <c r="I512" s="27" t="s">
        <v>468</v>
      </c>
      <c r="J512" s="27">
        <v>61</v>
      </c>
      <c r="K512" s="27"/>
      <c r="L512" s="42" t="s">
        <v>857</v>
      </c>
      <c r="M512" s="27">
        <v>2</v>
      </c>
      <c r="N512" s="23">
        <v>14</v>
      </c>
      <c r="O512" s="26" t="s">
        <v>445</v>
      </c>
      <c r="P512" s="26">
        <v>17</v>
      </c>
      <c r="Q512" s="6">
        <f t="shared" si="102"/>
        <v>41.126656306800008</v>
      </c>
      <c r="R512" s="6">
        <f t="shared" si="103"/>
        <v>23.037375039035151</v>
      </c>
      <c r="S512" s="25" t="s">
        <v>34</v>
      </c>
      <c r="U512" s="17" t="s">
        <v>1339</v>
      </c>
      <c r="V512" s="17" t="s">
        <v>420</v>
      </c>
      <c r="W512" s="23"/>
      <c r="X512" s="26"/>
      <c r="Y512" s="60">
        <v>13.2</v>
      </c>
      <c r="Z512" s="54">
        <f t="shared" si="101"/>
        <v>1.3684777599037136E-2</v>
      </c>
      <c r="AA512" s="9" t="e">
        <f>IF(Y512&lt;10+1*#REF!,1,IF(Y512&lt;10+2*#REF!,2,IF(Y512&lt;10+3*#REF!,3,IF(Y512&lt;10+4*#REF!,4,IF(Y512&lt;10+5*#REF!,5,IF(Y512&lt;10+6*#REF!,6,IF(Y512&lt;10+7*#REF!,7,IF(Y512&lt;10+8*#REF!,8,IF(Y512&lt;10+9*#REF!,9,10)))))))))</f>
        <v>#REF!</v>
      </c>
      <c r="AB512" s="26"/>
      <c r="AC512" s="26">
        <v>0</v>
      </c>
      <c r="AD512" s="60">
        <v>9.6999999999999993</v>
      </c>
      <c r="AE512" s="6">
        <f t="shared" si="99"/>
        <v>9.6999999999999993</v>
      </c>
      <c r="AF512" s="27">
        <v>2</v>
      </c>
      <c r="AG512" s="27">
        <v>2</v>
      </c>
      <c r="AH512" s="27"/>
      <c r="AI512" s="27"/>
      <c r="AJ512" s="25"/>
    </row>
    <row r="513" spans="1:36" s="22" customFormat="1" x14ac:dyDescent="0.2">
      <c r="A513" s="22" t="s">
        <v>62</v>
      </c>
      <c r="B513" s="24" t="s">
        <v>63</v>
      </c>
      <c r="C513" s="5" t="str">
        <f t="shared" si="100"/>
        <v>C11.P1</v>
      </c>
      <c r="D513" s="24" t="s">
        <v>51</v>
      </c>
      <c r="E513" s="24" t="s">
        <v>29</v>
      </c>
      <c r="F513" s="5" t="s">
        <v>1303</v>
      </c>
      <c r="G513" s="5" t="s">
        <v>1314</v>
      </c>
      <c r="H513" s="27">
        <v>39</v>
      </c>
      <c r="I513" s="27" t="s">
        <v>468</v>
      </c>
      <c r="J513" s="27">
        <v>84</v>
      </c>
      <c r="K513" s="27"/>
      <c r="L513" s="42" t="s">
        <v>858</v>
      </c>
      <c r="M513" s="27">
        <v>2</v>
      </c>
      <c r="N513" s="23">
        <v>14</v>
      </c>
      <c r="O513" s="26">
        <v>223</v>
      </c>
      <c r="P513" s="60">
        <v>8.6999999999999993</v>
      </c>
      <c r="Q513" s="6">
        <f t="shared" si="102"/>
        <v>34.066614267456266</v>
      </c>
      <c r="R513" s="6">
        <f t="shared" si="103"/>
        <v>33.637222795913218</v>
      </c>
      <c r="S513" s="25" t="s">
        <v>34</v>
      </c>
      <c r="U513" s="17" t="s">
        <v>1339</v>
      </c>
      <c r="V513" s="17" t="s">
        <v>420</v>
      </c>
      <c r="W513" s="23"/>
      <c r="X513" s="26"/>
      <c r="Y513" s="60">
        <v>22.4</v>
      </c>
      <c r="Z513" s="54">
        <f t="shared" si="101"/>
        <v>3.9408138246630357E-2</v>
      </c>
      <c r="AA513" s="9" t="e">
        <f>IF(Y513&lt;10+1*#REF!,1,IF(Y513&lt;10+2*#REF!,2,IF(Y513&lt;10+3*#REF!,3,IF(Y513&lt;10+4*#REF!,4,IF(Y513&lt;10+5*#REF!,5,IF(Y513&lt;10+6*#REF!,6,IF(Y513&lt;10+7*#REF!,7,IF(Y513&lt;10+8*#REF!,8,IF(Y513&lt;10+9*#REF!,9,10)))))))))</f>
        <v>#REF!</v>
      </c>
      <c r="AB513" s="26"/>
      <c r="AC513" s="26">
        <v>0</v>
      </c>
      <c r="AD513" s="60">
        <v>14.8</v>
      </c>
      <c r="AE513" s="6">
        <f t="shared" si="99"/>
        <v>14.8</v>
      </c>
      <c r="AF513" s="27">
        <v>2</v>
      </c>
      <c r="AG513" s="27">
        <v>2</v>
      </c>
      <c r="AH513" s="27"/>
      <c r="AI513" s="27"/>
      <c r="AJ513" s="25"/>
    </row>
    <row r="514" spans="1:36" s="22" customFormat="1" x14ac:dyDescent="0.2">
      <c r="A514" s="22" t="s">
        <v>62</v>
      </c>
      <c r="B514" s="24" t="s">
        <v>63</v>
      </c>
      <c r="C514" s="5" t="str">
        <f t="shared" si="100"/>
        <v>C11.P1</v>
      </c>
      <c r="D514" s="24" t="s">
        <v>51</v>
      </c>
      <c r="E514" s="24" t="s">
        <v>29</v>
      </c>
      <c r="F514" s="5" t="s">
        <v>1303</v>
      </c>
      <c r="G514" s="5" t="s">
        <v>1314</v>
      </c>
      <c r="H514" s="27">
        <v>39</v>
      </c>
      <c r="I514" s="27" t="s">
        <v>468</v>
      </c>
      <c r="J514" s="27">
        <v>85</v>
      </c>
      <c r="K514" s="27"/>
      <c r="L514" s="42" t="s">
        <v>859</v>
      </c>
      <c r="M514" s="27">
        <v>2</v>
      </c>
      <c r="N514" s="23">
        <v>14</v>
      </c>
      <c r="O514" s="26">
        <v>223</v>
      </c>
      <c r="P514" s="60">
        <v>8.6999999999999993</v>
      </c>
      <c r="Q514" s="6">
        <f t="shared" si="102"/>
        <v>34.066614267456266</v>
      </c>
      <c r="R514" s="6">
        <f t="shared" si="103"/>
        <v>33.637222795913218</v>
      </c>
      <c r="S514" s="25" t="s">
        <v>34</v>
      </c>
      <c r="U514" s="17" t="s">
        <v>1339</v>
      </c>
      <c r="V514" s="17" t="s">
        <v>420</v>
      </c>
      <c r="W514" s="23"/>
      <c r="X514" s="26"/>
      <c r="Y514" s="60">
        <v>29.6</v>
      </c>
      <c r="Z514" s="54">
        <f t="shared" si="101"/>
        <v>6.8813445484230837E-2</v>
      </c>
      <c r="AA514" s="9" t="e">
        <f>IF(Y514&lt;10+1*#REF!,1,IF(Y514&lt;10+2*#REF!,2,IF(Y514&lt;10+3*#REF!,3,IF(Y514&lt;10+4*#REF!,4,IF(Y514&lt;10+5*#REF!,5,IF(Y514&lt;10+6*#REF!,6,IF(Y514&lt;10+7*#REF!,7,IF(Y514&lt;10+8*#REF!,8,IF(Y514&lt;10+9*#REF!,9,10)))))))))</f>
        <v>#REF!</v>
      </c>
      <c r="AB514" s="26"/>
      <c r="AC514" s="26">
        <v>0</v>
      </c>
      <c r="AD514" s="60">
        <v>14.8</v>
      </c>
      <c r="AE514" s="6">
        <f t="shared" si="99"/>
        <v>14.8</v>
      </c>
      <c r="AF514" s="27"/>
      <c r="AG514" s="27"/>
      <c r="AH514" s="27"/>
      <c r="AI514" s="27"/>
      <c r="AJ514" s="25"/>
    </row>
    <row r="515" spans="1:36" s="22" customFormat="1" x14ac:dyDescent="0.2">
      <c r="A515" s="22" t="s">
        <v>62</v>
      </c>
      <c r="B515" s="24" t="s">
        <v>63</v>
      </c>
      <c r="C515" s="5" t="str">
        <f t="shared" si="100"/>
        <v>C11.P1</v>
      </c>
      <c r="D515" s="24" t="s">
        <v>51</v>
      </c>
      <c r="E515" s="24" t="s">
        <v>29</v>
      </c>
      <c r="F515" s="5" t="s">
        <v>1303</v>
      </c>
      <c r="G515" s="5" t="s">
        <v>1314</v>
      </c>
      <c r="H515" s="27">
        <v>40</v>
      </c>
      <c r="I515" s="27" t="s">
        <v>468</v>
      </c>
      <c r="J515" s="27">
        <v>94</v>
      </c>
      <c r="K515" s="27"/>
      <c r="L515" s="42" t="s">
        <v>860</v>
      </c>
      <c r="M515" s="27">
        <v>2</v>
      </c>
      <c r="N515" s="23">
        <v>14</v>
      </c>
      <c r="O515" s="26">
        <v>245</v>
      </c>
      <c r="P515" s="60">
        <v>10.4</v>
      </c>
      <c r="Q515" s="6">
        <f t="shared" si="102"/>
        <v>30.574399014818837</v>
      </c>
      <c r="R515" s="6">
        <f t="shared" si="103"/>
        <v>35.604770077896731</v>
      </c>
      <c r="S515" s="30" t="s">
        <v>307</v>
      </c>
      <c r="U515" s="47" t="s">
        <v>1373</v>
      </c>
      <c r="V515" s="47" t="s">
        <v>1372</v>
      </c>
      <c r="W515" s="23"/>
      <c r="X515" s="26"/>
      <c r="Y515" s="60">
        <v>23.7</v>
      </c>
      <c r="Z515" s="54">
        <f t="shared" si="101"/>
        <v>4.4115029439871264E-2</v>
      </c>
      <c r="AA515" s="9" t="e">
        <f>IF(Y515&lt;10+1*#REF!,1,IF(Y515&lt;10+2*#REF!,2,IF(Y515&lt;10+3*#REF!,3,IF(Y515&lt;10+4*#REF!,4,IF(Y515&lt;10+5*#REF!,5,IF(Y515&lt;10+6*#REF!,6,IF(Y515&lt;10+7*#REF!,7,IF(Y515&lt;10+8*#REF!,8,IF(Y515&lt;10+9*#REF!,9,10)))))))))</f>
        <v>#REF!</v>
      </c>
      <c r="AB515" s="26"/>
      <c r="AC515" s="26">
        <v>0</v>
      </c>
      <c r="AD515" s="60">
        <v>14.2</v>
      </c>
      <c r="AE515" s="6">
        <f t="shared" si="99"/>
        <v>14.2</v>
      </c>
      <c r="AF515" s="27">
        <v>2</v>
      </c>
      <c r="AG515" s="27">
        <v>2</v>
      </c>
      <c r="AH515" s="27"/>
      <c r="AI515" s="27"/>
      <c r="AJ515" s="25"/>
    </row>
    <row r="516" spans="1:36" s="22" customFormat="1" x14ac:dyDescent="0.2">
      <c r="A516" s="22" t="s">
        <v>62</v>
      </c>
      <c r="B516" s="24" t="s">
        <v>63</v>
      </c>
      <c r="C516" s="5" t="str">
        <f t="shared" si="100"/>
        <v>C11.P1</v>
      </c>
      <c r="D516" s="24" t="s">
        <v>51</v>
      </c>
      <c r="E516" s="24" t="s">
        <v>29</v>
      </c>
      <c r="F516" s="5" t="s">
        <v>1303</v>
      </c>
      <c r="G516" s="5" t="s">
        <v>1314</v>
      </c>
      <c r="H516" s="27">
        <v>41</v>
      </c>
      <c r="I516" s="27" t="s">
        <v>468</v>
      </c>
      <c r="J516" s="27">
        <v>107</v>
      </c>
      <c r="K516" s="27"/>
      <c r="L516" s="42" t="s">
        <v>861</v>
      </c>
      <c r="M516" s="27">
        <v>2</v>
      </c>
      <c r="N516" s="23">
        <v>14</v>
      </c>
      <c r="O516" s="26" t="s">
        <v>434</v>
      </c>
      <c r="P516" s="60">
        <v>13.7</v>
      </c>
      <c r="Q516" s="6">
        <f t="shared" si="102"/>
        <v>47.158230336608497</v>
      </c>
      <c r="R516" s="6">
        <f t="shared" si="103"/>
        <v>51.681170251651061</v>
      </c>
      <c r="S516" s="25" t="s">
        <v>34</v>
      </c>
      <c r="U516" s="17" t="s">
        <v>1339</v>
      </c>
      <c r="V516" s="17" t="s">
        <v>420</v>
      </c>
      <c r="W516" s="23"/>
      <c r="X516" s="26"/>
      <c r="Y516" s="60">
        <v>20.9</v>
      </c>
      <c r="Z516" s="54">
        <f t="shared" si="101"/>
        <v>3.4306977175363934E-2</v>
      </c>
      <c r="AA516" s="9" t="e">
        <f>IF(Y516&lt;10+1*#REF!,1,IF(Y516&lt;10+2*#REF!,2,IF(Y516&lt;10+3*#REF!,3,IF(Y516&lt;10+4*#REF!,4,IF(Y516&lt;10+5*#REF!,5,IF(Y516&lt;10+6*#REF!,6,IF(Y516&lt;10+7*#REF!,7,IF(Y516&lt;10+8*#REF!,8,IF(Y516&lt;10+9*#REF!,9,10)))))))))</f>
        <v>#REF!</v>
      </c>
      <c r="AB516" s="26"/>
      <c r="AC516" s="26">
        <v>0</v>
      </c>
      <c r="AD516" s="60">
        <v>13.7</v>
      </c>
      <c r="AE516" s="6">
        <f t="shared" si="99"/>
        <v>13.7</v>
      </c>
      <c r="AF516" s="27">
        <v>2</v>
      </c>
      <c r="AG516" s="27">
        <v>2</v>
      </c>
      <c r="AH516" s="27"/>
      <c r="AI516" s="27"/>
      <c r="AJ516" s="25"/>
    </row>
    <row r="517" spans="1:36" s="22" customFormat="1" x14ac:dyDescent="0.2">
      <c r="A517" s="22" t="s">
        <v>62</v>
      </c>
      <c r="B517" s="24" t="s">
        <v>63</v>
      </c>
      <c r="C517" s="5" t="str">
        <f t="shared" si="100"/>
        <v>C11.P1</v>
      </c>
      <c r="D517" s="24" t="s">
        <v>51</v>
      </c>
      <c r="E517" s="24" t="s">
        <v>29</v>
      </c>
      <c r="F517" s="5" t="s">
        <v>1303</v>
      </c>
      <c r="G517" s="5" t="s">
        <v>1314</v>
      </c>
      <c r="H517" s="27">
        <v>41</v>
      </c>
      <c r="I517" s="27" t="s">
        <v>468</v>
      </c>
      <c r="J517" s="27">
        <v>106</v>
      </c>
      <c r="K517" s="27"/>
      <c r="L517" s="42" t="s">
        <v>862</v>
      </c>
      <c r="M517" s="27">
        <v>2</v>
      </c>
      <c r="N517" s="23">
        <v>15</v>
      </c>
      <c r="O517" s="26" t="s">
        <v>434</v>
      </c>
      <c r="P517" s="60">
        <v>13.7</v>
      </c>
      <c r="Q517" s="6">
        <f t="shared" si="102"/>
        <v>27.158230336608497</v>
      </c>
      <c r="R517" s="6">
        <f t="shared" si="103"/>
        <v>31.681170251651061</v>
      </c>
      <c r="S517" s="25" t="s">
        <v>34</v>
      </c>
      <c r="U517" s="17" t="s">
        <v>1339</v>
      </c>
      <c r="V517" s="17" t="s">
        <v>420</v>
      </c>
      <c r="W517" s="23"/>
      <c r="X517" s="26"/>
      <c r="Y517" s="60">
        <v>25.7</v>
      </c>
      <c r="Z517" s="54">
        <f t="shared" si="101"/>
        <v>5.1874763294238062E-2</v>
      </c>
      <c r="AA517" s="9" t="e">
        <f>IF(Y517&lt;10+1*#REF!,1,IF(Y517&lt;10+2*#REF!,2,IF(Y517&lt;10+3*#REF!,3,IF(Y517&lt;10+4*#REF!,4,IF(Y517&lt;10+5*#REF!,5,IF(Y517&lt;10+6*#REF!,6,IF(Y517&lt;10+7*#REF!,7,IF(Y517&lt;10+8*#REF!,8,IF(Y517&lt;10+9*#REF!,9,10)))))))))</f>
        <v>#REF!</v>
      </c>
      <c r="AB517" s="26"/>
      <c r="AC517" s="26">
        <v>0</v>
      </c>
      <c r="AD517" s="60">
        <v>13.7</v>
      </c>
      <c r="AE517" s="6">
        <f t="shared" si="99"/>
        <v>13.7</v>
      </c>
      <c r="AF517" s="27">
        <v>2</v>
      </c>
      <c r="AG517" s="27">
        <v>2</v>
      </c>
      <c r="AH517" s="27"/>
      <c r="AI517" s="27"/>
      <c r="AJ517" s="25"/>
    </row>
    <row r="518" spans="1:36" s="22" customFormat="1" x14ac:dyDescent="0.2">
      <c r="A518" s="22" t="s">
        <v>62</v>
      </c>
      <c r="B518" s="24" t="s">
        <v>63</v>
      </c>
      <c r="C518" s="5" t="str">
        <f t="shared" si="100"/>
        <v>C11.P1</v>
      </c>
      <c r="D518" s="24" t="s">
        <v>51</v>
      </c>
      <c r="E518" s="24" t="s">
        <v>29</v>
      </c>
      <c r="F518" s="5" t="s">
        <v>1303</v>
      </c>
      <c r="G518" s="5" t="s">
        <v>1314</v>
      </c>
      <c r="H518" s="27">
        <v>42</v>
      </c>
      <c r="I518" s="27" t="s">
        <v>468</v>
      </c>
      <c r="J518" s="27">
        <v>99</v>
      </c>
      <c r="K518" s="27"/>
      <c r="L518" s="42" t="s">
        <v>863</v>
      </c>
      <c r="M518" s="27">
        <v>2</v>
      </c>
      <c r="N518" s="23">
        <v>15</v>
      </c>
      <c r="O518" s="26">
        <v>53</v>
      </c>
      <c r="P518" s="60">
        <v>7.4</v>
      </c>
      <c r="Q518" s="6">
        <f t="shared" si="102"/>
        <v>25.909902774349966</v>
      </c>
      <c r="R518" s="6">
        <f t="shared" si="103"/>
        <v>24.453431171325157</v>
      </c>
      <c r="S518" s="55" t="s">
        <v>37</v>
      </c>
      <c r="U518" s="17" t="s">
        <v>1332</v>
      </c>
      <c r="V518" s="17" t="s">
        <v>1337</v>
      </c>
      <c r="W518" s="23"/>
      <c r="X518" s="26"/>
      <c r="Y518" s="60">
        <v>27.2</v>
      </c>
      <c r="Z518" s="54">
        <f t="shared" si="101"/>
        <v>5.8106897720796802E-2</v>
      </c>
      <c r="AA518" s="9" t="e">
        <f>IF(Y518&lt;10+1*#REF!,1,IF(Y518&lt;10+2*#REF!,2,IF(Y518&lt;10+3*#REF!,3,IF(Y518&lt;10+4*#REF!,4,IF(Y518&lt;10+5*#REF!,5,IF(Y518&lt;10+6*#REF!,6,IF(Y518&lt;10+7*#REF!,7,IF(Y518&lt;10+8*#REF!,8,IF(Y518&lt;10+9*#REF!,9,10)))))))))</f>
        <v>#REF!</v>
      </c>
      <c r="AB518" s="26"/>
      <c r="AC518" s="26">
        <v>0</v>
      </c>
      <c r="AD518" s="60">
        <v>16.5</v>
      </c>
      <c r="AE518" s="6">
        <f t="shared" si="99"/>
        <v>16.5</v>
      </c>
      <c r="AF518" s="27">
        <v>2</v>
      </c>
      <c r="AG518" s="27"/>
      <c r="AH518" s="27">
        <v>4</v>
      </c>
      <c r="AI518" s="27"/>
      <c r="AJ518" s="25"/>
    </row>
    <row r="519" spans="1:36" s="22" customFormat="1" x14ac:dyDescent="0.2">
      <c r="A519" s="22" t="s">
        <v>62</v>
      </c>
      <c r="B519" s="24" t="s">
        <v>63</v>
      </c>
      <c r="C519" s="5" t="str">
        <f t="shared" si="100"/>
        <v>C11.P1</v>
      </c>
      <c r="D519" s="24" t="s">
        <v>51</v>
      </c>
      <c r="E519" s="24" t="s">
        <v>29</v>
      </c>
      <c r="F519" s="5" t="s">
        <v>1303</v>
      </c>
      <c r="G519" s="5" t="s">
        <v>1314</v>
      </c>
      <c r="H519" s="27">
        <v>43</v>
      </c>
      <c r="I519" s="27" t="s">
        <v>468</v>
      </c>
      <c r="J519" s="27">
        <v>109</v>
      </c>
      <c r="K519" s="27"/>
      <c r="L519" s="42" t="s">
        <v>864</v>
      </c>
      <c r="M519" s="27">
        <v>2</v>
      </c>
      <c r="N519" s="23">
        <v>15</v>
      </c>
      <c r="O519" s="26">
        <v>58</v>
      </c>
      <c r="P519" s="60">
        <v>11.5</v>
      </c>
      <c r="Q519" s="6">
        <f t="shared" si="102"/>
        <v>29.752553105798899</v>
      </c>
      <c r="R519" s="6">
        <f t="shared" si="103"/>
        <v>26.094071538681856</v>
      </c>
      <c r="S519" s="25" t="s">
        <v>33</v>
      </c>
      <c r="U519" s="17" t="s">
        <v>1367</v>
      </c>
      <c r="V519" s="25" t="s">
        <v>1366</v>
      </c>
      <c r="W519" s="23"/>
      <c r="X519" s="26"/>
      <c r="Y519" s="60">
        <v>15.2</v>
      </c>
      <c r="Z519" s="54">
        <f t="shared" si="101"/>
        <v>1.8145839167134643E-2</v>
      </c>
      <c r="AA519" s="9" t="e">
        <f>IF(Y519&lt;10+1*#REF!,1,IF(Y519&lt;10+2*#REF!,2,IF(Y519&lt;10+3*#REF!,3,IF(Y519&lt;10+4*#REF!,4,IF(Y519&lt;10+5*#REF!,5,IF(Y519&lt;10+6*#REF!,6,IF(Y519&lt;10+7*#REF!,7,IF(Y519&lt;10+8*#REF!,8,IF(Y519&lt;10+9*#REF!,9,10)))))))))</f>
        <v>#REF!</v>
      </c>
      <c r="AB519" s="26"/>
      <c r="AC519" s="26">
        <v>0</v>
      </c>
      <c r="AD519" s="60">
        <v>13.1</v>
      </c>
      <c r="AE519" s="6">
        <f t="shared" si="99"/>
        <v>13.1</v>
      </c>
      <c r="AF519" s="27">
        <v>2</v>
      </c>
      <c r="AG519" s="27">
        <v>2</v>
      </c>
      <c r="AH519" s="27"/>
      <c r="AI519" s="27"/>
      <c r="AJ519" s="25"/>
    </row>
    <row r="520" spans="1:36" s="22" customFormat="1" x14ac:dyDescent="0.2">
      <c r="A520" s="22" t="s">
        <v>62</v>
      </c>
      <c r="B520" s="24" t="s">
        <v>63</v>
      </c>
      <c r="C520" s="5" t="str">
        <f t="shared" si="100"/>
        <v>C11.P1</v>
      </c>
      <c r="D520" s="24" t="s">
        <v>51</v>
      </c>
      <c r="E520" s="24" t="s">
        <v>29</v>
      </c>
      <c r="F520" s="5" t="s">
        <v>1303</v>
      </c>
      <c r="G520" s="5" t="s">
        <v>1314</v>
      </c>
      <c r="H520" s="27">
        <v>44</v>
      </c>
      <c r="I520" s="27" t="s">
        <v>468</v>
      </c>
      <c r="J520" s="27">
        <v>109</v>
      </c>
      <c r="K520" s="27"/>
      <c r="L520" s="42" t="s">
        <v>864</v>
      </c>
      <c r="M520" s="27">
        <v>2</v>
      </c>
      <c r="N520" s="23">
        <v>15</v>
      </c>
      <c r="O520" s="26">
        <v>23</v>
      </c>
      <c r="P520" s="60">
        <v>11.9</v>
      </c>
      <c r="Q520" s="6">
        <f t="shared" si="102"/>
        <v>24.64970042902236</v>
      </c>
      <c r="R520" s="6">
        <f t="shared" si="103"/>
        <v>30.954007756084039</v>
      </c>
      <c r="S520" s="25" t="s">
        <v>31</v>
      </c>
      <c r="U520" s="17" t="s">
        <v>1349</v>
      </c>
      <c r="V520" s="17" t="s">
        <v>1348</v>
      </c>
      <c r="W520" s="23"/>
      <c r="X520" s="26"/>
      <c r="Y520" s="26">
        <v>91</v>
      </c>
      <c r="Z520" s="54">
        <f t="shared" si="101"/>
        <v>0.6503882191094269</v>
      </c>
      <c r="AA520" s="9" t="e">
        <f>IF(Y520&lt;10+1*#REF!,1,IF(Y520&lt;10+2*#REF!,2,IF(Y520&lt;10+3*#REF!,3,IF(Y520&lt;10+4*#REF!,4,IF(Y520&lt;10+5*#REF!,5,IF(Y520&lt;10+6*#REF!,6,IF(Y520&lt;10+7*#REF!,7,IF(Y520&lt;10+8*#REF!,8,IF(Y520&lt;10+9*#REF!,9,10)))))))))</f>
        <v>#REF!</v>
      </c>
      <c r="AB520" s="26"/>
      <c r="AC520" s="60">
        <v>10.199999999999999</v>
      </c>
      <c r="AD520" s="60">
        <v>27.1</v>
      </c>
      <c r="AE520" s="6">
        <f t="shared" si="99"/>
        <v>16.900000000000002</v>
      </c>
      <c r="AF520" s="27">
        <v>2</v>
      </c>
      <c r="AG520" s="27">
        <v>2</v>
      </c>
      <c r="AH520" s="27"/>
      <c r="AI520" s="27"/>
      <c r="AJ520" s="25"/>
    </row>
    <row r="521" spans="1:36" s="22" customFormat="1" x14ac:dyDescent="0.2">
      <c r="A521" s="22" t="s">
        <v>62</v>
      </c>
      <c r="B521" s="24" t="s">
        <v>63</v>
      </c>
      <c r="C521" s="5" t="str">
        <f t="shared" si="100"/>
        <v>C11.P1</v>
      </c>
      <c r="D521" s="24" t="s">
        <v>51</v>
      </c>
      <c r="E521" s="24" t="s">
        <v>29</v>
      </c>
      <c r="F521" s="5" t="s">
        <v>1303</v>
      </c>
      <c r="G521" s="5" t="s">
        <v>1314</v>
      </c>
      <c r="H521" s="27">
        <v>45</v>
      </c>
      <c r="I521" s="27" t="s">
        <v>468</v>
      </c>
      <c r="J521" s="27">
        <v>95</v>
      </c>
      <c r="K521" s="27"/>
      <c r="L521" s="42" t="s">
        <v>865</v>
      </c>
      <c r="M521" s="27">
        <v>2</v>
      </c>
      <c r="N521" s="23">
        <v>15</v>
      </c>
      <c r="O521" s="26" t="s">
        <v>65</v>
      </c>
      <c r="P521" s="60">
        <v>16.8</v>
      </c>
      <c r="Q521" s="6">
        <f t="shared" si="102"/>
        <v>24.827656733475159</v>
      </c>
      <c r="R521" s="6">
        <f t="shared" si="103"/>
        <v>36.091417913401287</v>
      </c>
      <c r="S521" s="25" t="s">
        <v>31</v>
      </c>
      <c r="U521" s="17" t="s">
        <v>1349</v>
      </c>
      <c r="V521" s="17" t="s">
        <v>1348</v>
      </c>
      <c r="W521" s="23"/>
      <c r="X521" s="26"/>
      <c r="Y521" s="26">
        <v>93</v>
      </c>
      <c r="Z521" s="54">
        <f t="shared" si="101"/>
        <v>0.67929087152245304</v>
      </c>
      <c r="AA521" s="9" t="e">
        <f>IF(Y521&lt;10+1*#REF!,1,IF(Y521&lt;10+2*#REF!,2,IF(Y521&lt;10+3*#REF!,3,IF(Y521&lt;10+4*#REF!,4,IF(Y521&lt;10+5*#REF!,5,IF(Y521&lt;10+6*#REF!,6,IF(Y521&lt;10+7*#REF!,7,IF(Y521&lt;10+8*#REF!,8,IF(Y521&lt;10+9*#REF!,9,10)))))))))</f>
        <v>#REF!</v>
      </c>
      <c r="AB521" s="26"/>
      <c r="AC521" s="60">
        <v>14.6</v>
      </c>
      <c r="AD521" s="62">
        <v>28.8</v>
      </c>
      <c r="AE521" s="6">
        <f t="shared" si="99"/>
        <v>14.200000000000001</v>
      </c>
      <c r="AF521" s="27">
        <v>2</v>
      </c>
      <c r="AG521" s="27">
        <v>2</v>
      </c>
      <c r="AH521" s="27"/>
      <c r="AI521" s="27"/>
      <c r="AJ521" s="25"/>
    </row>
    <row r="522" spans="1:36" s="22" customFormat="1" x14ac:dyDescent="0.2">
      <c r="A522" s="22" t="s">
        <v>62</v>
      </c>
      <c r="B522" s="24" t="s">
        <v>63</v>
      </c>
      <c r="C522" s="5" t="str">
        <f t="shared" si="100"/>
        <v>C11.P1</v>
      </c>
      <c r="D522" s="24" t="s">
        <v>51</v>
      </c>
      <c r="E522" s="24" t="s">
        <v>29</v>
      </c>
      <c r="F522" s="5" t="s">
        <v>1303</v>
      </c>
      <c r="G522" s="5" t="s">
        <v>1314</v>
      </c>
      <c r="H522" s="27">
        <v>46</v>
      </c>
      <c r="I522" s="27" t="s">
        <v>468</v>
      </c>
      <c r="J522" s="27">
        <v>110</v>
      </c>
      <c r="K522" s="27"/>
      <c r="L522" s="42" t="s">
        <v>866</v>
      </c>
      <c r="M522" s="27">
        <v>2</v>
      </c>
      <c r="N522" s="23">
        <v>15</v>
      </c>
      <c r="O522" s="26">
        <v>68</v>
      </c>
      <c r="P522" s="60">
        <v>10.1</v>
      </c>
      <c r="Q522" s="6">
        <f t="shared" si="102"/>
        <v>29.364556931124554</v>
      </c>
      <c r="R522" s="6">
        <f t="shared" si="103"/>
        <v>23.78352659350071</v>
      </c>
      <c r="S522" s="55" t="s">
        <v>37</v>
      </c>
      <c r="U522" s="17" t="s">
        <v>1332</v>
      </c>
      <c r="V522" s="17" t="s">
        <v>1337</v>
      </c>
      <c r="W522" s="23"/>
      <c r="X522" s="26"/>
      <c r="Y522" s="26">
        <v>22</v>
      </c>
      <c r="Z522" s="54">
        <f t="shared" si="101"/>
        <v>3.8013271108436497E-2</v>
      </c>
      <c r="AA522" s="9" t="e">
        <f>IF(Y522&lt;10+1*#REF!,1,IF(Y522&lt;10+2*#REF!,2,IF(Y522&lt;10+3*#REF!,3,IF(Y522&lt;10+4*#REF!,4,IF(Y522&lt;10+5*#REF!,5,IF(Y522&lt;10+6*#REF!,6,IF(Y522&lt;10+7*#REF!,7,IF(Y522&lt;10+8*#REF!,8,IF(Y522&lt;10+9*#REF!,9,10)))))))))</f>
        <v>#REF!</v>
      </c>
      <c r="AB522" s="26"/>
      <c r="AC522" s="26">
        <v>0</v>
      </c>
      <c r="AD522" s="15">
        <v>84</v>
      </c>
      <c r="AE522" s="6">
        <f t="shared" si="99"/>
        <v>84</v>
      </c>
      <c r="AF522" s="27">
        <v>2</v>
      </c>
      <c r="AG522" s="27">
        <v>2</v>
      </c>
      <c r="AH522" s="27"/>
      <c r="AI522" s="27"/>
      <c r="AJ522" s="25"/>
    </row>
    <row r="523" spans="1:36" s="22" customFormat="1" x14ac:dyDescent="0.2">
      <c r="A523" s="22" t="s">
        <v>62</v>
      </c>
      <c r="B523" s="24" t="s">
        <v>63</v>
      </c>
      <c r="C523" s="5" t="str">
        <f t="shared" si="100"/>
        <v>C11.P1</v>
      </c>
      <c r="D523" s="24" t="s">
        <v>51</v>
      </c>
      <c r="E523" s="24" t="s">
        <v>29</v>
      </c>
      <c r="F523" s="5" t="s">
        <v>1303</v>
      </c>
      <c r="G523" s="5" t="s">
        <v>1314</v>
      </c>
      <c r="H523" s="27">
        <v>47</v>
      </c>
      <c r="I523" s="27" t="s">
        <v>468</v>
      </c>
      <c r="J523" s="27">
        <v>100</v>
      </c>
      <c r="K523" s="27"/>
      <c r="L523" s="42" t="s">
        <v>867</v>
      </c>
      <c r="M523" s="27">
        <v>2</v>
      </c>
      <c r="N523" s="23">
        <v>15</v>
      </c>
      <c r="O523" s="26">
        <v>84</v>
      </c>
      <c r="P523" s="60">
        <v>15.1</v>
      </c>
      <c r="Q523" s="6">
        <f t="shared" si="102"/>
        <v>35.01728062006093</v>
      </c>
      <c r="R523" s="6">
        <f t="shared" si="103"/>
        <v>21.578379795341569</v>
      </c>
      <c r="S523" s="17" t="s">
        <v>40</v>
      </c>
      <c r="U523" s="74" t="s">
        <v>1392</v>
      </c>
      <c r="V523" s="74" t="s">
        <v>1391</v>
      </c>
      <c r="W523" s="23"/>
      <c r="X523" s="26"/>
      <c r="Y523" s="60">
        <v>18.3</v>
      </c>
      <c r="Z523" s="54">
        <f t="shared" si="101"/>
        <v>2.6302199094017147E-2</v>
      </c>
      <c r="AA523" s="9" t="e">
        <f>IF(Y523&lt;10+1*#REF!,1,IF(Y523&lt;10+2*#REF!,2,IF(Y523&lt;10+3*#REF!,3,IF(Y523&lt;10+4*#REF!,4,IF(Y523&lt;10+5*#REF!,5,IF(Y523&lt;10+6*#REF!,6,IF(Y523&lt;10+7*#REF!,7,IF(Y523&lt;10+8*#REF!,8,IF(Y523&lt;10+9*#REF!,9,10)))))))))</f>
        <v>#REF!</v>
      </c>
      <c r="AB523" s="26"/>
      <c r="AC523" s="26">
        <v>0</v>
      </c>
      <c r="AD523" s="60">
        <v>10.1</v>
      </c>
      <c r="AE523" s="6">
        <f t="shared" si="99"/>
        <v>10.1</v>
      </c>
      <c r="AF523" s="27">
        <v>2</v>
      </c>
      <c r="AG523" s="27">
        <v>2</v>
      </c>
      <c r="AH523" s="27"/>
      <c r="AI523" s="27"/>
      <c r="AJ523" s="25"/>
    </row>
    <row r="524" spans="1:36" s="22" customFormat="1" x14ac:dyDescent="0.2">
      <c r="A524" s="22" t="s">
        <v>62</v>
      </c>
      <c r="B524" s="24" t="s">
        <v>63</v>
      </c>
      <c r="C524" s="5" t="str">
        <f t="shared" si="100"/>
        <v>C11.P1</v>
      </c>
      <c r="D524" s="24" t="s">
        <v>51</v>
      </c>
      <c r="E524" s="24" t="s">
        <v>29</v>
      </c>
      <c r="F524" s="5" t="s">
        <v>1303</v>
      </c>
      <c r="G524" s="5" t="s">
        <v>1314</v>
      </c>
      <c r="H524" s="27">
        <v>48</v>
      </c>
      <c r="I524" s="27" t="s">
        <v>468</v>
      </c>
      <c r="J524" s="27">
        <v>101</v>
      </c>
      <c r="K524" s="27"/>
      <c r="L524" s="42" t="s">
        <v>868</v>
      </c>
      <c r="M524" s="27">
        <v>2</v>
      </c>
      <c r="N524" s="23">
        <v>15</v>
      </c>
      <c r="O524" s="26" t="s">
        <v>82</v>
      </c>
      <c r="P524" s="26">
        <v>17</v>
      </c>
      <c r="Q524" s="6">
        <f t="shared" si="102"/>
        <v>35.369403344233234</v>
      </c>
      <c r="R524" s="6">
        <f t="shared" si="103"/>
        <v>12.734916322417728</v>
      </c>
      <c r="S524" s="25" t="s">
        <v>27</v>
      </c>
      <c r="U524" s="19" t="s">
        <v>1399</v>
      </c>
      <c r="V524" s="19" t="s">
        <v>1398</v>
      </c>
      <c r="W524" s="23"/>
      <c r="X524" s="26"/>
      <c r="Y524" s="60">
        <v>12.8</v>
      </c>
      <c r="Z524" s="54">
        <f t="shared" si="101"/>
        <v>1.2867963509103793E-2</v>
      </c>
      <c r="AA524" s="9" t="e">
        <f>IF(Y524&lt;10+1*#REF!,1,IF(Y524&lt;10+2*#REF!,2,IF(Y524&lt;10+3*#REF!,3,IF(Y524&lt;10+4*#REF!,4,IF(Y524&lt;10+5*#REF!,5,IF(Y524&lt;10+6*#REF!,6,IF(Y524&lt;10+7*#REF!,7,IF(Y524&lt;10+8*#REF!,8,IF(Y524&lt;10+9*#REF!,9,10)))))))))</f>
        <v>#REF!</v>
      </c>
      <c r="AB524" s="26"/>
      <c r="AC524" s="60">
        <v>9.1</v>
      </c>
      <c r="AD524" s="60">
        <v>13.8</v>
      </c>
      <c r="AE524" s="6">
        <f t="shared" si="99"/>
        <v>4.7000000000000011</v>
      </c>
      <c r="AF524" s="27">
        <v>2</v>
      </c>
      <c r="AG524" s="27">
        <v>2</v>
      </c>
      <c r="AH524" s="27"/>
      <c r="AI524" s="27"/>
      <c r="AJ524" s="25"/>
    </row>
    <row r="525" spans="1:36" s="22" customFormat="1" x14ac:dyDescent="0.2">
      <c r="A525" s="22" t="s">
        <v>62</v>
      </c>
      <c r="B525" s="24" t="s">
        <v>63</v>
      </c>
      <c r="C525" s="5" t="str">
        <f t="shared" si="100"/>
        <v>C11.P1</v>
      </c>
      <c r="D525" s="24" t="s">
        <v>51</v>
      </c>
      <c r="E525" s="24" t="s">
        <v>29</v>
      </c>
      <c r="F525" s="5" t="s">
        <v>1303</v>
      </c>
      <c r="G525" s="5" t="s">
        <v>1314</v>
      </c>
      <c r="H525" s="27">
        <v>49</v>
      </c>
      <c r="I525" s="27" t="s">
        <v>468</v>
      </c>
      <c r="J525" s="27">
        <v>102</v>
      </c>
      <c r="K525" s="27"/>
      <c r="L525" s="42" t="s">
        <v>869</v>
      </c>
      <c r="M525" s="27">
        <v>2</v>
      </c>
      <c r="N525" s="23">
        <v>15</v>
      </c>
      <c r="O525" s="26" t="s">
        <v>446</v>
      </c>
      <c r="P525" s="26">
        <v>19</v>
      </c>
      <c r="Q525" s="6">
        <f t="shared" si="102"/>
        <v>36.959130550590388</v>
      </c>
      <c r="R525" s="6">
        <f t="shared" si="103"/>
        <v>28.566673273099184</v>
      </c>
      <c r="S525" s="25" t="s">
        <v>34</v>
      </c>
      <c r="U525" s="17" t="s">
        <v>1339</v>
      </c>
      <c r="V525" s="17" t="s">
        <v>420</v>
      </c>
      <c r="W525" s="23"/>
      <c r="X525" s="26"/>
      <c r="Y525" s="60">
        <v>17.8</v>
      </c>
      <c r="Z525" s="54">
        <f t="shared" si="101"/>
        <v>2.4884555409084755E-2</v>
      </c>
      <c r="AA525" s="9" t="e">
        <f>IF(Y525&lt;10+1*#REF!,1,IF(Y525&lt;10+2*#REF!,2,IF(Y525&lt;10+3*#REF!,3,IF(Y525&lt;10+4*#REF!,4,IF(Y525&lt;10+5*#REF!,5,IF(Y525&lt;10+6*#REF!,6,IF(Y525&lt;10+7*#REF!,7,IF(Y525&lt;10+8*#REF!,8,IF(Y525&lt;10+9*#REF!,9,10)))))))))</f>
        <v>#REF!</v>
      </c>
      <c r="AB525" s="26"/>
      <c r="AC525" s="60">
        <v>6.1</v>
      </c>
      <c r="AD525" s="60">
        <v>10.8</v>
      </c>
      <c r="AE525" s="6">
        <f t="shared" si="99"/>
        <v>4.7000000000000011</v>
      </c>
      <c r="AF525" s="27">
        <v>2</v>
      </c>
      <c r="AG525" s="27">
        <v>2</v>
      </c>
      <c r="AH525" s="27"/>
      <c r="AI525" s="27"/>
      <c r="AJ525" s="25"/>
    </row>
    <row r="526" spans="1:36" s="22" customFormat="1" x14ac:dyDescent="0.2">
      <c r="A526" s="22" t="s">
        <v>62</v>
      </c>
      <c r="B526" s="24" t="s">
        <v>63</v>
      </c>
      <c r="C526" s="5" t="str">
        <f t="shared" si="100"/>
        <v>C11.P1</v>
      </c>
      <c r="D526" s="24" t="s">
        <v>51</v>
      </c>
      <c r="E526" s="24" t="s">
        <v>29</v>
      </c>
      <c r="F526" s="5" t="s">
        <v>1303</v>
      </c>
      <c r="G526" s="5" t="s">
        <v>1314</v>
      </c>
      <c r="H526" s="27">
        <v>49</v>
      </c>
      <c r="I526" s="27" t="s">
        <v>468</v>
      </c>
      <c r="J526" s="27">
        <v>103</v>
      </c>
      <c r="K526" s="27"/>
      <c r="L526" s="42" t="s">
        <v>870</v>
      </c>
      <c r="M526" s="27">
        <v>2</v>
      </c>
      <c r="N526" s="23">
        <v>6</v>
      </c>
      <c r="O526" s="26" t="s">
        <v>446</v>
      </c>
      <c r="P526" s="26">
        <v>19</v>
      </c>
      <c r="Q526" s="6">
        <f t="shared" si="102"/>
        <v>36.959130550590388</v>
      </c>
      <c r="R526" s="6">
        <f t="shared" si="103"/>
        <v>8.5666732730991857</v>
      </c>
      <c r="S526" s="25" t="s">
        <v>34</v>
      </c>
      <c r="U526" s="17" t="s">
        <v>1339</v>
      </c>
      <c r="V526" s="17" t="s">
        <v>420</v>
      </c>
      <c r="W526" s="23"/>
      <c r="X526" s="26"/>
      <c r="Y526" s="60">
        <v>21.6</v>
      </c>
      <c r="Z526" s="54">
        <f t="shared" si="101"/>
        <v>3.6643536711471351E-2</v>
      </c>
      <c r="AA526" s="9" t="e">
        <f>IF(Y526&lt;10+1*#REF!,1,IF(Y526&lt;10+2*#REF!,2,IF(Y526&lt;10+3*#REF!,3,IF(Y526&lt;10+4*#REF!,4,IF(Y526&lt;10+5*#REF!,5,IF(Y526&lt;10+6*#REF!,6,IF(Y526&lt;10+7*#REF!,7,IF(Y526&lt;10+8*#REF!,8,IF(Y526&lt;10+9*#REF!,9,10)))))))))</f>
        <v>#REF!</v>
      </c>
      <c r="AB526" s="26"/>
      <c r="AC526" s="60">
        <v>6.1</v>
      </c>
      <c r="AD526" s="60">
        <v>10.8</v>
      </c>
      <c r="AE526" s="6">
        <f t="shared" si="99"/>
        <v>4.7000000000000011</v>
      </c>
      <c r="AF526" s="27"/>
      <c r="AG526" s="27"/>
      <c r="AH526" s="27"/>
      <c r="AI526" s="27"/>
      <c r="AJ526" s="25"/>
    </row>
    <row r="527" spans="1:36" s="22" customFormat="1" x14ac:dyDescent="0.2">
      <c r="A527" s="22" t="s">
        <v>62</v>
      </c>
      <c r="B527" s="24" t="s">
        <v>63</v>
      </c>
      <c r="C527" s="5" t="str">
        <f t="shared" si="100"/>
        <v>C11.P1</v>
      </c>
      <c r="D527" s="24" t="s">
        <v>51</v>
      </c>
      <c r="E527" s="24" t="s">
        <v>29</v>
      </c>
      <c r="F527" s="5" t="s">
        <v>1303</v>
      </c>
      <c r="G527" s="5" t="s">
        <v>1314</v>
      </c>
      <c r="H527" s="27">
        <v>50</v>
      </c>
      <c r="I527" s="27" t="s">
        <v>468</v>
      </c>
      <c r="J527" s="27">
        <v>105</v>
      </c>
      <c r="K527" s="27"/>
      <c r="L527" s="42" t="s">
        <v>871</v>
      </c>
      <c r="M527" s="27">
        <v>2</v>
      </c>
      <c r="N527" s="23">
        <v>6</v>
      </c>
      <c r="O527" s="26" t="s">
        <v>85</v>
      </c>
      <c r="P527" s="60">
        <v>16.5</v>
      </c>
      <c r="Q527" s="6">
        <f t="shared" si="102"/>
        <v>36.191328955872045</v>
      </c>
      <c r="R527" s="6">
        <f t="shared" si="103"/>
        <v>3.1766124476774729</v>
      </c>
      <c r="S527" s="25" t="s">
        <v>34</v>
      </c>
      <c r="U527" s="17" t="s">
        <v>1339</v>
      </c>
      <c r="V527" s="17" t="s">
        <v>420</v>
      </c>
      <c r="W527" s="23"/>
      <c r="X527" s="26"/>
      <c r="Y527" s="60">
        <v>14.9</v>
      </c>
      <c r="Z527" s="54">
        <f t="shared" si="101"/>
        <v>1.743662462558675E-2</v>
      </c>
      <c r="AA527" s="9" t="e">
        <f>IF(Y527&lt;10+1*#REF!,1,IF(Y527&lt;10+2*#REF!,2,IF(Y527&lt;10+3*#REF!,3,IF(Y527&lt;10+4*#REF!,4,IF(Y527&lt;10+5*#REF!,5,IF(Y527&lt;10+6*#REF!,6,IF(Y527&lt;10+7*#REF!,7,IF(Y527&lt;10+8*#REF!,8,IF(Y527&lt;10+9*#REF!,9,10)))))))))</f>
        <v>#REF!</v>
      </c>
      <c r="AB527" s="26"/>
      <c r="AC527" s="26">
        <v>0</v>
      </c>
      <c r="AD527" s="60">
        <v>13.1</v>
      </c>
      <c r="AE527" s="6">
        <f t="shared" si="99"/>
        <v>13.1</v>
      </c>
      <c r="AF527" s="27">
        <v>2</v>
      </c>
      <c r="AG527" s="27">
        <v>2</v>
      </c>
      <c r="AH527" s="27"/>
      <c r="AI527" s="27"/>
      <c r="AJ527" s="25"/>
    </row>
    <row r="528" spans="1:36" s="22" customFormat="1" x14ac:dyDescent="0.2">
      <c r="A528" s="22" t="s">
        <v>62</v>
      </c>
      <c r="B528" s="24" t="s">
        <v>63</v>
      </c>
      <c r="C528" s="5" t="str">
        <f t="shared" si="100"/>
        <v>C11.P1</v>
      </c>
      <c r="D528" s="24" t="s">
        <v>51</v>
      </c>
      <c r="E528" s="24" t="s">
        <v>29</v>
      </c>
      <c r="F528" s="5" t="s">
        <v>1303</v>
      </c>
      <c r="G528" s="5" t="s">
        <v>1314</v>
      </c>
      <c r="H528" s="27">
        <v>51</v>
      </c>
      <c r="I528" s="27" t="s">
        <v>468</v>
      </c>
      <c r="J528" s="27">
        <v>118</v>
      </c>
      <c r="K528" s="27"/>
      <c r="L528" s="42" t="s">
        <v>872</v>
      </c>
      <c r="M528" s="27">
        <v>2</v>
      </c>
      <c r="N528" s="23">
        <v>6</v>
      </c>
      <c r="O528" s="26" t="s">
        <v>447</v>
      </c>
      <c r="P528" s="15">
        <v>159</v>
      </c>
      <c r="Q528" s="6">
        <f t="shared" si="102"/>
        <v>178.18603270377733</v>
      </c>
      <c r="R528" s="6">
        <f t="shared" si="103"/>
        <v>16.067951252088466</v>
      </c>
      <c r="S528" s="25" t="s">
        <v>34</v>
      </c>
      <c r="U528" s="17" t="s">
        <v>1339</v>
      </c>
      <c r="V528" s="17" t="s">
        <v>420</v>
      </c>
      <c r="W528" s="23"/>
      <c r="X528" s="26"/>
      <c r="Y528" s="60">
        <v>16.600000000000001</v>
      </c>
      <c r="Z528" s="54">
        <f t="shared" si="101"/>
        <v>2.1642431790580091E-2</v>
      </c>
      <c r="AA528" s="9" t="e">
        <f>IF(Y528&lt;10+1*#REF!,1,IF(Y528&lt;10+2*#REF!,2,IF(Y528&lt;10+3*#REF!,3,IF(Y528&lt;10+4*#REF!,4,IF(Y528&lt;10+5*#REF!,5,IF(Y528&lt;10+6*#REF!,6,IF(Y528&lt;10+7*#REF!,7,IF(Y528&lt;10+8*#REF!,8,IF(Y528&lt;10+9*#REF!,9,10)))))))))</f>
        <v>#REF!</v>
      </c>
      <c r="AB528" s="26"/>
      <c r="AC528" s="26">
        <v>0</v>
      </c>
      <c r="AD528" s="60">
        <v>9.8000000000000007</v>
      </c>
      <c r="AE528" s="6">
        <f t="shared" si="99"/>
        <v>9.8000000000000007</v>
      </c>
      <c r="AF528" s="27">
        <v>2</v>
      </c>
      <c r="AG528" s="27">
        <v>2</v>
      </c>
      <c r="AH528" s="27"/>
      <c r="AI528" s="27"/>
      <c r="AJ528" s="25"/>
    </row>
    <row r="529" spans="1:36" s="22" customFormat="1" x14ac:dyDescent="0.2">
      <c r="A529" s="22" t="s">
        <v>62</v>
      </c>
      <c r="B529" s="24" t="s">
        <v>63</v>
      </c>
      <c r="C529" s="5" t="str">
        <f t="shared" si="100"/>
        <v>C11.P1</v>
      </c>
      <c r="D529" s="24" t="s">
        <v>51</v>
      </c>
      <c r="E529" s="24" t="s">
        <v>29</v>
      </c>
      <c r="F529" s="5" t="s">
        <v>1303</v>
      </c>
      <c r="G529" s="5" t="s">
        <v>1314</v>
      </c>
      <c r="H529" s="27">
        <v>52</v>
      </c>
      <c r="I529" s="27" t="s">
        <v>468</v>
      </c>
      <c r="J529" s="27">
        <v>117</v>
      </c>
      <c r="K529" s="27"/>
      <c r="L529" s="42" t="s">
        <v>873</v>
      </c>
      <c r="M529" s="27">
        <v>2</v>
      </c>
      <c r="N529" s="23">
        <v>6</v>
      </c>
      <c r="O529" s="26" t="s">
        <v>94</v>
      </c>
      <c r="P529" s="60">
        <v>12.6</v>
      </c>
      <c r="Q529" s="6">
        <f t="shared" si="102"/>
        <v>31.456374973993064</v>
      </c>
      <c r="R529" s="6">
        <f t="shared" si="103"/>
        <v>5.2451379824810545</v>
      </c>
      <c r="S529" s="25" t="s">
        <v>34</v>
      </c>
      <c r="U529" s="17" t="s">
        <v>1339</v>
      </c>
      <c r="V529" s="17" t="s">
        <v>420</v>
      </c>
      <c r="W529" s="23"/>
      <c r="X529" s="26"/>
      <c r="Y529" s="60">
        <v>24.4</v>
      </c>
      <c r="Z529" s="54">
        <f t="shared" si="101"/>
        <v>4.6759465056030472E-2</v>
      </c>
      <c r="AA529" s="9" t="e">
        <f>IF(Y529&lt;10+1*#REF!,1,IF(Y529&lt;10+2*#REF!,2,IF(Y529&lt;10+3*#REF!,3,IF(Y529&lt;10+4*#REF!,4,IF(Y529&lt;10+5*#REF!,5,IF(Y529&lt;10+6*#REF!,6,IF(Y529&lt;10+7*#REF!,7,IF(Y529&lt;10+8*#REF!,8,IF(Y529&lt;10+9*#REF!,9,10)))))))))</f>
        <v>#REF!</v>
      </c>
      <c r="AB529" s="26"/>
      <c r="AC529" s="26">
        <v>0</v>
      </c>
      <c r="AD529" s="60">
        <v>12.3</v>
      </c>
      <c r="AE529" s="6">
        <f t="shared" si="99"/>
        <v>12.3</v>
      </c>
      <c r="AF529" s="27">
        <v>2</v>
      </c>
      <c r="AG529" s="27">
        <v>2</v>
      </c>
      <c r="AH529" s="27">
        <v>4</v>
      </c>
      <c r="AI529" s="27"/>
      <c r="AJ529" s="25"/>
    </row>
    <row r="530" spans="1:36" s="22" customFormat="1" x14ac:dyDescent="0.2">
      <c r="A530" s="22" t="s">
        <v>62</v>
      </c>
      <c r="B530" s="24" t="s">
        <v>63</v>
      </c>
      <c r="C530" s="5" t="str">
        <f t="shared" si="100"/>
        <v>C11.P1</v>
      </c>
      <c r="D530" s="24" t="s">
        <v>51</v>
      </c>
      <c r="E530" s="24" t="s">
        <v>29</v>
      </c>
      <c r="F530" s="5" t="s">
        <v>1303</v>
      </c>
      <c r="G530" s="5" t="s">
        <v>1314</v>
      </c>
      <c r="H530" s="27">
        <v>53</v>
      </c>
      <c r="I530" s="27" t="s">
        <v>468</v>
      </c>
      <c r="J530" s="27">
        <v>116</v>
      </c>
      <c r="K530" s="27"/>
      <c r="L530" s="42" t="s">
        <v>874</v>
      </c>
      <c r="M530" s="27">
        <v>2</v>
      </c>
      <c r="N530" s="23">
        <v>6</v>
      </c>
      <c r="O530" s="26" t="s">
        <v>448</v>
      </c>
      <c r="P530" s="60">
        <v>12.7</v>
      </c>
      <c r="Q530" s="6">
        <f t="shared" si="102"/>
        <v>31.556508140132099</v>
      </c>
      <c r="R530" s="6">
        <f t="shared" si="103"/>
        <v>5.2666041817342366</v>
      </c>
      <c r="S530" s="25" t="s">
        <v>34</v>
      </c>
      <c r="U530" s="17" t="s">
        <v>1339</v>
      </c>
      <c r="V530" s="17" t="s">
        <v>420</v>
      </c>
      <c r="W530" s="23"/>
      <c r="X530" s="26"/>
      <c r="Y530" s="60">
        <v>13.6</v>
      </c>
      <c r="Z530" s="54">
        <f t="shared" si="101"/>
        <v>1.45267244301992E-2</v>
      </c>
      <c r="AA530" s="9" t="e">
        <f>IF(Y530&lt;10+1*#REF!,1,IF(Y530&lt;10+2*#REF!,2,IF(Y530&lt;10+3*#REF!,3,IF(Y530&lt;10+4*#REF!,4,IF(Y530&lt;10+5*#REF!,5,IF(Y530&lt;10+6*#REF!,6,IF(Y530&lt;10+7*#REF!,7,IF(Y530&lt;10+8*#REF!,8,IF(Y530&lt;10+9*#REF!,9,10)))))))))</f>
        <v>#REF!</v>
      </c>
      <c r="AB530" s="26"/>
      <c r="AC530" s="26">
        <v>0</v>
      </c>
      <c r="AD530" s="60">
        <v>12.3</v>
      </c>
      <c r="AE530" s="6">
        <f t="shared" si="99"/>
        <v>12.3</v>
      </c>
      <c r="AF530" s="27">
        <v>2</v>
      </c>
      <c r="AG530" s="27">
        <v>2</v>
      </c>
      <c r="AH530" s="27"/>
      <c r="AI530" s="27"/>
      <c r="AJ530" s="25"/>
    </row>
    <row r="531" spans="1:36" s="22" customFormat="1" x14ac:dyDescent="0.2">
      <c r="A531" s="22" t="s">
        <v>62</v>
      </c>
      <c r="B531" s="24" t="s">
        <v>63</v>
      </c>
      <c r="C531" s="5" t="str">
        <f t="shared" si="100"/>
        <v>C11.P1</v>
      </c>
      <c r="D531" s="24" t="s">
        <v>51</v>
      </c>
      <c r="E531" s="24" t="s">
        <v>29</v>
      </c>
      <c r="F531" s="5" t="s">
        <v>1303</v>
      </c>
      <c r="G531" s="5" t="s">
        <v>1314</v>
      </c>
      <c r="H531" s="27">
        <v>54</v>
      </c>
      <c r="I531" s="27" t="s">
        <v>468</v>
      </c>
      <c r="J531" s="27">
        <v>104</v>
      </c>
      <c r="K531" s="27"/>
      <c r="L531" s="42" t="s">
        <v>875</v>
      </c>
      <c r="M531" s="27">
        <v>2</v>
      </c>
      <c r="N531" s="23">
        <v>6</v>
      </c>
      <c r="O531" s="26" t="s">
        <v>449</v>
      </c>
      <c r="P531" s="60">
        <v>14.8</v>
      </c>
      <c r="Q531" s="6">
        <f t="shared" si="102"/>
        <v>32.078836333186374</v>
      </c>
      <c r="R531" s="6">
        <f t="shared" si="103"/>
        <v>8.5522928408758805</v>
      </c>
      <c r="S531" s="25" t="s">
        <v>26</v>
      </c>
      <c r="U531" s="19" t="s">
        <v>1349</v>
      </c>
      <c r="V531" s="19" t="s">
        <v>1396</v>
      </c>
      <c r="W531" s="23"/>
      <c r="X531" s="26"/>
      <c r="Y531" s="26">
        <v>34</v>
      </c>
      <c r="Z531" s="54">
        <f t="shared" si="101"/>
        <v>9.0792027688745017E-2</v>
      </c>
      <c r="AA531" s="9" t="e">
        <f>IF(Y531&lt;10+1*#REF!,1,IF(Y531&lt;10+2*#REF!,2,IF(Y531&lt;10+3*#REF!,3,IF(Y531&lt;10+4*#REF!,4,IF(Y531&lt;10+5*#REF!,5,IF(Y531&lt;10+6*#REF!,6,IF(Y531&lt;10+7*#REF!,7,IF(Y531&lt;10+8*#REF!,8,IF(Y531&lt;10+9*#REF!,9,10)))))))))</f>
        <v>#REF!</v>
      </c>
      <c r="AB531" s="26"/>
      <c r="AC531" s="60">
        <v>5.7</v>
      </c>
      <c r="AD531" s="60">
        <v>17.399999999999999</v>
      </c>
      <c r="AE531" s="6">
        <f t="shared" si="99"/>
        <v>11.7</v>
      </c>
      <c r="AF531" s="27">
        <v>2</v>
      </c>
      <c r="AG531" s="27">
        <v>2</v>
      </c>
      <c r="AH531" s="27"/>
      <c r="AI531" s="27"/>
      <c r="AJ531" s="25"/>
    </row>
    <row r="532" spans="1:36" s="22" customFormat="1" x14ac:dyDescent="0.2">
      <c r="A532" s="22" t="s">
        <v>62</v>
      </c>
      <c r="B532" s="24" t="s">
        <v>63</v>
      </c>
      <c r="C532" s="5" t="str">
        <f t="shared" si="100"/>
        <v>C11.P1</v>
      </c>
      <c r="D532" s="24" t="s">
        <v>51</v>
      </c>
      <c r="E532" s="24" t="s">
        <v>29</v>
      </c>
      <c r="F532" s="5" t="s">
        <v>1303</v>
      </c>
      <c r="G532" s="5" t="s">
        <v>1314</v>
      </c>
      <c r="H532" s="27">
        <v>55</v>
      </c>
      <c r="I532" s="27" t="s">
        <v>468</v>
      </c>
      <c r="J532" s="27">
        <v>113</v>
      </c>
      <c r="K532" s="27"/>
      <c r="L532" s="42" t="s">
        <v>876</v>
      </c>
      <c r="M532" s="27">
        <v>2</v>
      </c>
      <c r="N532" s="23">
        <v>6</v>
      </c>
      <c r="O532" s="26" t="s">
        <v>75</v>
      </c>
      <c r="P532" s="60">
        <v>10.4</v>
      </c>
      <c r="Q532" s="6">
        <f t="shared" si="102"/>
        <v>26.068828598103622</v>
      </c>
      <c r="R532" s="6">
        <f t="shared" si="103"/>
        <v>8.4456686796747853</v>
      </c>
      <c r="S532" s="25" t="s">
        <v>33</v>
      </c>
      <c r="U532" s="17" t="s">
        <v>1367</v>
      </c>
      <c r="V532" s="25" t="s">
        <v>1366</v>
      </c>
      <c r="W532" s="23"/>
      <c r="X532" s="26"/>
      <c r="Y532" s="26">
        <v>38</v>
      </c>
      <c r="Z532" s="54">
        <f t="shared" si="101"/>
        <v>0.11341149479459152</v>
      </c>
      <c r="AA532" s="9" t="e">
        <f>IF(Y532&lt;10+1*#REF!,1,IF(Y532&lt;10+2*#REF!,2,IF(Y532&lt;10+3*#REF!,3,IF(Y532&lt;10+4*#REF!,4,IF(Y532&lt;10+5*#REF!,5,IF(Y532&lt;10+6*#REF!,6,IF(Y532&lt;10+7*#REF!,7,IF(Y532&lt;10+8*#REF!,8,IF(Y532&lt;10+9*#REF!,9,10)))))))))</f>
        <v>#REF!</v>
      </c>
      <c r="AB532" s="26"/>
      <c r="AC532" s="60">
        <v>9.5</v>
      </c>
      <c r="AD532" s="60">
        <v>25.6</v>
      </c>
      <c r="AE532" s="6">
        <f t="shared" si="99"/>
        <v>16.100000000000001</v>
      </c>
      <c r="AF532" s="27">
        <v>2</v>
      </c>
      <c r="AG532" s="27">
        <v>2</v>
      </c>
      <c r="AH532" s="27"/>
      <c r="AI532" s="27"/>
      <c r="AJ532" s="25"/>
    </row>
    <row r="533" spans="1:36" s="22" customFormat="1" x14ac:dyDescent="0.2">
      <c r="A533" s="22" t="s">
        <v>62</v>
      </c>
      <c r="B533" s="24" t="s">
        <v>63</v>
      </c>
      <c r="C533" s="5" t="str">
        <f t="shared" si="100"/>
        <v>C11.P1</v>
      </c>
      <c r="D533" s="24" t="s">
        <v>51</v>
      </c>
      <c r="E533" s="24" t="s">
        <v>29</v>
      </c>
      <c r="F533" s="5" t="s">
        <v>1303</v>
      </c>
      <c r="G533" s="5" t="s">
        <v>1314</v>
      </c>
      <c r="H533" s="27">
        <v>56</v>
      </c>
      <c r="I533" s="27" t="s">
        <v>468</v>
      </c>
      <c r="J533" s="27">
        <v>11</v>
      </c>
      <c r="K533" s="27"/>
      <c r="L533" s="42" t="s">
        <v>877</v>
      </c>
      <c r="M533" s="27">
        <v>2</v>
      </c>
      <c r="N533" s="23">
        <v>6</v>
      </c>
      <c r="O533" s="26" t="s">
        <v>83</v>
      </c>
      <c r="P533" s="60">
        <v>17.8</v>
      </c>
      <c r="Q533" s="6">
        <f t="shared" si="102"/>
        <v>29.537716950626141</v>
      </c>
      <c r="R533" s="6">
        <f t="shared" si="103"/>
        <v>15.02903707393587</v>
      </c>
      <c r="S533" s="25" t="s">
        <v>33</v>
      </c>
      <c r="U533" s="17" t="s">
        <v>1367</v>
      </c>
      <c r="V533" s="25" t="s">
        <v>1366</v>
      </c>
      <c r="W533" s="23"/>
      <c r="X533" s="26"/>
      <c r="Y533" s="60">
        <v>20.8</v>
      </c>
      <c r="Z533" s="54">
        <f t="shared" si="101"/>
        <v>3.3979466141227203E-2</v>
      </c>
      <c r="AA533" s="9" t="e">
        <f>IF(Y533&lt;10+1*#REF!,1,IF(Y533&lt;10+2*#REF!,2,IF(Y533&lt;10+3*#REF!,3,IF(Y533&lt;10+4*#REF!,4,IF(Y533&lt;10+5*#REF!,5,IF(Y533&lt;10+6*#REF!,6,IF(Y533&lt;10+7*#REF!,7,IF(Y533&lt;10+8*#REF!,8,IF(Y533&lt;10+9*#REF!,9,10)))))))))</f>
        <v>#REF!</v>
      </c>
      <c r="AB533" s="26"/>
      <c r="AC533" s="60">
        <v>9.5</v>
      </c>
      <c r="AD533" s="60">
        <v>12.2</v>
      </c>
      <c r="AE533" s="6">
        <f t="shared" si="99"/>
        <v>2.6999999999999993</v>
      </c>
      <c r="AF533" s="27">
        <v>2</v>
      </c>
      <c r="AG533" s="27">
        <v>2</v>
      </c>
      <c r="AH533" s="27"/>
      <c r="AI533" s="27"/>
      <c r="AJ533" s="25"/>
    </row>
    <row r="534" spans="1:36" s="22" customFormat="1" x14ac:dyDescent="0.2">
      <c r="A534" s="22" t="s">
        <v>62</v>
      </c>
      <c r="B534" s="24" t="s">
        <v>63</v>
      </c>
      <c r="C534" s="5" t="str">
        <f t="shared" si="100"/>
        <v>C11.P1</v>
      </c>
      <c r="D534" s="24" t="s">
        <v>51</v>
      </c>
      <c r="E534" s="24" t="s">
        <v>29</v>
      </c>
      <c r="F534" s="5" t="s">
        <v>1303</v>
      </c>
      <c r="G534" s="5" t="s">
        <v>1314</v>
      </c>
      <c r="H534" s="27">
        <v>57</v>
      </c>
      <c r="I534" s="27" t="s">
        <v>468</v>
      </c>
      <c r="J534" s="27">
        <v>112</v>
      </c>
      <c r="K534" s="27"/>
      <c r="L534" s="42" t="s">
        <v>878</v>
      </c>
      <c r="M534" s="27">
        <v>2</v>
      </c>
      <c r="N534" s="23">
        <v>6</v>
      </c>
      <c r="O534" s="26">
        <v>22</v>
      </c>
      <c r="P534" s="60">
        <v>17.2</v>
      </c>
      <c r="Q534" s="6">
        <f t="shared" si="102"/>
        <v>26.443233406753684</v>
      </c>
      <c r="R534" s="6">
        <f t="shared" si="103"/>
        <v>15.947562298548743</v>
      </c>
      <c r="S534" s="30" t="s">
        <v>307</v>
      </c>
      <c r="U534" s="47" t="s">
        <v>1373</v>
      </c>
      <c r="V534" s="47" t="s">
        <v>1372</v>
      </c>
      <c r="W534" s="23"/>
      <c r="X534" s="26"/>
      <c r="Y534" s="60">
        <v>28.6</v>
      </c>
      <c r="Z534" s="54">
        <f t="shared" si="101"/>
        <v>6.4242428173257676E-2</v>
      </c>
      <c r="AA534" s="9" t="e">
        <f>IF(Y534&lt;10+1*#REF!,1,IF(Y534&lt;10+2*#REF!,2,IF(Y534&lt;10+3*#REF!,3,IF(Y534&lt;10+4*#REF!,4,IF(Y534&lt;10+5*#REF!,5,IF(Y534&lt;10+6*#REF!,6,IF(Y534&lt;10+7*#REF!,7,IF(Y534&lt;10+8*#REF!,8,IF(Y534&lt;10+9*#REF!,9,10)))))))))</f>
        <v>#REF!</v>
      </c>
      <c r="AB534" s="26"/>
      <c r="AC534" s="60">
        <v>5.9</v>
      </c>
      <c r="AD534" s="26">
        <v>24</v>
      </c>
      <c r="AE534" s="6">
        <f t="shared" ref="AE534:AE597" si="104">AD534-AC534</f>
        <v>18.100000000000001</v>
      </c>
      <c r="AF534" s="27">
        <v>2</v>
      </c>
      <c r="AG534" s="27">
        <v>2</v>
      </c>
      <c r="AH534" s="27"/>
      <c r="AI534" s="27"/>
      <c r="AJ534" s="25"/>
    </row>
    <row r="535" spans="1:36" s="22" customFormat="1" x14ac:dyDescent="0.2">
      <c r="A535" s="22" t="s">
        <v>62</v>
      </c>
      <c r="B535" s="24" t="s">
        <v>63</v>
      </c>
      <c r="C535" s="5" t="str">
        <f t="shared" ref="C535:C577" si="105">D535&amp;"."&amp;E535</f>
        <v>C11.P1</v>
      </c>
      <c r="D535" s="24" t="s">
        <v>51</v>
      </c>
      <c r="E535" s="24" t="s">
        <v>29</v>
      </c>
      <c r="F535" s="5" t="s">
        <v>1303</v>
      </c>
      <c r="G535" s="5" t="s">
        <v>1314</v>
      </c>
      <c r="H535" s="27">
        <v>58</v>
      </c>
      <c r="I535" s="27" t="s">
        <v>468</v>
      </c>
      <c r="J535" s="27">
        <v>114</v>
      </c>
      <c r="K535" s="27"/>
      <c r="L535" s="42" t="s">
        <v>879</v>
      </c>
      <c r="M535" s="27">
        <v>2</v>
      </c>
      <c r="N535" s="23">
        <v>6</v>
      </c>
      <c r="O535" s="26">
        <v>32</v>
      </c>
      <c r="P535" s="60">
        <v>8.1999999999999993</v>
      </c>
      <c r="Q535" s="6">
        <f t="shared" si="102"/>
        <v>24.345337966712279</v>
      </c>
      <c r="R535" s="6">
        <f t="shared" si="103"/>
        <v>6.953994388482692</v>
      </c>
      <c r="S535" s="34" t="s">
        <v>38</v>
      </c>
      <c r="U535" s="19" t="s">
        <v>1330</v>
      </c>
      <c r="V535" s="19" t="s">
        <v>1334</v>
      </c>
      <c r="W535" s="23"/>
      <c r="X535" s="26"/>
      <c r="Y535" s="60">
        <v>20.8</v>
      </c>
      <c r="Z535" s="54">
        <f t="shared" ref="Z535:Z598" si="106">Y535*Y535*PI()/40000</f>
        <v>3.3979466141227203E-2</v>
      </c>
      <c r="AA535" s="9" t="e">
        <f>IF(Y535&lt;10+1*#REF!,1,IF(Y535&lt;10+2*#REF!,2,IF(Y535&lt;10+3*#REF!,3,IF(Y535&lt;10+4*#REF!,4,IF(Y535&lt;10+5*#REF!,5,IF(Y535&lt;10+6*#REF!,6,IF(Y535&lt;10+7*#REF!,7,IF(Y535&lt;10+8*#REF!,8,IF(Y535&lt;10+9*#REF!,9,10)))))))))</f>
        <v>#REF!</v>
      </c>
      <c r="AB535" s="26"/>
      <c r="AC535" s="60">
        <v>3.5</v>
      </c>
      <c r="AD535" s="60">
        <v>13.7</v>
      </c>
      <c r="AE535" s="6">
        <f t="shared" si="104"/>
        <v>10.199999999999999</v>
      </c>
      <c r="AF535" s="27">
        <v>2</v>
      </c>
      <c r="AG535" s="27">
        <v>2</v>
      </c>
      <c r="AH535" s="27"/>
      <c r="AI535" s="27"/>
      <c r="AJ535" s="25"/>
    </row>
    <row r="536" spans="1:36" s="22" customFormat="1" x14ac:dyDescent="0.2">
      <c r="A536" s="22" t="s">
        <v>62</v>
      </c>
      <c r="B536" s="24" t="s">
        <v>63</v>
      </c>
      <c r="C536" s="5" t="str">
        <f t="shared" si="105"/>
        <v>C11.P1</v>
      </c>
      <c r="D536" s="24" t="s">
        <v>51</v>
      </c>
      <c r="E536" s="24" t="s">
        <v>29</v>
      </c>
      <c r="F536" s="5" t="s">
        <v>1303</v>
      </c>
      <c r="G536" s="5" t="s">
        <v>1314</v>
      </c>
      <c r="H536" s="27">
        <v>59</v>
      </c>
      <c r="I536" s="27" t="s">
        <v>468</v>
      </c>
      <c r="J536" s="27">
        <v>115</v>
      </c>
      <c r="K536" s="27"/>
      <c r="L536" s="42" t="s">
        <v>880</v>
      </c>
      <c r="M536" s="27">
        <v>2</v>
      </c>
      <c r="N536" s="23">
        <v>6</v>
      </c>
      <c r="O536" s="26" t="s">
        <v>68</v>
      </c>
      <c r="P536" s="60">
        <v>5.5</v>
      </c>
      <c r="Q536" s="6">
        <f t="shared" si="102"/>
        <v>23.715746141886132</v>
      </c>
      <c r="R536" s="6">
        <f t="shared" si="103"/>
        <v>4.0550253524556821</v>
      </c>
      <c r="S536" s="25" t="s">
        <v>33</v>
      </c>
      <c r="U536" s="17" t="s">
        <v>1367</v>
      </c>
      <c r="V536" s="25" t="s">
        <v>1366</v>
      </c>
      <c r="W536" s="23"/>
      <c r="X536" s="26"/>
      <c r="Y536" s="60">
        <v>16.7</v>
      </c>
      <c r="Z536" s="54">
        <f t="shared" si="106"/>
        <v>2.1903969378991434E-2</v>
      </c>
      <c r="AA536" s="9" t="e">
        <f>IF(Y536&lt;10+1*#REF!,1,IF(Y536&lt;10+2*#REF!,2,IF(Y536&lt;10+3*#REF!,3,IF(Y536&lt;10+4*#REF!,4,IF(Y536&lt;10+5*#REF!,5,IF(Y536&lt;10+6*#REF!,6,IF(Y536&lt;10+7*#REF!,7,IF(Y536&lt;10+8*#REF!,8,IF(Y536&lt;10+9*#REF!,9,10)))))))))</f>
        <v>#REF!</v>
      </c>
      <c r="AB536" s="26"/>
      <c r="AC536" s="60">
        <v>9.6</v>
      </c>
      <c r="AD536" s="60">
        <v>11.7</v>
      </c>
      <c r="AE536" s="6">
        <f t="shared" si="104"/>
        <v>2.0999999999999996</v>
      </c>
      <c r="AF536" s="27">
        <v>2</v>
      </c>
      <c r="AG536" s="27">
        <v>2</v>
      </c>
      <c r="AH536" s="27"/>
      <c r="AI536" s="27"/>
      <c r="AJ536" s="25"/>
    </row>
    <row r="537" spans="1:36" s="22" customFormat="1" x14ac:dyDescent="0.2">
      <c r="A537" s="22" t="s">
        <v>62</v>
      </c>
      <c r="B537" s="24" t="s">
        <v>63</v>
      </c>
      <c r="C537" s="5" t="str">
        <f t="shared" si="105"/>
        <v>C11.P1</v>
      </c>
      <c r="D537" s="24" t="s">
        <v>51</v>
      </c>
      <c r="E537" s="24" t="s">
        <v>29</v>
      </c>
      <c r="F537" s="5" t="s">
        <v>1303</v>
      </c>
      <c r="G537" s="5" t="s">
        <v>1314</v>
      </c>
      <c r="H537" s="27">
        <v>60</v>
      </c>
      <c r="I537" s="27" t="s">
        <v>468</v>
      </c>
      <c r="J537" s="27">
        <v>119</v>
      </c>
      <c r="K537" s="27"/>
      <c r="L537" s="42" t="s">
        <v>881</v>
      </c>
      <c r="M537" s="27">
        <v>2</v>
      </c>
      <c r="N537" s="23">
        <v>6</v>
      </c>
      <c r="O537" s="26">
        <v>73</v>
      </c>
      <c r="P537" s="60">
        <v>5.4</v>
      </c>
      <c r="Q537" s="6">
        <f t="shared" si="102"/>
        <v>25.164045682200392</v>
      </c>
      <c r="R537" s="6">
        <f t="shared" si="103"/>
        <v>1.5788072055027786</v>
      </c>
      <c r="S537" s="17" t="s">
        <v>40</v>
      </c>
      <c r="U537" s="74" t="s">
        <v>1392</v>
      </c>
      <c r="V537" s="74" t="s">
        <v>1391</v>
      </c>
      <c r="W537" s="23"/>
      <c r="X537" s="26"/>
      <c r="Y537" s="26">
        <v>24</v>
      </c>
      <c r="Z537" s="54">
        <f t="shared" si="106"/>
        <v>4.5238934211693019E-2</v>
      </c>
      <c r="AA537" s="9" t="e">
        <f>IF(Y537&lt;10+1*#REF!,1,IF(Y537&lt;10+2*#REF!,2,IF(Y537&lt;10+3*#REF!,3,IF(Y537&lt;10+4*#REF!,4,IF(Y537&lt;10+5*#REF!,5,IF(Y537&lt;10+6*#REF!,6,IF(Y537&lt;10+7*#REF!,7,IF(Y537&lt;10+8*#REF!,8,IF(Y537&lt;10+9*#REF!,9,10)))))))))</f>
        <v>#REF!</v>
      </c>
      <c r="AB537" s="26"/>
      <c r="AC537" s="26">
        <v>0</v>
      </c>
      <c r="AD537" s="60">
        <v>12.1</v>
      </c>
      <c r="AE537" s="6">
        <f t="shared" si="104"/>
        <v>12.1</v>
      </c>
      <c r="AF537" s="27">
        <v>2</v>
      </c>
      <c r="AG537" s="27">
        <v>2</v>
      </c>
      <c r="AH537" s="27"/>
      <c r="AI537" s="27"/>
      <c r="AJ537" s="25"/>
    </row>
    <row r="538" spans="1:36" s="22" customFormat="1" x14ac:dyDescent="0.2">
      <c r="A538" s="22" t="s">
        <v>62</v>
      </c>
      <c r="B538" s="24" t="s">
        <v>63</v>
      </c>
      <c r="C538" s="5" t="str">
        <f t="shared" si="105"/>
        <v>C11.P1</v>
      </c>
      <c r="D538" s="24" t="s">
        <v>51</v>
      </c>
      <c r="E538" s="24" t="s">
        <v>29</v>
      </c>
      <c r="F538" s="5" t="s">
        <v>1303</v>
      </c>
      <c r="G538" s="5" t="s">
        <v>1314</v>
      </c>
      <c r="H538" s="27">
        <v>61</v>
      </c>
      <c r="I538" s="27" t="s">
        <v>467</v>
      </c>
      <c r="J538" s="27">
        <v>7588</v>
      </c>
      <c r="K538" s="27"/>
      <c r="L538" s="42" t="s">
        <v>882</v>
      </c>
      <c r="M538" s="27">
        <v>2</v>
      </c>
      <c r="N538" s="23">
        <v>6</v>
      </c>
      <c r="O538" s="26">
        <v>85</v>
      </c>
      <c r="P538" s="60">
        <v>10.5</v>
      </c>
      <c r="Q538" s="6">
        <f t="shared" ref="Q538:Q601" si="107">SIN(RADIANS(O538))*P538+(IF(N538=1,0,IF(N538=2,0,IF(N538=3,0,IF(N538=4,0,IF(N538=6,20,IF(N538=15,20,IF(N538=16,20,IF(N538=5,20,IF(N538=7,40,IF(N538=8,40,IF(N538=14,40,IF(N538=9,40,IF(N538=13,60,IF(N538=12,60,IF(N538=11,60,IF(N538=10,60)))))))))))))))))</f>
        <v>30.460044329963328</v>
      </c>
      <c r="R538" s="6">
        <f t="shared" ref="R538:R601" si="108">COS(RADIANS(O538))*P538+(IF(N538=1,0,IF(N538=2,20,IF(N538=3,40,IF(N538=4,60,IF(N538=6,0,IF(N538=15,20,IF(N538=16,40,IF(N538=5,60,IF(N538=7,0,IF(N538=8,20,IF(N538=14,40,IF(N538=9,60,IF(N538=13,0,IF(N538=12,20,IF(N538=11,40,IF(N538=10,60)))))))))))))))))</f>
        <v>0.91513529885041045</v>
      </c>
      <c r="S538" s="25" t="s">
        <v>34</v>
      </c>
      <c r="U538" s="17" t="s">
        <v>1339</v>
      </c>
      <c r="V538" s="17" t="s">
        <v>420</v>
      </c>
      <c r="W538" s="23"/>
      <c r="X538" s="26"/>
      <c r="Y538" s="60">
        <v>11.9</v>
      </c>
      <c r="Z538" s="54">
        <f t="shared" si="106"/>
        <v>1.1122023391871266E-2</v>
      </c>
      <c r="AA538" s="9" t="e">
        <f>IF(Y538&lt;10+1*#REF!,1,IF(Y538&lt;10+2*#REF!,2,IF(Y538&lt;10+3*#REF!,3,IF(Y538&lt;10+4*#REF!,4,IF(Y538&lt;10+5*#REF!,5,IF(Y538&lt;10+6*#REF!,6,IF(Y538&lt;10+7*#REF!,7,IF(Y538&lt;10+8*#REF!,8,IF(Y538&lt;10+9*#REF!,9,10)))))))))</f>
        <v>#REF!</v>
      </c>
      <c r="AB538" s="26"/>
      <c r="AC538" s="26">
        <v>0</v>
      </c>
      <c r="AD538" s="60">
        <v>10.4</v>
      </c>
      <c r="AE538" s="6">
        <f t="shared" si="104"/>
        <v>10.4</v>
      </c>
      <c r="AF538" s="27">
        <v>2</v>
      </c>
      <c r="AG538" s="27">
        <v>2</v>
      </c>
      <c r="AH538" s="27"/>
      <c r="AI538" s="27"/>
      <c r="AJ538" s="25"/>
    </row>
    <row r="539" spans="1:36" s="22" customFormat="1" x14ac:dyDescent="0.2">
      <c r="A539" s="22" t="s">
        <v>62</v>
      </c>
      <c r="B539" s="24" t="s">
        <v>63</v>
      </c>
      <c r="C539" s="5" t="str">
        <f t="shared" si="105"/>
        <v>C11.P1</v>
      </c>
      <c r="D539" s="24" t="s">
        <v>51</v>
      </c>
      <c r="E539" s="24" t="s">
        <v>29</v>
      </c>
      <c r="F539" s="5" t="s">
        <v>1303</v>
      </c>
      <c r="G539" s="5" t="s">
        <v>1314</v>
      </c>
      <c r="H539" s="27">
        <v>62</v>
      </c>
      <c r="I539" s="27" t="s">
        <v>467</v>
      </c>
      <c r="J539" s="27">
        <v>7589</v>
      </c>
      <c r="K539" s="27"/>
      <c r="L539" s="42" t="s">
        <v>883</v>
      </c>
      <c r="M539" s="27">
        <v>2</v>
      </c>
      <c r="N539" s="23">
        <v>6</v>
      </c>
      <c r="O539" s="26" t="s">
        <v>93</v>
      </c>
      <c r="P539" s="60">
        <v>3.9</v>
      </c>
      <c r="Q539" s="6">
        <f t="shared" si="107"/>
        <v>23.610895280758978</v>
      </c>
      <c r="R539" s="6">
        <f t="shared" si="108"/>
        <v>1.4735790685920223</v>
      </c>
      <c r="S539" s="25" t="s">
        <v>34</v>
      </c>
      <c r="U539" s="17" t="s">
        <v>1339</v>
      </c>
      <c r="V539" s="17" t="s">
        <v>420</v>
      </c>
      <c r="W539" s="23"/>
      <c r="X539" s="26"/>
      <c r="Y539" s="60">
        <v>18.3</v>
      </c>
      <c r="Z539" s="54">
        <f t="shared" si="106"/>
        <v>2.6302199094017147E-2</v>
      </c>
      <c r="AA539" s="9" t="e">
        <f>IF(Y539&lt;10+1*#REF!,1,IF(Y539&lt;10+2*#REF!,2,IF(Y539&lt;10+3*#REF!,3,IF(Y539&lt;10+4*#REF!,4,IF(Y539&lt;10+5*#REF!,5,IF(Y539&lt;10+6*#REF!,6,IF(Y539&lt;10+7*#REF!,7,IF(Y539&lt;10+8*#REF!,8,IF(Y539&lt;10+9*#REF!,9,10)))))))))</f>
        <v>#REF!</v>
      </c>
      <c r="AB539" s="26"/>
      <c r="AC539" s="26">
        <v>0</v>
      </c>
      <c r="AD539" s="60">
        <v>10.3</v>
      </c>
      <c r="AE539" s="6">
        <f t="shared" si="104"/>
        <v>10.3</v>
      </c>
      <c r="AF539" s="27">
        <v>2</v>
      </c>
      <c r="AG539" s="27">
        <v>2</v>
      </c>
      <c r="AH539" s="27"/>
      <c r="AI539" s="27"/>
      <c r="AJ539" s="25"/>
    </row>
    <row r="540" spans="1:36" s="22" customFormat="1" x14ac:dyDescent="0.2">
      <c r="A540" s="22" t="s">
        <v>62</v>
      </c>
      <c r="B540" s="24" t="s">
        <v>63</v>
      </c>
      <c r="C540" s="5" t="str">
        <f t="shared" si="105"/>
        <v>C11.P1</v>
      </c>
      <c r="D540" s="24" t="s">
        <v>51</v>
      </c>
      <c r="E540" s="24" t="s">
        <v>29</v>
      </c>
      <c r="F540" s="5" t="s">
        <v>1303</v>
      </c>
      <c r="G540" s="5" t="s">
        <v>1314</v>
      </c>
      <c r="H540" s="27">
        <v>63</v>
      </c>
      <c r="I540" s="27" t="s">
        <v>468</v>
      </c>
      <c r="J540" s="27">
        <v>121</v>
      </c>
      <c r="K540" s="27"/>
      <c r="L540" s="42" t="s">
        <v>884</v>
      </c>
      <c r="M540" s="27">
        <v>1</v>
      </c>
      <c r="N540" s="23">
        <v>1</v>
      </c>
      <c r="O540" s="26">
        <v>76</v>
      </c>
      <c r="P540" s="26">
        <v>15</v>
      </c>
      <c r="Q540" s="6">
        <f t="shared" si="107"/>
        <v>14.554435894139948</v>
      </c>
      <c r="R540" s="6">
        <f t="shared" si="108"/>
        <v>3.628828433995015</v>
      </c>
      <c r="S540" s="55" t="s">
        <v>37</v>
      </c>
      <c r="U540" s="17" t="s">
        <v>1332</v>
      </c>
      <c r="V540" s="17" t="s">
        <v>1337</v>
      </c>
      <c r="W540" s="23"/>
      <c r="X540" s="26"/>
      <c r="Y540" s="60">
        <v>27.5</v>
      </c>
      <c r="Z540" s="54">
        <f t="shared" si="106"/>
        <v>5.939573610693203E-2</v>
      </c>
      <c r="AA540" s="9" t="e">
        <f>IF(Y540&lt;10+1*#REF!,1,IF(Y540&lt;10+2*#REF!,2,IF(Y540&lt;10+3*#REF!,3,IF(Y540&lt;10+4*#REF!,4,IF(Y540&lt;10+5*#REF!,5,IF(Y540&lt;10+6*#REF!,6,IF(Y540&lt;10+7*#REF!,7,IF(Y540&lt;10+8*#REF!,8,IF(Y540&lt;10+9*#REF!,9,10)))))))))</f>
        <v>#REF!</v>
      </c>
      <c r="AB540" s="26"/>
      <c r="AC540" s="60">
        <v>5.8</v>
      </c>
      <c r="AD540" s="60">
        <v>15.3</v>
      </c>
      <c r="AE540" s="6">
        <f t="shared" si="104"/>
        <v>9.5</v>
      </c>
      <c r="AF540" s="27">
        <v>2</v>
      </c>
      <c r="AG540" s="27">
        <v>2</v>
      </c>
      <c r="AH540" s="27"/>
      <c r="AI540" s="27"/>
      <c r="AJ540" s="25"/>
    </row>
    <row r="541" spans="1:36" s="22" customFormat="1" x14ac:dyDescent="0.2">
      <c r="A541" s="22" t="s">
        <v>62</v>
      </c>
      <c r="B541" s="24" t="s">
        <v>63</v>
      </c>
      <c r="C541" s="5" t="str">
        <f t="shared" si="105"/>
        <v>C11.P1</v>
      </c>
      <c r="D541" s="24" t="s">
        <v>51</v>
      </c>
      <c r="E541" s="24" t="s">
        <v>29</v>
      </c>
      <c r="F541" s="5" t="s">
        <v>1303</v>
      </c>
      <c r="G541" s="5" t="s">
        <v>1314</v>
      </c>
      <c r="H541" s="27">
        <v>64</v>
      </c>
      <c r="I541" s="27" t="s">
        <v>468</v>
      </c>
      <c r="J541" s="27">
        <v>123</v>
      </c>
      <c r="K541" s="27"/>
      <c r="L541" s="42" t="s">
        <v>885</v>
      </c>
      <c r="M541" s="27">
        <v>1</v>
      </c>
      <c r="N541" s="23">
        <v>1</v>
      </c>
      <c r="O541" s="26" t="s">
        <v>450</v>
      </c>
      <c r="P541" s="60">
        <v>16.7</v>
      </c>
      <c r="Q541" s="6">
        <f t="shared" si="107"/>
        <v>15.085699390817121</v>
      </c>
      <c r="R541" s="6">
        <f t="shared" si="108"/>
        <v>7.1632167278325394</v>
      </c>
      <c r="S541" s="25" t="s">
        <v>33</v>
      </c>
      <c r="U541" s="17" t="s">
        <v>1367</v>
      </c>
      <c r="V541" s="25" t="s">
        <v>1366</v>
      </c>
      <c r="W541" s="23"/>
      <c r="X541" s="26"/>
      <c r="Y541" s="60">
        <v>11.5</v>
      </c>
      <c r="Z541" s="54">
        <f t="shared" si="106"/>
        <v>1.0386890710931252E-2</v>
      </c>
      <c r="AA541" s="9" t="e">
        <f>IF(Y541&lt;10+1*#REF!,1,IF(Y541&lt;10+2*#REF!,2,IF(Y541&lt;10+3*#REF!,3,IF(Y541&lt;10+4*#REF!,4,IF(Y541&lt;10+5*#REF!,5,IF(Y541&lt;10+6*#REF!,6,IF(Y541&lt;10+7*#REF!,7,IF(Y541&lt;10+8*#REF!,8,IF(Y541&lt;10+9*#REF!,9,10)))))))))</f>
        <v>#REF!</v>
      </c>
      <c r="AB541" s="26"/>
      <c r="AC541" s="26">
        <v>0</v>
      </c>
      <c r="AD541" s="60">
        <v>12.5</v>
      </c>
      <c r="AE541" s="6">
        <f t="shared" si="104"/>
        <v>12.5</v>
      </c>
      <c r="AF541" s="27">
        <v>2</v>
      </c>
      <c r="AG541" s="27">
        <v>2</v>
      </c>
      <c r="AH541" s="27"/>
      <c r="AI541" s="27"/>
      <c r="AJ541" s="25"/>
    </row>
    <row r="542" spans="1:36" s="22" customFormat="1" x14ac:dyDescent="0.2">
      <c r="A542" s="22" t="s">
        <v>62</v>
      </c>
      <c r="B542" s="24" t="s">
        <v>63</v>
      </c>
      <c r="C542" s="5" t="str">
        <f t="shared" si="105"/>
        <v>C11.P1</v>
      </c>
      <c r="D542" s="24" t="s">
        <v>51</v>
      </c>
      <c r="E542" s="24" t="s">
        <v>29</v>
      </c>
      <c r="F542" s="5" t="s">
        <v>1303</v>
      </c>
      <c r="G542" s="5" t="s">
        <v>1314</v>
      </c>
      <c r="H542" s="27">
        <v>65</v>
      </c>
      <c r="I542" s="27" t="s">
        <v>468</v>
      </c>
      <c r="J542" s="27">
        <v>124</v>
      </c>
      <c r="K542" s="27"/>
      <c r="L542" s="42" t="s">
        <v>886</v>
      </c>
      <c r="M542" s="27">
        <v>1</v>
      </c>
      <c r="N542" s="23">
        <v>1</v>
      </c>
      <c r="O542" s="26" t="s">
        <v>451</v>
      </c>
      <c r="P542" s="60">
        <v>16.7</v>
      </c>
      <c r="Q542" s="6">
        <f t="shared" si="107"/>
        <v>14.577798690405821</v>
      </c>
      <c r="R542" s="6">
        <f t="shared" si="108"/>
        <v>8.1472563076168374</v>
      </c>
      <c r="S542" s="25" t="s">
        <v>27</v>
      </c>
      <c r="U542" s="19" t="s">
        <v>1399</v>
      </c>
      <c r="V542" s="19" t="s">
        <v>1398</v>
      </c>
      <c r="W542" s="23"/>
      <c r="X542" s="26"/>
      <c r="Y542" s="60">
        <v>13.1</v>
      </c>
      <c r="Z542" s="54">
        <f t="shared" si="106"/>
        <v>1.3478217882063609E-2</v>
      </c>
      <c r="AA542" s="9" t="e">
        <f>IF(Y542&lt;10+1*#REF!,1,IF(Y542&lt;10+2*#REF!,2,IF(Y542&lt;10+3*#REF!,3,IF(Y542&lt;10+4*#REF!,4,IF(Y542&lt;10+5*#REF!,5,IF(Y542&lt;10+6*#REF!,6,IF(Y542&lt;10+7*#REF!,7,IF(Y542&lt;10+8*#REF!,8,IF(Y542&lt;10+9*#REF!,9,10)))))))))</f>
        <v>#REF!</v>
      </c>
      <c r="AB542" s="26"/>
      <c r="AC542" s="26">
        <v>0</v>
      </c>
      <c r="AD542" s="60">
        <v>10.6</v>
      </c>
      <c r="AE542" s="6">
        <f t="shared" si="104"/>
        <v>10.6</v>
      </c>
      <c r="AF542" s="27">
        <v>2</v>
      </c>
      <c r="AG542" s="27">
        <v>2</v>
      </c>
      <c r="AH542" s="27"/>
      <c r="AI542" s="27"/>
      <c r="AJ542" s="25"/>
    </row>
    <row r="543" spans="1:36" s="22" customFormat="1" x14ac:dyDescent="0.2">
      <c r="A543" s="22" t="s">
        <v>62</v>
      </c>
      <c r="B543" s="24" t="s">
        <v>63</v>
      </c>
      <c r="C543" s="5" t="str">
        <f t="shared" si="105"/>
        <v>C11.P1</v>
      </c>
      <c r="D543" s="24" t="s">
        <v>51</v>
      </c>
      <c r="E543" s="24" t="s">
        <v>29</v>
      </c>
      <c r="F543" s="5" t="s">
        <v>1303</v>
      </c>
      <c r="G543" s="5" t="s">
        <v>1314</v>
      </c>
      <c r="H543" s="27">
        <v>66</v>
      </c>
      <c r="I543" s="27" t="s">
        <v>468</v>
      </c>
      <c r="J543" s="27">
        <v>122</v>
      </c>
      <c r="K543" s="27"/>
      <c r="L543" s="42" t="s">
        <v>887</v>
      </c>
      <c r="M543" s="27">
        <v>1</v>
      </c>
      <c r="N543" s="23">
        <v>1</v>
      </c>
      <c r="O543" s="26" t="s">
        <v>452</v>
      </c>
      <c r="P543" s="60">
        <v>12.1</v>
      </c>
      <c r="Q543" s="6">
        <f t="shared" si="107"/>
        <v>11.019272295754742</v>
      </c>
      <c r="R543" s="6">
        <f t="shared" si="108"/>
        <v>4.9985636008769569</v>
      </c>
      <c r="S543" s="25" t="s">
        <v>27</v>
      </c>
      <c r="U543" s="19" t="s">
        <v>1399</v>
      </c>
      <c r="V543" s="19" t="s">
        <v>1398</v>
      </c>
      <c r="W543" s="23"/>
      <c r="X543" s="26"/>
      <c r="Y543" s="60">
        <v>31.8</v>
      </c>
      <c r="Z543" s="54">
        <f t="shared" si="106"/>
        <v>7.9422603875403563E-2</v>
      </c>
      <c r="AA543" s="9" t="e">
        <f>IF(Y543&lt;10+1*#REF!,1,IF(Y543&lt;10+2*#REF!,2,IF(Y543&lt;10+3*#REF!,3,IF(Y543&lt;10+4*#REF!,4,IF(Y543&lt;10+5*#REF!,5,IF(Y543&lt;10+6*#REF!,6,IF(Y543&lt;10+7*#REF!,7,IF(Y543&lt;10+8*#REF!,8,IF(Y543&lt;10+9*#REF!,9,10)))))))))</f>
        <v>#REF!</v>
      </c>
      <c r="AB543" s="26"/>
      <c r="AC543" s="60">
        <v>5.6</v>
      </c>
      <c r="AD543" s="60">
        <v>15.9</v>
      </c>
      <c r="AE543" s="6">
        <f t="shared" si="104"/>
        <v>10.3</v>
      </c>
      <c r="AF543" s="27">
        <v>2</v>
      </c>
      <c r="AG543" s="27">
        <v>2</v>
      </c>
      <c r="AH543" s="27"/>
      <c r="AI543" s="27"/>
      <c r="AJ543" s="25"/>
    </row>
    <row r="544" spans="1:36" s="22" customFormat="1" x14ac:dyDescent="0.2">
      <c r="A544" s="22" t="s">
        <v>62</v>
      </c>
      <c r="B544" s="24" t="s">
        <v>63</v>
      </c>
      <c r="C544" s="5" t="str">
        <f t="shared" si="105"/>
        <v>C11.P1</v>
      </c>
      <c r="D544" s="24" t="s">
        <v>51</v>
      </c>
      <c r="E544" s="24" t="s">
        <v>29</v>
      </c>
      <c r="F544" s="5" t="s">
        <v>1303</v>
      </c>
      <c r="G544" s="5" t="s">
        <v>1314</v>
      </c>
      <c r="H544" s="27">
        <v>67</v>
      </c>
      <c r="I544" s="27" t="s">
        <v>468</v>
      </c>
      <c r="J544" s="27">
        <v>125</v>
      </c>
      <c r="K544" s="27"/>
      <c r="L544" s="42" t="s">
        <v>888</v>
      </c>
      <c r="M544" s="27">
        <v>1</v>
      </c>
      <c r="N544" s="23">
        <v>1</v>
      </c>
      <c r="O544" s="26" t="s">
        <v>74</v>
      </c>
      <c r="P544" s="60">
        <v>14.3</v>
      </c>
      <c r="Q544" s="6">
        <f t="shared" si="107"/>
        <v>10.873805308080442</v>
      </c>
      <c r="R544" s="6">
        <f t="shared" si="108"/>
        <v>9.2871070911216265</v>
      </c>
      <c r="S544" s="25" t="s">
        <v>33</v>
      </c>
      <c r="U544" s="17" t="s">
        <v>1367</v>
      </c>
      <c r="V544" s="25" t="s">
        <v>1366</v>
      </c>
      <c r="W544" s="23"/>
      <c r="X544" s="26"/>
      <c r="Y544" s="60">
        <v>18.5</v>
      </c>
      <c r="Z544" s="54">
        <f t="shared" si="106"/>
        <v>2.6880252142277669E-2</v>
      </c>
      <c r="AA544" s="9" t="e">
        <f>IF(Y544&lt;10+1*#REF!,1,IF(Y544&lt;10+2*#REF!,2,IF(Y544&lt;10+3*#REF!,3,IF(Y544&lt;10+4*#REF!,4,IF(Y544&lt;10+5*#REF!,5,IF(Y544&lt;10+6*#REF!,6,IF(Y544&lt;10+7*#REF!,7,IF(Y544&lt;10+8*#REF!,8,IF(Y544&lt;10+9*#REF!,9,10)))))))))</f>
        <v>#REF!</v>
      </c>
      <c r="AB544" s="26"/>
      <c r="AC544" s="60">
        <v>4.7</v>
      </c>
      <c r="AD544" s="60">
        <v>15.3</v>
      </c>
      <c r="AE544" s="6">
        <f t="shared" si="104"/>
        <v>10.600000000000001</v>
      </c>
      <c r="AF544" s="27">
        <v>2</v>
      </c>
      <c r="AG544" s="27">
        <v>2</v>
      </c>
      <c r="AH544" s="27"/>
      <c r="AI544" s="27"/>
      <c r="AJ544" s="25"/>
    </row>
    <row r="545" spans="1:36" s="22" customFormat="1" x14ac:dyDescent="0.2">
      <c r="A545" s="22" t="s">
        <v>62</v>
      </c>
      <c r="B545" s="24" t="s">
        <v>63</v>
      </c>
      <c r="C545" s="5" t="str">
        <f t="shared" si="105"/>
        <v>C11.P1</v>
      </c>
      <c r="D545" s="24" t="s">
        <v>51</v>
      </c>
      <c r="E545" s="24" t="s">
        <v>29</v>
      </c>
      <c r="F545" s="5" t="s">
        <v>1303</v>
      </c>
      <c r="G545" s="5" t="s">
        <v>1314</v>
      </c>
      <c r="H545" s="27">
        <v>68</v>
      </c>
      <c r="I545" s="27" t="s">
        <v>467</v>
      </c>
      <c r="J545" s="27">
        <v>7590</v>
      </c>
      <c r="K545" s="27"/>
      <c r="L545" s="42" t="s">
        <v>889</v>
      </c>
      <c r="M545" s="27">
        <v>1</v>
      </c>
      <c r="N545" s="23">
        <v>1</v>
      </c>
      <c r="O545" s="26">
        <v>86</v>
      </c>
      <c r="P545" s="60">
        <v>8.4</v>
      </c>
      <c r="Q545" s="6">
        <f t="shared" si="107"/>
        <v>8.3795380221825244</v>
      </c>
      <c r="R545" s="6">
        <f t="shared" si="108"/>
        <v>0.58595437945065199</v>
      </c>
      <c r="S545" s="25" t="s">
        <v>33</v>
      </c>
      <c r="U545" s="17" t="s">
        <v>1367</v>
      </c>
      <c r="V545" s="25" t="s">
        <v>1366</v>
      </c>
      <c r="W545" s="23"/>
      <c r="X545" s="26"/>
      <c r="Y545" s="60">
        <v>13.9</v>
      </c>
      <c r="Z545" s="54">
        <f t="shared" si="106"/>
        <v>1.5174677915002098E-2</v>
      </c>
      <c r="AA545" s="9" t="e">
        <f>IF(Y545&lt;10+1*#REF!,1,IF(Y545&lt;10+2*#REF!,2,IF(Y545&lt;10+3*#REF!,3,IF(Y545&lt;10+4*#REF!,4,IF(Y545&lt;10+5*#REF!,5,IF(Y545&lt;10+6*#REF!,6,IF(Y545&lt;10+7*#REF!,7,IF(Y545&lt;10+8*#REF!,8,IF(Y545&lt;10+9*#REF!,9,10)))))))))</f>
        <v>#REF!</v>
      </c>
      <c r="AB545" s="26"/>
      <c r="AC545" s="60">
        <v>2.9</v>
      </c>
      <c r="AD545" s="26">
        <v>10</v>
      </c>
      <c r="AE545" s="6">
        <f t="shared" si="104"/>
        <v>7.1</v>
      </c>
      <c r="AF545" s="27">
        <v>2</v>
      </c>
      <c r="AG545" s="27">
        <v>2</v>
      </c>
      <c r="AH545" s="27"/>
      <c r="AI545" s="27"/>
      <c r="AJ545" s="25"/>
    </row>
    <row r="546" spans="1:36" s="22" customFormat="1" x14ac:dyDescent="0.2">
      <c r="A546" s="22" t="s">
        <v>62</v>
      </c>
      <c r="B546" s="24" t="s">
        <v>63</v>
      </c>
      <c r="C546" s="5" t="str">
        <f t="shared" si="105"/>
        <v>C11.P1</v>
      </c>
      <c r="D546" s="24" t="s">
        <v>51</v>
      </c>
      <c r="E546" s="24" t="s">
        <v>29</v>
      </c>
      <c r="F546" s="5" t="s">
        <v>1303</v>
      </c>
      <c r="G546" s="5" t="s">
        <v>1314</v>
      </c>
      <c r="H546" s="27">
        <v>69</v>
      </c>
      <c r="I546" s="27" t="s">
        <v>468</v>
      </c>
      <c r="J546" s="27">
        <v>131</v>
      </c>
      <c r="K546" s="27"/>
      <c r="L546" s="42" t="s">
        <v>890</v>
      </c>
      <c r="M546" s="27">
        <v>1</v>
      </c>
      <c r="N546" s="23">
        <v>1</v>
      </c>
      <c r="O546" s="26">
        <v>39</v>
      </c>
      <c r="P546" s="60">
        <v>3.4</v>
      </c>
      <c r="Q546" s="6">
        <f t="shared" si="107"/>
        <v>2.139689329569447</v>
      </c>
      <c r="R546" s="6">
        <f t="shared" si="108"/>
        <v>2.6422962689537011</v>
      </c>
      <c r="S546" s="30" t="s">
        <v>307</v>
      </c>
      <c r="U546" s="47" t="s">
        <v>1373</v>
      </c>
      <c r="V546" s="47" t="s">
        <v>1372</v>
      </c>
      <c r="W546" s="23"/>
      <c r="X546" s="26"/>
      <c r="Y546" s="26">
        <v>16</v>
      </c>
      <c r="Z546" s="54">
        <f t="shared" si="106"/>
        <v>2.0106192982974676E-2</v>
      </c>
      <c r="AA546" s="9" t="e">
        <f>IF(Y546&lt;10+1*#REF!,1,IF(Y546&lt;10+2*#REF!,2,IF(Y546&lt;10+3*#REF!,3,IF(Y546&lt;10+4*#REF!,4,IF(Y546&lt;10+5*#REF!,5,IF(Y546&lt;10+6*#REF!,6,IF(Y546&lt;10+7*#REF!,7,IF(Y546&lt;10+8*#REF!,8,IF(Y546&lt;10+9*#REF!,9,10)))))))))</f>
        <v>#REF!</v>
      </c>
      <c r="AB546" s="26"/>
      <c r="AC546" s="60">
        <v>2.2999999999999998</v>
      </c>
      <c r="AD546" s="60">
        <v>10.199999999999999</v>
      </c>
      <c r="AE546" s="6">
        <f t="shared" si="104"/>
        <v>7.8999999999999995</v>
      </c>
      <c r="AF546" s="27">
        <v>2</v>
      </c>
      <c r="AG546" s="27">
        <v>2</v>
      </c>
      <c r="AH546" s="27"/>
      <c r="AI546" s="27"/>
      <c r="AJ546" s="25"/>
    </row>
    <row r="547" spans="1:36" s="22" customFormat="1" x14ac:dyDescent="0.2">
      <c r="A547" s="22" t="s">
        <v>62</v>
      </c>
      <c r="B547" s="24" t="s">
        <v>63</v>
      </c>
      <c r="C547" s="5" t="str">
        <f t="shared" si="105"/>
        <v>C11.P1</v>
      </c>
      <c r="D547" s="24" t="s">
        <v>51</v>
      </c>
      <c r="E547" s="24" t="s">
        <v>29</v>
      </c>
      <c r="F547" s="5" t="s">
        <v>1303</v>
      </c>
      <c r="G547" s="5" t="s">
        <v>1314</v>
      </c>
      <c r="H547" s="27">
        <v>69</v>
      </c>
      <c r="I547" s="27" t="s">
        <v>468</v>
      </c>
      <c r="J547" s="27">
        <v>132</v>
      </c>
      <c r="K547" s="27"/>
      <c r="L547" s="42" t="s">
        <v>891</v>
      </c>
      <c r="M547" s="27">
        <v>1</v>
      </c>
      <c r="N547" s="23">
        <v>1</v>
      </c>
      <c r="O547" s="26">
        <v>39</v>
      </c>
      <c r="P547" s="60">
        <v>3.4</v>
      </c>
      <c r="Q547" s="6">
        <f t="shared" si="107"/>
        <v>2.139689329569447</v>
      </c>
      <c r="R547" s="6">
        <f t="shared" si="108"/>
        <v>2.6422962689537011</v>
      </c>
      <c r="S547" s="30" t="s">
        <v>307</v>
      </c>
      <c r="U547" s="47" t="s">
        <v>1373</v>
      </c>
      <c r="V547" s="47" t="s">
        <v>1372</v>
      </c>
      <c r="W547" s="23"/>
      <c r="X547" s="26"/>
      <c r="Y547" s="60">
        <v>14.6</v>
      </c>
      <c r="Z547" s="54">
        <f t="shared" si="106"/>
        <v>1.6741547250980007E-2</v>
      </c>
      <c r="AA547" s="9" t="e">
        <f>IF(Y547&lt;10+1*#REF!,1,IF(Y547&lt;10+2*#REF!,2,IF(Y547&lt;10+3*#REF!,3,IF(Y547&lt;10+4*#REF!,4,IF(Y547&lt;10+5*#REF!,5,IF(Y547&lt;10+6*#REF!,6,IF(Y547&lt;10+7*#REF!,7,IF(Y547&lt;10+8*#REF!,8,IF(Y547&lt;10+9*#REF!,9,10)))))))))</f>
        <v>#REF!</v>
      </c>
      <c r="AB547" s="26"/>
      <c r="AC547" s="26">
        <v>0</v>
      </c>
      <c r="AD547" s="60">
        <v>10.199999999999999</v>
      </c>
      <c r="AE547" s="6">
        <f t="shared" si="104"/>
        <v>10.199999999999999</v>
      </c>
      <c r="AF547" s="27">
        <v>2</v>
      </c>
      <c r="AG547" s="27">
        <v>2</v>
      </c>
      <c r="AH547" s="27"/>
      <c r="AI547" s="27"/>
      <c r="AJ547" s="25"/>
    </row>
    <row r="548" spans="1:36" s="22" customFormat="1" x14ac:dyDescent="0.2">
      <c r="A548" s="22" t="s">
        <v>62</v>
      </c>
      <c r="B548" s="24" t="s">
        <v>63</v>
      </c>
      <c r="C548" s="5" t="str">
        <f t="shared" si="105"/>
        <v>C11.P1</v>
      </c>
      <c r="D548" s="24" t="s">
        <v>51</v>
      </c>
      <c r="E548" s="24" t="s">
        <v>29</v>
      </c>
      <c r="F548" s="5" t="s">
        <v>1303</v>
      </c>
      <c r="G548" s="5" t="s">
        <v>1314</v>
      </c>
      <c r="H548" s="27">
        <v>69</v>
      </c>
      <c r="I548" s="27" t="s">
        <v>468</v>
      </c>
      <c r="J548" s="27">
        <v>133</v>
      </c>
      <c r="K548" s="27"/>
      <c r="L548" s="42" t="s">
        <v>892</v>
      </c>
      <c r="M548" s="27">
        <v>1</v>
      </c>
      <c r="N548" s="23">
        <v>1</v>
      </c>
      <c r="O548" s="26">
        <v>39</v>
      </c>
      <c r="P548" s="60">
        <v>3.4</v>
      </c>
      <c r="Q548" s="6">
        <f t="shared" si="107"/>
        <v>2.139689329569447</v>
      </c>
      <c r="R548" s="6">
        <f t="shared" si="108"/>
        <v>2.6422962689537011</v>
      </c>
      <c r="S548" s="30" t="s">
        <v>307</v>
      </c>
      <c r="U548" s="47" t="s">
        <v>1373</v>
      </c>
      <c r="V548" s="47" t="s">
        <v>1372</v>
      </c>
      <c r="W548" s="23"/>
      <c r="X548" s="26"/>
      <c r="Y548" s="26">
        <v>18</v>
      </c>
      <c r="Z548" s="54">
        <f t="shared" si="106"/>
        <v>2.5446900494077322E-2</v>
      </c>
      <c r="AA548" s="9" t="e">
        <f>IF(Y548&lt;10+1*#REF!,1,IF(Y548&lt;10+2*#REF!,2,IF(Y548&lt;10+3*#REF!,3,IF(Y548&lt;10+4*#REF!,4,IF(Y548&lt;10+5*#REF!,5,IF(Y548&lt;10+6*#REF!,6,IF(Y548&lt;10+7*#REF!,7,IF(Y548&lt;10+8*#REF!,8,IF(Y548&lt;10+9*#REF!,9,10)))))))))</f>
        <v>#REF!</v>
      </c>
      <c r="AB548" s="26"/>
      <c r="AC548" s="26">
        <v>0</v>
      </c>
      <c r="AD548" s="60">
        <v>10.199999999999999</v>
      </c>
      <c r="AE548" s="6">
        <f t="shared" si="104"/>
        <v>10.199999999999999</v>
      </c>
      <c r="AF548" s="27">
        <v>2</v>
      </c>
      <c r="AG548" s="27">
        <v>2</v>
      </c>
      <c r="AH548" s="27"/>
      <c r="AI548" s="27"/>
      <c r="AJ548" s="25"/>
    </row>
    <row r="549" spans="1:36" s="22" customFormat="1" x14ac:dyDescent="0.2">
      <c r="A549" s="22" t="s">
        <v>62</v>
      </c>
      <c r="B549" s="24" t="s">
        <v>63</v>
      </c>
      <c r="C549" s="5" t="str">
        <f t="shared" si="105"/>
        <v>C11.P1</v>
      </c>
      <c r="D549" s="24" t="s">
        <v>51</v>
      </c>
      <c r="E549" s="24" t="s">
        <v>29</v>
      </c>
      <c r="F549" s="5" t="s">
        <v>1303</v>
      </c>
      <c r="G549" s="5" t="s">
        <v>1314</v>
      </c>
      <c r="H549" s="27">
        <v>70</v>
      </c>
      <c r="I549" s="27" t="s">
        <v>467</v>
      </c>
      <c r="J549" s="27">
        <v>7591</v>
      </c>
      <c r="K549" s="27"/>
      <c r="L549" s="42" t="s">
        <v>893</v>
      </c>
      <c r="M549" s="27">
        <v>1</v>
      </c>
      <c r="N549" s="23">
        <v>1</v>
      </c>
      <c r="O549" s="26" t="s">
        <v>442</v>
      </c>
      <c r="P549" s="60">
        <v>8.8000000000000007</v>
      </c>
      <c r="Q549" s="6">
        <f t="shared" si="107"/>
        <v>4.5454932940264481</v>
      </c>
      <c r="R549" s="6">
        <f t="shared" si="108"/>
        <v>7.5351503444828882</v>
      </c>
      <c r="S549" s="22" t="s">
        <v>43</v>
      </c>
      <c r="U549" s="18" t="s">
        <v>1332</v>
      </c>
      <c r="V549" s="18" t="s">
        <v>1331</v>
      </c>
      <c r="W549" s="23"/>
      <c r="X549" s="26"/>
      <c r="Y549" s="60">
        <v>10.5</v>
      </c>
      <c r="Z549" s="54">
        <f t="shared" si="106"/>
        <v>8.6590147514568668E-3</v>
      </c>
      <c r="AA549" s="9" t="e">
        <f>IF(Y549&lt;10+1*#REF!,1,IF(Y549&lt;10+2*#REF!,2,IF(Y549&lt;10+3*#REF!,3,IF(Y549&lt;10+4*#REF!,4,IF(Y549&lt;10+5*#REF!,5,IF(Y549&lt;10+6*#REF!,6,IF(Y549&lt;10+7*#REF!,7,IF(Y549&lt;10+8*#REF!,8,IF(Y549&lt;10+9*#REF!,9,10)))))))))</f>
        <v>#REF!</v>
      </c>
      <c r="AB549" s="26"/>
      <c r="AC549" s="60">
        <v>3.1</v>
      </c>
      <c r="AD549" s="60">
        <v>9.1</v>
      </c>
      <c r="AE549" s="6">
        <f t="shared" si="104"/>
        <v>6</v>
      </c>
      <c r="AF549" s="27">
        <v>2</v>
      </c>
      <c r="AG549" s="27">
        <v>2</v>
      </c>
      <c r="AH549" s="27"/>
      <c r="AI549" s="27"/>
      <c r="AJ549" s="25"/>
    </row>
    <row r="550" spans="1:36" s="22" customFormat="1" x14ac:dyDescent="0.2">
      <c r="A550" s="22" t="s">
        <v>62</v>
      </c>
      <c r="B550" s="24" t="s">
        <v>63</v>
      </c>
      <c r="C550" s="5" t="str">
        <f t="shared" si="105"/>
        <v>C11.P1</v>
      </c>
      <c r="D550" s="24" t="s">
        <v>51</v>
      </c>
      <c r="E550" s="24" t="s">
        <v>29</v>
      </c>
      <c r="F550" s="5" t="s">
        <v>1303</v>
      </c>
      <c r="G550" s="5" t="s">
        <v>1314</v>
      </c>
      <c r="H550" s="27">
        <v>71</v>
      </c>
      <c r="I550" s="27" t="s">
        <v>468</v>
      </c>
      <c r="J550" s="27">
        <v>135</v>
      </c>
      <c r="K550" s="27"/>
      <c r="L550" s="42" t="s">
        <v>894</v>
      </c>
      <c r="M550" s="27">
        <v>1</v>
      </c>
      <c r="N550" s="23">
        <v>1</v>
      </c>
      <c r="O550" s="26" t="s">
        <v>97</v>
      </c>
      <c r="P550" s="60">
        <v>11.2</v>
      </c>
      <c r="Q550" s="6">
        <f t="shared" si="107"/>
        <v>6.2305108936034124</v>
      </c>
      <c r="R550" s="6">
        <f t="shared" si="108"/>
        <v>9.3070260558724769</v>
      </c>
      <c r="S550" s="30" t="s">
        <v>307</v>
      </c>
      <c r="U550" s="47" t="s">
        <v>1373</v>
      </c>
      <c r="V550" s="47" t="s">
        <v>1372</v>
      </c>
      <c r="W550" s="23"/>
      <c r="X550" s="26"/>
      <c r="Y550" s="60">
        <v>30.9</v>
      </c>
      <c r="Z550" s="54">
        <f t="shared" si="106"/>
        <v>7.4990602039351761E-2</v>
      </c>
      <c r="AA550" s="9" t="e">
        <f>IF(Y550&lt;10+1*#REF!,1,IF(Y550&lt;10+2*#REF!,2,IF(Y550&lt;10+3*#REF!,3,IF(Y550&lt;10+4*#REF!,4,IF(Y550&lt;10+5*#REF!,5,IF(Y550&lt;10+6*#REF!,6,IF(Y550&lt;10+7*#REF!,7,IF(Y550&lt;10+8*#REF!,8,IF(Y550&lt;10+9*#REF!,9,10)))))))))</f>
        <v>#REF!</v>
      </c>
      <c r="AB550" s="26"/>
      <c r="AC550" s="26">
        <v>0</v>
      </c>
      <c r="AD550" s="60">
        <v>14.1</v>
      </c>
      <c r="AE550" s="6">
        <f t="shared" si="104"/>
        <v>14.1</v>
      </c>
      <c r="AF550" s="27">
        <v>2</v>
      </c>
      <c r="AG550" s="27">
        <v>2</v>
      </c>
      <c r="AH550" s="27"/>
      <c r="AI550" s="27"/>
      <c r="AJ550" s="25"/>
    </row>
    <row r="551" spans="1:36" s="22" customFormat="1" x14ac:dyDescent="0.2">
      <c r="A551" s="22" t="s">
        <v>62</v>
      </c>
      <c r="B551" s="24" t="s">
        <v>63</v>
      </c>
      <c r="C551" s="5" t="str">
        <f t="shared" si="105"/>
        <v>C11.P1</v>
      </c>
      <c r="D551" s="24" t="s">
        <v>51</v>
      </c>
      <c r="E551" s="24" t="s">
        <v>29</v>
      </c>
      <c r="F551" s="5" t="s">
        <v>1303</v>
      </c>
      <c r="G551" s="5" t="s">
        <v>1314</v>
      </c>
      <c r="H551" s="27">
        <v>71</v>
      </c>
      <c r="I551" s="27" t="s">
        <v>468</v>
      </c>
      <c r="J551" s="27">
        <v>136</v>
      </c>
      <c r="K551" s="27"/>
      <c r="L551" s="42" t="s">
        <v>895</v>
      </c>
      <c r="M551" s="27">
        <v>1</v>
      </c>
      <c r="N551" s="23">
        <v>1</v>
      </c>
      <c r="O551" s="26" t="s">
        <v>97</v>
      </c>
      <c r="P551" s="60">
        <v>11.2</v>
      </c>
      <c r="Q551" s="6">
        <f t="shared" si="107"/>
        <v>6.2305108936034124</v>
      </c>
      <c r="R551" s="6">
        <f t="shared" si="108"/>
        <v>9.3070260558724769</v>
      </c>
      <c r="S551" s="30" t="s">
        <v>307</v>
      </c>
      <c r="U551" s="47" t="s">
        <v>1373</v>
      </c>
      <c r="V551" s="47" t="s">
        <v>1372</v>
      </c>
      <c r="W551" s="23"/>
      <c r="X551" s="26"/>
      <c r="Y551" s="26">
        <v>22</v>
      </c>
      <c r="Z551" s="54">
        <f t="shared" si="106"/>
        <v>3.8013271108436497E-2</v>
      </c>
      <c r="AA551" s="9" t="e">
        <f>IF(Y551&lt;10+1*#REF!,1,IF(Y551&lt;10+2*#REF!,2,IF(Y551&lt;10+3*#REF!,3,IF(Y551&lt;10+4*#REF!,4,IF(Y551&lt;10+5*#REF!,5,IF(Y551&lt;10+6*#REF!,6,IF(Y551&lt;10+7*#REF!,7,IF(Y551&lt;10+8*#REF!,8,IF(Y551&lt;10+9*#REF!,9,10)))))))))</f>
        <v>#REF!</v>
      </c>
      <c r="AB551" s="26"/>
      <c r="AC551" s="26">
        <v>0</v>
      </c>
      <c r="AD551" s="60">
        <v>14.1</v>
      </c>
      <c r="AE551" s="6">
        <f t="shared" si="104"/>
        <v>14.1</v>
      </c>
      <c r="AF551" s="27">
        <v>2</v>
      </c>
      <c r="AG551" s="27">
        <v>2</v>
      </c>
      <c r="AH551" s="27"/>
      <c r="AI551" s="27"/>
      <c r="AJ551" s="25"/>
    </row>
    <row r="552" spans="1:36" s="22" customFormat="1" x14ac:dyDescent="0.2">
      <c r="A552" s="22" t="s">
        <v>62</v>
      </c>
      <c r="B552" s="24" t="s">
        <v>63</v>
      </c>
      <c r="C552" s="5" t="str">
        <f t="shared" si="105"/>
        <v>C11.P1</v>
      </c>
      <c r="D552" s="24" t="s">
        <v>51</v>
      </c>
      <c r="E552" s="24" t="s">
        <v>29</v>
      </c>
      <c r="F552" s="5" t="s">
        <v>1303</v>
      </c>
      <c r="G552" s="5" t="s">
        <v>1314</v>
      </c>
      <c r="H552" s="27">
        <v>72</v>
      </c>
      <c r="I552" s="27" t="s">
        <v>468</v>
      </c>
      <c r="J552" s="27">
        <v>137</v>
      </c>
      <c r="K552" s="27"/>
      <c r="L552" s="42" t="s">
        <v>896</v>
      </c>
      <c r="M552" s="27">
        <v>1</v>
      </c>
      <c r="N552" s="23">
        <v>1</v>
      </c>
      <c r="O552" s="26" t="s">
        <v>67</v>
      </c>
      <c r="P552" s="60">
        <v>12.3</v>
      </c>
      <c r="Q552" s="6">
        <f t="shared" si="107"/>
        <v>3.6782017447498658</v>
      </c>
      <c r="R552" s="6">
        <f t="shared" si="108"/>
        <v>11.737156040750207</v>
      </c>
      <c r="S552" s="30" t="s">
        <v>307</v>
      </c>
      <c r="U552" s="47" t="s">
        <v>1373</v>
      </c>
      <c r="V552" s="47" t="s">
        <v>1372</v>
      </c>
      <c r="W552" s="23"/>
      <c r="X552" s="26"/>
      <c r="Y552" s="26">
        <v>17</v>
      </c>
      <c r="Z552" s="54">
        <f t="shared" si="106"/>
        <v>2.2698006922186254E-2</v>
      </c>
      <c r="AA552" s="9" t="e">
        <f>IF(Y552&lt;10+1*#REF!,1,IF(Y552&lt;10+2*#REF!,2,IF(Y552&lt;10+3*#REF!,3,IF(Y552&lt;10+4*#REF!,4,IF(Y552&lt;10+5*#REF!,5,IF(Y552&lt;10+6*#REF!,6,IF(Y552&lt;10+7*#REF!,7,IF(Y552&lt;10+8*#REF!,8,IF(Y552&lt;10+9*#REF!,9,10)))))))))</f>
        <v>#REF!</v>
      </c>
      <c r="AB552" s="26"/>
      <c r="AC552" s="26">
        <v>0</v>
      </c>
      <c r="AD552" s="26">
        <v>11.9</v>
      </c>
      <c r="AE552" s="6">
        <f t="shared" si="104"/>
        <v>11.9</v>
      </c>
      <c r="AF552" s="27">
        <v>2</v>
      </c>
      <c r="AG552" s="27">
        <v>2</v>
      </c>
      <c r="AH552" s="27"/>
      <c r="AI552" s="27"/>
      <c r="AJ552" s="25"/>
    </row>
    <row r="553" spans="1:36" s="22" customFormat="1" x14ac:dyDescent="0.2">
      <c r="A553" s="22" t="s">
        <v>62</v>
      </c>
      <c r="B553" s="24" t="s">
        <v>63</v>
      </c>
      <c r="C553" s="5" t="str">
        <f t="shared" si="105"/>
        <v>C11.P1</v>
      </c>
      <c r="D553" s="24" t="s">
        <v>51</v>
      </c>
      <c r="E553" s="24" t="s">
        <v>29</v>
      </c>
      <c r="F553" s="5" t="s">
        <v>1303</v>
      </c>
      <c r="G553" s="5" t="s">
        <v>1314</v>
      </c>
      <c r="H553" s="27">
        <v>73</v>
      </c>
      <c r="I553" s="27" t="s">
        <v>468</v>
      </c>
      <c r="J553" s="27">
        <v>138</v>
      </c>
      <c r="K553" s="27"/>
      <c r="L553" s="42" t="s">
        <v>897</v>
      </c>
      <c r="M553" s="27">
        <v>1</v>
      </c>
      <c r="N553" s="23">
        <v>1</v>
      </c>
      <c r="O553" s="26" t="s">
        <v>453</v>
      </c>
      <c r="P553" s="26">
        <v>11</v>
      </c>
      <c r="Q553" s="6">
        <f t="shared" si="107"/>
        <v>-0.32632868493622025</v>
      </c>
      <c r="R553" s="6">
        <f t="shared" si="108"/>
        <v>10.995158461313224</v>
      </c>
      <c r="S553" s="25" t="s">
        <v>66</v>
      </c>
      <c r="U553" s="20" t="s">
        <v>1332</v>
      </c>
      <c r="V553" s="20" t="s">
        <v>1358</v>
      </c>
      <c r="W553" s="23"/>
      <c r="X553" s="26"/>
      <c r="Y553" s="60">
        <v>16.3</v>
      </c>
      <c r="Z553" s="54">
        <f t="shared" si="106"/>
        <v>2.0867243803306804E-2</v>
      </c>
      <c r="AA553" s="9" t="e">
        <f>IF(Y553&lt;10+1*#REF!,1,IF(Y553&lt;10+2*#REF!,2,IF(Y553&lt;10+3*#REF!,3,IF(Y553&lt;10+4*#REF!,4,IF(Y553&lt;10+5*#REF!,5,IF(Y553&lt;10+6*#REF!,6,IF(Y553&lt;10+7*#REF!,7,IF(Y553&lt;10+8*#REF!,8,IF(Y553&lt;10+9*#REF!,9,10)))))))))</f>
        <v>#REF!</v>
      </c>
      <c r="AB553" s="26"/>
      <c r="AC553" s="26">
        <v>0</v>
      </c>
      <c r="AD553" s="60">
        <v>8.6</v>
      </c>
      <c r="AE553" s="6">
        <f t="shared" si="104"/>
        <v>8.6</v>
      </c>
      <c r="AF553" s="27">
        <v>2</v>
      </c>
      <c r="AG553" s="27">
        <v>2</v>
      </c>
      <c r="AH553" s="27"/>
      <c r="AI553" s="27"/>
      <c r="AJ553" s="25"/>
    </row>
    <row r="554" spans="1:36" s="22" customFormat="1" x14ac:dyDescent="0.2">
      <c r="A554" s="22" t="s">
        <v>62</v>
      </c>
      <c r="B554" s="24" t="s">
        <v>63</v>
      </c>
      <c r="C554" s="5" t="str">
        <f t="shared" si="105"/>
        <v>C11.P1</v>
      </c>
      <c r="D554" s="24" t="s">
        <v>51</v>
      </c>
      <c r="E554" s="24" t="s">
        <v>29</v>
      </c>
      <c r="F554" s="5" t="s">
        <v>1303</v>
      </c>
      <c r="G554" s="5" t="s">
        <v>1314</v>
      </c>
      <c r="H554" s="27">
        <v>74</v>
      </c>
      <c r="I554" s="27" t="s">
        <v>468</v>
      </c>
      <c r="J554" s="27">
        <v>139</v>
      </c>
      <c r="K554" s="27"/>
      <c r="L554" s="42" t="s">
        <v>898</v>
      </c>
      <c r="M554" s="27">
        <v>1</v>
      </c>
      <c r="N554" s="23">
        <v>1</v>
      </c>
      <c r="O554" s="26" t="s">
        <v>454</v>
      </c>
      <c r="P554" s="26">
        <v>6</v>
      </c>
      <c r="Q554" s="6">
        <f t="shared" si="107"/>
        <v>5.7223017044893618</v>
      </c>
      <c r="R554" s="6">
        <f t="shared" si="108"/>
        <v>1.8042347970256385</v>
      </c>
      <c r="S554" s="25" t="s">
        <v>33</v>
      </c>
      <c r="U554" s="17" t="s">
        <v>1367</v>
      </c>
      <c r="V554" s="25" t="s">
        <v>1366</v>
      </c>
      <c r="W554" s="23"/>
      <c r="X554" s="26"/>
      <c r="Y554" s="60">
        <v>27.8</v>
      </c>
      <c r="Z554" s="54">
        <f t="shared" si="106"/>
        <v>6.0698711660008391E-2</v>
      </c>
      <c r="AA554" s="9" t="e">
        <f>IF(Y554&lt;10+1*#REF!,1,IF(Y554&lt;10+2*#REF!,2,IF(Y554&lt;10+3*#REF!,3,IF(Y554&lt;10+4*#REF!,4,IF(Y554&lt;10+5*#REF!,5,IF(Y554&lt;10+6*#REF!,6,IF(Y554&lt;10+7*#REF!,7,IF(Y554&lt;10+8*#REF!,8,IF(Y554&lt;10+9*#REF!,9,10)))))))))</f>
        <v>#REF!</v>
      </c>
      <c r="AB554" s="26"/>
      <c r="AC554" s="26">
        <v>0</v>
      </c>
      <c r="AD554" s="60">
        <v>15.7</v>
      </c>
      <c r="AE554" s="6">
        <f t="shared" si="104"/>
        <v>15.7</v>
      </c>
      <c r="AF554" s="27">
        <v>2</v>
      </c>
      <c r="AG554" s="27">
        <v>2</v>
      </c>
      <c r="AH554" s="27"/>
      <c r="AI554" s="27"/>
      <c r="AJ554" s="25"/>
    </row>
    <row r="555" spans="1:36" s="22" customFormat="1" x14ac:dyDescent="0.2">
      <c r="A555" s="22" t="s">
        <v>62</v>
      </c>
      <c r="B555" s="24" t="s">
        <v>63</v>
      </c>
      <c r="C555" s="5" t="str">
        <f t="shared" si="105"/>
        <v>C11.P1</v>
      </c>
      <c r="D555" s="24" t="s">
        <v>51</v>
      </c>
      <c r="E555" s="24" t="s">
        <v>29</v>
      </c>
      <c r="F555" s="5" t="s">
        <v>1303</v>
      </c>
      <c r="G555" s="5" t="s">
        <v>1314</v>
      </c>
      <c r="H555" s="27">
        <v>75</v>
      </c>
      <c r="I555" s="27" t="s">
        <v>468</v>
      </c>
      <c r="J555" s="27">
        <v>141</v>
      </c>
      <c r="K555" s="27"/>
      <c r="L555" s="42" t="s">
        <v>899</v>
      </c>
      <c r="M555" s="27">
        <v>1</v>
      </c>
      <c r="N555" s="23">
        <v>2</v>
      </c>
      <c r="O555" s="26">
        <v>32</v>
      </c>
      <c r="P555" s="60">
        <v>5.9</v>
      </c>
      <c r="Q555" s="6">
        <f t="shared" si="107"/>
        <v>3.1265236589759091</v>
      </c>
      <c r="R555" s="6">
        <f t="shared" si="108"/>
        <v>25.003483767322912</v>
      </c>
      <c r="S555" s="25" t="s">
        <v>232</v>
      </c>
      <c r="U555" s="17" t="s">
        <v>1326</v>
      </c>
      <c r="V555" s="19" t="s">
        <v>1353</v>
      </c>
      <c r="W555" s="23"/>
      <c r="X555" s="26"/>
      <c r="Y555" s="60">
        <v>21.5</v>
      </c>
      <c r="Z555" s="54">
        <f t="shared" si="106"/>
        <v>3.6305030103047045E-2</v>
      </c>
      <c r="AA555" s="9" t="e">
        <f>IF(Y555&lt;10+1*#REF!,1,IF(Y555&lt;10+2*#REF!,2,IF(Y555&lt;10+3*#REF!,3,IF(Y555&lt;10+4*#REF!,4,IF(Y555&lt;10+5*#REF!,5,IF(Y555&lt;10+6*#REF!,6,IF(Y555&lt;10+7*#REF!,7,IF(Y555&lt;10+8*#REF!,8,IF(Y555&lt;10+9*#REF!,9,10)))))))))</f>
        <v>#REF!</v>
      </c>
      <c r="AB555" s="26"/>
      <c r="AC555" s="26">
        <v>0</v>
      </c>
      <c r="AD555" s="60">
        <v>14.8</v>
      </c>
      <c r="AE555" s="6">
        <f t="shared" si="104"/>
        <v>14.8</v>
      </c>
      <c r="AF555" s="27">
        <v>2</v>
      </c>
      <c r="AG555" s="27"/>
      <c r="AH555" s="27">
        <v>8</v>
      </c>
      <c r="AI555" s="27"/>
      <c r="AJ555" s="25"/>
    </row>
    <row r="556" spans="1:36" s="22" customFormat="1" x14ac:dyDescent="0.2">
      <c r="A556" s="22" t="s">
        <v>62</v>
      </c>
      <c r="B556" s="24" t="s">
        <v>63</v>
      </c>
      <c r="C556" s="5" t="str">
        <f t="shared" si="105"/>
        <v>C11.P1</v>
      </c>
      <c r="D556" s="24" t="s">
        <v>51</v>
      </c>
      <c r="E556" s="24" t="s">
        <v>29</v>
      </c>
      <c r="F556" s="5" t="s">
        <v>1303</v>
      </c>
      <c r="G556" s="5" t="s">
        <v>1314</v>
      </c>
      <c r="H556" s="27">
        <v>76</v>
      </c>
      <c r="I556" s="27" t="s">
        <v>468</v>
      </c>
      <c r="J556" s="27">
        <v>142</v>
      </c>
      <c r="K556" s="27"/>
      <c r="L556" s="42" t="s">
        <v>900</v>
      </c>
      <c r="M556" s="27">
        <v>1</v>
      </c>
      <c r="N556" s="14">
        <v>2</v>
      </c>
      <c r="O556" s="15">
        <v>357</v>
      </c>
      <c r="P556" s="60">
        <v>9.4</v>
      </c>
      <c r="Q556" s="6">
        <f t="shared" si="107"/>
        <v>-0.49195798868367707</v>
      </c>
      <c r="R556" s="6">
        <f t="shared" si="108"/>
        <v>29.387117626692994</v>
      </c>
      <c r="S556" s="25" t="s">
        <v>33</v>
      </c>
      <c r="U556" s="17" t="s">
        <v>1367</v>
      </c>
      <c r="V556" s="25" t="s">
        <v>1366</v>
      </c>
      <c r="W556" s="23"/>
      <c r="X556" s="26"/>
      <c r="Y556" s="26">
        <v>15</v>
      </c>
      <c r="Z556" s="54">
        <f t="shared" si="106"/>
        <v>1.7671458676442587E-2</v>
      </c>
      <c r="AA556" s="9" t="e">
        <f>IF(Y556&lt;10+1*#REF!,1,IF(Y556&lt;10+2*#REF!,2,IF(Y556&lt;10+3*#REF!,3,IF(Y556&lt;10+4*#REF!,4,IF(Y556&lt;10+5*#REF!,5,IF(Y556&lt;10+6*#REF!,6,IF(Y556&lt;10+7*#REF!,7,IF(Y556&lt;10+8*#REF!,8,IF(Y556&lt;10+9*#REF!,9,10)))))))))</f>
        <v>#REF!</v>
      </c>
      <c r="AB556" s="26"/>
      <c r="AC556" s="26">
        <v>4</v>
      </c>
      <c r="AD556" s="60">
        <v>11.1</v>
      </c>
      <c r="AE556" s="6">
        <f t="shared" si="104"/>
        <v>7.1</v>
      </c>
      <c r="AF556" s="27">
        <v>2</v>
      </c>
      <c r="AG556" s="27">
        <v>2</v>
      </c>
      <c r="AH556" s="27"/>
      <c r="AI556" s="27"/>
      <c r="AJ556" s="25"/>
    </row>
    <row r="557" spans="1:36" s="22" customFormat="1" x14ac:dyDescent="0.2">
      <c r="A557" s="22" t="s">
        <v>62</v>
      </c>
      <c r="B557" s="24" t="s">
        <v>63</v>
      </c>
      <c r="C557" s="5" t="str">
        <f t="shared" si="105"/>
        <v>C11.P1</v>
      </c>
      <c r="D557" s="24" t="s">
        <v>51</v>
      </c>
      <c r="E557" s="24" t="s">
        <v>29</v>
      </c>
      <c r="F557" s="5" t="s">
        <v>1303</v>
      </c>
      <c r="G557" s="5" t="s">
        <v>1314</v>
      </c>
      <c r="H557" s="27">
        <v>77</v>
      </c>
      <c r="I557" s="27" t="s">
        <v>468</v>
      </c>
      <c r="J557" s="27">
        <v>143</v>
      </c>
      <c r="K557" s="27"/>
      <c r="L557" s="42" t="s">
        <v>901</v>
      </c>
      <c r="M557" s="27">
        <v>1</v>
      </c>
      <c r="N557" s="23">
        <v>2</v>
      </c>
      <c r="O557" s="26">
        <v>11</v>
      </c>
      <c r="P557" s="60">
        <v>12.2</v>
      </c>
      <c r="Q557" s="6">
        <f t="shared" si="107"/>
        <v>2.3278697435938467</v>
      </c>
      <c r="R557" s="6">
        <f t="shared" si="108"/>
        <v>31.975851638061499</v>
      </c>
      <c r="S557" s="30" t="s">
        <v>307</v>
      </c>
      <c r="U557" s="47" t="s">
        <v>1373</v>
      </c>
      <c r="V557" s="47" t="s">
        <v>1372</v>
      </c>
      <c r="W557" s="23"/>
      <c r="X557" s="26"/>
      <c r="Y557" s="60">
        <v>29.5</v>
      </c>
      <c r="Z557" s="54">
        <f t="shared" si="106"/>
        <v>6.8349275169662937E-2</v>
      </c>
      <c r="AA557" s="9" t="e">
        <f>IF(Y557&lt;10+1*#REF!,1,IF(Y557&lt;10+2*#REF!,2,IF(Y557&lt;10+3*#REF!,3,IF(Y557&lt;10+4*#REF!,4,IF(Y557&lt;10+5*#REF!,5,IF(Y557&lt;10+6*#REF!,6,IF(Y557&lt;10+7*#REF!,7,IF(Y557&lt;10+8*#REF!,8,IF(Y557&lt;10+9*#REF!,9,10)))))))))</f>
        <v>#REF!</v>
      </c>
      <c r="AB557" s="26"/>
      <c r="AC557" s="26">
        <v>0</v>
      </c>
      <c r="AD557" s="60">
        <v>18.8</v>
      </c>
      <c r="AE557" s="6">
        <f t="shared" si="104"/>
        <v>18.8</v>
      </c>
      <c r="AF557" s="27">
        <v>2</v>
      </c>
      <c r="AG557" s="27">
        <v>2</v>
      </c>
      <c r="AH557" s="27"/>
      <c r="AI557" s="27"/>
      <c r="AJ557" s="25"/>
    </row>
    <row r="558" spans="1:36" s="22" customFormat="1" x14ac:dyDescent="0.2">
      <c r="A558" s="22" t="s">
        <v>62</v>
      </c>
      <c r="B558" s="24" t="s">
        <v>63</v>
      </c>
      <c r="C558" s="5" t="str">
        <f t="shared" si="105"/>
        <v>C11.P1</v>
      </c>
      <c r="D558" s="24" t="s">
        <v>51</v>
      </c>
      <c r="E558" s="24" t="s">
        <v>29</v>
      </c>
      <c r="F558" s="5" t="s">
        <v>1303</v>
      </c>
      <c r="G558" s="5" t="s">
        <v>1314</v>
      </c>
      <c r="H558" s="27">
        <v>78</v>
      </c>
      <c r="I558" s="27" t="s">
        <v>468</v>
      </c>
      <c r="J558" s="27">
        <v>130</v>
      </c>
      <c r="K558" s="27"/>
      <c r="L558" s="42" t="s">
        <v>902</v>
      </c>
      <c r="M558" s="27">
        <v>1</v>
      </c>
      <c r="N558" s="23">
        <v>2</v>
      </c>
      <c r="O558" s="26" t="s">
        <v>455</v>
      </c>
      <c r="P558" s="26">
        <v>14</v>
      </c>
      <c r="Q558" s="6">
        <f t="shared" si="107"/>
        <v>12.291761655991728</v>
      </c>
      <c r="R558" s="6">
        <f t="shared" si="108"/>
        <v>26.701686011168498</v>
      </c>
      <c r="S558" s="55" t="s">
        <v>37</v>
      </c>
      <c r="U558" s="17" t="s">
        <v>1332</v>
      </c>
      <c r="V558" s="17" t="s">
        <v>1337</v>
      </c>
      <c r="W558" s="23"/>
      <c r="X558" s="26"/>
      <c r="Y558" s="26">
        <v>27</v>
      </c>
      <c r="Z558" s="54">
        <f t="shared" si="106"/>
        <v>5.7255526111673977E-2</v>
      </c>
      <c r="AA558" s="9" t="e">
        <f>IF(Y558&lt;10+1*#REF!,1,IF(Y558&lt;10+2*#REF!,2,IF(Y558&lt;10+3*#REF!,3,IF(Y558&lt;10+4*#REF!,4,IF(Y558&lt;10+5*#REF!,5,IF(Y558&lt;10+6*#REF!,6,IF(Y558&lt;10+7*#REF!,7,IF(Y558&lt;10+8*#REF!,8,IF(Y558&lt;10+9*#REF!,9,10)))))))))</f>
        <v>#REF!</v>
      </c>
      <c r="AB558" s="26"/>
      <c r="AC558" s="26">
        <v>0</v>
      </c>
      <c r="AD558" s="60">
        <v>17.399999999999999</v>
      </c>
      <c r="AE558" s="6">
        <f t="shared" si="104"/>
        <v>17.399999999999999</v>
      </c>
      <c r="AF558" s="27">
        <v>2</v>
      </c>
      <c r="AG558" s="27">
        <v>2</v>
      </c>
      <c r="AH558" s="27"/>
      <c r="AI558" s="27"/>
      <c r="AJ558" s="25"/>
    </row>
    <row r="559" spans="1:36" s="22" customFormat="1" x14ac:dyDescent="0.2">
      <c r="A559" s="22" t="s">
        <v>62</v>
      </c>
      <c r="B559" s="24" t="s">
        <v>63</v>
      </c>
      <c r="C559" s="5" t="str">
        <f t="shared" si="105"/>
        <v>C11.P1</v>
      </c>
      <c r="D559" s="24" t="s">
        <v>51</v>
      </c>
      <c r="E559" s="24" t="s">
        <v>29</v>
      </c>
      <c r="F559" s="5" t="s">
        <v>1303</v>
      </c>
      <c r="G559" s="5" t="s">
        <v>1314</v>
      </c>
      <c r="H559" s="27">
        <v>79</v>
      </c>
      <c r="I559" s="27" t="s">
        <v>468</v>
      </c>
      <c r="J559" s="27">
        <v>145</v>
      </c>
      <c r="K559" s="27"/>
      <c r="L559" s="42" t="s">
        <v>903</v>
      </c>
      <c r="M559" s="27">
        <v>1</v>
      </c>
      <c r="N559" s="23">
        <v>2</v>
      </c>
      <c r="O559" s="26">
        <v>65</v>
      </c>
      <c r="P559" s="60">
        <v>17.2</v>
      </c>
      <c r="Q559" s="6">
        <f t="shared" si="107"/>
        <v>15.588493937030378</v>
      </c>
      <c r="R559" s="6">
        <f t="shared" si="108"/>
        <v>27.269034101940029</v>
      </c>
      <c r="S559" s="25" t="s">
        <v>34</v>
      </c>
      <c r="U559" s="17" t="s">
        <v>1339</v>
      </c>
      <c r="V559" s="17" t="s">
        <v>420</v>
      </c>
      <c r="W559" s="23"/>
      <c r="X559" s="26"/>
      <c r="Y559" s="26">
        <v>16</v>
      </c>
      <c r="Z559" s="54">
        <f t="shared" si="106"/>
        <v>2.0106192982974676E-2</v>
      </c>
      <c r="AA559" s="9" t="e">
        <f>IF(Y559&lt;10+1*#REF!,1,IF(Y559&lt;10+2*#REF!,2,IF(Y559&lt;10+3*#REF!,3,IF(Y559&lt;10+4*#REF!,4,IF(Y559&lt;10+5*#REF!,5,IF(Y559&lt;10+6*#REF!,6,IF(Y559&lt;10+7*#REF!,7,IF(Y559&lt;10+8*#REF!,8,IF(Y559&lt;10+9*#REF!,9,10)))))))))</f>
        <v>#REF!</v>
      </c>
      <c r="AB559" s="26"/>
      <c r="AC559" s="26">
        <v>0</v>
      </c>
      <c r="AD559" s="60">
        <v>16.7</v>
      </c>
      <c r="AE559" s="6">
        <f t="shared" si="104"/>
        <v>16.7</v>
      </c>
      <c r="AF559" s="27">
        <v>2</v>
      </c>
      <c r="AG559" s="27"/>
      <c r="AH559" s="27">
        <v>4</v>
      </c>
      <c r="AI559" s="27"/>
      <c r="AJ559" s="25"/>
    </row>
    <row r="560" spans="1:36" s="22" customFormat="1" x14ac:dyDescent="0.2">
      <c r="A560" s="22" t="s">
        <v>62</v>
      </c>
      <c r="B560" s="24" t="s">
        <v>63</v>
      </c>
      <c r="C560" s="5" t="str">
        <f t="shared" si="105"/>
        <v>C11.P1</v>
      </c>
      <c r="D560" s="24" t="s">
        <v>51</v>
      </c>
      <c r="E560" s="24" t="s">
        <v>29</v>
      </c>
      <c r="F560" s="5" t="s">
        <v>1303</v>
      </c>
      <c r="G560" s="5" t="s">
        <v>1314</v>
      </c>
      <c r="H560" s="27">
        <v>80</v>
      </c>
      <c r="I560" s="27" t="s">
        <v>468</v>
      </c>
      <c r="J560" s="27">
        <v>127</v>
      </c>
      <c r="K560" s="27"/>
      <c r="L560" s="42" t="s">
        <v>904</v>
      </c>
      <c r="M560" s="27">
        <v>1</v>
      </c>
      <c r="N560" s="23">
        <v>2</v>
      </c>
      <c r="O560" s="26">
        <v>82</v>
      </c>
      <c r="P560" s="60">
        <v>13.9</v>
      </c>
      <c r="Q560" s="6">
        <f t="shared" si="107"/>
        <v>13.764726155507828</v>
      </c>
      <c r="R560" s="6">
        <f t="shared" si="108"/>
        <v>21.934506103344908</v>
      </c>
      <c r="S560" s="25" t="s">
        <v>31</v>
      </c>
      <c r="U560" s="17" t="s">
        <v>1349</v>
      </c>
      <c r="V560" s="17" t="s">
        <v>1348</v>
      </c>
      <c r="W560" s="23"/>
      <c r="X560" s="26"/>
      <c r="Y560" s="26">
        <v>90</v>
      </c>
      <c r="Z560" s="54">
        <f t="shared" si="106"/>
        <v>0.63617251235193306</v>
      </c>
      <c r="AA560" s="9" t="e">
        <f>IF(Y560&lt;10+1*#REF!,1,IF(Y560&lt;10+2*#REF!,2,IF(Y560&lt;10+3*#REF!,3,IF(Y560&lt;10+4*#REF!,4,IF(Y560&lt;10+5*#REF!,5,IF(Y560&lt;10+6*#REF!,6,IF(Y560&lt;10+7*#REF!,7,IF(Y560&lt;10+8*#REF!,8,IF(Y560&lt;10+9*#REF!,9,10)))))))))</f>
        <v>#REF!</v>
      </c>
      <c r="AB560" s="26"/>
      <c r="AC560" s="60">
        <v>11.2</v>
      </c>
      <c r="AD560" s="62">
        <v>30.4</v>
      </c>
      <c r="AE560" s="6">
        <f t="shared" si="104"/>
        <v>19.2</v>
      </c>
      <c r="AF560" s="27">
        <v>2</v>
      </c>
      <c r="AG560" s="27">
        <v>2</v>
      </c>
      <c r="AH560" s="27"/>
      <c r="AI560" s="27"/>
      <c r="AJ560" s="25"/>
    </row>
    <row r="561" spans="1:36" s="22" customFormat="1" x14ac:dyDescent="0.2">
      <c r="A561" s="22" t="s">
        <v>62</v>
      </c>
      <c r="B561" s="24" t="s">
        <v>63</v>
      </c>
      <c r="C561" s="5" t="str">
        <f t="shared" si="105"/>
        <v>C11.P1</v>
      </c>
      <c r="D561" s="24" t="s">
        <v>51</v>
      </c>
      <c r="E561" s="24" t="s">
        <v>29</v>
      </c>
      <c r="F561" s="5" t="s">
        <v>1303</v>
      </c>
      <c r="G561" s="5" t="s">
        <v>1314</v>
      </c>
      <c r="H561" s="27">
        <v>81</v>
      </c>
      <c r="I561" s="27" t="s">
        <v>468</v>
      </c>
      <c r="J561" s="27">
        <v>129</v>
      </c>
      <c r="K561" s="27"/>
      <c r="L561" s="42" t="s">
        <v>905</v>
      </c>
      <c r="M561" s="27">
        <v>1</v>
      </c>
      <c r="N561" s="23">
        <v>2</v>
      </c>
      <c r="O561" s="26">
        <v>69</v>
      </c>
      <c r="P561" s="26">
        <v>19</v>
      </c>
      <c r="Q561" s="6">
        <f t="shared" si="107"/>
        <v>17.738028103446833</v>
      </c>
      <c r="R561" s="6">
        <f t="shared" si="108"/>
        <v>26.808991041360706</v>
      </c>
      <c r="S561" s="30" t="s">
        <v>307</v>
      </c>
      <c r="U561" s="47" t="s">
        <v>1373</v>
      </c>
      <c r="V561" s="47" t="s">
        <v>1372</v>
      </c>
      <c r="W561" s="23"/>
      <c r="X561" s="26"/>
      <c r="Y561" s="26">
        <v>29</v>
      </c>
      <c r="Z561" s="54">
        <f t="shared" si="106"/>
        <v>6.6051985541725394E-2</v>
      </c>
      <c r="AA561" s="9" t="e">
        <f>IF(Y561&lt;10+1*#REF!,1,IF(Y561&lt;10+2*#REF!,2,IF(Y561&lt;10+3*#REF!,3,IF(Y561&lt;10+4*#REF!,4,IF(Y561&lt;10+5*#REF!,5,IF(Y561&lt;10+6*#REF!,6,IF(Y561&lt;10+7*#REF!,7,IF(Y561&lt;10+8*#REF!,8,IF(Y561&lt;10+9*#REF!,9,10)))))))))</f>
        <v>#REF!</v>
      </c>
      <c r="AB561" s="26"/>
      <c r="AC561" s="26">
        <v>0</v>
      </c>
      <c r="AD561" s="60">
        <v>16.100000000000001</v>
      </c>
      <c r="AE561" s="6">
        <f t="shared" si="104"/>
        <v>16.100000000000001</v>
      </c>
      <c r="AF561" s="27">
        <v>2</v>
      </c>
      <c r="AG561" s="27"/>
      <c r="AH561" s="27"/>
      <c r="AI561" s="27"/>
      <c r="AJ561" s="25"/>
    </row>
    <row r="562" spans="1:36" s="22" customFormat="1" x14ac:dyDescent="0.2">
      <c r="A562" s="22" t="s">
        <v>62</v>
      </c>
      <c r="B562" s="24" t="s">
        <v>63</v>
      </c>
      <c r="C562" s="5" t="str">
        <f t="shared" si="105"/>
        <v>C11.P1</v>
      </c>
      <c r="D562" s="24" t="s">
        <v>51</v>
      </c>
      <c r="E562" s="24" t="s">
        <v>29</v>
      </c>
      <c r="F562" s="5" t="s">
        <v>1303</v>
      </c>
      <c r="G562" s="5" t="s">
        <v>1314</v>
      </c>
      <c r="H562" s="27">
        <v>82</v>
      </c>
      <c r="I562" s="27" t="s">
        <v>468</v>
      </c>
      <c r="J562" s="27">
        <v>128</v>
      </c>
      <c r="K562" s="27"/>
      <c r="L562" s="42" t="s">
        <v>906</v>
      </c>
      <c r="M562" s="27">
        <v>1</v>
      </c>
      <c r="N562" s="23">
        <v>2</v>
      </c>
      <c r="O562" s="26">
        <v>72</v>
      </c>
      <c r="P562" s="60">
        <v>18.600000000000001</v>
      </c>
      <c r="Q562" s="6">
        <f t="shared" si="107"/>
        <v>17.689651203089856</v>
      </c>
      <c r="R562" s="6">
        <f t="shared" si="108"/>
        <v>25.747716095374024</v>
      </c>
      <c r="S562" s="17" t="s">
        <v>40</v>
      </c>
      <c r="U562" s="74" t="s">
        <v>1392</v>
      </c>
      <c r="V562" s="74" t="s">
        <v>1391</v>
      </c>
      <c r="W562" s="23"/>
      <c r="X562" s="26"/>
      <c r="Y562" s="26">
        <v>33</v>
      </c>
      <c r="Z562" s="54">
        <f t="shared" si="106"/>
        <v>8.5529859993982119E-2</v>
      </c>
      <c r="AA562" s="9" t="e">
        <f>IF(Y562&lt;10+1*#REF!,1,IF(Y562&lt;10+2*#REF!,2,IF(Y562&lt;10+3*#REF!,3,IF(Y562&lt;10+4*#REF!,4,IF(Y562&lt;10+5*#REF!,5,IF(Y562&lt;10+6*#REF!,6,IF(Y562&lt;10+7*#REF!,7,IF(Y562&lt;10+8*#REF!,8,IF(Y562&lt;10+9*#REF!,9,10)))))))))</f>
        <v>#REF!</v>
      </c>
      <c r="AB562" s="26"/>
      <c r="AC562" s="60">
        <v>4.2</v>
      </c>
      <c r="AD562" s="60">
        <v>10.9</v>
      </c>
      <c r="AE562" s="6">
        <f t="shared" si="104"/>
        <v>6.7</v>
      </c>
      <c r="AF562" s="27">
        <v>2</v>
      </c>
      <c r="AG562" s="27">
        <v>2</v>
      </c>
      <c r="AH562" s="27"/>
      <c r="AI562" s="27"/>
      <c r="AJ562" s="25"/>
    </row>
    <row r="563" spans="1:36" s="22" customFormat="1" x14ac:dyDescent="0.2">
      <c r="A563" s="22" t="s">
        <v>62</v>
      </c>
      <c r="B563" s="24" t="s">
        <v>63</v>
      </c>
      <c r="C563" s="5" t="str">
        <f t="shared" si="105"/>
        <v>C11.P1</v>
      </c>
      <c r="D563" s="24" t="s">
        <v>51</v>
      </c>
      <c r="E563" s="24" t="s">
        <v>29</v>
      </c>
      <c r="F563" s="5" t="s">
        <v>1303</v>
      </c>
      <c r="G563" s="5" t="s">
        <v>1314</v>
      </c>
      <c r="H563" s="27">
        <v>83</v>
      </c>
      <c r="I563" s="27" t="s">
        <v>468</v>
      </c>
      <c r="J563" s="27">
        <v>15</v>
      </c>
      <c r="K563" s="27"/>
      <c r="L563" s="42" t="s">
        <v>907</v>
      </c>
      <c r="M563" s="27">
        <v>1</v>
      </c>
      <c r="N563" s="23">
        <v>2</v>
      </c>
      <c r="O563" s="26">
        <v>57</v>
      </c>
      <c r="P563" s="26">
        <v>20</v>
      </c>
      <c r="Q563" s="6">
        <f t="shared" si="107"/>
        <v>16.773411358908483</v>
      </c>
      <c r="R563" s="6">
        <f t="shared" si="108"/>
        <v>30.892780700300541</v>
      </c>
      <c r="S563" s="30" t="s">
        <v>307</v>
      </c>
      <c r="U563" s="47" t="s">
        <v>1373</v>
      </c>
      <c r="V563" s="47" t="s">
        <v>1372</v>
      </c>
      <c r="W563" s="23"/>
      <c r="X563" s="26"/>
      <c r="Y563" s="26">
        <v>15</v>
      </c>
      <c r="Z563" s="54">
        <f t="shared" si="106"/>
        <v>1.7671458676442587E-2</v>
      </c>
      <c r="AA563" s="9" t="e">
        <f>IF(Y563&lt;10+1*#REF!,1,IF(Y563&lt;10+2*#REF!,2,IF(Y563&lt;10+3*#REF!,3,IF(Y563&lt;10+4*#REF!,4,IF(Y563&lt;10+5*#REF!,5,IF(Y563&lt;10+6*#REF!,6,IF(Y563&lt;10+7*#REF!,7,IF(Y563&lt;10+8*#REF!,8,IF(Y563&lt;10+9*#REF!,9,10)))))))))</f>
        <v>#REF!</v>
      </c>
      <c r="AB563" s="26"/>
      <c r="AC563" s="26">
        <v>0</v>
      </c>
      <c r="AD563" s="60">
        <v>14.5</v>
      </c>
      <c r="AE563" s="6">
        <f t="shared" si="104"/>
        <v>14.5</v>
      </c>
      <c r="AF563" s="27">
        <v>2</v>
      </c>
      <c r="AG563" s="27"/>
      <c r="AH563" s="27">
        <v>4</v>
      </c>
      <c r="AI563" s="27"/>
      <c r="AJ563" s="25"/>
    </row>
    <row r="564" spans="1:36" s="22" customFormat="1" x14ac:dyDescent="0.2">
      <c r="A564" s="22" t="s">
        <v>62</v>
      </c>
      <c r="B564" s="24" t="s">
        <v>63</v>
      </c>
      <c r="C564" s="5" t="str">
        <f t="shared" si="105"/>
        <v>C11.P1</v>
      </c>
      <c r="D564" s="24" t="s">
        <v>51</v>
      </c>
      <c r="E564" s="24" t="s">
        <v>29</v>
      </c>
      <c r="F564" s="5" t="s">
        <v>1303</v>
      </c>
      <c r="G564" s="5" t="s">
        <v>1314</v>
      </c>
      <c r="H564" s="27">
        <v>83</v>
      </c>
      <c r="I564" s="27" t="s">
        <v>468</v>
      </c>
      <c r="J564" s="27">
        <v>152</v>
      </c>
      <c r="K564" s="27"/>
      <c r="L564" s="42" t="s">
        <v>908</v>
      </c>
      <c r="M564" s="27">
        <v>1</v>
      </c>
      <c r="N564" s="23">
        <v>2</v>
      </c>
      <c r="O564" s="26">
        <v>57</v>
      </c>
      <c r="P564" s="26">
        <v>20</v>
      </c>
      <c r="Q564" s="6">
        <f t="shared" si="107"/>
        <v>16.773411358908483</v>
      </c>
      <c r="R564" s="6">
        <f t="shared" si="108"/>
        <v>30.892780700300541</v>
      </c>
      <c r="S564" s="30" t="s">
        <v>307</v>
      </c>
      <c r="U564" s="47" t="s">
        <v>1373</v>
      </c>
      <c r="V564" s="47" t="s">
        <v>1372</v>
      </c>
      <c r="W564" s="23"/>
      <c r="X564" s="26"/>
      <c r="Y564" s="60">
        <v>13.9</v>
      </c>
      <c r="Z564" s="54">
        <f t="shared" si="106"/>
        <v>1.5174677915002098E-2</v>
      </c>
      <c r="AA564" s="9" t="e">
        <f>IF(Y564&lt;10+1*#REF!,1,IF(Y564&lt;10+2*#REF!,2,IF(Y564&lt;10+3*#REF!,3,IF(Y564&lt;10+4*#REF!,4,IF(Y564&lt;10+5*#REF!,5,IF(Y564&lt;10+6*#REF!,6,IF(Y564&lt;10+7*#REF!,7,IF(Y564&lt;10+8*#REF!,8,IF(Y564&lt;10+9*#REF!,9,10)))))))))</f>
        <v>#REF!</v>
      </c>
      <c r="AB564" s="26"/>
      <c r="AC564" s="26">
        <v>0</v>
      </c>
      <c r="AD564" s="60">
        <v>14.5</v>
      </c>
      <c r="AE564" s="6">
        <f t="shared" si="104"/>
        <v>14.5</v>
      </c>
      <c r="AF564" s="27">
        <v>2</v>
      </c>
      <c r="AG564" s="27"/>
      <c r="AH564" s="27"/>
      <c r="AI564" s="27"/>
      <c r="AJ564" s="25"/>
    </row>
    <row r="565" spans="1:36" s="22" customFormat="1" x14ac:dyDescent="0.2">
      <c r="A565" s="22" t="s">
        <v>62</v>
      </c>
      <c r="B565" s="24" t="s">
        <v>63</v>
      </c>
      <c r="C565" s="5" t="str">
        <f t="shared" si="105"/>
        <v>C11.P1</v>
      </c>
      <c r="D565" s="24" t="s">
        <v>51</v>
      </c>
      <c r="E565" s="24" t="s">
        <v>29</v>
      </c>
      <c r="F565" s="5" t="s">
        <v>1303</v>
      </c>
      <c r="G565" s="5" t="s">
        <v>1314</v>
      </c>
      <c r="H565" s="27">
        <v>84</v>
      </c>
      <c r="I565" s="27" t="s">
        <v>468</v>
      </c>
      <c r="J565" s="27">
        <v>154</v>
      </c>
      <c r="K565" s="27"/>
      <c r="L565" s="42" t="s">
        <v>909</v>
      </c>
      <c r="M565" s="27">
        <v>1</v>
      </c>
      <c r="N565" s="23">
        <v>3</v>
      </c>
      <c r="O565" s="26" t="s">
        <v>456</v>
      </c>
      <c r="P565" s="60">
        <v>19.2</v>
      </c>
      <c r="Q565" s="6">
        <f t="shared" si="107"/>
        <v>19.170062672294033</v>
      </c>
      <c r="R565" s="6">
        <f t="shared" si="108"/>
        <v>41.071772895868747</v>
      </c>
      <c r="S565" s="30" t="s">
        <v>307</v>
      </c>
      <c r="U565" s="47" t="s">
        <v>1373</v>
      </c>
      <c r="V565" s="47" t="s">
        <v>1372</v>
      </c>
      <c r="W565" s="23"/>
      <c r="X565" s="26"/>
      <c r="Y565" s="26">
        <v>32</v>
      </c>
      <c r="Z565" s="54">
        <f t="shared" si="106"/>
        <v>8.0424771931898703E-2</v>
      </c>
      <c r="AA565" s="9" t="e">
        <f>IF(Y565&lt;10+1*#REF!,1,IF(Y565&lt;10+2*#REF!,2,IF(Y565&lt;10+3*#REF!,3,IF(Y565&lt;10+4*#REF!,4,IF(Y565&lt;10+5*#REF!,5,IF(Y565&lt;10+6*#REF!,6,IF(Y565&lt;10+7*#REF!,7,IF(Y565&lt;10+8*#REF!,8,IF(Y565&lt;10+9*#REF!,9,10)))))))))</f>
        <v>#REF!</v>
      </c>
      <c r="AB565" s="26"/>
      <c r="AC565" s="26">
        <v>0</v>
      </c>
      <c r="AD565" s="60">
        <v>12.9</v>
      </c>
      <c r="AE565" s="6">
        <f t="shared" si="104"/>
        <v>12.9</v>
      </c>
      <c r="AF565" s="27">
        <v>2</v>
      </c>
      <c r="AG565" s="27">
        <v>2</v>
      </c>
      <c r="AH565" s="27"/>
      <c r="AI565" s="27"/>
      <c r="AJ565" s="25"/>
    </row>
    <row r="566" spans="1:36" s="22" customFormat="1" x14ac:dyDescent="0.2">
      <c r="A566" s="22" t="s">
        <v>62</v>
      </c>
      <c r="B566" s="24" t="s">
        <v>63</v>
      </c>
      <c r="C566" s="5" t="str">
        <f t="shared" si="105"/>
        <v>C11.P1</v>
      </c>
      <c r="D566" s="24" t="s">
        <v>51</v>
      </c>
      <c r="E566" s="24" t="s">
        <v>29</v>
      </c>
      <c r="F566" s="5" t="s">
        <v>1303</v>
      </c>
      <c r="G566" s="5" t="s">
        <v>1314</v>
      </c>
      <c r="H566" s="27">
        <v>84</v>
      </c>
      <c r="I566" s="27" t="s">
        <v>468</v>
      </c>
      <c r="J566" s="27">
        <v>155</v>
      </c>
      <c r="K566" s="27"/>
      <c r="L566" s="42" t="s">
        <v>910</v>
      </c>
      <c r="M566" s="27">
        <v>1</v>
      </c>
      <c r="N566" s="23">
        <v>3</v>
      </c>
      <c r="O566" s="26" t="s">
        <v>456</v>
      </c>
      <c r="P566" s="60">
        <v>19.2</v>
      </c>
      <c r="Q566" s="6">
        <f t="shared" si="107"/>
        <v>19.170062672294033</v>
      </c>
      <c r="R566" s="6">
        <f t="shared" si="108"/>
        <v>41.071772895868747</v>
      </c>
      <c r="S566" s="30" t="s">
        <v>307</v>
      </c>
      <c r="U566" s="47" t="s">
        <v>1373</v>
      </c>
      <c r="V566" s="47" t="s">
        <v>1372</v>
      </c>
      <c r="W566" s="23"/>
      <c r="X566" s="26"/>
      <c r="Y566" s="26">
        <v>10</v>
      </c>
      <c r="Z566" s="54">
        <f t="shared" si="106"/>
        <v>7.8539816339744835E-3</v>
      </c>
      <c r="AA566" s="9" t="e">
        <f>IF(Y566&lt;10+1*#REF!,1,IF(Y566&lt;10+2*#REF!,2,IF(Y566&lt;10+3*#REF!,3,IF(Y566&lt;10+4*#REF!,4,IF(Y566&lt;10+5*#REF!,5,IF(Y566&lt;10+6*#REF!,6,IF(Y566&lt;10+7*#REF!,7,IF(Y566&lt;10+8*#REF!,8,IF(Y566&lt;10+9*#REF!,9,10)))))))))</f>
        <v>#REF!</v>
      </c>
      <c r="AB566" s="26"/>
      <c r="AC566" s="26">
        <v>0</v>
      </c>
      <c r="AD566" s="60">
        <v>12.9</v>
      </c>
      <c r="AE566" s="6">
        <f t="shared" si="104"/>
        <v>12.9</v>
      </c>
      <c r="AF566" s="27">
        <v>2</v>
      </c>
      <c r="AG566" s="27"/>
      <c r="AH566" s="27"/>
      <c r="AI566" s="27"/>
      <c r="AJ566" s="25"/>
    </row>
    <row r="567" spans="1:36" s="22" customFormat="1" x14ac:dyDescent="0.2">
      <c r="A567" s="22" t="s">
        <v>62</v>
      </c>
      <c r="B567" s="24" t="s">
        <v>63</v>
      </c>
      <c r="C567" s="5" t="str">
        <f t="shared" si="105"/>
        <v>C11.P1</v>
      </c>
      <c r="D567" s="24" t="s">
        <v>51</v>
      </c>
      <c r="E567" s="24" t="s">
        <v>29</v>
      </c>
      <c r="F567" s="5" t="s">
        <v>1303</v>
      </c>
      <c r="G567" s="5" t="s">
        <v>1314</v>
      </c>
      <c r="H567" s="27">
        <v>85</v>
      </c>
      <c r="I567" s="27" t="s">
        <v>468</v>
      </c>
      <c r="J567" s="27">
        <v>161</v>
      </c>
      <c r="K567" s="27"/>
      <c r="L567" s="42" t="s">
        <v>911</v>
      </c>
      <c r="M567" s="27">
        <v>1</v>
      </c>
      <c r="N567" s="23">
        <v>3</v>
      </c>
      <c r="O567" s="26" t="s">
        <v>457</v>
      </c>
      <c r="P567" s="60">
        <v>16.100000000000001</v>
      </c>
      <c r="Q567" s="6">
        <f t="shared" si="107"/>
        <v>14.885191141158243</v>
      </c>
      <c r="R567" s="6">
        <f t="shared" si="108"/>
        <v>46.135233059239418</v>
      </c>
      <c r="S567" s="17" t="s">
        <v>28</v>
      </c>
      <c r="U567" s="17" t="s">
        <v>1405</v>
      </c>
      <c r="V567" s="17" t="s">
        <v>1397</v>
      </c>
      <c r="W567" s="23"/>
      <c r="X567" s="26"/>
      <c r="Y567" s="60">
        <v>10.5</v>
      </c>
      <c r="Z567" s="54">
        <f t="shared" si="106"/>
        <v>8.6590147514568668E-3</v>
      </c>
      <c r="AA567" s="9" t="e">
        <f>IF(Y567&lt;10+1*#REF!,1,IF(Y567&lt;10+2*#REF!,2,IF(Y567&lt;10+3*#REF!,3,IF(Y567&lt;10+4*#REF!,4,IF(Y567&lt;10+5*#REF!,5,IF(Y567&lt;10+6*#REF!,6,IF(Y567&lt;10+7*#REF!,7,IF(Y567&lt;10+8*#REF!,8,IF(Y567&lt;10+9*#REF!,9,10)))))))))</f>
        <v>#REF!</v>
      </c>
      <c r="AB567" s="26"/>
      <c r="AC567" s="26">
        <v>0</v>
      </c>
      <c r="AD567" s="60">
        <v>8.1999999999999993</v>
      </c>
      <c r="AE567" s="6">
        <f t="shared" si="104"/>
        <v>8.1999999999999993</v>
      </c>
      <c r="AF567" s="27">
        <v>2</v>
      </c>
      <c r="AG567" s="27">
        <v>2</v>
      </c>
      <c r="AH567" s="27"/>
      <c r="AI567" s="27"/>
      <c r="AJ567" s="25"/>
    </row>
    <row r="568" spans="1:36" s="22" customFormat="1" x14ac:dyDescent="0.2">
      <c r="A568" s="22" t="s">
        <v>62</v>
      </c>
      <c r="B568" s="24" t="s">
        <v>63</v>
      </c>
      <c r="C568" s="5" t="str">
        <f t="shared" si="105"/>
        <v>C11.P1</v>
      </c>
      <c r="D568" s="24" t="s">
        <v>51</v>
      </c>
      <c r="E568" s="24" t="s">
        <v>29</v>
      </c>
      <c r="F568" s="5" t="s">
        <v>1303</v>
      </c>
      <c r="G568" s="5" t="s">
        <v>1314</v>
      </c>
      <c r="H568" s="27">
        <v>86</v>
      </c>
      <c r="I568" s="27" t="s">
        <v>468</v>
      </c>
      <c r="J568" s="27">
        <v>153</v>
      </c>
      <c r="K568" s="27"/>
      <c r="L568" s="42" t="s">
        <v>912</v>
      </c>
      <c r="M568" s="27">
        <v>1</v>
      </c>
      <c r="N568" s="23">
        <v>3</v>
      </c>
      <c r="O568" s="26" t="s">
        <v>458</v>
      </c>
      <c r="P568" s="26">
        <v>10</v>
      </c>
      <c r="Q568" s="6">
        <f t="shared" si="107"/>
        <v>9.2321021711298101</v>
      </c>
      <c r="R568" s="6">
        <f t="shared" si="108"/>
        <v>36.157046773401966</v>
      </c>
      <c r="S568" s="25" t="s">
        <v>26</v>
      </c>
      <c r="U568" s="19" t="s">
        <v>1349</v>
      </c>
      <c r="V568" s="19" t="s">
        <v>1396</v>
      </c>
      <c r="W568" s="23"/>
      <c r="X568" s="26"/>
      <c r="Y568" s="60">
        <v>36.4</v>
      </c>
      <c r="Z568" s="54">
        <f t="shared" si="106"/>
        <v>0.1040621150575083</v>
      </c>
      <c r="AA568" s="9" t="e">
        <f>IF(Y568&lt;10+1*#REF!,1,IF(Y568&lt;10+2*#REF!,2,IF(Y568&lt;10+3*#REF!,3,IF(Y568&lt;10+4*#REF!,4,IF(Y568&lt;10+5*#REF!,5,IF(Y568&lt;10+6*#REF!,6,IF(Y568&lt;10+7*#REF!,7,IF(Y568&lt;10+8*#REF!,8,IF(Y568&lt;10+9*#REF!,9,10)))))))))</f>
        <v>#REF!</v>
      </c>
      <c r="AB568" s="26"/>
      <c r="AC568" s="26">
        <v>0</v>
      </c>
      <c r="AD568" s="60">
        <v>16.899999999999999</v>
      </c>
      <c r="AE568" s="6">
        <f t="shared" si="104"/>
        <v>16.899999999999999</v>
      </c>
      <c r="AF568" s="27">
        <v>2</v>
      </c>
      <c r="AG568" s="27">
        <v>2</v>
      </c>
      <c r="AH568" s="27"/>
      <c r="AI568" s="27"/>
      <c r="AJ568" s="25"/>
    </row>
    <row r="569" spans="1:36" s="22" customFormat="1" x14ac:dyDescent="0.2">
      <c r="A569" s="22" t="s">
        <v>62</v>
      </c>
      <c r="B569" s="24" t="s">
        <v>63</v>
      </c>
      <c r="C569" s="5" t="str">
        <f t="shared" si="105"/>
        <v>C11.P1</v>
      </c>
      <c r="D569" s="24" t="s">
        <v>51</v>
      </c>
      <c r="E569" s="24" t="s">
        <v>29</v>
      </c>
      <c r="F569" s="5" t="s">
        <v>1303</v>
      </c>
      <c r="G569" s="5" t="s">
        <v>1314</v>
      </c>
      <c r="H569" s="27">
        <v>87</v>
      </c>
      <c r="I569" s="27" t="s">
        <v>468</v>
      </c>
      <c r="J569" s="27">
        <v>146</v>
      </c>
      <c r="K569" s="27"/>
      <c r="L569" s="42" t="s">
        <v>913</v>
      </c>
      <c r="M569" s="27">
        <v>1</v>
      </c>
      <c r="N569" s="23">
        <v>3</v>
      </c>
      <c r="O569" s="26">
        <v>128</v>
      </c>
      <c r="P569" s="60">
        <v>6.2</v>
      </c>
      <c r="Q569" s="6">
        <f t="shared" si="107"/>
        <v>4.8856666723616771</v>
      </c>
      <c r="R569" s="6">
        <f t="shared" si="108"/>
        <v>36.182898852980919</v>
      </c>
      <c r="S569" s="25" t="s">
        <v>33</v>
      </c>
      <c r="U569" s="17" t="s">
        <v>1367</v>
      </c>
      <c r="V569" s="25" t="s">
        <v>1366</v>
      </c>
      <c r="W569" s="23"/>
      <c r="X569" s="26"/>
      <c r="Y569" s="60">
        <v>17.7</v>
      </c>
      <c r="Z569" s="54">
        <f t="shared" si="106"/>
        <v>2.4605739061078654E-2</v>
      </c>
      <c r="AA569" s="9" t="e">
        <f>IF(Y569&lt;10+1*#REF!,1,IF(Y569&lt;10+2*#REF!,2,IF(Y569&lt;10+3*#REF!,3,IF(Y569&lt;10+4*#REF!,4,IF(Y569&lt;10+5*#REF!,5,IF(Y569&lt;10+6*#REF!,6,IF(Y569&lt;10+7*#REF!,7,IF(Y569&lt;10+8*#REF!,8,IF(Y569&lt;10+9*#REF!,9,10)))))))))</f>
        <v>#REF!</v>
      </c>
      <c r="AB569" s="26"/>
      <c r="AC569" s="60">
        <v>5.0999999999999996</v>
      </c>
      <c r="AD569" s="60">
        <v>16.5</v>
      </c>
      <c r="AE569" s="6">
        <f t="shared" si="104"/>
        <v>11.4</v>
      </c>
      <c r="AF569" s="27">
        <v>2</v>
      </c>
      <c r="AG569" s="27">
        <v>2</v>
      </c>
      <c r="AH569" s="27"/>
      <c r="AI569" s="27"/>
      <c r="AJ569" s="25"/>
    </row>
    <row r="570" spans="1:36" s="22" customFormat="1" x14ac:dyDescent="0.2">
      <c r="A570" s="22" t="s">
        <v>62</v>
      </c>
      <c r="B570" s="24" t="s">
        <v>63</v>
      </c>
      <c r="C570" s="5" t="str">
        <f t="shared" si="105"/>
        <v>C11.P1</v>
      </c>
      <c r="D570" s="24" t="s">
        <v>51</v>
      </c>
      <c r="E570" s="24" t="s">
        <v>29</v>
      </c>
      <c r="F570" s="5" t="s">
        <v>1303</v>
      </c>
      <c r="G570" s="5" t="s">
        <v>1314</v>
      </c>
      <c r="H570" s="27">
        <v>88</v>
      </c>
      <c r="I570" s="27" t="s">
        <v>468</v>
      </c>
      <c r="J570" s="27">
        <v>148</v>
      </c>
      <c r="K570" s="27"/>
      <c r="L570" s="42" t="s">
        <v>914</v>
      </c>
      <c r="M570" s="27">
        <v>1</v>
      </c>
      <c r="N570" s="23">
        <v>3</v>
      </c>
      <c r="O570" s="26" t="s">
        <v>459</v>
      </c>
      <c r="P570" s="60">
        <v>9.5</v>
      </c>
      <c r="Q570" s="6">
        <f t="shared" si="107"/>
        <v>9.40049499615521</v>
      </c>
      <c r="R570" s="6">
        <f t="shared" si="108"/>
        <v>38.628616090490752</v>
      </c>
      <c r="S570" s="30" t="s">
        <v>307</v>
      </c>
      <c r="U570" s="47" t="s">
        <v>1373</v>
      </c>
      <c r="V570" s="47" t="s">
        <v>1372</v>
      </c>
      <c r="W570" s="23"/>
      <c r="X570" s="26"/>
      <c r="Y570" s="60">
        <v>23.9</v>
      </c>
      <c r="Z570" s="54">
        <f t="shared" si="106"/>
        <v>4.4862728491425641E-2</v>
      </c>
      <c r="AA570" s="9" t="e">
        <f>IF(Y570&lt;10+1*#REF!,1,IF(Y570&lt;10+2*#REF!,2,IF(Y570&lt;10+3*#REF!,3,IF(Y570&lt;10+4*#REF!,4,IF(Y570&lt;10+5*#REF!,5,IF(Y570&lt;10+6*#REF!,6,IF(Y570&lt;10+7*#REF!,7,IF(Y570&lt;10+8*#REF!,8,IF(Y570&lt;10+9*#REF!,9,10)))))))))</f>
        <v>#REF!</v>
      </c>
      <c r="AB570" s="26"/>
      <c r="AC570" s="60">
        <v>3.5</v>
      </c>
      <c r="AD570" s="60">
        <v>11.3</v>
      </c>
      <c r="AE570" s="6">
        <f t="shared" si="104"/>
        <v>7.8000000000000007</v>
      </c>
      <c r="AF570" s="27">
        <v>2</v>
      </c>
      <c r="AG570" s="27">
        <v>2</v>
      </c>
      <c r="AH570" s="27"/>
      <c r="AI570" s="27"/>
      <c r="AJ570" s="25"/>
    </row>
    <row r="571" spans="1:36" s="22" customFormat="1" x14ac:dyDescent="0.2">
      <c r="A571" s="22" t="s">
        <v>62</v>
      </c>
      <c r="B571" s="24" t="s">
        <v>63</v>
      </c>
      <c r="C571" s="5" t="str">
        <f t="shared" si="105"/>
        <v>C11.P1</v>
      </c>
      <c r="D571" s="24" t="s">
        <v>51</v>
      </c>
      <c r="E571" s="24" t="s">
        <v>29</v>
      </c>
      <c r="F571" s="5" t="s">
        <v>1303</v>
      </c>
      <c r="G571" s="5" t="s">
        <v>1314</v>
      </c>
      <c r="H571" s="27">
        <v>88</v>
      </c>
      <c r="I571" s="27" t="s">
        <v>468</v>
      </c>
      <c r="J571" s="27">
        <v>149</v>
      </c>
      <c r="K571" s="27"/>
      <c r="L571" s="42" t="s">
        <v>915</v>
      </c>
      <c r="M571" s="27">
        <v>1</v>
      </c>
      <c r="N571" s="23">
        <v>3</v>
      </c>
      <c r="O571" s="26" t="s">
        <v>459</v>
      </c>
      <c r="P571" s="60">
        <v>9.5</v>
      </c>
      <c r="Q571" s="6">
        <f t="shared" si="107"/>
        <v>9.40049499615521</v>
      </c>
      <c r="R571" s="6">
        <f t="shared" si="108"/>
        <v>38.628616090490752</v>
      </c>
      <c r="S571" s="30" t="s">
        <v>307</v>
      </c>
      <c r="U571" s="47" t="s">
        <v>1373</v>
      </c>
      <c r="V571" s="47" t="s">
        <v>1372</v>
      </c>
      <c r="W571" s="23"/>
      <c r="X571" s="26"/>
      <c r="Y571" s="60">
        <v>24.5</v>
      </c>
      <c r="Z571" s="54">
        <f t="shared" si="106"/>
        <v>4.7143524757931835E-2</v>
      </c>
      <c r="AA571" s="9" t="e">
        <f>IF(Y571&lt;10+1*#REF!,1,IF(Y571&lt;10+2*#REF!,2,IF(Y571&lt;10+3*#REF!,3,IF(Y571&lt;10+4*#REF!,4,IF(Y571&lt;10+5*#REF!,5,IF(Y571&lt;10+6*#REF!,6,IF(Y571&lt;10+7*#REF!,7,IF(Y571&lt;10+8*#REF!,8,IF(Y571&lt;10+9*#REF!,9,10)))))))))</f>
        <v>#REF!</v>
      </c>
      <c r="AB571" s="26"/>
      <c r="AC571" s="60">
        <v>3.5</v>
      </c>
      <c r="AD571" s="60">
        <v>11.3</v>
      </c>
      <c r="AE571" s="6">
        <f t="shared" si="104"/>
        <v>7.8000000000000007</v>
      </c>
      <c r="AF571" s="27">
        <v>2</v>
      </c>
      <c r="AG571" s="27">
        <v>2</v>
      </c>
      <c r="AH571" s="27"/>
      <c r="AI571" s="27"/>
      <c r="AJ571" s="25"/>
    </row>
    <row r="572" spans="1:36" s="22" customFormat="1" x14ac:dyDescent="0.2">
      <c r="A572" s="22" t="s">
        <v>62</v>
      </c>
      <c r="B572" s="24" t="s">
        <v>63</v>
      </c>
      <c r="C572" s="5" t="str">
        <f t="shared" si="105"/>
        <v>C11.P1</v>
      </c>
      <c r="D572" s="24" t="s">
        <v>51</v>
      </c>
      <c r="E572" s="24" t="s">
        <v>29</v>
      </c>
      <c r="F572" s="5" t="s">
        <v>1303</v>
      </c>
      <c r="G572" s="5" t="s">
        <v>1314</v>
      </c>
      <c r="H572" s="27">
        <v>89</v>
      </c>
      <c r="I572" s="27" t="s">
        <v>468</v>
      </c>
      <c r="J572" s="27">
        <v>150</v>
      </c>
      <c r="K572" s="27"/>
      <c r="L572" s="42" t="s">
        <v>916</v>
      </c>
      <c r="M572" s="27">
        <v>1</v>
      </c>
      <c r="N572" s="23">
        <v>3</v>
      </c>
      <c r="O572" s="26" t="s">
        <v>460</v>
      </c>
      <c r="P572" s="60">
        <v>8.1999999999999993</v>
      </c>
      <c r="Q572" s="6">
        <f t="shared" si="107"/>
        <v>8.005627258383452</v>
      </c>
      <c r="R572" s="6">
        <f t="shared" si="108"/>
        <v>41.774804834292446</v>
      </c>
      <c r="S572" s="25" t="s">
        <v>232</v>
      </c>
      <c r="U572" s="17" t="s">
        <v>1326</v>
      </c>
      <c r="V572" s="19" t="s">
        <v>1353</v>
      </c>
      <c r="W572" s="23"/>
      <c r="X572" s="26"/>
      <c r="Y572" s="60">
        <v>20.5</v>
      </c>
      <c r="Z572" s="54">
        <f t="shared" si="106"/>
        <v>3.3006357816777764E-2</v>
      </c>
      <c r="AA572" s="9" t="e">
        <f>IF(Y572&lt;10+1*#REF!,1,IF(Y572&lt;10+2*#REF!,2,IF(Y572&lt;10+3*#REF!,3,IF(Y572&lt;10+4*#REF!,4,IF(Y572&lt;10+5*#REF!,5,IF(Y572&lt;10+6*#REF!,6,IF(Y572&lt;10+7*#REF!,7,IF(Y572&lt;10+8*#REF!,8,IF(Y572&lt;10+9*#REF!,9,10)))))))))</f>
        <v>#REF!</v>
      </c>
      <c r="AB572" s="26"/>
      <c r="AC572" s="26">
        <v>0</v>
      </c>
      <c r="AD572" s="60">
        <v>8.1999999999999993</v>
      </c>
      <c r="AE572" s="6">
        <f t="shared" si="104"/>
        <v>8.1999999999999993</v>
      </c>
      <c r="AF572" s="27">
        <v>2</v>
      </c>
      <c r="AG572" s="27">
        <v>2</v>
      </c>
      <c r="AH572" s="27"/>
      <c r="AI572" s="27"/>
      <c r="AJ572" s="25"/>
    </row>
    <row r="573" spans="1:36" s="22" customFormat="1" x14ac:dyDescent="0.2">
      <c r="A573" s="22" t="s">
        <v>62</v>
      </c>
      <c r="B573" s="24" t="s">
        <v>63</v>
      </c>
      <c r="C573" s="5" t="str">
        <f t="shared" si="105"/>
        <v>C11.P1</v>
      </c>
      <c r="D573" s="24" t="s">
        <v>51</v>
      </c>
      <c r="E573" s="24" t="s">
        <v>29</v>
      </c>
      <c r="F573" s="5" t="s">
        <v>1303</v>
      </c>
      <c r="G573" s="5" t="s">
        <v>1314</v>
      </c>
      <c r="H573" s="27">
        <v>90</v>
      </c>
      <c r="I573" s="27" t="s">
        <v>468</v>
      </c>
      <c r="J573" s="27">
        <v>162</v>
      </c>
      <c r="K573" s="27"/>
      <c r="L573" s="42" t="s">
        <v>917</v>
      </c>
      <c r="M573" s="27">
        <v>1</v>
      </c>
      <c r="N573" s="23">
        <v>3</v>
      </c>
      <c r="O573" s="26" t="s">
        <v>461</v>
      </c>
      <c r="P573" s="60">
        <v>16.7</v>
      </c>
      <c r="Q573" s="6">
        <f t="shared" si="107"/>
        <v>14.344630278742095</v>
      </c>
      <c r="R573" s="6">
        <f t="shared" si="108"/>
        <v>48.551115843338543</v>
      </c>
      <c r="S573" s="25" t="s">
        <v>114</v>
      </c>
      <c r="U573" s="17" t="s">
        <v>1389</v>
      </c>
      <c r="V573" s="17" t="s">
        <v>1388</v>
      </c>
      <c r="W573" s="23"/>
      <c r="X573" s="26"/>
      <c r="Y573" s="60">
        <v>22.8</v>
      </c>
      <c r="Z573" s="54">
        <f t="shared" si="106"/>
        <v>4.0828138126052953E-2</v>
      </c>
      <c r="AA573" s="9" t="e">
        <f>IF(Y573&lt;10+1*#REF!,1,IF(Y573&lt;10+2*#REF!,2,IF(Y573&lt;10+3*#REF!,3,IF(Y573&lt;10+4*#REF!,4,IF(Y573&lt;10+5*#REF!,5,IF(Y573&lt;10+6*#REF!,6,IF(Y573&lt;10+7*#REF!,7,IF(Y573&lt;10+8*#REF!,8,IF(Y573&lt;10+9*#REF!,9,10)))))))))</f>
        <v>#REF!</v>
      </c>
      <c r="AB573" s="26"/>
      <c r="AC573" s="26">
        <v>3</v>
      </c>
      <c r="AD573" s="60">
        <v>12.8</v>
      </c>
      <c r="AE573" s="6">
        <f t="shared" si="104"/>
        <v>9.8000000000000007</v>
      </c>
      <c r="AF573" s="27">
        <v>2</v>
      </c>
      <c r="AG573" s="27">
        <v>2</v>
      </c>
      <c r="AH573" s="27"/>
      <c r="AI573" s="27"/>
      <c r="AJ573" s="25"/>
    </row>
    <row r="574" spans="1:36" s="22" customFormat="1" x14ac:dyDescent="0.2">
      <c r="A574" s="22" t="s">
        <v>62</v>
      </c>
      <c r="B574" s="24" t="s">
        <v>63</v>
      </c>
      <c r="C574" s="5" t="str">
        <f t="shared" si="105"/>
        <v>C11.P1</v>
      </c>
      <c r="D574" s="24" t="s">
        <v>51</v>
      </c>
      <c r="E574" s="24" t="s">
        <v>29</v>
      </c>
      <c r="F574" s="5" t="s">
        <v>1303</v>
      </c>
      <c r="G574" s="5" t="s">
        <v>1314</v>
      </c>
      <c r="H574" s="27">
        <v>91</v>
      </c>
      <c r="I574" s="27" t="s">
        <v>468</v>
      </c>
      <c r="J574" s="27">
        <v>163</v>
      </c>
      <c r="K574" s="27"/>
      <c r="L574" s="42" t="s">
        <v>918</v>
      </c>
      <c r="M574" s="27">
        <v>1</v>
      </c>
      <c r="N574" s="23">
        <v>4</v>
      </c>
      <c r="O574" s="26" t="s">
        <v>462</v>
      </c>
      <c r="P574" s="60">
        <v>7.6</v>
      </c>
      <c r="Q574" s="6">
        <f t="shared" si="107"/>
        <v>7.2482488256865247</v>
      </c>
      <c r="R574" s="6">
        <f t="shared" si="108"/>
        <v>57.714635923767524</v>
      </c>
      <c r="S574" s="25" t="s">
        <v>27</v>
      </c>
      <c r="U574" s="19" t="s">
        <v>1399</v>
      </c>
      <c r="V574" s="19" t="s">
        <v>1398</v>
      </c>
      <c r="W574" s="23"/>
      <c r="X574" s="26"/>
      <c r="Y574" s="60">
        <v>21.2</v>
      </c>
      <c r="Z574" s="54">
        <f t="shared" si="106"/>
        <v>3.5298935055734913E-2</v>
      </c>
      <c r="AA574" s="9" t="e">
        <f>IF(Y574&lt;10+1*#REF!,1,IF(Y574&lt;10+2*#REF!,2,IF(Y574&lt;10+3*#REF!,3,IF(Y574&lt;10+4*#REF!,4,IF(Y574&lt;10+5*#REF!,5,IF(Y574&lt;10+6*#REF!,6,IF(Y574&lt;10+7*#REF!,7,IF(Y574&lt;10+8*#REF!,8,IF(Y574&lt;10+9*#REF!,9,10)))))))))</f>
        <v>#REF!</v>
      </c>
      <c r="AB574" s="26"/>
      <c r="AC574" s="26">
        <v>7</v>
      </c>
      <c r="AD574" s="60">
        <v>11.8</v>
      </c>
      <c r="AE574" s="6">
        <f t="shared" si="104"/>
        <v>4.8000000000000007</v>
      </c>
      <c r="AF574" s="27">
        <v>2</v>
      </c>
      <c r="AG574" s="27">
        <v>2</v>
      </c>
      <c r="AH574" s="27"/>
      <c r="AI574" s="27"/>
      <c r="AJ574" s="25"/>
    </row>
    <row r="575" spans="1:36" s="22" customFormat="1" x14ac:dyDescent="0.2">
      <c r="A575" s="22" t="s">
        <v>62</v>
      </c>
      <c r="B575" s="24" t="s">
        <v>63</v>
      </c>
      <c r="C575" s="5" t="str">
        <f t="shared" si="105"/>
        <v>C11.P1</v>
      </c>
      <c r="D575" s="24" t="s">
        <v>51</v>
      </c>
      <c r="E575" s="24" t="s">
        <v>29</v>
      </c>
      <c r="F575" s="5" t="s">
        <v>1303</v>
      </c>
      <c r="G575" s="5" t="s">
        <v>1314</v>
      </c>
      <c r="H575" s="27">
        <v>92</v>
      </c>
      <c r="I575" s="27" t="s">
        <v>468</v>
      </c>
      <c r="J575" s="27">
        <v>165</v>
      </c>
      <c r="K575" s="27"/>
      <c r="L575" s="42" t="s">
        <v>919</v>
      </c>
      <c r="M575" s="27">
        <v>1</v>
      </c>
      <c r="N575" s="23">
        <v>4</v>
      </c>
      <c r="O575" s="26">
        <v>111</v>
      </c>
      <c r="P575" s="60">
        <v>11.5</v>
      </c>
      <c r="Q575" s="6">
        <f t="shared" si="107"/>
        <v>10.736174904717821</v>
      </c>
      <c r="R575" s="6">
        <f t="shared" si="108"/>
        <v>55.87876858022905</v>
      </c>
      <c r="S575" s="25" t="s">
        <v>42</v>
      </c>
      <c r="U575" s="19" t="s">
        <v>1363</v>
      </c>
      <c r="V575" s="19" t="s">
        <v>1407</v>
      </c>
      <c r="W575" s="23"/>
      <c r="X575" s="26"/>
      <c r="Y575" s="60">
        <v>14.2</v>
      </c>
      <c r="Z575" s="54">
        <f t="shared" si="106"/>
        <v>1.5836768566746148E-2</v>
      </c>
      <c r="AA575" s="9" t="e">
        <f>IF(Y575&lt;10+1*#REF!,1,IF(Y575&lt;10+2*#REF!,2,IF(Y575&lt;10+3*#REF!,3,IF(Y575&lt;10+4*#REF!,4,IF(Y575&lt;10+5*#REF!,5,IF(Y575&lt;10+6*#REF!,6,IF(Y575&lt;10+7*#REF!,7,IF(Y575&lt;10+8*#REF!,8,IF(Y575&lt;10+9*#REF!,9,10)))))))))</f>
        <v>#REF!</v>
      </c>
      <c r="AB575" s="26"/>
      <c r="AC575" s="26">
        <v>0</v>
      </c>
      <c r="AD575" s="60">
        <v>9.5</v>
      </c>
      <c r="AE575" s="6">
        <f t="shared" si="104"/>
        <v>9.5</v>
      </c>
      <c r="AF575" s="27">
        <v>2</v>
      </c>
      <c r="AG575" s="27">
        <v>2</v>
      </c>
      <c r="AH575" s="27"/>
      <c r="AI575" s="27"/>
      <c r="AJ575" s="25"/>
    </row>
    <row r="576" spans="1:36" s="22" customFormat="1" x14ac:dyDescent="0.2">
      <c r="A576" s="22" t="s">
        <v>62</v>
      </c>
      <c r="B576" s="24" t="s">
        <v>63</v>
      </c>
      <c r="C576" s="5" t="str">
        <f t="shared" si="105"/>
        <v>C11.P1</v>
      </c>
      <c r="D576" s="24" t="s">
        <v>51</v>
      </c>
      <c r="E576" s="24" t="s">
        <v>29</v>
      </c>
      <c r="F576" s="5" t="s">
        <v>1303</v>
      </c>
      <c r="G576" s="5" t="s">
        <v>1314</v>
      </c>
      <c r="H576" s="27">
        <v>92</v>
      </c>
      <c r="I576" s="27" t="s">
        <v>468</v>
      </c>
      <c r="J576" s="27">
        <v>166</v>
      </c>
      <c r="K576" s="27"/>
      <c r="L576" s="42" t="s">
        <v>920</v>
      </c>
      <c r="M576" s="27">
        <v>1</v>
      </c>
      <c r="N576" s="23">
        <v>4</v>
      </c>
      <c r="O576" s="26">
        <v>111</v>
      </c>
      <c r="P576" s="60">
        <v>11.5</v>
      </c>
      <c r="Q576" s="6">
        <f t="shared" si="107"/>
        <v>10.736174904717821</v>
      </c>
      <c r="R576" s="6">
        <f t="shared" si="108"/>
        <v>55.87876858022905</v>
      </c>
      <c r="S576" s="25" t="s">
        <v>42</v>
      </c>
      <c r="U576" s="19" t="s">
        <v>1363</v>
      </c>
      <c r="V576" s="19" t="s">
        <v>1407</v>
      </c>
      <c r="W576" s="23"/>
      <c r="X576" s="26"/>
      <c r="Y576" s="26">
        <v>11</v>
      </c>
      <c r="Z576" s="54">
        <f t="shared" si="106"/>
        <v>9.5033177771091243E-3</v>
      </c>
      <c r="AA576" s="9" t="e">
        <f>IF(Y576&lt;10+1*#REF!,1,IF(Y576&lt;10+2*#REF!,2,IF(Y576&lt;10+3*#REF!,3,IF(Y576&lt;10+4*#REF!,4,IF(Y576&lt;10+5*#REF!,5,IF(Y576&lt;10+6*#REF!,6,IF(Y576&lt;10+7*#REF!,7,IF(Y576&lt;10+8*#REF!,8,IF(Y576&lt;10+9*#REF!,9,10)))))))))</f>
        <v>#REF!</v>
      </c>
      <c r="AB576" s="26"/>
      <c r="AC576" s="26">
        <v>0</v>
      </c>
      <c r="AD576" s="60">
        <v>9.5</v>
      </c>
      <c r="AE576" s="6">
        <f t="shared" si="104"/>
        <v>9.5</v>
      </c>
      <c r="AF576" s="27">
        <v>2</v>
      </c>
      <c r="AG576" s="27">
        <v>2</v>
      </c>
      <c r="AH576" s="27"/>
      <c r="AI576" s="27"/>
      <c r="AJ576" s="25"/>
    </row>
    <row r="577" spans="1:36" s="22" customFormat="1" x14ac:dyDescent="0.2">
      <c r="A577" s="22" t="s">
        <v>62</v>
      </c>
      <c r="B577" s="24" t="s">
        <v>63</v>
      </c>
      <c r="C577" s="5" t="str">
        <f t="shared" si="105"/>
        <v>C11.P1</v>
      </c>
      <c r="D577" s="24" t="s">
        <v>51</v>
      </c>
      <c r="E577" s="24" t="s">
        <v>29</v>
      </c>
      <c r="F577" s="5" t="s">
        <v>1303</v>
      </c>
      <c r="G577" s="5" t="s">
        <v>1314</v>
      </c>
      <c r="H577" s="27">
        <v>93</v>
      </c>
      <c r="I577" s="27" t="s">
        <v>468</v>
      </c>
      <c r="J577" s="27">
        <v>167</v>
      </c>
      <c r="K577" s="27"/>
      <c r="L577" s="42" t="s">
        <v>921</v>
      </c>
      <c r="M577" s="27">
        <v>1</v>
      </c>
      <c r="N577" s="23">
        <v>4</v>
      </c>
      <c r="O577" s="26">
        <v>94</v>
      </c>
      <c r="P577" s="60">
        <v>9.4</v>
      </c>
      <c r="Q577" s="6">
        <f t="shared" si="107"/>
        <v>9.3771020724423479</v>
      </c>
      <c r="R577" s="6">
        <f t="shared" si="108"/>
        <v>59.344289146805224</v>
      </c>
      <c r="S577" s="25" t="s">
        <v>27</v>
      </c>
      <c r="U577" s="19" t="s">
        <v>1399</v>
      </c>
      <c r="V577" s="19" t="s">
        <v>1398</v>
      </c>
      <c r="W577" s="23"/>
      <c r="X577" s="26"/>
      <c r="Y577" s="26">
        <v>27</v>
      </c>
      <c r="Z577" s="54">
        <f t="shared" si="106"/>
        <v>5.7255526111673977E-2</v>
      </c>
      <c r="AA577" s="9" t="e">
        <f>IF(Y577&lt;10+1*#REF!,1,IF(Y577&lt;10+2*#REF!,2,IF(Y577&lt;10+3*#REF!,3,IF(Y577&lt;10+4*#REF!,4,IF(Y577&lt;10+5*#REF!,5,IF(Y577&lt;10+6*#REF!,6,IF(Y577&lt;10+7*#REF!,7,IF(Y577&lt;10+8*#REF!,8,IF(Y577&lt;10+9*#REF!,9,10)))))))))</f>
        <v>#REF!</v>
      </c>
      <c r="AB577" s="26"/>
      <c r="AC577" s="60">
        <v>3.6</v>
      </c>
      <c r="AD577" s="60">
        <v>13.8</v>
      </c>
      <c r="AE577" s="6">
        <f t="shared" si="104"/>
        <v>10.200000000000001</v>
      </c>
      <c r="AF577" s="27">
        <v>2</v>
      </c>
      <c r="AG577" s="27">
        <v>2</v>
      </c>
      <c r="AH577" s="27"/>
      <c r="AI577" s="27"/>
      <c r="AJ577" s="25"/>
    </row>
    <row r="578" spans="1:36" s="22" customFormat="1" x14ac:dyDescent="0.25">
      <c r="A578" s="22" t="s">
        <v>105</v>
      </c>
      <c r="B578" s="23" t="s">
        <v>63</v>
      </c>
      <c r="C578" s="5" t="str">
        <f t="shared" si="94"/>
        <v>C11.P2</v>
      </c>
      <c r="D578" s="24" t="s">
        <v>51</v>
      </c>
      <c r="E578" s="24" t="s">
        <v>30</v>
      </c>
      <c r="F578" s="5" t="s">
        <v>1303</v>
      </c>
      <c r="G578" s="5" t="s">
        <v>1314</v>
      </c>
      <c r="H578" s="27">
        <v>1</v>
      </c>
      <c r="I578" s="27"/>
      <c r="J578" s="27"/>
      <c r="K578" s="27"/>
      <c r="L578" s="9" t="s">
        <v>106</v>
      </c>
      <c r="M578" s="27">
        <v>3</v>
      </c>
      <c r="N578" s="23">
        <v>8</v>
      </c>
      <c r="O578" s="26">
        <v>140</v>
      </c>
      <c r="P578" s="26">
        <v>22.7</v>
      </c>
      <c r="Q578" s="6">
        <f t="shared" si="107"/>
        <v>54.591278739884444</v>
      </c>
      <c r="R578" s="6">
        <f t="shared" si="108"/>
        <v>2.6107911411992006</v>
      </c>
      <c r="S578" s="25" t="s">
        <v>107</v>
      </c>
      <c r="U578" s="25" t="s">
        <v>1373</v>
      </c>
      <c r="V578" s="25" t="s">
        <v>1374</v>
      </c>
      <c r="W578" s="23"/>
      <c r="X578" s="26"/>
      <c r="Y578" s="26">
        <v>35</v>
      </c>
      <c r="Z578" s="54">
        <f t="shared" si="106"/>
        <v>9.6211275016187411E-2</v>
      </c>
      <c r="AA578" s="9" t="e">
        <f>IF(Y578&lt;10+1*#REF!,1,IF(Y578&lt;10+2*#REF!,2,IF(Y578&lt;10+3*#REF!,3,IF(Y578&lt;10+4*#REF!,4,IF(Y578&lt;10+5*#REF!,5,IF(Y578&lt;10+6*#REF!,6,IF(Y578&lt;10+7*#REF!,7,IF(Y578&lt;10+8*#REF!,8,IF(Y578&lt;10+9*#REF!,9,10)))))))))</f>
        <v>#REF!</v>
      </c>
      <c r="AB578" s="26"/>
      <c r="AC578" s="26">
        <v>3.5</v>
      </c>
      <c r="AD578" s="26">
        <v>16.2</v>
      </c>
      <c r="AE578" s="6">
        <f t="shared" si="104"/>
        <v>12.7</v>
      </c>
      <c r="AF578" s="27">
        <v>2</v>
      </c>
      <c r="AG578" s="27">
        <v>6</v>
      </c>
      <c r="AH578" s="27">
        <v>3</v>
      </c>
      <c r="AI578" s="27">
        <v>2</v>
      </c>
      <c r="AJ578" s="25"/>
    </row>
    <row r="579" spans="1:36" s="22" customFormat="1" x14ac:dyDescent="0.25">
      <c r="A579" s="22" t="s">
        <v>105</v>
      </c>
      <c r="B579" s="23" t="s">
        <v>63</v>
      </c>
      <c r="C579" s="5" t="str">
        <f t="shared" si="94"/>
        <v>C11.P2</v>
      </c>
      <c r="D579" s="24" t="s">
        <v>51</v>
      </c>
      <c r="E579" s="24" t="s">
        <v>30</v>
      </c>
      <c r="F579" s="5" t="s">
        <v>1303</v>
      </c>
      <c r="G579" s="5" t="s">
        <v>1314</v>
      </c>
      <c r="H579" s="27">
        <v>2</v>
      </c>
      <c r="I579" s="27"/>
      <c r="J579" s="27"/>
      <c r="K579" s="27"/>
      <c r="L579" s="9" t="s">
        <v>108</v>
      </c>
      <c r="M579" s="27">
        <v>3</v>
      </c>
      <c r="N579" s="23">
        <v>8</v>
      </c>
      <c r="O579" s="26">
        <v>152</v>
      </c>
      <c r="P579" s="26">
        <v>19.600000000000001</v>
      </c>
      <c r="Q579" s="6">
        <f t="shared" si="107"/>
        <v>49.201642630603459</v>
      </c>
      <c r="R579" s="6">
        <f t="shared" si="108"/>
        <v>2.6942271799650293</v>
      </c>
      <c r="S579" s="25" t="s">
        <v>26</v>
      </c>
      <c r="U579" s="19" t="s">
        <v>1349</v>
      </c>
      <c r="V579" s="19" t="s">
        <v>1396</v>
      </c>
      <c r="W579" s="23"/>
      <c r="X579" s="26"/>
      <c r="Y579" s="26">
        <v>64</v>
      </c>
      <c r="Z579" s="54">
        <f t="shared" si="106"/>
        <v>0.32169908772759481</v>
      </c>
      <c r="AA579" s="9" t="e">
        <f>IF(Y579&lt;10+1*#REF!,1,IF(Y579&lt;10+2*#REF!,2,IF(Y579&lt;10+3*#REF!,3,IF(Y579&lt;10+4*#REF!,4,IF(Y579&lt;10+5*#REF!,5,IF(Y579&lt;10+6*#REF!,6,IF(Y579&lt;10+7*#REF!,7,IF(Y579&lt;10+8*#REF!,8,IF(Y579&lt;10+9*#REF!,9,10)))))))))</f>
        <v>#REF!</v>
      </c>
      <c r="AB579" s="26"/>
      <c r="AC579" s="26">
        <v>0</v>
      </c>
      <c r="AD579" s="26">
        <v>17.3</v>
      </c>
      <c r="AE579" s="6">
        <f t="shared" si="104"/>
        <v>17.3</v>
      </c>
      <c r="AF579" s="27">
        <v>3</v>
      </c>
      <c r="AG579" s="27">
        <v>2</v>
      </c>
      <c r="AH579" s="27"/>
      <c r="AI579" s="9">
        <v>1</v>
      </c>
      <c r="AJ579" s="25"/>
    </row>
    <row r="580" spans="1:36" s="22" customFormat="1" x14ac:dyDescent="0.2">
      <c r="A580" s="22" t="s">
        <v>105</v>
      </c>
      <c r="B580" s="23" t="s">
        <v>63</v>
      </c>
      <c r="C580" s="5" t="str">
        <f t="shared" si="94"/>
        <v>C11.P2</v>
      </c>
      <c r="D580" s="24" t="s">
        <v>51</v>
      </c>
      <c r="E580" s="24" t="s">
        <v>30</v>
      </c>
      <c r="F580" s="5" t="s">
        <v>1303</v>
      </c>
      <c r="G580" s="5" t="s">
        <v>1314</v>
      </c>
      <c r="H580" s="27">
        <v>3</v>
      </c>
      <c r="I580" s="27"/>
      <c r="J580" s="27"/>
      <c r="K580" s="27"/>
      <c r="L580" s="9" t="s">
        <v>109</v>
      </c>
      <c r="M580" s="27">
        <v>3</v>
      </c>
      <c r="N580" s="23">
        <v>8</v>
      </c>
      <c r="O580" s="26">
        <v>145</v>
      </c>
      <c r="P580" s="26">
        <v>19.8</v>
      </c>
      <c r="Q580" s="6">
        <f t="shared" si="107"/>
        <v>51.356813439750709</v>
      </c>
      <c r="R580" s="6">
        <f t="shared" si="108"/>
        <v>3.78078952307796</v>
      </c>
      <c r="S580" s="55" t="s">
        <v>37</v>
      </c>
      <c r="U580" s="17" t="s">
        <v>1332</v>
      </c>
      <c r="V580" s="17" t="s">
        <v>1337</v>
      </c>
      <c r="W580" s="23"/>
      <c r="X580" s="26"/>
      <c r="Y580" s="26">
        <v>12.1</v>
      </c>
      <c r="Z580" s="54">
        <f t="shared" si="106"/>
        <v>1.149901451030204E-2</v>
      </c>
      <c r="AA580" s="9" t="e">
        <f>IF(Y580&lt;10+1*#REF!,1,IF(Y580&lt;10+2*#REF!,2,IF(Y580&lt;10+3*#REF!,3,IF(Y580&lt;10+4*#REF!,4,IF(Y580&lt;10+5*#REF!,5,IF(Y580&lt;10+6*#REF!,6,IF(Y580&lt;10+7*#REF!,7,IF(Y580&lt;10+8*#REF!,8,IF(Y580&lt;10+9*#REF!,9,10)))))))))</f>
        <v>#REF!</v>
      </c>
      <c r="AB580" s="26"/>
      <c r="AC580" s="26">
        <v>2.8</v>
      </c>
      <c r="AD580" s="26">
        <v>8</v>
      </c>
      <c r="AE580" s="6">
        <f t="shared" si="104"/>
        <v>5.2</v>
      </c>
      <c r="AF580" s="27">
        <v>2</v>
      </c>
      <c r="AG580" s="27">
        <v>2</v>
      </c>
      <c r="AH580" s="27"/>
      <c r="AI580" s="9">
        <v>1</v>
      </c>
      <c r="AJ580" s="25"/>
    </row>
    <row r="581" spans="1:36" s="22" customFormat="1" x14ac:dyDescent="0.2">
      <c r="A581" s="22" t="s">
        <v>105</v>
      </c>
      <c r="B581" s="23" t="s">
        <v>63</v>
      </c>
      <c r="C581" s="5" t="str">
        <f t="shared" si="94"/>
        <v>C11.P2</v>
      </c>
      <c r="D581" s="24" t="s">
        <v>51</v>
      </c>
      <c r="E581" s="24" t="s">
        <v>30</v>
      </c>
      <c r="F581" s="5" t="s">
        <v>1303</v>
      </c>
      <c r="G581" s="5" t="s">
        <v>1314</v>
      </c>
      <c r="H581" s="27">
        <v>4</v>
      </c>
      <c r="I581" s="27"/>
      <c r="J581" s="27"/>
      <c r="K581" s="27"/>
      <c r="L581" s="9" t="s">
        <v>110</v>
      </c>
      <c r="M581" s="27">
        <v>3</v>
      </c>
      <c r="N581" s="23">
        <v>8</v>
      </c>
      <c r="O581" s="26">
        <v>122</v>
      </c>
      <c r="P581" s="26">
        <v>20.3</v>
      </c>
      <c r="Q581" s="6">
        <f t="shared" si="107"/>
        <v>57.215376351975451</v>
      </c>
      <c r="R581" s="6">
        <f t="shared" si="108"/>
        <v>9.2426389360659424</v>
      </c>
      <c r="S581" s="55" t="s">
        <v>37</v>
      </c>
      <c r="U581" s="17" t="s">
        <v>1332</v>
      </c>
      <c r="V581" s="17" t="s">
        <v>1337</v>
      </c>
      <c r="W581" s="23"/>
      <c r="X581" s="26"/>
      <c r="Y581" s="26">
        <v>30.2</v>
      </c>
      <c r="Z581" s="54">
        <f t="shared" si="106"/>
        <v>7.1631454094500877E-2</v>
      </c>
      <c r="AA581" s="9" t="e">
        <f>IF(Y581&lt;10+1*#REF!,1,IF(Y581&lt;10+2*#REF!,2,IF(Y581&lt;10+3*#REF!,3,IF(Y581&lt;10+4*#REF!,4,IF(Y581&lt;10+5*#REF!,5,IF(Y581&lt;10+6*#REF!,6,IF(Y581&lt;10+7*#REF!,7,IF(Y581&lt;10+8*#REF!,8,IF(Y581&lt;10+9*#REF!,9,10)))))))))</f>
        <v>#REF!</v>
      </c>
      <c r="AB581" s="26"/>
      <c r="AC581" s="26">
        <v>5.5</v>
      </c>
      <c r="AD581" s="26">
        <v>14.2</v>
      </c>
      <c r="AE581" s="6">
        <f t="shared" si="104"/>
        <v>8.6999999999999993</v>
      </c>
      <c r="AF581" s="27">
        <v>3</v>
      </c>
      <c r="AG581" s="27">
        <v>7</v>
      </c>
      <c r="AH581" s="27"/>
      <c r="AI581" s="27">
        <v>3</v>
      </c>
      <c r="AJ581" s="25"/>
    </row>
    <row r="582" spans="1:36" s="22" customFormat="1" x14ac:dyDescent="0.2">
      <c r="A582" s="22" t="s">
        <v>105</v>
      </c>
      <c r="B582" s="23" t="s">
        <v>63</v>
      </c>
      <c r="C582" s="5" t="str">
        <f t="shared" si="94"/>
        <v>C11.P2</v>
      </c>
      <c r="D582" s="24" t="s">
        <v>51</v>
      </c>
      <c r="E582" s="24" t="s">
        <v>30</v>
      </c>
      <c r="F582" s="5" t="s">
        <v>1303</v>
      </c>
      <c r="G582" s="5" t="s">
        <v>1314</v>
      </c>
      <c r="H582" s="27">
        <v>5</v>
      </c>
      <c r="I582" s="27"/>
      <c r="J582" s="27"/>
      <c r="K582" s="27"/>
      <c r="L582" s="9" t="s">
        <v>111</v>
      </c>
      <c r="M582" s="27">
        <v>3</v>
      </c>
      <c r="N582" s="23">
        <v>8</v>
      </c>
      <c r="O582" s="26">
        <v>98</v>
      </c>
      <c r="P582" s="26">
        <v>13.8</v>
      </c>
      <c r="Q582" s="6">
        <f t="shared" si="107"/>
        <v>53.665699348633673</v>
      </c>
      <c r="R582" s="6">
        <f t="shared" si="108"/>
        <v>18.079411206751097</v>
      </c>
      <c r="S582" s="55" t="s">
        <v>37</v>
      </c>
      <c r="U582" s="17" t="s">
        <v>1332</v>
      </c>
      <c r="V582" s="17" t="s">
        <v>1337</v>
      </c>
      <c r="W582" s="23"/>
      <c r="X582" s="26"/>
      <c r="Y582" s="26">
        <v>30.1</v>
      </c>
      <c r="Z582" s="54">
        <f t="shared" si="106"/>
        <v>7.1157859001972218E-2</v>
      </c>
      <c r="AA582" s="9" t="e">
        <f>IF(Y582&lt;10+1*#REF!,1,IF(Y582&lt;10+2*#REF!,2,IF(Y582&lt;10+3*#REF!,3,IF(Y582&lt;10+4*#REF!,4,IF(Y582&lt;10+5*#REF!,5,IF(Y582&lt;10+6*#REF!,6,IF(Y582&lt;10+7*#REF!,7,IF(Y582&lt;10+8*#REF!,8,IF(Y582&lt;10+9*#REF!,9,10)))))))))</f>
        <v>#REF!</v>
      </c>
      <c r="AB582" s="26"/>
      <c r="AC582" s="26">
        <v>6.4</v>
      </c>
      <c r="AD582" s="26">
        <v>16.3</v>
      </c>
      <c r="AE582" s="6">
        <f t="shared" si="104"/>
        <v>9.9</v>
      </c>
      <c r="AF582" s="27">
        <v>2</v>
      </c>
      <c r="AG582" s="27">
        <v>2</v>
      </c>
      <c r="AH582" s="27"/>
      <c r="AI582" s="9">
        <v>1</v>
      </c>
      <c r="AJ582" s="25"/>
    </row>
    <row r="583" spans="1:36" s="22" customFormat="1" x14ac:dyDescent="0.25">
      <c r="A583" s="22" t="s">
        <v>105</v>
      </c>
      <c r="B583" s="23" t="s">
        <v>63</v>
      </c>
      <c r="C583" s="5" t="str">
        <f t="shared" si="94"/>
        <v>C11.P2</v>
      </c>
      <c r="D583" s="24" t="s">
        <v>51</v>
      </c>
      <c r="E583" s="24" t="s">
        <v>30</v>
      </c>
      <c r="F583" s="5" t="s">
        <v>1303</v>
      </c>
      <c r="G583" s="5" t="s">
        <v>1314</v>
      </c>
      <c r="H583" s="27">
        <v>6</v>
      </c>
      <c r="I583" s="27"/>
      <c r="J583" s="27"/>
      <c r="K583" s="27"/>
      <c r="L583" s="9" t="s">
        <v>112</v>
      </c>
      <c r="M583" s="27">
        <v>3</v>
      </c>
      <c r="N583" s="23">
        <v>8</v>
      </c>
      <c r="O583" s="26">
        <v>92</v>
      </c>
      <c r="P583" s="26">
        <v>11.2</v>
      </c>
      <c r="Q583" s="6">
        <f t="shared" si="107"/>
        <v>51.193177262613872</v>
      </c>
      <c r="R583" s="6">
        <f t="shared" si="108"/>
        <v>19.609125636931989</v>
      </c>
      <c r="S583" s="25" t="s">
        <v>33</v>
      </c>
      <c r="U583" s="17" t="s">
        <v>1367</v>
      </c>
      <c r="V583" s="17" t="s">
        <v>1366</v>
      </c>
      <c r="W583" s="23"/>
      <c r="X583" s="26"/>
      <c r="Y583" s="26">
        <v>29.1</v>
      </c>
      <c r="Z583" s="54">
        <f t="shared" si="106"/>
        <v>6.6508301874659323E-2</v>
      </c>
      <c r="AA583" s="9" t="e">
        <f>IF(Y583&lt;10+1*#REF!,1,IF(Y583&lt;10+2*#REF!,2,IF(Y583&lt;10+3*#REF!,3,IF(Y583&lt;10+4*#REF!,4,IF(Y583&lt;10+5*#REF!,5,IF(Y583&lt;10+6*#REF!,6,IF(Y583&lt;10+7*#REF!,7,IF(Y583&lt;10+8*#REF!,8,IF(Y583&lt;10+9*#REF!,9,10)))))))))</f>
        <v>#REF!</v>
      </c>
      <c r="AB583" s="26"/>
      <c r="AC583" s="26">
        <v>5.0999999999999996</v>
      </c>
      <c r="AD583" s="26">
        <v>14.8</v>
      </c>
      <c r="AE583" s="6">
        <f t="shared" si="104"/>
        <v>9.7000000000000011</v>
      </c>
      <c r="AF583" s="27">
        <v>2</v>
      </c>
      <c r="AG583" s="27">
        <v>2</v>
      </c>
      <c r="AH583" s="27"/>
      <c r="AI583" s="9">
        <v>1</v>
      </c>
      <c r="AJ583" s="25"/>
    </row>
    <row r="584" spans="1:36" s="22" customFormat="1" x14ac:dyDescent="0.25">
      <c r="A584" s="22" t="s">
        <v>105</v>
      </c>
      <c r="B584" s="23" t="s">
        <v>63</v>
      </c>
      <c r="C584" s="5" t="str">
        <f t="shared" si="94"/>
        <v>C11.P2</v>
      </c>
      <c r="D584" s="24" t="s">
        <v>51</v>
      </c>
      <c r="E584" s="24" t="s">
        <v>30</v>
      </c>
      <c r="F584" s="5" t="s">
        <v>1303</v>
      </c>
      <c r="G584" s="5" t="s">
        <v>1314</v>
      </c>
      <c r="H584" s="27">
        <v>7</v>
      </c>
      <c r="I584" s="27"/>
      <c r="J584" s="27"/>
      <c r="K584" s="27"/>
      <c r="L584" s="9" t="s">
        <v>113</v>
      </c>
      <c r="M584" s="27">
        <v>3</v>
      </c>
      <c r="N584" s="23">
        <v>8</v>
      </c>
      <c r="O584" s="26">
        <v>100</v>
      </c>
      <c r="P584" s="26">
        <v>10.4</v>
      </c>
      <c r="Q584" s="6">
        <f t="shared" si="107"/>
        <v>50.24200063132696</v>
      </c>
      <c r="R584" s="6">
        <f t="shared" si="108"/>
        <v>18.194058952263926</v>
      </c>
      <c r="S584" s="25" t="s">
        <v>114</v>
      </c>
      <c r="U584" s="17" t="s">
        <v>1389</v>
      </c>
      <c r="V584" s="17" t="s">
        <v>1388</v>
      </c>
      <c r="W584" s="23"/>
      <c r="X584" s="26"/>
      <c r="Y584" s="26">
        <v>12</v>
      </c>
      <c r="Z584" s="54">
        <f t="shared" si="106"/>
        <v>1.1309733552923255E-2</v>
      </c>
      <c r="AA584" s="9" t="e">
        <f>IF(Y584&lt;10+1*#REF!,1,IF(Y584&lt;10+2*#REF!,2,IF(Y584&lt;10+3*#REF!,3,IF(Y584&lt;10+4*#REF!,4,IF(Y584&lt;10+5*#REF!,5,IF(Y584&lt;10+6*#REF!,6,IF(Y584&lt;10+7*#REF!,7,IF(Y584&lt;10+8*#REF!,8,IF(Y584&lt;10+9*#REF!,9,10)))))))))</f>
        <v>#REF!</v>
      </c>
      <c r="AB584" s="26"/>
      <c r="AC584" s="26">
        <v>0</v>
      </c>
      <c r="AD584" s="26">
        <v>7.8</v>
      </c>
      <c r="AE584" s="6">
        <f t="shared" si="104"/>
        <v>7.8</v>
      </c>
      <c r="AF584" s="27">
        <v>3</v>
      </c>
      <c r="AG584" s="27">
        <v>2</v>
      </c>
      <c r="AH584" s="27"/>
      <c r="AI584" s="9">
        <v>1</v>
      </c>
      <c r="AJ584" s="25"/>
    </row>
    <row r="585" spans="1:36" s="22" customFormat="1" x14ac:dyDescent="0.25">
      <c r="A585" s="22" t="s">
        <v>105</v>
      </c>
      <c r="B585" s="23" t="s">
        <v>63</v>
      </c>
      <c r="C585" s="5" t="str">
        <f t="shared" si="94"/>
        <v>C11.P2</v>
      </c>
      <c r="D585" s="24" t="s">
        <v>51</v>
      </c>
      <c r="E585" s="24" t="s">
        <v>30</v>
      </c>
      <c r="F585" s="5" t="s">
        <v>1303</v>
      </c>
      <c r="G585" s="5" t="s">
        <v>1314</v>
      </c>
      <c r="H585" s="27">
        <v>7</v>
      </c>
      <c r="I585" s="27"/>
      <c r="J585" s="27"/>
      <c r="K585" s="27"/>
      <c r="L585" s="9" t="s">
        <v>115</v>
      </c>
      <c r="M585" s="27">
        <v>3</v>
      </c>
      <c r="N585" s="23">
        <v>8</v>
      </c>
      <c r="O585" s="26">
        <v>100</v>
      </c>
      <c r="P585" s="26">
        <v>10.4</v>
      </c>
      <c r="Q585" s="6">
        <f t="shared" si="107"/>
        <v>50.24200063132696</v>
      </c>
      <c r="R585" s="6">
        <f t="shared" si="108"/>
        <v>18.194058952263926</v>
      </c>
      <c r="S585" s="25" t="s">
        <v>114</v>
      </c>
      <c r="U585" s="17" t="s">
        <v>1389</v>
      </c>
      <c r="V585" s="17" t="s">
        <v>1388</v>
      </c>
      <c r="W585" s="23"/>
      <c r="X585" s="26"/>
      <c r="Y585" s="26">
        <v>14</v>
      </c>
      <c r="Z585" s="54">
        <f t="shared" si="106"/>
        <v>1.5393804002589986E-2</v>
      </c>
      <c r="AA585" s="9" t="e">
        <f>IF(Y585&lt;10+1*#REF!,1,IF(Y585&lt;10+2*#REF!,2,IF(Y585&lt;10+3*#REF!,3,IF(Y585&lt;10+4*#REF!,4,IF(Y585&lt;10+5*#REF!,5,IF(Y585&lt;10+6*#REF!,6,IF(Y585&lt;10+7*#REF!,7,IF(Y585&lt;10+8*#REF!,8,IF(Y585&lt;10+9*#REF!,9,10)))))))))</f>
        <v>#REF!</v>
      </c>
      <c r="AB585" s="26"/>
      <c r="AC585" s="26">
        <v>0</v>
      </c>
      <c r="AD585" s="26">
        <v>7.8</v>
      </c>
      <c r="AE585" s="6">
        <f t="shared" si="104"/>
        <v>7.8</v>
      </c>
      <c r="AF585" s="27">
        <v>3</v>
      </c>
      <c r="AG585" s="27">
        <v>2</v>
      </c>
      <c r="AH585" s="27"/>
      <c r="AI585" s="9">
        <v>1</v>
      </c>
      <c r="AJ585" s="25"/>
    </row>
    <row r="586" spans="1:36" s="22" customFormat="1" x14ac:dyDescent="0.2">
      <c r="A586" s="22" t="s">
        <v>105</v>
      </c>
      <c r="B586" s="23" t="s">
        <v>63</v>
      </c>
      <c r="C586" s="5" t="str">
        <f t="shared" si="94"/>
        <v>C11.P2</v>
      </c>
      <c r="D586" s="24" t="s">
        <v>51</v>
      </c>
      <c r="E586" s="24" t="s">
        <v>30</v>
      </c>
      <c r="F586" s="5" t="s">
        <v>1303</v>
      </c>
      <c r="G586" s="5" t="s">
        <v>1314</v>
      </c>
      <c r="H586" s="27">
        <v>8</v>
      </c>
      <c r="I586" s="27"/>
      <c r="J586" s="27"/>
      <c r="K586" s="27"/>
      <c r="L586" s="9" t="s">
        <v>116</v>
      </c>
      <c r="M586" s="27">
        <v>3</v>
      </c>
      <c r="N586" s="23">
        <v>8</v>
      </c>
      <c r="O586" s="26">
        <v>115</v>
      </c>
      <c r="P586" s="26">
        <v>6</v>
      </c>
      <c r="Q586" s="6">
        <f t="shared" si="107"/>
        <v>45.437846722219902</v>
      </c>
      <c r="R586" s="6">
        <f t="shared" si="108"/>
        <v>17.464290429555803</v>
      </c>
      <c r="S586" s="55" t="s">
        <v>37</v>
      </c>
      <c r="U586" s="17" t="s">
        <v>1332</v>
      </c>
      <c r="V586" s="17" t="s">
        <v>1337</v>
      </c>
      <c r="W586" s="23"/>
      <c r="X586" s="26"/>
      <c r="Y586" s="26">
        <v>17.100000000000001</v>
      </c>
      <c r="Z586" s="54">
        <f t="shared" si="106"/>
        <v>2.2965827695904786E-2</v>
      </c>
      <c r="AA586" s="9" t="e">
        <f>IF(Y586&lt;10+1*#REF!,1,IF(Y586&lt;10+2*#REF!,2,IF(Y586&lt;10+3*#REF!,3,IF(Y586&lt;10+4*#REF!,4,IF(Y586&lt;10+5*#REF!,5,IF(Y586&lt;10+6*#REF!,6,IF(Y586&lt;10+7*#REF!,7,IF(Y586&lt;10+8*#REF!,8,IF(Y586&lt;10+9*#REF!,9,10)))))))))</f>
        <v>#REF!</v>
      </c>
      <c r="AB586" s="26"/>
      <c r="AC586" s="26">
        <v>3.6</v>
      </c>
      <c r="AD586" s="26">
        <v>12</v>
      </c>
      <c r="AE586" s="6">
        <f t="shared" si="104"/>
        <v>8.4</v>
      </c>
      <c r="AF586" s="27">
        <v>3</v>
      </c>
      <c r="AG586" s="27">
        <v>2</v>
      </c>
      <c r="AH586" s="27"/>
      <c r="AI586" s="9">
        <v>1</v>
      </c>
      <c r="AJ586" s="25"/>
    </row>
    <row r="587" spans="1:36" s="22" customFormat="1" x14ac:dyDescent="0.25">
      <c r="A587" s="22" t="s">
        <v>105</v>
      </c>
      <c r="B587" s="23" t="s">
        <v>63</v>
      </c>
      <c r="C587" s="5" t="str">
        <f t="shared" si="94"/>
        <v>C11.P2</v>
      </c>
      <c r="D587" s="24" t="s">
        <v>51</v>
      </c>
      <c r="E587" s="24" t="s">
        <v>30</v>
      </c>
      <c r="F587" s="5" t="s">
        <v>1303</v>
      </c>
      <c r="G587" s="5" t="s">
        <v>1314</v>
      </c>
      <c r="H587" s="27">
        <v>9</v>
      </c>
      <c r="I587" s="27"/>
      <c r="J587" s="27"/>
      <c r="K587" s="27"/>
      <c r="L587" s="9" t="s">
        <v>117</v>
      </c>
      <c r="M587" s="27">
        <v>3</v>
      </c>
      <c r="N587" s="23">
        <v>8</v>
      </c>
      <c r="O587" s="26">
        <v>131</v>
      </c>
      <c r="P587" s="26">
        <v>12.1</v>
      </c>
      <c r="Q587" s="6">
        <f t="shared" si="107"/>
        <v>49.131985920695541</v>
      </c>
      <c r="R587" s="6">
        <f t="shared" si="108"/>
        <v>12.061685749214863</v>
      </c>
      <c r="S587" s="17" t="s">
        <v>28</v>
      </c>
      <c r="U587" s="17" t="s">
        <v>1405</v>
      </c>
      <c r="V587" s="17" t="s">
        <v>1397</v>
      </c>
      <c r="W587" s="23"/>
      <c r="X587" s="26"/>
      <c r="Y587" s="26">
        <v>17</v>
      </c>
      <c r="Z587" s="54">
        <f t="shared" si="106"/>
        <v>2.2698006922186254E-2</v>
      </c>
      <c r="AA587" s="9" t="e">
        <f>IF(Y587&lt;10+1*#REF!,1,IF(Y587&lt;10+2*#REF!,2,IF(Y587&lt;10+3*#REF!,3,IF(Y587&lt;10+4*#REF!,4,IF(Y587&lt;10+5*#REF!,5,IF(Y587&lt;10+6*#REF!,6,IF(Y587&lt;10+7*#REF!,7,IF(Y587&lt;10+8*#REF!,8,IF(Y587&lt;10+9*#REF!,9,10)))))))))</f>
        <v>#REF!</v>
      </c>
      <c r="AB587" s="26"/>
      <c r="AC587" s="26">
        <v>0</v>
      </c>
      <c r="AD587" s="26">
        <v>7</v>
      </c>
      <c r="AE587" s="6">
        <f t="shared" si="104"/>
        <v>7</v>
      </c>
      <c r="AF587" s="27">
        <v>7</v>
      </c>
      <c r="AG587" s="27">
        <v>4</v>
      </c>
      <c r="AH587" s="27"/>
      <c r="AI587" s="27">
        <v>2</v>
      </c>
      <c r="AJ587" s="25"/>
    </row>
    <row r="588" spans="1:36" s="22" customFormat="1" x14ac:dyDescent="0.25">
      <c r="A588" s="22" t="s">
        <v>105</v>
      </c>
      <c r="B588" s="23" t="s">
        <v>63</v>
      </c>
      <c r="C588" s="5" t="str">
        <f t="shared" si="94"/>
        <v>C11.P2</v>
      </c>
      <c r="D588" s="24" t="s">
        <v>51</v>
      </c>
      <c r="E588" s="24" t="s">
        <v>30</v>
      </c>
      <c r="F588" s="5" t="s">
        <v>1303</v>
      </c>
      <c r="G588" s="5" t="s">
        <v>1314</v>
      </c>
      <c r="H588" s="27">
        <v>9</v>
      </c>
      <c r="I588" s="27"/>
      <c r="J588" s="27"/>
      <c r="K588" s="27"/>
      <c r="L588" s="9" t="s">
        <v>118</v>
      </c>
      <c r="M588" s="27">
        <v>3</v>
      </c>
      <c r="N588" s="23">
        <v>8</v>
      </c>
      <c r="O588" s="26">
        <v>131</v>
      </c>
      <c r="P588" s="26">
        <v>12.1</v>
      </c>
      <c r="Q588" s="6">
        <f t="shared" si="107"/>
        <v>49.131985920695541</v>
      </c>
      <c r="R588" s="6">
        <f t="shared" si="108"/>
        <v>12.061685749214863</v>
      </c>
      <c r="S588" s="17" t="s">
        <v>28</v>
      </c>
      <c r="U588" s="17" t="s">
        <v>1405</v>
      </c>
      <c r="V588" s="17" t="s">
        <v>1397</v>
      </c>
      <c r="W588" s="23"/>
      <c r="X588" s="26"/>
      <c r="Y588" s="26">
        <v>10.199999999999999</v>
      </c>
      <c r="Z588" s="54">
        <f t="shared" si="106"/>
        <v>8.171282491987052E-3</v>
      </c>
      <c r="AA588" s="9" t="e">
        <f>IF(Y588&lt;10+1*#REF!,1,IF(Y588&lt;10+2*#REF!,2,IF(Y588&lt;10+3*#REF!,3,IF(Y588&lt;10+4*#REF!,4,IF(Y588&lt;10+5*#REF!,5,IF(Y588&lt;10+6*#REF!,6,IF(Y588&lt;10+7*#REF!,7,IF(Y588&lt;10+8*#REF!,8,IF(Y588&lt;10+9*#REF!,9,10)))))))))</f>
        <v>#REF!</v>
      </c>
      <c r="AB588" s="26"/>
      <c r="AC588" s="26">
        <v>0</v>
      </c>
      <c r="AD588" s="26">
        <v>7</v>
      </c>
      <c r="AE588" s="6">
        <f t="shared" si="104"/>
        <v>7</v>
      </c>
      <c r="AF588" s="27">
        <v>3</v>
      </c>
      <c r="AG588" s="27">
        <v>2</v>
      </c>
      <c r="AH588" s="27"/>
      <c r="AI588" s="9">
        <v>1</v>
      </c>
      <c r="AJ588" s="25"/>
    </row>
    <row r="589" spans="1:36" s="22" customFormat="1" x14ac:dyDescent="0.25">
      <c r="A589" s="22" t="s">
        <v>105</v>
      </c>
      <c r="B589" s="23" t="s">
        <v>63</v>
      </c>
      <c r="C589" s="5" t="str">
        <f t="shared" si="94"/>
        <v>C11.P2</v>
      </c>
      <c r="D589" s="24" t="s">
        <v>51</v>
      </c>
      <c r="E589" s="24" t="s">
        <v>30</v>
      </c>
      <c r="F589" s="5" t="s">
        <v>1303</v>
      </c>
      <c r="G589" s="5" t="s">
        <v>1314</v>
      </c>
      <c r="H589" s="27">
        <v>10</v>
      </c>
      <c r="I589" s="27"/>
      <c r="J589" s="27"/>
      <c r="K589" s="27"/>
      <c r="L589" s="9" t="s">
        <v>119</v>
      </c>
      <c r="M589" s="27">
        <v>3</v>
      </c>
      <c r="N589" s="23">
        <v>8</v>
      </c>
      <c r="O589" s="26">
        <v>135</v>
      </c>
      <c r="P589" s="26">
        <v>13.2</v>
      </c>
      <c r="Q589" s="6">
        <f t="shared" si="107"/>
        <v>49.333809511662423</v>
      </c>
      <c r="R589" s="6">
        <f t="shared" si="108"/>
        <v>10.666190488337573</v>
      </c>
      <c r="S589" s="25" t="s">
        <v>64</v>
      </c>
      <c r="U589" s="73" t="s">
        <v>1380</v>
      </c>
      <c r="V589" s="73" t="s">
        <v>1381</v>
      </c>
      <c r="W589" s="23"/>
      <c r="X589" s="26"/>
      <c r="Y589" s="26">
        <v>22.5</v>
      </c>
      <c r="Z589" s="54">
        <f t="shared" si="106"/>
        <v>3.9760782021995816E-2</v>
      </c>
      <c r="AA589" s="9" t="e">
        <f>IF(Y589&lt;10+1*#REF!,1,IF(Y589&lt;10+2*#REF!,2,IF(Y589&lt;10+3*#REF!,3,IF(Y589&lt;10+4*#REF!,4,IF(Y589&lt;10+5*#REF!,5,IF(Y589&lt;10+6*#REF!,6,IF(Y589&lt;10+7*#REF!,7,IF(Y589&lt;10+8*#REF!,8,IF(Y589&lt;10+9*#REF!,9,10)))))))))</f>
        <v>#REF!</v>
      </c>
      <c r="AB589" s="26"/>
      <c r="AC589" s="26">
        <v>6.3</v>
      </c>
      <c r="AD589" s="26">
        <v>13.1</v>
      </c>
      <c r="AE589" s="6">
        <f t="shared" si="104"/>
        <v>6.8</v>
      </c>
      <c r="AF589" s="27">
        <v>2</v>
      </c>
      <c r="AG589" s="27">
        <v>4</v>
      </c>
      <c r="AH589" s="27"/>
      <c r="AI589" s="27">
        <v>2</v>
      </c>
      <c r="AJ589" s="25"/>
    </row>
    <row r="590" spans="1:36" s="22" customFormat="1" x14ac:dyDescent="0.25">
      <c r="A590" s="22" t="s">
        <v>105</v>
      </c>
      <c r="B590" s="23" t="s">
        <v>63</v>
      </c>
      <c r="C590" s="5" t="str">
        <f t="shared" si="94"/>
        <v>C11.P2</v>
      </c>
      <c r="D590" s="24" t="s">
        <v>51</v>
      </c>
      <c r="E590" s="24" t="s">
        <v>30</v>
      </c>
      <c r="F590" s="5" t="s">
        <v>1303</v>
      </c>
      <c r="G590" s="5" t="s">
        <v>1314</v>
      </c>
      <c r="H590" s="27">
        <v>11</v>
      </c>
      <c r="I590" s="27"/>
      <c r="J590" s="27"/>
      <c r="K590" s="27"/>
      <c r="L590" s="9" t="s">
        <v>120</v>
      </c>
      <c r="M590" s="27">
        <v>3</v>
      </c>
      <c r="N590" s="23">
        <v>8</v>
      </c>
      <c r="O590" s="26">
        <v>165</v>
      </c>
      <c r="P590" s="26">
        <v>18.7</v>
      </c>
      <c r="Q590" s="6">
        <f t="shared" si="107"/>
        <v>44.839916143417142</v>
      </c>
      <c r="R590" s="6">
        <f t="shared" si="108"/>
        <v>1.9371870483944242</v>
      </c>
      <c r="S590" s="19" t="s">
        <v>40</v>
      </c>
      <c r="U590" s="74" t="s">
        <v>1392</v>
      </c>
      <c r="V590" s="74" t="s">
        <v>1391</v>
      </c>
      <c r="W590" s="23"/>
      <c r="X590" s="26"/>
      <c r="Y590" s="26">
        <v>36.200000000000003</v>
      </c>
      <c r="Z590" s="54">
        <f t="shared" si="106"/>
        <v>0.10292171692425522</v>
      </c>
      <c r="AA590" s="9" t="e">
        <f>IF(Y590&lt;10+1*#REF!,1,IF(Y590&lt;10+2*#REF!,2,IF(Y590&lt;10+3*#REF!,3,IF(Y590&lt;10+4*#REF!,4,IF(Y590&lt;10+5*#REF!,5,IF(Y590&lt;10+6*#REF!,6,IF(Y590&lt;10+7*#REF!,7,IF(Y590&lt;10+8*#REF!,8,IF(Y590&lt;10+9*#REF!,9,10)))))))))</f>
        <v>#REF!</v>
      </c>
      <c r="AB590" s="26"/>
      <c r="AC590" s="26">
        <v>2.4</v>
      </c>
      <c r="AD590" s="26">
        <v>8.8000000000000007</v>
      </c>
      <c r="AE590" s="6">
        <f t="shared" si="104"/>
        <v>6.4</v>
      </c>
      <c r="AF590" s="27">
        <v>3</v>
      </c>
      <c r="AG590" s="27">
        <v>2</v>
      </c>
      <c r="AH590" s="27"/>
      <c r="AI590" s="9">
        <v>1</v>
      </c>
      <c r="AJ590" s="25" t="s">
        <v>121</v>
      </c>
    </row>
    <row r="591" spans="1:36" s="22" customFormat="1" x14ac:dyDescent="0.25">
      <c r="A591" s="22" t="s">
        <v>105</v>
      </c>
      <c r="B591" s="23" t="s">
        <v>63</v>
      </c>
      <c r="C591" s="5" t="str">
        <f t="shared" si="94"/>
        <v>C11.P2</v>
      </c>
      <c r="D591" s="24" t="s">
        <v>51</v>
      </c>
      <c r="E591" s="24" t="s">
        <v>30</v>
      </c>
      <c r="F591" s="5" t="s">
        <v>1303</v>
      </c>
      <c r="G591" s="5" t="s">
        <v>1314</v>
      </c>
      <c r="H591" s="27">
        <v>12</v>
      </c>
      <c r="I591" s="27"/>
      <c r="J591" s="27"/>
      <c r="K591" s="27"/>
      <c r="L591" s="9" t="s">
        <v>122</v>
      </c>
      <c r="M591" s="27">
        <v>3</v>
      </c>
      <c r="N591" s="23">
        <v>8</v>
      </c>
      <c r="O591" s="26">
        <v>166</v>
      </c>
      <c r="P591" s="26">
        <v>16.600000000000001</v>
      </c>
      <c r="Q591" s="6">
        <f t="shared" si="107"/>
        <v>44.015903466954484</v>
      </c>
      <c r="R591" s="6">
        <f t="shared" si="108"/>
        <v>3.8930909438184571</v>
      </c>
      <c r="S591" s="25" t="s">
        <v>114</v>
      </c>
      <c r="U591" s="17" t="s">
        <v>1389</v>
      </c>
      <c r="V591" s="17" t="s">
        <v>1388</v>
      </c>
      <c r="W591" s="23"/>
      <c r="X591" s="26"/>
      <c r="Y591" s="26">
        <v>19</v>
      </c>
      <c r="Z591" s="54">
        <f t="shared" si="106"/>
        <v>2.835287369864788E-2</v>
      </c>
      <c r="AA591" s="9" t="e">
        <f>IF(Y591&lt;10+1*#REF!,1,IF(Y591&lt;10+2*#REF!,2,IF(Y591&lt;10+3*#REF!,3,IF(Y591&lt;10+4*#REF!,4,IF(Y591&lt;10+5*#REF!,5,IF(Y591&lt;10+6*#REF!,6,IF(Y591&lt;10+7*#REF!,7,IF(Y591&lt;10+8*#REF!,8,IF(Y591&lt;10+9*#REF!,9,10)))))))))</f>
        <v>#REF!</v>
      </c>
      <c r="AB591" s="26"/>
      <c r="AC591" s="26">
        <v>1</v>
      </c>
      <c r="AD591" s="26">
        <v>7</v>
      </c>
      <c r="AE591" s="6">
        <f t="shared" si="104"/>
        <v>6</v>
      </c>
      <c r="AF591" s="27">
        <v>3</v>
      </c>
      <c r="AG591" s="27">
        <v>4</v>
      </c>
      <c r="AH591" s="27"/>
      <c r="AI591" s="27">
        <v>2</v>
      </c>
      <c r="AJ591" s="25"/>
    </row>
    <row r="592" spans="1:36" s="22" customFormat="1" x14ac:dyDescent="0.25">
      <c r="A592" s="22" t="s">
        <v>105</v>
      </c>
      <c r="B592" s="23" t="s">
        <v>63</v>
      </c>
      <c r="C592" s="5" t="str">
        <f t="shared" si="94"/>
        <v>C11.P2</v>
      </c>
      <c r="D592" s="24" t="s">
        <v>51</v>
      </c>
      <c r="E592" s="24" t="s">
        <v>30</v>
      </c>
      <c r="F592" s="5" t="s">
        <v>1303</v>
      </c>
      <c r="G592" s="5" t="s">
        <v>1314</v>
      </c>
      <c r="H592" s="27">
        <v>13</v>
      </c>
      <c r="I592" s="27"/>
      <c r="J592" s="27"/>
      <c r="K592" s="27"/>
      <c r="L592" s="9" t="s">
        <v>123</v>
      </c>
      <c r="M592" s="27">
        <v>3</v>
      </c>
      <c r="N592" s="23">
        <v>8</v>
      </c>
      <c r="O592" s="26">
        <v>155</v>
      </c>
      <c r="P592" s="26">
        <v>13.6</v>
      </c>
      <c r="Q592" s="6">
        <f t="shared" si="107"/>
        <v>45.747608359673514</v>
      </c>
      <c r="R592" s="6">
        <f t="shared" si="108"/>
        <v>7.6742140963015615</v>
      </c>
      <c r="S592" s="25" t="s">
        <v>114</v>
      </c>
      <c r="U592" s="17" t="s">
        <v>1389</v>
      </c>
      <c r="V592" s="17" t="s">
        <v>1388</v>
      </c>
      <c r="W592" s="23"/>
      <c r="X592" s="26"/>
      <c r="Y592" s="26">
        <v>10</v>
      </c>
      <c r="Z592" s="54">
        <f t="shared" si="106"/>
        <v>7.8539816339744835E-3</v>
      </c>
      <c r="AA592" s="9" t="e">
        <f>IF(Y592&lt;10+1*#REF!,1,IF(Y592&lt;10+2*#REF!,2,IF(Y592&lt;10+3*#REF!,3,IF(Y592&lt;10+4*#REF!,4,IF(Y592&lt;10+5*#REF!,5,IF(Y592&lt;10+6*#REF!,6,IF(Y592&lt;10+7*#REF!,7,IF(Y592&lt;10+8*#REF!,8,IF(Y592&lt;10+9*#REF!,9,10)))))))))</f>
        <v>#REF!</v>
      </c>
      <c r="AB592" s="26"/>
      <c r="AC592" s="26">
        <v>0</v>
      </c>
      <c r="AD592" s="26">
        <v>7.6</v>
      </c>
      <c r="AE592" s="6">
        <f t="shared" si="104"/>
        <v>7.6</v>
      </c>
      <c r="AF592" s="27">
        <v>3</v>
      </c>
      <c r="AG592" s="27">
        <v>7</v>
      </c>
      <c r="AH592" s="27"/>
      <c r="AI592" s="27">
        <v>2</v>
      </c>
      <c r="AJ592" s="25"/>
    </row>
    <row r="593" spans="1:36" s="22" customFormat="1" x14ac:dyDescent="0.25">
      <c r="A593" s="22" t="s">
        <v>105</v>
      </c>
      <c r="B593" s="23" t="s">
        <v>63</v>
      </c>
      <c r="C593" s="5" t="str">
        <f t="shared" si="94"/>
        <v>C11.P2</v>
      </c>
      <c r="D593" s="24" t="s">
        <v>51</v>
      </c>
      <c r="E593" s="24" t="s">
        <v>30</v>
      </c>
      <c r="F593" s="5" t="s">
        <v>1303</v>
      </c>
      <c r="G593" s="5" t="s">
        <v>1314</v>
      </c>
      <c r="H593" s="27">
        <v>14</v>
      </c>
      <c r="I593" s="27"/>
      <c r="J593" s="27"/>
      <c r="K593" s="27"/>
      <c r="L593" s="9" t="s">
        <v>124</v>
      </c>
      <c r="M593" s="27">
        <v>3</v>
      </c>
      <c r="N593" s="23">
        <v>8</v>
      </c>
      <c r="O593" s="26">
        <v>154</v>
      </c>
      <c r="P593" s="26">
        <v>12.4</v>
      </c>
      <c r="Q593" s="6">
        <f t="shared" si="107"/>
        <v>45.435802220184556</v>
      </c>
      <c r="R593" s="6">
        <f t="shared" si="108"/>
        <v>8.8549538258903286</v>
      </c>
      <c r="S593" s="25" t="s">
        <v>114</v>
      </c>
      <c r="U593" s="17" t="s">
        <v>1389</v>
      </c>
      <c r="V593" s="17" t="s">
        <v>1388</v>
      </c>
      <c r="W593" s="23"/>
      <c r="X593" s="26"/>
      <c r="Y593" s="26">
        <v>11.1</v>
      </c>
      <c r="Z593" s="54">
        <f t="shared" si="106"/>
        <v>9.6768907712199599E-3</v>
      </c>
      <c r="AA593" s="9" t="e">
        <f>IF(Y593&lt;10+1*#REF!,1,IF(Y593&lt;10+2*#REF!,2,IF(Y593&lt;10+3*#REF!,3,IF(Y593&lt;10+4*#REF!,4,IF(Y593&lt;10+5*#REF!,5,IF(Y593&lt;10+6*#REF!,6,IF(Y593&lt;10+7*#REF!,7,IF(Y593&lt;10+8*#REF!,8,IF(Y593&lt;10+9*#REF!,9,10)))))))))</f>
        <v>#REF!</v>
      </c>
      <c r="AB593" s="26"/>
      <c r="AC593" s="26">
        <v>1.7</v>
      </c>
      <c r="AD593" s="26">
        <v>6.3</v>
      </c>
      <c r="AE593" s="6">
        <f t="shared" si="104"/>
        <v>4.5999999999999996</v>
      </c>
      <c r="AF593" s="27">
        <v>2</v>
      </c>
      <c r="AG593" s="27">
        <v>2</v>
      </c>
      <c r="AH593" s="27"/>
      <c r="AI593" s="9">
        <v>1</v>
      </c>
      <c r="AJ593" s="25"/>
    </row>
    <row r="594" spans="1:36" s="22" customFormat="1" x14ac:dyDescent="0.25">
      <c r="A594" s="22" t="s">
        <v>105</v>
      </c>
      <c r="B594" s="23" t="s">
        <v>63</v>
      </c>
      <c r="C594" s="5" t="str">
        <f t="shared" si="94"/>
        <v>C11.P2</v>
      </c>
      <c r="D594" s="24" t="s">
        <v>51</v>
      </c>
      <c r="E594" s="24" t="s">
        <v>30</v>
      </c>
      <c r="F594" s="5" t="s">
        <v>1303</v>
      </c>
      <c r="G594" s="5" t="s">
        <v>1314</v>
      </c>
      <c r="H594" s="27">
        <v>15</v>
      </c>
      <c r="I594" s="27"/>
      <c r="J594" s="27"/>
      <c r="K594" s="27"/>
      <c r="L594" s="9" t="s">
        <v>125</v>
      </c>
      <c r="M594" s="27">
        <v>3</v>
      </c>
      <c r="N594" s="23">
        <v>8</v>
      </c>
      <c r="O594" s="26">
        <v>128</v>
      </c>
      <c r="P594" s="26">
        <v>4.4000000000000004</v>
      </c>
      <c r="Q594" s="6">
        <f t="shared" si="107"/>
        <v>43.467247315869578</v>
      </c>
      <c r="R594" s="6">
        <f t="shared" si="108"/>
        <v>17.291089508567104</v>
      </c>
      <c r="S594" s="25" t="s">
        <v>33</v>
      </c>
      <c r="U594" s="17" t="s">
        <v>1367</v>
      </c>
      <c r="V594" s="17" t="s">
        <v>1366</v>
      </c>
      <c r="W594" s="23"/>
      <c r="X594" s="26"/>
      <c r="Y594" s="26">
        <v>40</v>
      </c>
      <c r="Z594" s="54">
        <f t="shared" si="106"/>
        <v>0.12566370614359174</v>
      </c>
      <c r="AA594" s="9" t="e">
        <f>IF(Y594&lt;10+1*#REF!,1,IF(Y594&lt;10+2*#REF!,2,IF(Y594&lt;10+3*#REF!,3,IF(Y594&lt;10+4*#REF!,4,IF(Y594&lt;10+5*#REF!,5,IF(Y594&lt;10+6*#REF!,6,IF(Y594&lt;10+7*#REF!,7,IF(Y594&lt;10+8*#REF!,8,IF(Y594&lt;10+9*#REF!,9,10)))))))))</f>
        <v>#REF!</v>
      </c>
      <c r="AB594" s="26"/>
      <c r="AC594" s="26">
        <v>3.7</v>
      </c>
      <c r="AD594" s="26">
        <v>17.3</v>
      </c>
      <c r="AE594" s="6">
        <f t="shared" si="104"/>
        <v>13.600000000000001</v>
      </c>
      <c r="AF594" s="27">
        <v>2</v>
      </c>
      <c r="AG594" s="27">
        <v>2</v>
      </c>
      <c r="AH594" s="27"/>
      <c r="AI594" s="9">
        <v>1</v>
      </c>
      <c r="AJ594" s="25"/>
    </row>
    <row r="595" spans="1:36" s="22" customFormat="1" x14ac:dyDescent="0.25">
      <c r="A595" s="22" t="s">
        <v>105</v>
      </c>
      <c r="B595" s="23" t="s">
        <v>63</v>
      </c>
      <c r="C595" s="5" t="str">
        <f t="shared" si="94"/>
        <v>C11.P2</v>
      </c>
      <c r="D595" s="24" t="s">
        <v>51</v>
      </c>
      <c r="E595" s="24" t="s">
        <v>30</v>
      </c>
      <c r="F595" s="5" t="s">
        <v>1303</v>
      </c>
      <c r="G595" s="5" t="s">
        <v>1314</v>
      </c>
      <c r="H595" s="27">
        <v>16</v>
      </c>
      <c r="I595" s="27"/>
      <c r="J595" s="27"/>
      <c r="K595" s="27"/>
      <c r="L595" s="9" t="s">
        <v>126</v>
      </c>
      <c r="M595" s="27">
        <v>3</v>
      </c>
      <c r="N595" s="23">
        <v>8</v>
      </c>
      <c r="O595" s="26">
        <v>95</v>
      </c>
      <c r="P595" s="26">
        <v>3.8</v>
      </c>
      <c r="Q595" s="6">
        <f t="shared" si="107"/>
        <v>43.785539852748634</v>
      </c>
      <c r="R595" s="6">
        <f t="shared" si="108"/>
        <v>19.668808177558898</v>
      </c>
      <c r="S595" s="25" t="s">
        <v>114</v>
      </c>
      <c r="U595" s="17" t="s">
        <v>1389</v>
      </c>
      <c r="V595" s="17" t="s">
        <v>1388</v>
      </c>
      <c r="W595" s="23"/>
      <c r="X595" s="26"/>
      <c r="Y595" s="26">
        <v>15</v>
      </c>
      <c r="Z595" s="54">
        <f t="shared" si="106"/>
        <v>1.7671458676442587E-2</v>
      </c>
      <c r="AA595" s="9" t="e">
        <f>IF(Y595&lt;10+1*#REF!,1,IF(Y595&lt;10+2*#REF!,2,IF(Y595&lt;10+3*#REF!,3,IF(Y595&lt;10+4*#REF!,4,IF(Y595&lt;10+5*#REF!,5,IF(Y595&lt;10+6*#REF!,6,IF(Y595&lt;10+7*#REF!,7,IF(Y595&lt;10+8*#REF!,8,IF(Y595&lt;10+9*#REF!,9,10)))))))))</f>
        <v>#REF!</v>
      </c>
      <c r="AB595" s="26"/>
      <c r="AC595" s="26">
        <v>2</v>
      </c>
      <c r="AD595" s="26">
        <v>7</v>
      </c>
      <c r="AE595" s="6">
        <f t="shared" si="104"/>
        <v>5</v>
      </c>
      <c r="AF595" s="27">
        <v>3</v>
      </c>
      <c r="AG595" s="27">
        <v>2</v>
      </c>
      <c r="AH595" s="27"/>
      <c r="AI595" s="9">
        <v>1</v>
      </c>
      <c r="AJ595" s="25"/>
    </row>
    <row r="596" spans="1:36" s="22" customFormat="1" x14ac:dyDescent="0.25">
      <c r="A596" s="22" t="s">
        <v>105</v>
      </c>
      <c r="B596" s="23" t="s">
        <v>63</v>
      </c>
      <c r="C596" s="5" t="str">
        <f t="shared" si="94"/>
        <v>C11.P2</v>
      </c>
      <c r="D596" s="24" t="s">
        <v>51</v>
      </c>
      <c r="E596" s="24" t="s">
        <v>30</v>
      </c>
      <c r="F596" s="5" t="s">
        <v>1303</v>
      </c>
      <c r="G596" s="5" t="s">
        <v>1314</v>
      </c>
      <c r="H596" s="27">
        <v>17</v>
      </c>
      <c r="I596" s="27"/>
      <c r="J596" s="27"/>
      <c r="K596" s="27"/>
      <c r="L596" s="9" t="s">
        <v>127</v>
      </c>
      <c r="M596" s="27">
        <v>3</v>
      </c>
      <c r="N596" s="23">
        <v>8</v>
      </c>
      <c r="O596" s="26">
        <v>67</v>
      </c>
      <c r="P596" s="26">
        <v>9.3000000000000007</v>
      </c>
      <c r="Q596" s="6">
        <f t="shared" si="107"/>
        <v>48.5606951371077</v>
      </c>
      <c r="R596" s="6">
        <f t="shared" si="108"/>
        <v>23.633799494950246</v>
      </c>
      <c r="S596" s="25" t="s">
        <v>114</v>
      </c>
      <c r="U596" s="17" t="s">
        <v>1389</v>
      </c>
      <c r="V596" s="17" t="s">
        <v>1388</v>
      </c>
      <c r="W596" s="23"/>
      <c r="X596" s="26"/>
      <c r="Y596" s="26">
        <v>16.899999999999999</v>
      </c>
      <c r="Z596" s="54">
        <f t="shared" si="106"/>
        <v>2.2431756944794518E-2</v>
      </c>
      <c r="AA596" s="9" t="e">
        <f>IF(Y596&lt;10+1*#REF!,1,IF(Y596&lt;10+2*#REF!,2,IF(Y596&lt;10+3*#REF!,3,IF(Y596&lt;10+4*#REF!,4,IF(Y596&lt;10+5*#REF!,5,IF(Y596&lt;10+6*#REF!,6,IF(Y596&lt;10+7*#REF!,7,IF(Y596&lt;10+8*#REF!,8,IF(Y596&lt;10+9*#REF!,9,10)))))))))</f>
        <v>#REF!</v>
      </c>
      <c r="AB596" s="26"/>
      <c r="AC596" s="26">
        <v>2.8</v>
      </c>
      <c r="AD596" s="26">
        <v>7.9</v>
      </c>
      <c r="AE596" s="6">
        <f t="shared" si="104"/>
        <v>5.1000000000000005</v>
      </c>
      <c r="AF596" s="27">
        <v>3</v>
      </c>
      <c r="AG596" s="27">
        <v>2</v>
      </c>
      <c r="AH596" s="27"/>
      <c r="AI596" s="9">
        <v>1</v>
      </c>
      <c r="AJ596" s="25"/>
    </row>
    <row r="597" spans="1:36" s="22" customFormat="1" x14ac:dyDescent="0.25">
      <c r="A597" s="22" t="s">
        <v>105</v>
      </c>
      <c r="B597" s="23" t="s">
        <v>63</v>
      </c>
      <c r="C597" s="5" t="str">
        <f t="shared" si="94"/>
        <v>C11.P2</v>
      </c>
      <c r="D597" s="24" t="s">
        <v>51</v>
      </c>
      <c r="E597" s="24" t="s">
        <v>30</v>
      </c>
      <c r="F597" s="5" t="s">
        <v>1303</v>
      </c>
      <c r="G597" s="5" t="s">
        <v>1314</v>
      </c>
      <c r="H597" s="27">
        <v>18</v>
      </c>
      <c r="I597" s="27"/>
      <c r="J597" s="27"/>
      <c r="K597" s="27"/>
      <c r="L597" s="9" t="s">
        <v>128</v>
      </c>
      <c r="M597" s="27">
        <v>3</v>
      </c>
      <c r="N597" s="23">
        <v>8</v>
      </c>
      <c r="O597" s="26">
        <v>35</v>
      </c>
      <c r="P597" s="26">
        <v>15.6</v>
      </c>
      <c r="Q597" s="6">
        <f t="shared" si="107"/>
        <v>48.947792407076321</v>
      </c>
      <c r="R597" s="6">
        <f t="shared" si="108"/>
        <v>32.778771890908274</v>
      </c>
      <c r="S597" s="25" t="s">
        <v>107</v>
      </c>
      <c r="U597" s="25" t="s">
        <v>1373</v>
      </c>
      <c r="V597" s="25" t="s">
        <v>1374</v>
      </c>
      <c r="W597" s="23"/>
      <c r="X597" s="26"/>
      <c r="Y597" s="26">
        <v>17</v>
      </c>
      <c r="Z597" s="54">
        <f t="shared" si="106"/>
        <v>2.2698006922186254E-2</v>
      </c>
      <c r="AA597" s="9" t="e">
        <f>IF(Y597&lt;10+1*#REF!,1,IF(Y597&lt;10+2*#REF!,2,IF(Y597&lt;10+3*#REF!,3,IF(Y597&lt;10+4*#REF!,4,IF(Y597&lt;10+5*#REF!,5,IF(Y597&lt;10+6*#REF!,6,IF(Y597&lt;10+7*#REF!,7,IF(Y597&lt;10+8*#REF!,8,IF(Y597&lt;10+9*#REF!,9,10)))))))))</f>
        <v>#REF!</v>
      </c>
      <c r="AB597" s="26"/>
      <c r="AC597" s="26">
        <v>2.2000000000000002</v>
      </c>
      <c r="AD597" s="26">
        <v>10.5</v>
      </c>
      <c r="AE597" s="6">
        <f t="shared" si="104"/>
        <v>8.3000000000000007</v>
      </c>
      <c r="AF597" s="27">
        <v>3</v>
      </c>
      <c r="AG597" s="27">
        <v>2</v>
      </c>
      <c r="AH597" s="27"/>
      <c r="AI597" s="9">
        <v>1</v>
      </c>
      <c r="AJ597" s="25"/>
    </row>
    <row r="598" spans="1:36" s="22" customFormat="1" x14ac:dyDescent="0.25">
      <c r="A598" s="22" t="s">
        <v>105</v>
      </c>
      <c r="B598" s="23" t="s">
        <v>63</v>
      </c>
      <c r="C598" s="5" t="str">
        <f>D598&amp;"."&amp;E598</f>
        <v>C11.P2</v>
      </c>
      <c r="D598" s="24" t="s">
        <v>51</v>
      </c>
      <c r="E598" s="24" t="s">
        <v>30</v>
      </c>
      <c r="F598" s="5" t="s">
        <v>1303</v>
      </c>
      <c r="G598" s="5" t="s">
        <v>1314</v>
      </c>
      <c r="H598" s="27">
        <v>18</v>
      </c>
      <c r="I598" s="27"/>
      <c r="J598" s="27"/>
      <c r="K598" s="27"/>
      <c r="L598" s="9" t="s">
        <v>129</v>
      </c>
      <c r="M598" s="27">
        <v>3</v>
      </c>
      <c r="N598" s="23">
        <v>8</v>
      </c>
      <c r="O598" s="26">
        <v>35</v>
      </c>
      <c r="P598" s="26">
        <v>11.9</v>
      </c>
      <c r="Q598" s="6">
        <f t="shared" si="107"/>
        <v>46.825559592577449</v>
      </c>
      <c r="R598" s="6">
        <f t="shared" si="108"/>
        <v>29.747909327039004</v>
      </c>
      <c r="S598" s="25" t="s">
        <v>107</v>
      </c>
      <c r="U598" s="25" t="s">
        <v>1373</v>
      </c>
      <c r="V598" s="25" t="s">
        <v>1374</v>
      </c>
      <c r="W598" s="23"/>
      <c r="X598" s="26"/>
      <c r="Y598" s="26">
        <v>19</v>
      </c>
      <c r="Z598" s="54">
        <f t="shared" si="106"/>
        <v>2.835287369864788E-2</v>
      </c>
      <c r="AA598" s="9" t="e">
        <f>IF(Y598&lt;10+1*#REF!,1,IF(Y598&lt;10+2*#REF!,2,IF(Y598&lt;10+3*#REF!,3,IF(Y598&lt;10+4*#REF!,4,IF(Y598&lt;10+5*#REF!,5,IF(Y598&lt;10+6*#REF!,6,IF(Y598&lt;10+7*#REF!,7,IF(Y598&lt;10+8*#REF!,8,IF(Y598&lt;10+9*#REF!,9,10)))))))))</f>
        <v>#REF!</v>
      </c>
      <c r="AB598" s="26"/>
      <c r="AC598" s="26">
        <v>2.2000000000000002</v>
      </c>
      <c r="AD598" s="26">
        <v>10.5</v>
      </c>
      <c r="AE598" s="6">
        <f t="shared" ref="AE598:AE661" si="109">AD598-AC598</f>
        <v>8.3000000000000007</v>
      </c>
      <c r="AF598" s="27">
        <v>3</v>
      </c>
      <c r="AG598" s="27">
        <v>2</v>
      </c>
      <c r="AH598" s="27"/>
      <c r="AI598" s="9">
        <v>1</v>
      </c>
      <c r="AJ598" s="25"/>
    </row>
    <row r="599" spans="1:36" s="22" customFormat="1" x14ac:dyDescent="0.25">
      <c r="A599" s="22" t="s">
        <v>105</v>
      </c>
      <c r="B599" s="23" t="s">
        <v>63</v>
      </c>
      <c r="C599" s="5" t="str">
        <f t="shared" si="94"/>
        <v>C11.P2</v>
      </c>
      <c r="D599" s="24" t="s">
        <v>51</v>
      </c>
      <c r="E599" s="24" t="s">
        <v>30</v>
      </c>
      <c r="F599" s="5" t="s">
        <v>1303</v>
      </c>
      <c r="G599" s="5" t="s">
        <v>1314</v>
      </c>
      <c r="H599" s="27">
        <v>19</v>
      </c>
      <c r="I599" s="27"/>
      <c r="J599" s="27"/>
      <c r="K599" s="27"/>
      <c r="L599" s="9" t="s">
        <v>130</v>
      </c>
      <c r="M599" s="27">
        <v>3</v>
      </c>
      <c r="N599" s="23">
        <v>8</v>
      </c>
      <c r="O599" s="26">
        <v>90</v>
      </c>
      <c r="P599" s="26">
        <v>15.6</v>
      </c>
      <c r="Q599" s="6">
        <f t="shared" si="107"/>
        <v>55.6</v>
      </c>
      <c r="R599" s="6">
        <f t="shared" si="108"/>
        <v>20</v>
      </c>
      <c r="S599" s="25" t="s">
        <v>114</v>
      </c>
      <c r="U599" s="17" t="s">
        <v>1389</v>
      </c>
      <c r="V599" s="17" t="s">
        <v>1388</v>
      </c>
      <c r="W599" s="23"/>
      <c r="X599" s="26"/>
      <c r="Y599" s="26">
        <v>13</v>
      </c>
      <c r="Z599" s="54">
        <f t="shared" ref="Z599:Z662" si="110">Y599*Y599*PI()/40000</f>
        <v>1.3273228961416876E-2</v>
      </c>
      <c r="AA599" s="9" t="e">
        <f>IF(Y599&lt;10+1*#REF!,1,IF(Y599&lt;10+2*#REF!,2,IF(Y599&lt;10+3*#REF!,3,IF(Y599&lt;10+4*#REF!,4,IF(Y599&lt;10+5*#REF!,5,IF(Y599&lt;10+6*#REF!,6,IF(Y599&lt;10+7*#REF!,7,IF(Y599&lt;10+8*#REF!,8,IF(Y599&lt;10+9*#REF!,9,10)))))))))</f>
        <v>#REF!</v>
      </c>
      <c r="AB599" s="26"/>
      <c r="AC599" s="26">
        <v>0</v>
      </c>
      <c r="AD599" s="26">
        <v>7.6</v>
      </c>
      <c r="AE599" s="6">
        <f t="shared" si="109"/>
        <v>7.6</v>
      </c>
      <c r="AF599" s="27">
        <v>3</v>
      </c>
      <c r="AG599" s="27">
        <v>2</v>
      </c>
      <c r="AH599" s="27"/>
      <c r="AI599" s="9">
        <v>1</v>
      </c>
      <c r="AJ599" s="25"/>
    </row>
    <row r="600" spans="1:36" s="22" customFormat="1" x14ac:dyDescent="0.2">
      <c r="A600" s="22" t="s">
        <v>105</v>
      </c>
      <c r="B600" s="23" t="s">
        <v>63</v>
      </c>
      <c r="C600" s="5" t="str">
        <f t="shared" si="94"/>
        <v>C11.P2</v>
      </c>
      <c r="D600" s="24" t="s">
        <v>51</v>
      </c>
      <c r="E600" s="24" t="s">
        <v>30</v>
      </c>
      <c r="F600" s="5" t="s">
        <v>1303</v>
      </c>
      <c r="G600" s="5" t="s">
        <v>1314</v>
      </c>
      <c r="H600" s="27">
        <v>20</v>
      </c>
      <c r="I600" s="27"/>
      <c r="J600" s="27"/>
      <c r="K600" s="27"/>
      <c r="L600" s="9" t="s">
        <v>131</v>
      </c>
      <c r="M600" s="27">
        <v>3</v>
      </c>
      <c r="N600" s="23">
        <v>8</v>
      </c>
      <c r="O600" s="26">
        <v>35</v>
      </c>
      <c r="P600" s="26">
        <v>16.399999999999999</v>
      </c>
      <c r="Q600" s="6">
        <f t="shared" si="107"/>
        <v>49.406653556157153</v>
      </c>
      <c r="R600" s="6">
        <f t="shared" si="108"/>
        <v>33.434093526339467</v>
      </c>
      <c r="S600" s="55" t="s">
        <v>37</v>
      </c>
      <c r="U600" s="17" t="s">
        <v>1332</v>
      </c>
      <c r="V600" s="17" t="s">
        <v>1337</v>
      </c>
      <c r="W600" s="23"/>
      <c r="X600" s="26"/>
      <c r="Y600" s="26">
        <v>30</v>
      </c>
      <c r="Z600" s="54">
        <f t="shared" si="110"/>
        <v>7.0685834705770348E-2</v>
      </c>
      <c r="AA600" s="9" t="e">
        <f>IF(Y600&lt;10+1*#REF!,1,IF(Y600&lt;10+2*#REF!,2,IF(Y600&lt;10+3*#REF!,3,IF(Y600&lt;10+4*#REF!,4,IF(Y600&lt;10+5*#REF!,5,IF(Y600&lt;10+6*#REF!,6,IF(Y600&lt;10+7*#REF!,7,IF(Y600&lt;10+8*#REF!,8,IF(Y600&lt;10+9*#REF!,9,10)))))))))</f>
        <v>#REF!</v>
      </c>
      <c r="AB600" s="26"/>
      <c r="AC600" s="26">
        <v>3</v>
      </c>
      <c r="AD600" s="26">
        <v>12.2</v>
      </c>
      <c r="AE600" s="6">
        <f t="shared" si="109"/>
        <v>9.1999999999999993</v>
      </c>
      <c r="AF600" s="27">
        <v>3</v>
      </c>
      <c r="AG600" s="27">
        <v>2</v>
      </c>
      <c r="AH600" s="27"/>
      <c r="AI600" s="9">
        <v>1</v>
      </c>
      <c r="AJ600" s="25"/>
    </row>
    <row r="601" spans="1:36" s="22" customFormat="1" x14ac:dyDescent="0.25">
      <c r="A601" s="22" t="s">
        <v>105</v>
      </c>
      <c r="B601" s="23" t="s">
        <v>63</v>
      </c>
      <c r="C601" s="5" t="str">
        <f t="shared" si="94"/>
        <v>C11.P2</v>
      </c>
      <c r="D601" s="24" t="s">
        <v>51</v>
      </c>
      <c r="E601" s="24" t="s">
        <v>30</v>
      </c>
      <c r="F601" s="5" t="s">
        <v>1303</v>
      </c>
      <c r="G601" s="5" t="s">
        <v>1314</v>
      </c>
      <c r="H601" s="27">
        <v>21</v>
      </c>
      <c r="I601" s="27"/>
      <c r="J601" s="27"/>
      <c r="K601" s="27"/>
      <c r="L601" s="9" t="s">
        <v>132</v>
      </c>
      <c r="M601" s="27">
        <v>3</v>
      </c>
      <c r="N601" s="23">
        <v>8</v>
      </c>
      <c r="O601" s="26">
        <v>26</v>
      </c>
      <c r="P601" s="26">
        <v>14</v>
      </c>
      <c r="Q601" s="6">
        <f t="shared" si="107"/>
        <v>46.137196055047085</v>
      </c>
      <c r="R601" s="6">
        <f t="shared" si="108"/>
        <v>32.583116648188337</v>
      </c>
      <c r="S601" s="25" t="s">
        <v>34</v>
      </c>
      <c r="U601" s="17" t="s">
        <v>1339</v>
      </c>
      <c r="V601" s="17" t="s">
        <v>420</v>
      </c>
      <c r="W601" s="23"/>
      <c r="X601" s="26"/>
      <c r="Y601" s="26">
        <v>33.5</v>
      </c>
      <c r="Z601" s="54">
        <f t="shared" si="110"/>
        <v>8.8141308887278641E-2</v>
      </c>
      <c r="AA601" s="9" t="e">
        <f>IF(Y601&lt;10+1*#REF!,1,IF(Y601&lt;10+2*#REF!,2,IF(Y601&lt;10+3*#REF!,3,IF(Y601&lt;10+4*#REF!,4,IF(Y601&lt;10+5*#REF!,5,IF(Y601&lt;10+6*#REF!,6,IF(Y601&lt;10+7*#REF!,7,IF(Y601&lt;10+8*#REF!,8,IF(Y601&lt;10+9*#REF!,9,10)))))))))</f>
        <v>#REF!</v>
      </c>
      <c r="AB601" s="26"/>
      <c r="AC601" s="26">
        <v>2.6</v>
      </c>
      <c r="AD601" s="26">
        <v>13.9</v>
      </c>
      <c r="AE601" s="6">
        <f t="shared" si="109"/>
        <v>11.3</v>
      </c>
      <c r="AF601" s="27">
        <v>3</v>
      </c>
      <c r="AG601" s="27">
        <v>2</v>
      </c>
      <c r="AH601" s="27"/>
      <c r="AI601" s="9">
        <v>1</v>
      </c>
      <c r="AJ601" s="25"/>
    </row>
    <row r="602" spans="1:36" s="22" customFormat="1" x14ac:dyDescent="0.25">
      <c r="A602" s="22" t="s">
        <v>105</v>
      </c>
      <c r="B602" s="23" t="s">
        <v>63</v>
      </c>
      <c r="C602" s="5" t="str">
        <f t="shared" si="94"/>
        <v>C11.P2</v>
      </c>
      <c r="D602" s="24" t="s">
        <v>51</v>
      </c>
      <c r="E602" s="24" t="s">
        <v>30</v>
      </c>
      <c r="F602" s="5" t="s">
        <v>1303</v>
      </c>
      <c r="G602" s="5" t="s">
        <v>1314</v>
      </c>
      <c r="H602" s="27">
        <v>22</v>
      </c>
      <c r="I602" s="27"/>
      <c r="J602" s="27"/>
      <c r="K602" s="27"/>
      <c r="L602" s="9" t="s">
        <v>133</v>
      </c>
      <c r="M602" s="27">
        <v>3</v>
      </c>
      <c r="N602" s="23">
        <v>8</v>
      </c>
      <c r="O602" s="26">
        <v>4</v>
      </c>
      <c r="P602" s="26">
        <v>12.7</v>
      </c>
      <c r="Q602" s="6">
        <f t="shared" ref="Q602:Q628" si="111">SIN(RADIANS(O602))*P602+(IF(N602=1,0,IF(N602=2,0,IF(N602=3,0,IF(N602=4,0,IF(N602=6,20,IF(N602=15,20,IF(N602=16,20,IF(N602=5,20,IF(N602=7,40,IF(N602=8,40,IF(N602=14,40,IF(N602=9,40,IF(N602=13,60,IF(N602=12,60,IF(N602=11,60,IF(N602=10,60)))))))))))))))))</f>
        <v>40.885907216550393</v>
      </c>
      <c r="R602" s="6">
        <f t="shared" ref="R602:R628" si="112">COS(RADIANS(O602))*P602+(IF(N602=1,0,IF(N602=2,20,IF(N602=3,40,IF(N602=4,60,IF(N602=6,0,IF(N602=15,20,IF(N602=16,40,IF(N602=5,60,IF(N602=7,0,IF(N602=8,20,IF(N602=14,40,IF(N602=9,60,IF(N602=13,0,IF(N602=12,20,IF(N602=11,40,IF(N602=10,60)))))))))))))))))</f>
        <v>32.669063438299766</v>
      </c>
      <c r="S602" s="25" t="s">
        <v>107</v>
      </c>
      <c r="U602" s="25" t="s">
        <v>1373</v>
      </c>
      <c r="V602" s="25" t="s">
        <v>1374</v>
      </c>
      <c r="W602" s="23"/>
      <c r="X602" s="26"/>
      <c r="Y602" s="26">
        <v>18.3</v>
      </c>
      <c r="Z602" s="54">
        <f t="shared" si="110"/>
        <v>2.6302199094017147E-2</v>
      </c>
      <c r="AA602" s="9" t="e">
        <f>IF(Y602&lt;10+1*#REF!,1,IF(Y602&lt;10+2*#REF!,2,IF(Y602&lt;10+3*#REF!,3,IF(Y602&lt;10+4*#REF!,4,IF(Y602&lt;10+5*#REF!,5,IF(Y602&lt;10+6*#REF!,6,IF(Y602&lt;10+7*#REF!,7,IF(Y602&lt;10+8*#REF!,8,IF(Y602&lt;10+9*#REF!,9,10)))))))))</f>
        <v>#REF!</v>
      </c>
      <c r="AB602" s="26"/>
      <c r="AC602" s="26">
        <v>0</v>
      </c>
      <c r="AD602" s="26">
        <v>9.1</v>
      </c>
      <c r="AE602" s="6">
        <f t="shared" si="109"/>
        <v>9.1</v>
      </c>
      <c r="AF602" s="27">
        <v>3</v>
      </c>
      <c r="AG602" s="27">
        <v>2</v>
      </c>
      <c r="AH602" s="27"/>
      <c r="AI602" s="9">
        <v>1</v>
      </c>
      <c r="AJ602" s="25"/>
    </row>
    <row r="603" spans="1:36" s="22" customFormat="1" x14ac:dyDescent="0.25">
      <c r="A603" s="22" t="s">
        <v>105</v>
      </c>
      <c r="B603" s="23" t="s">
        <v>63</v>
      </c>
      <c r="C603" s="5" t="str">
        <f t="shared" si="94"/>
        <v>C11.P2</v>
      </c>
      <c r="D603" s="24" t="s">
        <v>51</v>
      </c>
      <c r="E603" s="24" t="s">
        <v>30</v>
      </c>
      <c r="F603" s="5" t="s">
        <v>1303</v>
      </c>
      <c r="G603" s="5" t="s">
        <v>1314</v>
      </c>
      <c r="H603" s="27">
        <v>23</v>
      </c>
      <c r="I603" s="27"/>
      <c r="J603" s="27"/>
      <c r="K603" s="27"/>
      <c r="L603" s="9" t="s">
        <v>134</v>
      </c>
      <c r="M603" s="27">
        <v>2</v>
      </c>
      <c r="N603" s="23">
        <v>8</v>
      </c>
      <c r="O603" s="26">
        <v>148</v>
      </c>
      <c r="P603" s="26">
        <v>14.3</v>
      </c>
      <c r="Q603" s="6">
        <f t="shared" si="111"/>
        <v>47.577845478534833</v>
      </c>
      <c r="R603" s="6">
        <f t="shared" si="112"/>
        <v>7.8729122249631089</v>
      </c>
      <c r="S603" s="25" t="s">
        <v>107</v>
      </c>
      <c r="U603" s="25" t="s">
        <v>1373</v>
      </c>
      <c r="V603" s="25" t="s">
        <v>1374</v>
      </c>
      <c r="W603" s="23"/>
      <c r="X603" s="26"/>
      <c r="Y603" s="26">
        <v>14.2</v>
      </c>
      <c r="Z603" s="54">
        <f t="shared" si="110"/>
        <v>1.5836768566746148E-2</v>
      </c>
      <c r="AA603" s="9" t="e">
        <f>IF(Y603&lt;10+1*#REF!,1,IF(Y603&lt;10+2*#REF!,2,IF(Y603&lt;10+3*#REF!,3,IF(Y603&lt;10+4*#REF!,4,IF(Y603&lt;10+5*#REF!,5,IF(Y603&lt;10+6*#REF!,6,IF(Y603&lt;10+7*#REF!,7,IF(Y603&lt;10+8*#REF!,8,IF(Y603&lt;10+9*#REF!,9,10)))))))))</f>
        <v>#REF!</v>
      </c>
      <c r="AB603" s="26"/>
      <c r="AC603" s="26">
        <v>0</v>
      </c>
      <c r="AD603" s="26">
        <v>6.6</v>
      </c>
      <c r="AE603" s="6">
        <f t="shared" si="109"/>
        <v>6.6</v>
      </c>
      <c r="AF603" s="27">
        <v>2</v>
      </c>
      <c r="AG603" s="27">
        <v>2</v>
      </c>
      <c r="AH603" s="27"/>
      <c r="AI603" s="9">
        <v>1</v>
      </c>
      <c r="AJ603" s="25"/>
    </row>
    <row r="604" spans="1:36" s="22" customFormat="1" x14ac:dyDescent="0.25">
      <c r="A604" s="22" t="s">
        <v>105</v>
      </c>
      <c r="B604" s="23" t="s">
        <v>63</v>
      </c>
      <c r="C604" s="5" t="str">
        <f t="shared" si="94"/>
        <v>C11.P2</v>
      </c>
      <c r="D604" s="24" t="s">
        <v>51</v>
      </c>
      <c r="E604" s="24" t="s">
        <v>30</v>
      </c>
      <c r="F604" s="5" t="s">
        <v>1303</v>
      </c>
      <c r="G604" s="5" t="s">
        <v>1314</v>
      </c>
      <c r="H604" s="27">
        <v>24</v>
      </c>
      <c r="I604" s="27"/>
      <c r="J604" s="27"/>
      <c r="K604" s="27"/>
      <c r="L604" s="27" t="s">
        <v>135</v>
      </c>
      <c r="M604" s="27">
        <v>2</v>
      </c>
      <c r="N604" s="23">
        <v>8</v>
      </c>
      <c r="O604" s="26">
        <v>331</v>
      </c>
      <c r="P604" s="26">
        <v>8</v>
      </c>
      <c r="Q604" s="6">
        <f t="shared" si="111"/>
        <v>36.121523038029302</v>
      </c>
      <c r="R604" s="6">
        <f t="shared" si="112"/>
        <v>26.996957657115168</v>
      </c>
      <c r="S604" s="25" t="s">
        <v>33</v>
      </c>
      <c r="U604" s="17" t="s">
        <v>1367</v>
      </c>
      <c r="V604" s="17" t="s">
        <v>1366</v>
      </c>
      <c r="W604" s="23"/>
      <c r="X604" s="26"/>
      <c r="Y604" s="26">
        <v>12</v>
      </c>
      <c r="Z604" s="54">
        <f t="shared" si="110"/>
        <v>1.1309733552923255E-2</v>
      </c>
      <c r="AA604" s="9" t="e">
        <f>IF(Y604&lt;10+1*#REF!,1,IF(Y604&lt;10+2*#REF!,2,IF(Y604&lt;10+3*#REF!,3,IF(Y604&lt;10+4*#REF!,4,IF(Y604&lt;10+5*#REF!,5,IF(Y604&lt;10+6*#REF!,6,IF(Y604&lt;10+7*#REF!,7,IF(Y604&lt;10+8*#REF!,8,IF(Y604&lt;10+9*#REF!,9,10)))))))))</f>
        <v>#REF!</v>
      </c>
      <c r="AB604" s="26"/>
      <c r="AC604" s="26">
        <v>3.3</v>
      </c>
      <c r="AD604" s="26">
        <v>10.3</v>
      </c>
      <c r="AE604" s="6">
        <f t="shared" si="109"/>
        <v>7.0000000000000009</v>
      </c>
      <c r="AF604" s="27">
        <v>2</v>
      </c>
      <c r="AG604" s="27">
        <v>2</v>
      </c>
      <c r="AH604" s="27"/>
      <c r="AI604" s="9">
        <v>1</v>
      </c>
      <c r="AJ604" s="25"/>
    </row>
    <row r="605" spans="1:36" s="22" customFormat="1" x14ac:dyDescent="0.25">
      <c r="A605" s="22" t="s">
        <v>105</v>
      </c>
      <c r="B605" s="23" t="s">
        <v>63</v>
      </c>
      <c r="C605" s="5" t="str">
        <f t="shared" si="94"/>
        <v>C11.P2</v>
      </c>
      <c r="D605" s="24" t="s">
        <v>51</v>
      </c>
      <c r="E605" s="24" t="s">
        <v>30</v>
      </c>
      <c r="F605" s="5" t="s">
        <v>1303</v>
      </c>
      <c r="G605" s="5" t="s">
        <v>1314</v>
      </c>
      <c r="H605" s="27">
        <v>25</v>
      </c>
      <c r="L605" s="9" t="s">
        <v>136</v>
      </c>
      <c r="M605" s="27">
        <v>2</v>
      </c>
      <c r="N605" s="23">
        <v>8</v>
      </c>
      <c r="O605" s="26">
        <v>301</v>
      </c>
      <c r="P605" s="26">
        <v>5.6</v>
      </c>
      <c r="Q605" s="6">
        <f t="shared" si="111"/>
        <v>35.199863116068173</v>
      </c>
      <c r="R605" s="6">
        <f t="shared" si="112"/>
        <v>22.884213219496303</v>
      </c>
      <c r="S605" s="25" t="s">
        <v>26</v>
      </c>
      <c r="U605" s="19" t="s">
        <v>1349</v>
      </c>
      <c r="V605" s="19" t="s">
        <v>1396</v>
      </c>
      <c r="W605" s="23"/>
      <c r="X605" s="26"/>
      <c r="Y605" s="26">
        <v>58</v>
      </c>
      <c r="Z605" s="54">
        <f t="shared" si="110"/>
        <v>0.26420794216690158</v>
      </c>
      <c r="AA605" s="9" t="e">
        <f>IF(Y605&lt;10+1*#REF!,1,IF(Y605&lt;10+2*#REF!,2,IF(Y605&lt;10+3*#REF!,3,IF(Y605&lt;10+4*#REF!,4,IF(Y605&lt;10+5*#REF!,5,IF(Y605&lt;10+6*#REF!,6,IF(Y605&lt;10+7*#REF!,7,IF(Y605&lt;10+8*#REF!,8,IF(Y605&lt;10+9*#REF!,9,10)))))))))</f>
        <v>#REF!</v>
      </c>
      <c r="AB605" s="26"/>
      <c r="AC605" s="26">
        <v>5</v>
      </c>
      <c r="AD605" s="26">
        <v>9.6999999999999993</v>
      </c>
      <c r="AE605" s="6">
        <f t="shared" si="109"/>
        <v>4.6999999999999993</v>
      </c>
      <c r="AF605" s="27">
        <v>3</v>
      </c>
      <c r="AG605" s="27">
        <v>2</v>
      </c>
      <c r="AH605" s="27"/>
      <c r="AI605" s="9">
        <v>1</v>
      </c>
      <c r="AJ605" s="25"/>
    </row>
    <row r="606" spans="1:36" s="22" customFormat="1" x14ac:dyDescent="0.2">
      <c r="A606" s="22" t="s">
        <v>105</v>
      </c>
      <c r="B606" s="23" t="s">
        <v>63</v>
      </c>
      <c r="C606" s="5" t="str">
        <f t="shared" si="94"/>
        <v>C11.P2</v>
      </c>
      <c r="D606" s="24" t="s">
        <v>51</v>
      </c>
      <c r="E606" s="24" t="s">
        <v>30</v>
      </c>
      <c r="F606" s="5" t="s">
        <v>1303</v>
      </c>
      <c r="G606" s="5" t="s">
        <v>1314</v>
      </c>
      <c r="H606" s="27">
        <v>26</v>
      </c>
      <c r="I606" s="27"/>
      <c r="J606" s="27"/>
      <c r="K606" s="27"/>
      <c r="L606" s="9" t="s">
        <v>137</v>
      </c>
      <c r="M606" s="27">
        <v>2</v>
      </c>
      <c r="N606" s="23">
        <v>8</v>
      </c>
      <c r="O606" s="26">
        <v>2</v>
      </c>
      <c r="P606" s="26">
        <v>5.9</v>
      </c>
      <c r="Q606" s="6">
        <f t="shared" si="111"/>
        <v>40.205907030544758</v>
      </c>
      <c r="R606" s="6">
        <f t="shared" si="112"/>
        <v>25.896405879412665</v>
      </c>
      <c r="S606" s="55" t="s">
        <v>37</v>
      </c>
      <c r="U606" s="17" t="s">
        <v>1332</v>
      </c>
      <c r="V606" s="17" t="s">
        <v>1337</v>
      </c>
      <c r="W606" s="23"/>
      <c r="X606" s="26"/>
      <c r="Y606" s="26">
        <v>33.200000000000003</v>
      </c>
      <c r="Z606" s="54">
        <f t="shared" si="110"/>
        <v>8.6569727162320365E-2</v>
      </c>
      <c r="AA606" s="9" t="e">
        <f>IF(Y606&lt;10+1*#REF!,1,IF(Y606&lt;10+2*#REF!,2,IF(Y606&lt;10+3*#REF!,3,IF(Y606&lt;10+4*#REF!,4,IF(Y606&lt;10+5*#REF!,5,IF(Y606&lt;10+6*#REF!,6,IF(Y606&lt;10+7*#REF!,7,IF(Y606&lt;10+8*#REF!,8,IF(Y606&lt;10+9*#REF!,9,10)))))))))</f>
        <v>#REF!</v>
      </c>
      <c r="AB606" s="26"/>
      <c r="AC606" s="26">
        <v>2.8</v>
      </c>
      <c r="AD606" s="26">
        <v>12.1</v>
      </c>
      <c r="AE606" s="6">
        <f t="shared" si="109"/>
        <v>9.3000000000000007</v>
      </c>
      <c r="AF606" s="27">
        <v>2</v>
      </c>
      <c r="AG606" s="27">
        <v>2</v>
      </c>
      <c r="AH606" s="27"/>
      <c r="AI606" s="9">
        <v>1</v>
      </c>
      <c r="AJ606" s="25"/>
    </row>
    <row r="607" spans="1:36" s="22" customFormat="1" x14ac:dyDescent="0.25">
      <c r="A607" s="22" t="s">
        <v>105</v>
      </c>
      <c r="B607" s="23" t="s">
        <v>63</v>
      </c>
      <c r="C607" s="5" t="str">
        <f t="shared" si="94"/>
        <v>C11.P2</v>
      </c>
      <c r="D607" s="24" t="s">
        <v>51</v>
      </c>
      <c r="E607" s="24" t="s">
        <v>30</v>
      </c>
      <c r="F607" s="5" t="s">
        <v>1303</v>
      </c>
      <c r="G607" s="5" t="s">
        <v>1314</v>
      </c>
      <c r="H607" s="27">
        <v>27</v>
      </c>
      <c r="I607" s="27"/>
      <c r="J607" s="27"/>
      <c r="K607" s="27"/>
      <c r="L607" s="9" t="s">
        <v>138</v>
      </c>
      <c r="M607" s="27">
        <v>2</v>
      </c>
      <c r="N607" s="23">
        <v>8</v>
      </c>
      <c r="O607" s="26">
        <v>261</v>
      </c>
      <c r="P607" s="26">
        <v>8.3000000000000007</v>
      </c>
      <c r="Q607" s="6">
        <f t="shared" si="111"/>
        <v>31.802186773060356</v>
      </c>
      <c r="R607" s="6">
        <f t="shared" si="112"/>
        <v>18.701593940166081</v>
      </c>
      <c r="S607" s="25" t="s">
        <v>33</v>
      </c>
      <c r="U607" s="17" t="s">
        <v>1367</v>
      </c>
      <c r="V607" s="17" t="s">
        <v>1366</v>
      </c>
      <c r="W607" s="23"/>
      <c r="X607" s="26"/>
      <c r="Y607" s="26">
        <v>12.5</v>
      </c>
      <c r="Z607" s="54">
        <f t="shared" si="110"/>
        <v>1.2271846303085129E-2</v>
      </c>
      <c r="AA607" s="9" t="e">
        <f>IF(Y607&lt;10+1*#REF!,1,IF(Y607&lt;10+2*#REF!,2,IF(Y607&lt;10+3*#REF!,3,IF(Y607&lt;10+4*#REF!,4,IF(Y607&lt;10+5*#REF!,5,IF(Y607&lt;10+6*#REF!,6,IF(Y607&lt;10+7*#REF!,7,IF(Y607&lt;10+8*#REF!,8,IF(Y607&lt;10+9*#REF!,9,10)))))))))</f>
        <v>#REF!</v>
      </c>
      <c r="AB607" s="26"/>
      <c r="AC607" s="26">
        <v>3.5</v>
      </c>
      <c r="AD607" s="26">
        <v>13.9</v>
      </c>
      <c r="AE607" s="6">
        <f t="shared" si="109"/>
        <v>10.4</v>
      </c>
      <c r="AF607" s="27">
        <v>2</v>
      </c>
      <c r="AG607" s="27">
        <v>2</v>
      </c>
      <c r="AH607" s="27"/>
      <c r="AI607" s="9">
        <v>1</v>
      </c>
      <c r="AJ607" s="25"/>
    </row>
    <row r="608" spans="1:36" s="22" customFormat="1" x14ac:dyDescent="0.25">
      <c r="A608" s="22" t="s">
        <v>105</v>
      </c>
      <c r="B608" s="23" t="s">
        <v>63</v>
      </c>
      <c r="C608" s="5" t="str">
        <f t="shared" si="94"/>
        <v>C11.P2</v>
      </c>
      <c r="D608" s="24" t="s">
        <v>51</v>
      </c>
      <c r="E608" s="24" t="s">
        <v>30</v>
      </c>
      <c r="F608" s="5" t="s">
        <v>1303</v>
      </c>
      <c r="G608" s="5" t="s">
        <v>1314</v>
      </c>
      <c r="H608" s="27">
        <v>28</v>
      </c>
      <c r="I608" s="27"/>
      <c r="J608" s="27"/>
      <c r="K608" s="27"/>
      <c r="L608" s="9" t="s">
        <v>139</v>
      </c>
      <c r="M608" s="27">
        <v>2</v>
      </c>
      <c r="N608" s="23">
        <v>8</v>
      </c>
      <c r="O608" s="26">
        <v>273</v>
      </c>
      <c r="P608" s="26">
        <v>8.8000000000000007</v>
      </c>
      <c r="Q608" s="6">
        <f t="shared" si="111"/>
        <v>31.212060094159749</v>
      </c>
      <c r="R608" s="6">
        <f t="shared" si="112"/>
        <v>20.460556414937908</v>
      </c>
      <c r="S608" s="25" t="s">
        <v>33</v>
      </c>
      <c r="U608" s="17" t="s">
        <v>1367</v>
      </c>
      <c r="V608" s="17" t="s">
        <v>1366</v>
      </c>
      <c r="W608" s="23"/>
      <c r="X608" s="26"/>
      <c r="Y608" s="26">
        <v>29</v>
      </c>
      <c r="Z608" s="54">
        <f t="shared" si="110"/>
        <v>6.6051985541725394E-2</v>
      </c>
      <c r="AA608" s="9" t="e">
        <f>IF(Y608&lt;10+1*#REF!,1,IF(Y608&lt;10+2*#REF!,2,IF(Y608&lt;10+3*#REF!,3,IF(Y608&lt;10+4*#REF!,4,IF(Y608&lt;10+5*#REF!,5,IF(Y608&lt;10+6*#REF!,6,IF(Y608&lt;10+7*#REF!,7,IF(Y608&lt;10+8*#REF!,8,IF(Y608&lt;10+9*#REF!,9,10)))))))))</f>
        <v>#REF!</v>
      </c>
      <c r="AB608" s="26"/>
      <c r="AC608" s="26">
        <v>3.9</v>
      </c>
      <c r="AD608" s="26">
        <v>13.8</v>
      </c>
      <c r="AE608" s="6">
        <f t="shared" si="109"/>
        <v>9.9</v>
      </c>
      <c r="AF608" s="27">
        <v>2</v>
      </c>
      <c r="AG608" s="27">
        <v>2</v>
      </c>
      <c r="AH608" s="27"/>
      <c r="AI608" s="9">
        <v>1</v>
      </c>
      <c r="AJ608" s="25"/>
    </row>
    <row r="609" spans="1:36" s="22" customFormat="1" x14ac:dyDescent="0.25">
      <c r="A609" s="22" t="s">
        <v>105</v>
      </c>
      <c r="B609" s="23" t="s">
        <v>63</v>
      </c>
      <c r="C609" s="5" t="str">
        <f t="shared" si="94"/>
        <v>C11.P2</v>
      </c>
      <c r="D609" s="24" t="s">
        <v>51</v>
      </c>
      <c r="E609" s="24" t="s">
        <v>30</v>
      </c>
      <c r="F609" s="5" t="s">
        <v>1303</v>
      </c>
      <c r="G609" s="5" t="s">
        <v>1314</v>
      </c>
      <c r="H609" s="27">
        <v>29</v>
      </c>
      <c r="I609" s="27"/>
      <c r="J609" s="27"/>
      <c r="K609" s="27"/>
      <c r="L609" s="9" t="s">
        <v>140</v>
      </c>
      <c r="M609" s="27">
        <v>2</v>
      </c>
      <c r="N609" s="23">
        <v>8</v>
      </c>
      <c r="O609" s="26">
        <v>293</v>
      </c>
      <c r="P609" s="26">
        <v>10.199999999999999</v>
      </c>
      <c r="Q609" s="6">
        <f t="shared" si="111"/>
        <v>30.610850494785108</v>
      </c>
      <c r="R609" s="6">
        <f t="shared" si="112"/>
        <v>23.985457510590589</v>
      </c>
      <c r="S609" s="25" t="s">
        <v>107</v>
      </c>
      <c r="U609" s="25" t="s">
        <v>1373</v>
      </c>
      <c r="V609" s="25" t="s">
        <v>1374</v>
      </c>
      <c r="W609" s="23"/>
      <c r="X609" s="26"/>
      <c r="Y609" s="26">
        <v>16.2</v>
      </c>
      <c r="Z609" s="54">
        <f t="shared" si="110"/>
        <v>2.0611989400202632E-2</v>
      </c>
      <c r="AA609" s="9" t="e">
        <f>IF(Y609&lt;10+1*#REF!,1,IF(Y609&lt;10+2*#REF!,2,IF(Y609&lt;10+3*#REF!,3,IF(Y609&lt;10+4*#REF!,4,IF(Y609&lt;10+5*#REF!,5,IF(Y609&lt;10+6*#REF!,6,IF(Y609&lt;10+7*#REF!,7,IF(Y609&lt;10+8*#REF!,8,IF(Y609&lt;10+9*#REF!,9,10)))))))))</f>
        <v>#REF!</v>
      </c>
      <c r="AB609" s="26"/>
      <c r="AC609" s="26">
        <v>1.2</v>
      </c>
      <c r="AD609" s="26">
        <v>7.3</v>
      </c>
      <c r="AE609" s="6">
        <f t="shared" si="109"/>
        <v>6.1</v>
      </c>
      <c r="AF609" s="27">
        <v>3</v>
      </c>
      <c r="AG609" s="27">
        <v>2</v>
      </c>
      <c r="AH609" s="27"/>
      <c r="AI609" s="9">
        <v>1</v>
      </c>
      <c r="AJ609" s="25"/>
    </row>
    <row r="610" spans="1:36" s="22" customFormat="1" x14ac:dyDescent="0.25">
      <c r="A610" s="22" t="s">
        <v>105</v>
      </c>
      <c r="B610" s="23" t="s">
        <v>63</v>
      </c>
      <c r="C610" s="5" t="str">
        <f t="shared" si="94"/>
        <v>C11.P2</v>
      </c>
      <c r="D610" s="24" t="s">
        <v>51</v>
      </c>
      <c r="E610" s="24" t="s">
        <v>30</v>
      </c>
      <c r="F610" s="5" t="s">
        <v>1303</v>
      </c>
      <c r="G610" s="5" t="s">
        <v>1314</v>
      </c>
      <c r="H610" s="27">
        <v>29</v>
      </c>
      <c r="I610" s="27"/>
      <c r="J610" s="27"/>
      <c r="K610" s="27"/>
      <c r="L610" s="9" t="s">
        <v>141</v>
      </c>
      <c r="M610" s="27">
        <v>2</v>
      </c>
      <c r="N610" s="23">
        <v>8</v>
      </c>
      <c r="O610" s="26">
        <v>293</v>
      </c>
      <c r="P610" s="26">
        <v>10.199999999999999</v>
      </c>
      <c r="Q610" s="6">
        <f t="shared" si="111"/>
        <v>30.610850494785108</v>
      </c>
      <c r="R610" s="6">
        <f t="shared" si="112"/>
        <v>23.985457510590589</v>
      </c>
      <c r="S610" s="25" t="s">
        <v>107</v>
      </c>
      <c r="U610" s="25" t="s">
        <v>1373</v>
      </c>
      <c r="V610" s="25" t="s">
        <v>1374</v>
      </c>
      <c r="W610" s="23"/>
      <c r="X610" s="26"/>
      <c r="Y610" s="26">
        <v>11</v>
      </c>
      <c r="Z610" s="54">
        <f t="shared" si="110"/>
        <v>9.5033177771091243E-3</v>
      </c>
      <c r="AA610" s="9" t="e">
        <f>IF(Y610&lt;10+1*#REF!,1,IF(Y610&lt;10+2*#REF!,2,IF(Y610&lt;10+3*#REF!,3,IF(Y610&lt;10+4*#REF!,4,IF(Y610&lt;10+5*#REF!,5,IF(Y610&lt;10+6*#REF!,6,IF(Y610&lt;10+7*#REF!,7,IF(Y610&lt;10+8*#REF!,8,IF(Y610&lt;10+9*#REF!,9,10)))))))))</f>
        <v>#REF!</v>
      </c>
      <c r="AB610" s="26"/>
      <c r="AC610" s="26">
        <v>1.2</v>
      </c>
      <c r="AD610" s="26">
        <v>7.3</v>
      </c>
      <c r="AE610" s="6">
        <f t="shared" si="109"/>
        <v>6.1</v>
      </c>
      <c r="AF610" s="27">
        <v>3</v>
      </c>
      <c r="AG610" s="27">
        <v>2</v>
      </c>
      <c r="AH610" s="27"/>
      <c r="AI610" s="9">
        <v>1</v>
      </c>
      <c r="AJ610" s="25"/>
    </row>
    <row r="611" spans="1:36" s="22" customFormat="1" x14ac:dyDescent="0.25">
      <c r="A611" s="22" t="s">
        <v>105</v>
      </c>
      <c r="B611" s="23" t="s">
        <v>63</v>
      </c>
      <c r="C611" s="5" t="str">
        <f t="shared" si="94"/>
        <v>C11.P2</v>
      </c>
      <c r="D611" s="24" t="s">
        <v>51</v>
      </c>
      <c r="E611" s="24" t="s">
        <v>30</v>
      </c>
      <c r="F611" s="5" t="s">
        <v>1303</v>
      </c>
      <c r="G611" s="5" t="s">
        <v>1314</v>
      </c>
      <c r="H611" s="27">
        <v>30</v>
      </c>
      <c r="I611" s="27"/>
      <c r="J611" s="27"/>
      <c r="K611" s="27"/>
      <c r="L611" s="9" t="s">
        <v>142</v>
      </c>
      <c r="M611" s="27">
        <v>2</v>
      </c>
      <c r="N611" s="23">
        <v>8</v>
      </c>
      <c r="O611" s="26">
        <v>232</v>
      </c>
      <c r="P611" s="26">
        <v>10.4</v>
      </c>
      <c r="Q611" s="6">
        <f t="shared" si="111"/>
        <v>31.804688162490088</v>
      </c>
      <c r="R611" s="6">
        <f t="shared" si="112"/>
        <v>13.597120656613157</v>
      </c>
      <c r="S611" s="25" t="s">
        <v>43</v>
      </c>
      <c r="U611" s="18" t="s">
        <v>1332</v>
      </c>
      <c r="V611" s="18" t="s">
        <v>1331</v>
      </c>
      <c r="W611" s="23"/>
      <c r="X611" s="26"/>
      <c r="Y611" s="26">
        <v>28.2</v>
      </c>
      <c r="Z611" s="54">
        <f t="shared" si="110"/>
        <v>6.245800354601868E-2</v>
      </c>
      <c r="AA611" s="9" t="e">
        <f>IF(Y611&lt;10+1*#REF!,1,IF(Y611&lt;10+2*#REF!,2,IF(Y611&lt;10+3*#REF!,3,IF(Y611&lt;10+4*#REF!,4,IF(Y611&lt;10+5*#REF!,5,IF(Y611&lt;10+6*#REF!,6,IF(Y611&lt;10+7*#REF!,7,IF(Y611&lt;10+8*#REF!,8,IF(Y611&lt;10+9*#REF!,9,10)))))))))</f>
        <v>#REF!</v>
      </c>
      <c r="AB611" s="26"/>
      <c r="AC611" s="26">
        <v>0</v>
      </c>
      <c r="AD611" s="26">
        <v>8.4</v>
      </c>
      <c r="AE611" s="6">
        <f t="shared" si="109"/>
        <v>8.4</v>
      </c>
      <c r="AF611" s="27">
        <v>2</v>
      </c>
      <c r="AG611" s="27">
        <v>4</v>
      </c>
      <c r="AH611" s="27"/>
      <c r="AI611" s="27">
        <v>3</v>
      </c>
      <c r="AJ611" s="25"/>
    </row>
    <row r="612" spans="1:36" s="22" customFormat="1" x14ac:dyDescent="0.25">
      <c r="A612" s="22" t="s">
        <v>105</v>
      </c>
      <c r="B612" s="23" t="s">
        <v>63</v>
      </c>
      <c r="C612" s="5" t="str">
        <f t="shared" si="94"/>
        <v>C11.P2</v>
      </c>
      <c r="D612" s="24" t="s">
        <v>51</v>
      </c>
      <c r="E612" s="24" t="s">
        <v>30</v>
      </c>
      <c r="F612" s="5" t="s">
        <v>1303</v>
      </c>
      <c r="G612" s="5" t="s">
        <v>1314</v>
      </c>
      <c r="H612" s="27">
        <v>31</v>
      </c>
      <c r="I612" s="27"/>
      <c r="J612" s="27"/>
      <c r="K612" s="27"/>
      <c r="L612" s="9" t="s">
        <v>143</v>
      </c>
      <c r="M612" s="27">
        <v>2</v>
      </c>
      <c r="N612" s="23">
        <v>8</v>
      </c>
      <c r="O612" s="26">
        <v>210</v>
      </c>
      <c r="P612" s="26">
        <v>19.8</v>
      </c>
      <c r="Q612" s="6">
        <f t="shared" si="111"/>
        <v>30.099999999999998</v>
      </c>
      <c r="R612" s="6">
        <f t="shared" si="112"/>
        <v>2.8526970050681157</v>
      </c>
      <c r="S612" s="25" t="s">
        <v>107</v>
      </c>
      <c r="U612" s="25" t="s">
        <v>1373</v>
      </c>
      <c r="V612" s="25" t="s">
        <v>1374</v>
      </c>
      <c r="W612" s="23"/>
      <c r="X612" s="26"/>
      <c r="Y612" s="26">
        <v>13.3</v>
      </c>
      <c r="Z612" s="54">
        <f t="shared" si="110"/>
        <v>1.3892908112337463E-2</v>
      </c>
      <c r="AA612" s="9" t="e">
        <f>IF(Y612&lt;10+1*#REF!,1,IF(Y612&lt;10+2*#REF!,2,IF(Y612&lt;10+3*#REF!,3,IF(Y612&lt;10+4*#REF!,4,IF(Y612&lt;10+5*#REF!,5,IF(Y612&lt;10+6*#REF!,6,IF(Y612&lt;10+7*#REF!,7,IF(Y612&lt;10+8*#REF!,8,IF(Y612&lt;10+9*#REF!,9,10)))))))))</f>
        <v>#REF!</v>
      </c>
      <c r="AB612" s="26"/>
      <c r="AC612" s="26">
        <v>1.7</v>
      </c>
      <c r="AD612" s="26">
        <v>7.7</v>
      </c>
      <c r="AE612" s="6">
        <f t="shared" si="109"/>
        <v>6</v>
      </c>
      <c r="AF612" s="27">
        <v>3</v>
      </c>
      <c r="AG612" s="27">
        <v>2</v>
      </c>
      <c r="AH612" s="27"/>
      <c r="AI612" s="9">
        <v>1</v>
      </c>
      <c r="AJ612" s="25"/>
    </row>
    <row r="613" spans="1:36" s="22" customFormat="1" x14ac:dyDescent="0.25">
      <c r="A613" s="22" t="s">
        <v>105</v>
      </c>
      <c r="B613" s="23" t="s">
        <v>63</v>
      </c>
      <c r="C613" s="5" t="str">
        <f t="shared" si="94"/>
        <v>C11.P2</v>
      </c>
      <c r="D613" s="24" t="s">
        <v>51</v>
      </c>
      <c r="E613" s="24" t="s">
        <v>30</v>
      </c>
      <c r="F613" s="5" t="s">
        <v>1303</v>
      </c>
      <c r="G613" s="5" t="s">
        <v>1314</v>
      </c>
      <c r="H613" s="27">
        <v>31</v>
      </c>
      <c r="I613" s="27"/>
      <c r="J613" s="27"/>
      <c r="K613" s="27"/>
      <c r="L613" s="9" t="s">
        <v>144</v>
      </c>
      <c r="M613" s="27">
        <v>2</v>
      </c>
      <c r="N613" s="23">
        <v>8</v>
      </c>
      <c r="O613" s="26">
        <v>210</v>
      </c>
      <c r="P613" s="26">
        <v>19.8</v>
      </c>
      <c r="Q613" s="6">
        <f t="shared" si="111"/>
        <v>30.099999999999998</v>
      </c>
      <c r="R613" s="6">
        <f t="shared" si="112"/>
        <v>2.8526970050681157</v>
      </c>
      <c r="S613" s="25" t="s">
        <v>107</v>
      </c>
      <c r="U613" s="25" t="s">
        <v>1373</v>
      </c>
      <c r="V613" s="25" t="s">
        <v>1374</v>
      </c>
      <c r="W613" s="23"/>
      <c r="X613" s="26"/>
      <c r="Y613" s="26">
        <v>17.2</v>
      </c>
      <c r="Z613" s="54">
        <f t="shared" si="110"/>
        <v>2.3235219265950107E-2</v>
      </c>
      <c r="AA613" s="9" t="e">
        <f>IF(Y613&lt;10+1*#REF!,1,IF(Y613&lt;10+2*#REF!,2,IF(Y613&lt;10+3*#REF!,3,IF(Y613&lt;10+4*#REF!,4,IF(Y613&lt;10+5*#REF!,5,IF(Y613&lt;10+6*#REF!,6,IF(Y613&lt;10+7*#REF!,7,IF(Y613&lt;10+8*#REF!,8,IF(Y613&lt;10+9*#REF!,9,10)))))))))</f>
        <v>#REF!</v>
      </c>
      <c r="AB613" s="26"/>
      <c r="AC613" s="26">
        <v>1.7</v>
      </c>
      <c r="AD613" s="26">
        <v>7.7</v>
      </c>
      <c r="AE613" s="6">
        <f t="shared" si="109"/>
        <v>6</v>
      </c>
      <c r="AF613" s="27">
        <v>2</v>
      </c>
      <c r="AG613" s="27">
        <v>2</v>
      </c>
      <c r="AH613" s="27"/>
      <c r="AI613" s="9">
        <v>1</v>
      </c>
      <c r="AJ613" s="25"/>
    </row>
    <row r="614" spans="1:36" s="22" customFormat="1" x14ac:dyDescent="0.2">
      <c r="A614" s="22" t="s">
        <v>105</v>
      </c>
      <c r="B614" s="23" t="s">
        <v>63</v>
      </c>
      <c r="C614" s="5" t="str">
        <f t="shared" si="94"/>
        <v>C11.P2</v>
      </c>
      <c r="D614" s="24" t="s">
        <v>51</v>
      </c>
      <c r="E614" s="24" t="s">
        <v>30</v>
      </c>
      <c r="F614" s="5" t="s">
        <v>1303</v>
      </c>
      <c r="G614" s="5" t="s">
        <v>1314</v>
      </c>
      <c r="H614" s="27">
        <v>32</v>
      </c>
      <c r="I614" s="27"/>
      <c r="J614" s="27"/>
      <c r="K614" s="27"/>
      <c r="L614" s="9" t="s">
        <v>145</v>
      </c>
      <c r="M614" s="27">
        <v>2</v>
      </c>
      <c r="N614" s="23">
        <v>8</v>
      </c>
      <c r="O614" s="26">
        <v>206</v>
      </c>
      <c r="P614" s="26">
        <v>21.1</v>
      </c>
      <c r="Q614" s="6">
        <f t="shared" si="111"/>
        <v>30.750368802750465</v>
      </c>
      <c r="R614" s="6">
        <f t="shared" si="112"/>
        <v>1.0354456230875755</v>
      </c>
      <c r="S614" s="55" t="s">
        <v>37</v>
      </c>
      <c r="U614" s="17" t="s">
        <v>1332</v>
      </c>
      <c r="V614" s="17" t="s">
        <v>1337</v>
      </c>
      <c r="W614" s="23"/>
      <c r="X614" s="26"/>
      <c r="Y614" s="26">
        <v>32.200000000000003</v>
      </c>
      <c r="Z614" s="54">
        <f t="shared" si="110"/>
        <v>8.1433223173701039E-2</v>
      </c>
      <c r="AA614" s="9" t="e">
        <f>IF(Y614&lt;10+1*#REF!,1,IF(Y614&lt;10+2*#REF!,2,IF(Y614&lt;10+3*#REF!,3,IF(Y614&lt;10+4*#REF!,4,IF(Y614&lt;10+5*#REF!,5,IF(Y614&lt;10+6*#REF!,6,IF(Y614&lt;10+7*#REF!,7,IF(Y614&lt;10+8*#REF!,8,IF(Y614&lt;10+9*#REF!,9,10)))))))))</f>
        <v>#REF!</v>
      </c>
      <c r="AB614" s="26"/>
      <c r="AC614" s="26">
        <v>3.7</v>
      </c>
      <c r="AD614" s="26">
        <v>12.4</v>
      </c>
      <c r="AE614" s="6">
        <f t="shared" si="109"/>
        <v>8.6999999999999993</v>
      </c>
      <c r="AF614" s="27">
        <v>2</v>
      </c>
      <c r="AG614" s="27">
        <v>2</v>
      </c>
      <c r="AH614" s="27"/>
      <c r="AI614" s="9">
        <v>1</v>
      </c>
      <c r="AJ614" s="25"/>
    </row>
    <row r="615" spans="1:36" s="22" customFormat="1" x14ac:dyDescent="0.2">
      <c r="A615" s="22" t="s">
        <v>105</v>
      </c>
      <c r="B615" s="23" t="s">
        <v>63</v>
      </c>
      <c r="C615" s="5" t="str">
        <f t="shared" si="94"/>
        <v>C11.P2</v>
      </c>
      <c r="D615" s="24" t="s">
        <v>51</v>
      </c>
      <c r="E615" s="24" t="s">
        <v>30</v>
      </c>
      <c r="F615" s="5" t="s">
        <v>1303</v>
      </c>
      <c r="G615" s="5" t="s">
        <v>1314</v>
      </c>
      <c r="H615" s="27">
        <v>33</v>
      </c>
      <c r="I615" s="27"/>
      <c r="J615" s="27"/>
      <c r="K615" s="27"/>
      <c r="L615" s="9" t="s">
        <v>146</v>
      </c>
      <c r="M615" s="27">
        <v>2</v>
      </c>
      <c r="N615" s="23">
        <v>8</v>
      </c>
      <c r="O615" s="26">
        <v>222</v>
      </c>
      <c r="P615" s="26">
        <v>21</v>
      </c>
      <c r="Q615" s="6">
        <f t="shared" si="111"/>
        <v>25.948257266463976</v>
      </c>
      <c r="R615" s="6">
        <f t="shared" si="112"/>
        <v>4.3939586649747202</v>
      </c>
      <c r="S615" s="55" t="s">
        <v>37</v>
      </c>
      <c r="U615" s="17" t="s">
        <v>1332</v>
      </c>
      <c r="V615" s="17" t="s">
        <v>1337</v>
      </c>
      <c r="W615" s="23"/>
      <c r="X615" s="26"/>
      <c r="Y615" s="26">
        <v>29.5</v>
      </c>
      <c r="Z615" s="54">
        <f t="shared" si="110"/>
        <v>6.8349275169662937E-2</v>
      </c>
      <c r="AA615" s="9" t="e">
        <f>IF(Y615&lt;10+1*#REF!,1,IF(Y615&lt;10+2*#REF!,2,IF(Y615&lt;10+3*#REF!,3,IF(Y615&lt;10+4*#REF!,4,IF(Y615&lt;10+5*#REF!,5,IF(Y615&lt;10+6*#REF!,6,IF(Y615&lt;10+7*#REF!,7,IF(Y615&lt;10+8*#REF!,8,IF(Y615&lt;10+9*#REF!,9,10)))))))))</f>
        <v>#REF!</v>
      </c>
      <c r="AB615" s="26"/>
      <c r="AC615" s="26">
        <v>4.5</v>
      </c>
      <c r="AD615" s="26">
        <v>17.8</v>
      </c>
      <c r="AE615" s="6">
        <f t="shared" si="109"/>
        <v>13.3</v>
      </c>
      <c r="AF615" s="27">
        <v>2</v>
      </c>
      <c r="AG615" s="27">
        <v>2</v>
      </c>
      <c r="AH615" s="27"/>
      <c r="AI615" s="9">
        <v>1</v>
      </c>
      <c r="AJ615" s="25"/>
    </row>
    <row r="616" spans="1:36" s="22" customFormat="1" x14ac:dyDescent="0.25">
      <c r="A616" s="22" t="s">
        <v>105</v>
      </c>
      <c r="B616" s="23" t="s">
        <v>63</v>
      </c>
      <c r="C616" s="5" t="str">
        <f t="shared" si="94"/>
        <v>C11.P2</v>
      </c>
      <c r="D616" s="24" t="s">
        <v>51</v>
      </c>
      <c r="E616" s="24" t="s">
        <v>30</v>
      </c>
      <c r="F616" s="5" t="s">
        <v>1303</v>
      </c>
      <c r="G616" s="5" t="s">
        <v>1314</v>
      </c>
      <c r="H616" s="27">
        <v>34</v>
      </c>
      <c r="I616" s="27"/>
      <c r="J616" s="27"/>
      <c r="K616" s="27"/>
      <c r="L616" s="9" t="s">
        <v>147</v>
      </c>
      <c r="M616" s="27">
        <v>2</v>
      </c>
      <c r="N616" s="23">
        <v>8</v>
      </c>
      <c r="O616" s="26">
        <v>224</v>
      </c>
      <c r="P616" s="26">
        <v>21.3</v>
      </c>
      <c r="Q616" s="6">
        <f t="shared" si="111"/>
        <v>25.203776709223355</v>
      </c>
      <c r="R616" s="6">
        <f t="shared" si="112"/>
        <v>4.6780622527867308</v>
      </c>
      <c r="S616" s="34" t="s">
        <v>38</v>
      </c>
      <c r="U616" s="19" t="s">
        <v>1330</v>
      </c>
      <c r="V616" s="19" t="s">
        <v>1334</v>
      </c>
      <c r="W616" s="23"/>
      <c r="X616" s="26"/>
      <c r="Y616" s="26">
        <v>22</v>
      </c>
      <c r="Z616" s="54">
        <f t="shared" si="110"/>
        <v>3.8013271108436497E-2</v>
      </c>
      <c r="AA616" s="9" t="e">
        <f>IF(Y616&lt;10+1*#REF!,1,IF(Y616&lt;10+2*#REF!,2,IF(Y616&lt;10+3*#REF!,3,IF(Y616&lt;10+4*#REF!,4,IF(Y616&lt;10+5*#REF!,5,IF(Y616&lt;10+6*#REF!,6,IF(Y616&lt;10+7*#REF!,7,IF(Y616&lt;10+8*#REF!,8,IF(Y616&lt;10+9*#REF!,9,10)))))))))</f>
        <v>#REF!</v>
      </c>
      <c r="AB616" s="26"/>
      <c r="AC616" s="26">
        <v>3.6</v>
      </c>
      <c r="AD616" s="26">
        <v>15.4</v>
      </c>
      <c r="AE616" s="6">
        <f t="shared" si="109"/>
        <v>11.8</v>
      </c>
      <c r="AF616" s="27">
        <v>2</v>
      </c>
      <c r="AG616" s="27">
        <v>2</v>
      </c>
      <c r="AH616" s="27"/>
      <c r="AI616" s="9">
        <v>1</v>
      </c>
      <c r="AJ616" s="25"/>
    </row>
    <row r="617" spans="1:36" s="22" customFormat="1" x14ac:dyDescent="0.2">
      <c r="A617" s="22" t="s">
        <v>105</v>
      </c>
      <c r="B617" s="23" t="s">
        <v>63</v>
      </c>
      <c r="C617" s="5" t="str">
        <f t="shared" si="94"/>
        <v>C11.P2</v>
      </c>
      <c r="D617" s="24" t="s">
        <v>51</v>
      </c>
      <c r="E617" s="24" t="s">
        <v>30</v>
      </c>
      <c r="F617" s="5" t="s">
        <v>1303</v>
      </c>
      <c r="G617" s="5" t="s">
        <v>1314</v>
      </c>
      <c r="H617" s="27">
        <v>35</v>
      </c>
      <c r="I617" s="27"/>
      <c r="J617" s="27"/>
      <c r="K617" s="27"/>
      <c r="L617" s="9" t="s">
        <v>148</v>
      </c>
      <c r="M617" s="27">
        <v>2</v>
      </c>
      <c r="N617" s="23">
        <v>8</v>
      </c>
      <c r="O617" s="26">
        <v>238</v>
      </c>
      <c r="P617" s="26">
        <v>19.3</v>
      </c>
      <c r="Q617" s="6">
        <f t="shared" si="111"/>
        <v>23.632671744180978</v>
      </c>
      <c r="R617" s="6">
        <f t="shared" si="112"/>
        <v>9.7725582002991427</v>
      </c>
      <c r="S617" s="55" t="s">
        <v>37</v>
      </c>
      <c r="U617" s="17" t="s">
        <v>1332</v>
      </c>
      <c r="V617" s="17" t="s">
        <v>1337</v>
      </c>
      <c r="W617" s="23"/>
      <c r="X617" s="26"/>
      <c r="Y617" s="26">
        <v>25</v>
      </c>
      <c r="Z617" s="54">
        <f t="shared" si="110"/>
        <v>4.9087385212340517E-2</v>
      </c>
      <c r="AA617" s="9" t="e">
        <f>IF(Y617&lt;10+1*#REF!,1,IF(Y617&lt;10+2*#REF!,2,IF(Y617&lt;10+3*#REF!,3,IF(Y617&lt;10+4*#REF!,4,IF(Y617&lt;10+5*#REF!,5,IF(Y617&lt;10+6*#REF!,6,IF(Y617&lt;10+7*#REF!,7,IF(Y617&lt;10+8*#REF!,8,IF(Y617&lt;10+9*#REF!,9,10)))))))))</f>
        <v>#REF!</v>
      </c>
      <c r="AB617" s="26"/>
      <c r="AC617" s="26">
        <v>3.1</v>
      </c>
      <c r="AD617" s="26">
        <v>14.2</v>
      </c>
      <c r="AE617" s="6">
        <f t="shared" si="109"/>
        <v>11.1</v>
      </c>
      <c r="AF617" s="27">
        <v>2</v>
      </c>
      <c r="AG617" s="27">
        <v>2</v>
      </c>
      <c r="AH617" s="27"/>
      <c r="AI617" s="9">
        <v>1</v>
      </c>
      <c r="AJ617" s="25"/>
    </row>
    <row r="618" spans="1:36" s="22" customFormat="1" x14ac:dyDescent="0.25">
      <c r="A618" s="22" t="s">
        <v>105</v>
      </c>
      <c r="B618" s="23" t="s">
        <v>63</v>
      </c>
      <c r="C618" s="5" t="str">
        <f t="shared" si="94"/>
        <v>C11.P2</v>
      </c>
      <c r="D618" s="24" t="s">
        <v>51</v>
      </c>
      <c r="E618" s="24" t="s">
        <v>30</v>
      </c>
      <c r="F618" s="5" t="s">
        <v>1303</v>
      </c>
      <c r="G618" s="5" t="s">
        <v>1314</v>
      </c>
      <c r="H618" s="27">
        <v>36</v>
      </c>
      <c r="I618" s="27"/>
      <c r="J618" s="27"/>
      <c r="K618" s="27"/>
      <c r="L618" s="9" t="s">
        <v>149</v>
      </c>
      <c r="M618" s="27">
        <v>2</v>
      </c>
      <c r="N618" s="23">
        <v>8</v>
      </c>
      <c r="O618" s="26">
        <v>238</v>
      </c>
      <c r="P618" s="26">
        <v>16.600000000000001</v>
      </c>
      <c r="Q618" s="6">
        <f t="shared" si="111"/>
        <v>25.92240160380333</v>
      </c>
      <c r="R618" s="6">
        <f t="shared" si="112"/>
        <v>11.203340213728795</v>
      </c>
      <c r="S618" s="19" t="s">
        <v>27</v>
      </c>
      <c r="U618" s="19" t="s">
        <v>1399</v>
      </c>
      <c r="V618" s="19" t="s">
        <v>1398</v>
      </c>
      <c r="W618" s="23"/>
      <c r="X618" s="26"/>
      <c r="Y618" s="26">
        <v>24.1</v>
      </c>
      <c r="Z618" s="54">
        <f t="shared" si="110"/>
        <v>4.5616710728287199E-2</v>
      </c>
      <c r="AA618" s="9" t="e">
        <f>IF(Y618&lt;10+1*#REF!,1,IF(Y618&lt;10+2*#REF!,2,IF(Y618&lt;10+3*#REF!,3,IF(Y618&lt;10+4*#REF!,4,IF(Y618&lt;10+5*#REF!,5,IF(Y618&lt;10+6*#REF!,6,IF(Y618&lt;10+7*#REF!,7,IF(Y618&lt;10+8*#REF!,8,IF(Y618&lt;10+9*#REF!,9,10)))))))))</f>
        <v>#REF!</v>
      </c>
      <c r="AB618" s="26"/>
      <c r="AC618" s="26">
        <v>5.3</v>
      </c>
      <c r="AD618" s="26">
        <v>10.7</v>
      </c>
      <c r="AE618" s="6">
        <f t="shared" si="109"/>
        <v>5.3999999999999995</v>
      </c>
      <c r="AF618" s="27">
        <v>2</v>
      </c>
      <c r="AG618" s="27">
        <v>2</v>
      </c>
      <c r="AH618" s="27"/>
      <c r="AI618" s="9">
        <v>1</v>
      </c>
      <c r="AJ618" s="25"/>
    </row>
    <row r="619" spans="1:36" s="22" customFormat="1" x14ac:dyDescent="0.25">
      <c r="A619" s="22" t="s">
        <v>105</v>
      </c>
      <c r="B619" s="23" t="s">
        <v>63</v>
      </c>
      <c r="C619" s="5" t="str">
        <f t="shared" si="94"/>
        <v>C11.P2</v>
      </c>
      <c r="D619" s="24" t="s">
        <v>51</v>
      </c>
      <c r="E619" s="24" t="s">
        <v>30</v>
      </c>
      <c r="F619" s="5" t="s">
        <v>1303</v>
      </c>
      <c r="G619" s="5" t="s">
        <v>1314</v>
      </c>
      <c r="H619" s="27">
        <v>37</v>
      </c>
      <c r="I619" s="27"/>
      <c r="J619" s="27"/>
      <c r="K619" s="27"/>
      <c r="L619" s="9" t="s">
        <v>150</v>
      </c>
      <c r="M619" s="27">
        <v>2</v>
      </c>
      <c r="N619" s="23">
        <v>8</v>
      </c>
      <c r="O619" s="26">
        <v>232</v>
      </c>
      <c r="P619" s="26">
        <v>14.8</v>
      </c>
      <c r="Q619" s="6">
        <f t="shared" si="111"/>
        <v>28.33744084662051</v>
      </c>
      <c r="R619" s="6">
        <f t="shared" si="112"/>
        <v>10.88821016518026</v>
      </c>
      <c r="S619" s="19" t="s">
        <v>27</v>
      </c>
      <c r="U619" s="19" t="s">
        <v>1399</v>
      </c>
      <c r="V619" s="19" t="s">
        <v>1398</v>
      </c>
      <c r="W619" s="23"/>
      <c r="X619" s="26"/>
      <c r="Y619" s="26">
        <v>33.4</v>
      </c>
      <c r="Z619" s="54">
        <f t="shared" si="110"/>
        <v>8.7615877515965737E-2</v>
      </c>
      <c r="AA619" s="9" t="e">
        <f>IF(Y619&lt;10+1*#REF!,1,IF(Y619&lt;10+2*#REF!,2,IF(Y619&lt;10+3*#REF!,3,IF(Y619&lt;10+4*#REF!,4,IF(Y619&lt;10+5*#REF!,5,IF(Y619&lt;10+6*#REF!,6,IF(Y619&lt;10+7*#REF!,7,IF(Y619&lt;10+8*#REF!,8,IF(Y619&lt;10+9*#REF!,9,10)))))))))</f>
        <v>#REF!</v>
      </c>
      <c r="AB619" s="26"/>
      <c r="AC619" s="26">
        <v>5.3</v>
      </c>
      <c r="AD619" s="26">
        <v>17.100000000000001</v>
      </c>
      <c r="AE619" s="6">
        <f t="shared" si="109"/>
        <v>11.8</v>
      </c>
      <c r="AF619" s="27">
        <v>2</v>
      </c>
      <c r="AG619" s="27">
        <v>2</v>
      </c>
      <c r="AH619" s="27"/>
      <c r="AI619" s="9">
        <v>1</v>
      </c>
      <c r="AJ619" s="25"/>
    </row>
    <row r="620" spans="1:36" s="22" customFormat="1" x14ac:dyDescent="0.25">
      <c r="A620" s="22" t="s">
        <v>105</v>
      </c>
      <c r="B620" s="23" t="s">
        <v>63</v>
      </c>
      <c r="C620" s="5" t="str">
        <f t="shared" si="94"/>
        <v>C11.P2</v>
      </c>
      <c r="D620" s="24" t="s">
        <v>51</v>
      </c>
      <c r="E620" s="24" t="s">
        <v>30</v>
      </c>
      <c r="F620" s="5" t="s">
        <v>1303</v>
      </c>
      <c r="G620" s="5" t="s">
        <v>1314</v>
      </c>
      <c r="H620" s="27">
        <v>38</v>
      </c>
      <c r="I620" s="27"/>
      <c r="J620" s="27"/>
      <c r="K620" s="27"/>
      <c r="L620" s="9" t="s">
        <v>151</v>
      </c>
      <c r="M620" s="27">
        <v>2</v>
      </c>
      <c r="N620" s="23">
        <v>8</v>
      </c>
      <c r="O620" s="26">
        <v>181</v>
      </c>
      <c r="P620" s="26">
        <v>8.1999999999999993</v>
      </c>
      <c r="Q620" s="6">
        <f t="shared" si="111"/>
        <v>39.856890267214276</v>
      </c>
      <c r="R620" s="6">
        <f t="shared" si="112"/>
        <v>11.801248899717592</v>
      </c>
      <c r="S620" s="25" t="s">
        <v>114</v>
      </c>
      <c r="U620" s="17" t="s">
        <v>1389</v>
      </c>
      <c r="V620" s="17" t="s">
        <v>1388</v>
      </c>
      <c r="W620" s="23"/>
      <c r="X620" s="26"/>
      <c r="Y620" s="26">
        <v>19</v>
      </c>
      <c r="Z620" s="54">
        <f t="shared" si="110"/>
        <v>2.835287369864788E-2</v>
      </c>
      <c r="AA620" s="9" t="e">
        <f>IF(Y620&lt;10+1*#REF!,1,IF(Y620&lt;10+2*#REF!,2,IF(Y620&lt;10+3*#REF!,3,IF(Y620&lt;10+4*#REF!,4,IF(Y620&lt;10+5*#REF!,5,IF(Y620&lt;10+6*#REF!,6,IF(Y620&lt;10+7*#REF!,7,IF(Y620&lt;10+8*#REF!,8,IF(Y620&lt;10+9*#REF!,9,10)))))))))</f>
        <v>#REF!</v>
      </c>
      <c r="AB620" s="26"/>
      <c r="AC620" s="26">
        <v>2.1</v>
      </c>
      <c r="AD620" s="26">
        <v>8.1</v>
      </c>
      <c r="AE620" s="6">
        <f t="shared" si="109"/>
        <v>6</v>
      </c>
      <c r="AF620" s="27">
        <v>2</v>
      </c>
      <c r="AG620" s="27">
        <v>2</v>
      </c>
      <c r="AH620" s="27"/>
      <c r="AI620" s="9">
        <v>1</v>
      </c>
      <c r="AJ620" s="25"/>
    </row>
    <row r="621" spans="1:36" s="22" customFormat="1" x14ac:dyDescent="0.25">
      <c r="A621" s="22" t="s">
        <v>105</v>
      </c>
      <c r="B621" s="23" t="s">
        <v>63</v>
      </c>
      <c r="C621" s="5" t="str">
        <f t="shared" si="94"/>
        <v>C11.P2</v>
      </c>
      <c r="D621" s="24" t="s">
        <v>51</v>
      </c>
      <c r="E621" s="24" t="s">
        <v>30</v>
      </c>
      <c r="F621" s="5" t="s">
        <v>1303</v>
      </c>
      <c r="G621" s="5" t="s">
        <v>1314</v>
      </c>
      <c r="H621" s="27">
        <v>39</v>
      </c>
      <c r="I621" s="27"/>
      <c r="J621" s="27"/>
      <c r="K621" s="27"/>
      <c r="L621" s="9" t="s">
        <v>152</v>
      </c>
      <c r="M621" s="27">
        <v>2</v>
      </c>
      <c r="N621" s="23">
        <v>8</v>
      </c>
      <c r="O621" s="26">
        <v>218</v>
      </c>
      <c r="P621" s="26">
        <v>3.8</v>
      </c>
      <c r="Q621" s="6">
        <f t="shared" si="111"/>
        <v>37.660486393762497</v>
      </c>
      <c r="R621" s="6">
        <f t="shared" si="112"/>
        <v>17.005559136294458</v>
      </c>
      <c r="S621" s="25" t="s">
        <v>114</v>
      </c>
      <c r="U621" s="17" t="s">
        <v>1389</v>
      </c>
      <c r="V621" s="17" t="s">
        <v>1388</v>
      </c>
      <c r="W621" s="23"/>
      <c r="X621" s="26"/>
      <c r="Y621" s="26">
        <v>18.100000000000001</v>
      </c>
      <c r="Z621" s="54">
        <f t="shared" si="110"/>
        <v>2.5730429231063806E-2</v>
      </c>
      <c r="AA621" s="9" t="e">
        <f>IF(Y621&lt;10+1*#REF!,1,IF(Y621&lt;10+2*#REF!,2,IF(Y621&lt;10+3*#REF!,3,IF(Y621&lt;10+4*#REF!,4,IF(Y621&lt;10+5*#REF!,5,IF(Y621&lt;10+6*#REF!,6,IF(Y621&lt;10+7*#REF!,7,IF(Y621&lt;10+8*#REF!,8,IF(Y621&lt;10+9*#REF!,9,10)))))))))</f>
        <v>#REF!</v>
      </c>
      <c r="AB621" s="26"/>
      <c r="AC621" s="26">
        <v>1.8</v>
      </c>
      <c r="AD621" s="26">
        <v>7.2</v>
      </c>
      <c r="AE621" s="6">
        <f t="shared" si="109"/>
        <v>5.4</v>
      </c>
      <c r="AF621" s="27">
        <v>2</v>
      </c>
      <c r="AG621" s="27">
        <v>2</v>
      </c>
      <c r="AH621" s="27"/>
      <c r="AI621" s="9">
        <v>1</v>
      </c>
      <c r="AJ621" s="25"/>
    </row>
    <row r="622" spans="1:36" s="22" customFormat="1" x14ac:dyDescent="0.2">
      <c r="A622" s="22" t="s">
        <v>105</v>
      </c>
      <c r="B622" s="23" t="s">
        <v>63</v>
      </c>
      <c r="C622" s="5" t="str">
        <f t="shared" si="94"/>
        <v>C11.P2</v>
      </c>
      <c r="D622" s="24" t="s">
        <v>51</v>
      </c>
      <c r="E622" s="24" t="s">
        <v>30</v>
      </c>
      <c r="F622" s="5" t="s">
        <v>1303</v>
      </c>
      <c r="G622" s="5" t="s">
        <v>1314</v>
      </c>
      <c r="H622" s="27">
        <v>40</v>
      </c>
      <c r="I622" s="27"/>
      <c r="J622" s="27"/>
      <c r="K622" s="27"/>
      <c r="L622" s="9" t="s">
        <v>153</v>
      </c>
      <c r="M622" s="27">
        <v>2</v>
      </c>
      <c r="N622" s="23">
        <v>8</v>
      </c>
      <c r="O622" s="26">
        <v>316</v>
      </c>
      <c r="P622" s="26">
        <v>27.1</v>
      </c>
      <c r="Q622" s="6">
        <f t="shared" si="111"/>
        <v>21.174758160561165</v>
      </c>
      <c r="R622" s="6">
        <f t="shared" si="112"/>
        <v>39.494108589177443</v>
      </c>
      <c r="S622" s="55" t="s">
        <v>37</v>
      </c>
      <c r="U622" s="17" t="s">
        <v>1332</v>
      </c>
      <c r="V622" s="17" t="s">
        <v>1337</v>
      </c>
      <c r="W622" s="23"/>
      <c r="X622" s="26"/>
      <c r="Y622" s="26">
        <v>12.2</v>
      </c>
      <c r="Z622" s="54">
        <f t="shared" si="110"/>
        <v>1.1689866264007618E-2</v>
      </c>
      <c r="AA622" s="9" t="e">
        <f>IF(Y622&lt;10+1*#REF!,1,IF(Y622&lt;10+2*#REF!,2,IF(Y622&lt;10+3*#REF!,3,IF(Y622&lt;10+4*#REF!,4,IF(Y622&lt;10+5*#REF!,5,IF(Y622&lt;10+6*#REF!,6,IF(Y622&lt;10+7*#REF!,7,IF(Y622&lt;10+8*#REF!,8,IF(Y622&lt;10+9*#REF!,9,10)))))))))</f>
        <v>#REF!</v>
      </c>
      <c r="AB622" s="26"/>
      <c r="AC622" s="26">
        <v>3.9</v>
      </c>
      <c r="AD622" s="26">
        <v>9.8000000000000007</v>
      </c>
      <c r="AE622" s="6">
        <f t="shared" si="109"/>
        <v>5.9</v>
      </c>
      <c r="AF622" s="27">
        <v>2</v>
      </c>
      <c r="AG622" s="27">
        <v>2</v>
      </c>
      <c r="AH622" s="27"/>
      <c r="AI622" s="9">
        <v>1</v>
      </c>
      <c r="AJ622" s="25"/>
    </row>
    <row r="623" spans="1:36" s="22" customFormat="1" x14ac:dyDescent="0.25">
      <c r="A623" s="22" t="s">
        <v>105</v>
      </c>
      <c r="B623" s="23" t="s">
        <v>63</v>
      </c>
      <c r="C623" s="5" t="str">
        <f t="shared" si="94"/>
        <v>C11.P2</v>
      </c>
      <c r="D623" s="24" t="s">
        <v>51</v>
      </c>
      <c r="E623" s="24" t="s">
        <v>30</v>
      </c>
      <c r="F623" s="5" t="s">
        <v>1303</v>
      </c>
      <c r="G623" s="5" t="s">
        <v>1314</v>
      </c>
      <c r="H623" s="27">
        <v>41</v>
      </c>
      <c r="I623" s="27"/>
      <c r="J623" s="27"/>
      <c r="K623" s="27"/>
      <c r="L623" s="9" t="s">
        <v>154</v>
      </c>
      <c r="M623" s="27">
        <v>2</v>
      </c>
      <c r="N623" s="23">
        <v>14</v>
      </c>
      <c r="O623" s="26">
        <v>282</v>
      </c>
      <c r="P623" s="26">
        <v>14.8</v>
      </c>
      <c r="Q623" s="6">
        <f t="shared" si="111"/>
        <v>25.523415509139674</v>
      </c>
      <c r="R623" s="6">
        <f t="shared" si="112"/>
        <v>43.077093024102837</v>
      </c>
      <c r="S623" s="19" t="s">
        <v>27</v>
      </c>
      <c r="U623" s="19" t="s">
        <v>1399</v>
      </c>
      <c r="V623" s="19" t="s">
        <v>1398</v>
      </c>
      <c r="W623" s="23"/>
      <c r="X623" s="26"/>
      <c r="Y623" s="26">
        <v>27.4</v>
      </c>
      <c r="Z623" s="54">
        <f t="shared" si="110"/>
        <v>5.8964552515226816E-2</v>
      </c>
      <c r="AA623" s="9" t="e">
        <f>IF(Y623&lt;10+1*#REF!,1,IF(Y623&lt;10+2*#REF!,2,IF(Y623&lt;10+3*#REF!,3,IF(Y623&lt;10+4*#REF!,4,IF(Y623&lt;10+5*#REF!,5,IF(Y623&lt;10+6*#REF!,6,IF(Y623&lt;10+7*#REF!,7,IF(Y623&lt;10+8*#REF!,8,IF(Y623&lt;10+9*#REF!,9,10)))))))))</f>
        <v>#REF!</v>
      </c>
      <c r="AB623" s="26"/>
      <c r="AC623" s="26">
        <v>8.9</v>
      </c>
      <c r="AD623" s="26">
        <v>19.399999999999999</v>
      </c>
      <c r="AE623" s="6">
        <f t="shared" si="109"/>
        <v>10.499999999999998</v>
      </c>
      <c r="AF623" s="27">
        <v>2</v>
      </c>
      <c r="AG623" s="27">
        <v>2</v>
      </c>
      <c r="AH623" s="27"/>
      <c r="AI623" s="9">
        <v>1</v>
      </c>
      <c r="AJ623" s="25"/>
    </row>
    <row r="624" spans="1:36" s="22" customFormat="1" x14ac:dyDescent="0.25">
      <c r="A624" s="22" t="s">
        <v>105</v>
      </c>
      <c r="B624" s="23" t="s">
        <v>63</v>
      </c>
      <c r="C624" s="5" t="str">
        <f t="shared" si="94"/>
        <v>C11.P2</v>
      </c>
      <c r="D624" s="24" t="s">
        <v>51</v>
      </c>
      <c r="E624" s="24" t="s">
        <v>30</v>
      </c>
      <c r="F624" s="5" t="s">
        <v>1303</v>
      </c>
      <c r="G624" s="5" t="s">
        <v>1314</v>
      </c>
      <c r="H624" s="27">
        <v>42</v>
      </c>
      <c r="I624" s="27"/>
      <c r="J624" s="27"/>
      <c r="K624" s="27"/>
      <c r="L624" s="9" t="s">
        <v>155</v>
      </c>
      <c r="M624" s="27">
        <v>2</v>
      </c>
      <c r="N624" s="23">
        <v>14</v>
      </c>
      <c r="O624" s="26">
        <v>272</v>
      </c>
      <c r="P624" s="26">
        <v>14</v>
      </c>
      <c r="Q624" s="6">
        <f t="shared" si="111"/>
        <v>26.00852842173266</v>
      </c>
      <c r="R624" s="6">
        <f t="shared" si="112"/>
        <v>40.488592953835017</v>
      </c>
      <c r="S624" s="25" t="s">
        <v>26</v>
      </c>
      <c r="U624" s="19" t="s">
        <v>1349</v>
      </c>
      <c r="V624" s="19" t="s">
        <v>1396</v>
      </c>
      <c r="W624" s="23"/>
      <c r="X624" s="26"/>
      <c r="Y624" s="26">
        <v>18.3</v>
      </c>
      <c r="Z624" s="54">
        <f t="shared" si="110"/>
        <v>2.6302199094017147E-2</v>
      </c>
      <c r="AA624" s="9" t="e">
        <f>IF(Y624&lt;10+1*#REF!,1,IF(Y624&lt;10+2*#REF!,2,IF(Y624&lt;10+3*#REF!,3,IF(Y624&lt;10+4*#REF!,4,IF(Y624&lt;10+5*#REF!,5,IF(Y624&lt;10+6*#REF!,6,IF(Y624&lt;10+7*#REF!,7,IF(Y624&lt;10+8*#REF!,8,IF(Y624&lt;10+9*#REF!,9,10)))))))))</f>
        <v>#REF!</v>
      </c>
      <c r="AB624" s="26"/>
      <c r="AC624" s="26">
        <v>3.7</v>
      </c>
      <c r="AD624" s="26">
        <v>14</v>
      </c>
      <c r="AE624" s="6">
        <f t="shared" si="109"/>
        <v>10.3</v>
      </c>
      <c r="AF624" s="27">
        <v>2</v>
      </c>
      <c r="AG624" s="27">
        <v>2</v>
      </c>
      <c r="AH624" s="27"/>
      <c r="AI624" s="9">
        <v>1</v>
      </c>
      <c r="AJ624" s="25"/>
    </row>
    <row r="625" spans="1:36" s="22" customFormat="1" x14ac:dyDescent="0.25">
      <c r="A625" s="22" t="s">
        <v>105</v>
      </c>
      <c r="B625" s="23" t="s">
        <v>63</v>
      </c>
      <c r="C625" s="5" t="str">
        <f t="shared" si="94"/>
        <v>C11.P2</v>
      </c>
      <c r="D625" s="24" t="s">
        <v>51</v>
      </c>
      <c r="E625" s="24" t="s">
        <v>30</v>
      </c>
      <c r="F625" s="5" t="s">
        <v>1303</v>
      </c>
      <c r="G625" s="5" t="s">
        <v>1314</v>
      </c>
      <c r="H625" s="27">
        <v>43</v>
      </c>
      <c r="I625" s="27"/>
      <c r="J625" s="27"/>
      <c r="K625" s="27"/>
      <c r="L625" s="9" t="s">
        <v>156</v>
      </c>
      <c r="M625" s="27">
        <v>2</v>
      </c>
      <c r="N625" s="23">
        <v>14</v>
      </c>
      <c r="O625" s="26">
        <v>252</v>
      </c>
      <c r="P625" s="26">
        <v>9.6</v>
      </c>
      <c r="Q625" s="6">
        <f t="shared" si="111"/>
        <v>30.869857443566527</v>
      </c>
      <c r="R625" s="6">
        <f t="shared" si="112"/>
        <v>37.033436854000506</v>
      </c>
      <c r="S625" s="19" t="s">
        <v>27</v>
      </c>
      <c r="U625" s="19" t="s">
        <v>1399</v>
      </c>
      <c r="V625" s="19" t="s">
        <v>1398</v>
      </c>
      <c r="W625" s="23"/>
      <c r="X625" s="26"/>
      <c r="Y625" s="26">
        <v>35</v>
      </c>
      <c r="Z625" s="54">
        <f t="shared" si="110"/>
        <v>9.6211275016187411E-2</v>
      </c>
      <c r="AA625" s="9" t="e">
        <f>IF(Y625&lt;10+1*#REF!,1,IF(Y625&lt;10+2*#REF!,2,IF(Y625&lt;10+3*#REF!,3,IF(Y625&lt;10+4*#REF!,4,IF(Y625&lt;10+5*#REF!,5,IF(Y625&lt;10+6*#REF!,6,IF(Y625&lt;10+7*#REF!,7,IF(Y625&lt;10+8*#REF!,8,IF(Y625&lt;10+9*#REF!,9,10)))))))))</f>
        <v>#REF!</v>
      </c>
      <c r="AB625" s="26"/>
      <c r="AC625" s="26">
        <v>9.1</v>
      </c>
      <c r="AD625" s="26">
        <v>17.7</v>
      </c>
      <c r="AE625" s="6">
        <f t="shared" si="109"/>
        <v>8.6</v>
      </c>
      <c r="AF625" s="27">
        <v>2</v>
      </c>
      <c r="AG625" s="27">
        <v>2</v>
      </c>
      <c r="AH625" s="27"/>
      <c r="AI625" s="9">
        <v>1</v>
      </c>
      <c r="AJ625" s="25"/>
    </row>
    <row r="626" spans="1:36" s="22" customFormat="1" x14ac:dyDescent="0.25">
      <c r="A626" s="22" t="s">
        <v>105</v>
      </c>
      <c r="B626" s="23" t="s">
        <v>63</v>
      </c>
      <c r="C626" s="5" t="str">
        <f t="shared" si="94"/>
        <v>C11.P2</v>
      </c>
      <c r="D626" s="24" t="s">
        <v>51</v>
      </c>
      <c r="E626" s="24" t="s">
        <v>30</v>
      </c>
      <c r="F626" s="5" t="s">
        <v>1303</v>
      </c>
      <c r="G626" s="5" t="s">
        <v>1314</v>
      </c>
      <c r="H626" s="27">
        <v>44</v>
      </c>
      <c r="I626" s="27"/>
      <c r="J626" s="27"/>
      <c r="K626" s="27"/>
      <c r="L626" s="9" t="s">
        <v>157</v>
      </c>
      <c r="M626" s="27">
        <v>2</v>
      </c>
      <c r="N626" s="23">
        <v>14</v>
      </c>
      <c r="O626" s="26">
        <v>308</v>
      </c>
      <c r="P626" s="26">
        <v>5.6</v>
      </c>
      <c r="Q626" s="6">
        <f t="shared" si="111"/>
        <v>35.587139779802357</v>
      </c>
      <c r="R626" s="6">
        <f t="shared" si="112"/>
        <v>43.447704261823688</v>
      </c>
      <c r="S626" s="34" t="s">
        <v>38</v>
      </c>
      <c r="U626" s="19" t="s">
        <v>1330</v>
      </c>
      <c r="V626" s="19" t="s">
        <v>1334</v>
      </c>
      <c r="W626" s="23"/>
      <c r="X626" s="26"/>
      <c r="Y626" s="26">
        <v>14.1</v>
      </c>
      <c r="Z626" s="54">
        <f t="shared" si="110"/>
        <v>1.561450088650467E-2</v>
      </c>
      <c r="AA626" s="9" t="e">
        <f>IF(Y626&lt;10+1*#REF!,1,IF(Y626&lt;10+2*#REF!,2,IF(Y626&lt;10+3*#REF!,3,IF(Y626&lt;10+4*#REF!,4,IF(Y626&lt;10+5*#REF!,5,IF(Y626&lt;10+6*#REF!,6,IF(Y626&lt;10+7*#REF!,7,IF(Y626&lt;10+8*#REF!,8,IF(Y626&lt;10+9*#REF!,9,10)))))))))</f>
        <v>#REF!</v>
      </c>
      <c r="AB626" s="26"/>
      <c r="AC626" s="26">
        <v>3.8</v>
      </c>
      <c r="AD626" s="26">
        <v>11.9</v>
      </c>
      <c r="AE626" s="6">
        <f t="shared" si="109"/>
        <v>8.1000000000000014</v>
      </c>
      <c r="AF626" s="27">
        <v>2</v>
      </c>
      <c r="AG626" s="27">
        <v>2</v>
      </c>
      <c r="AH626" s="27"/>
      <c r="AI626" s="9">
        <v>1</v>
      </c>
      <c r="AJ626" s="25"/>
    </row>
    <row r="627" spans="1:36" s="22" customFormat="1" x14ac:dyDescent="0.25">
      <c r="A627" s="22" t="s">
        <v>105</v>
      </c>
      <c r="B627" s="23" t="s">
        <v>63</v>
      </c>
      <c r="C627" s="5" t="str">
        <f t="shared" si="94"/>
        <v>C11.P2</v>
      </c>
      <c r="D627" s="24" t="s">
        <v>51</v>
      </c>
      <c r="E627" s="24" t="s">
        <v>30</v>
      </c>
      <c r="F627" s="5" t="s">
        <v>1303</v>
      </c>
      <c r="G627" s="5" t="s">
        <v>1314</v>
      </c>
      <c r="H627" s="27">
        <v>45</v>
      </c>
      <c r="I627" s="27"/>
      <c r="J627" s="27"/>
      <c r="K627" s="27"/>
      <c r="L627" s="9" t="s">
        <v>158</v>
      </c>
      <c r="M627" s="27">
        <v>2</v>
      </c>
      <c r="N627" s="23">
        <v>14</v>
      </c>
      <c r="O627" s="26">
        <v>318</v>
      </c>
      <c r="P627" s="26">
        <v>1.7</v>
      </c>
      <c r="Q627" s="6">
        <f t="shared" si="111"/>
        <v>38.862477969189939</v>
      </c>
      <c r="R627" s="6">
        <f t="shared" si="112"/>
        <v>41.263346203311571</v>
      </c>
      <c r="S627" s="25" t="s">
        <v>107</v>
      </c>
      <c r="U627" s="25" t="s">
        <v>1373</v>
      </c>
      <c r="V627" s="25" t="s">
        <v>1374</v>
      </c>
      <c r="W627" s="23"/>
      <c r="X627" s="26"/>
      <c r="Y627" s="26">
        <v>19</v>
      </c>
      <c r="Z627" s="54">
        <f t="shared" si="110"/>
        <v>2.835287369864788E-2</v>
      </c>
      <c r="AA627" s="9" t="e">
        <f>IF(Y627&lt;10+1*#REF!,1,IF(Y627&lt;10+2*#REF!,2,IF(Y627&lt;10+3*#REF!,3,IF(Y627&lt;10+4*#REF!,4,IF(Y627&lt;10+5*#REF!,5,IF(Y627&lt;10+6*#REF!,6,IF(Y627&lt;10+7*#REF!,7,IF(Y627&lt;10+8*#REF!,8,IF(Y627&lt;10+9*#REF!,9,10)))))))))</f>
        <v>#REF!</v>
      </c>
      <c r="AB627" s="26"/>
      <c r="AC627" s="26">
        <v>0</v>
      </c>
      <c r="AD627" s="26">
        <v>8.1</v>
      </c>
      <c r="AE627" s="6">
        <f t="shared" si="109"/>
        <v>8.1</v>
      </c>
      <c r="AF627" s="27">
        <v>3</v>
      </c>
      <c r="AG627" s="27">
        <v>4</v>
      </c>
      <c r="AH627" s="27"/>
      <c r="AI627" s="27">
        <v>2</v>
      </c>
      <c r="AJ627" s="25"/>
    </row>
    <row r="628" spans="1:36" s="22" customFormat="1" x14ac:dyDescent="0.25">
      <c r="A628" s="22" t="s">
        <v>105</v>
      </c>
      <c r="B628" s="23" t="s">
        <v>63</v>
      </c>
      <c r="C628" s="5" t="str">
        <f t="shared" si="94"/>
        <v>C11.P2</v>
      </c>
      <c r="D628" s="24" t="s">
        <v>51</v>
      </c>
      <c r="E628" s="24" t="s">
        <v>30</v>
      </c>
      <c r="F628" s="5" t="s">
        <v>1303</v>
      </c>
      <c r="G628" s="5" t="s">
        <v>1314</v>
      </c>
      <c r="H628" s="27">
        <v>46</v>
      </c>
      <c r="I628" s="27"/>
      <c r="J628" s="27"/>
      <c r="K628" s="27"/>
      <c r="L628" s="9" t="s">
        <v>159</v>
      </c>
      <c r="M628" s="27">
        <v>3</v>
      </c>
      <c r="N628" s="23">
        <v>14</v>
      </c>
      <c r="O628" s="26">
        <v>34</v>
      </c>
      <c r="P628" s="26">
        <v>3.3</v>
      </c>
      <c r="Q628" s="6">
        <f t="shared" si="111"/>
        <v>41.845336581453466</v>
      </c>
      <c r="R628" s="6">
        <f t="shared" si="112"/>
        <v>42.735823989431637</v>
      </c>
      <c r="S628" s="17" t="s">
        <v>160</v>
      </c>
      <c r="U628" s="17" t="s">
        <v>1330</v>
      </c>
      <c r="V628" s="17" t="s">
        <v>1354</v>
      </c>
      <c r="W628" s="23"/>
      <c r="X628" s="26"/>
      <c r="Y628" s="26">
        <v>14.1</v>
      </c>
      <c r="Z628" s="54">
        <f t="shared" si="110"/>
        <v>1.561450088650467E-2</v>
      </c>
      <c r="AA628" s="9" t="e">
        <f>IF(Y628&lt;10+1*#REF!,1,IF(Y628&lt;10+2*#REF!,2,IF(Y628&lt;10+3*#REF!,3,IF(Y628&lt;10+4*#REF!,4,IF(Y628&lt;10+5*#REF!,5,IF(Y628&lt;10+6*#REF!,6,IF(Y628&lt;10+7*#REF!,7,IF(Y628&lt;10+8*#REF!,8,IF(Y628&lt;10+9*#REF!,9,10)))))))))</f>
        <v>#REF!</v>
      </c>
      <c r="AB628" s="26"/>
      <c r="AC628" s="26">
        <v>0</v>
      </c>
      <c r="AD628" s="26">
        <v>9.6</v>
      </c>
      <c r="AE628" s="6">
        <f t="shared" si="109"/>
        <v>9.6</v>
      </c>
      <c r="AF628" s="27">
        <v>4</v>
      </c>
      <c r="AG628" s="27">
        <v>2</v>
      </c>
      <c r="AH628" s="27"/>
      <c r="AI628" s="9">
        <v>1</v>
      </c>
      <c r="AJ628" s="25"/>
    </row>
    <row r="629" spans="1:36" s="22" customFormat="1" x14ac:dyDescent="0.25">
      <c r="A629" s="22" t="s">
        <v>105</v>
      </c>
      <c r="B629" s="23" t="s">
        <v>63</v>
      </c>
      <c r="C629" s="5" t="str">
        <f t="shared" si="94"/>
        <v>C11.P2</v>
      </c>
      <c r="D629" s="24" t="s">
        <v>51</v>
      </c>
      <c r="E629" s="24" t="s">
        <v>30</v>
      </c>
      <c r="F629" s="5" t="s">
        <v>1303</v>
      </c>
      <c r="G629" s="5" t="s">
        <v>1314</v>
      </c>
      <c r="H629" s="27">
        <v>46</v>
      </c>
      <c r="I629" s="27"/>
      <c r="J629" s="27"/>
      <c r="K629" s="27"/>
      <c r="L629" s="9" t="s">
        <v>161</v>
      </c>
      <c r="M629" s="27">
        <v>3</v>
      </c>
      <c r="N629" s="23">
        <v>14</v>
      </c>
      <c r="O629" s="26">
        <v>34</v>
      </c>
      <c r="P629" s="26">
        <v>3.3</v>
      </c>
      <c r="Q629" s="6">
        <f t="shared" ref="Q629:Q692" si="113">SIN(RADIANS(O629))*P629+(IF(N629=1,0,IF(N629=2,0,IF(N629=3,0,IF(N629=4,0,IF(N629=6,20,IF(N629=15,20,IF(N629=16,20,IF(N629=5,20,IF(N629=7,40,IF(N629=8,40,IF(N629=14,40,IF(N629=9,40,IF(N629=13,60,IF(N629=12,60,IF(N629=11,60,IF(N629=10,60)))))))))))))))))</f>
        <v>41.845336581453466</v>
      </c>
      <c r="R629" s="6">
        <f t="shared" ref="R629:R692" si="114">COS(RADIANS(O629))*P629+(IF(N629=1,0,IF(N629=2,20,IF(N629=3,40,IF(N629=4,60,IF(N629=6,0,IF(N629=15,20,IF(N629=16,40,IF(N629=5,60,IF(N629=7,0,IF(N629=8,20,IF(N629=14,40,IF(N629=9,60,IF(N629=13,0,IF(N629=12,20,IF(N629=11,40,IF(N629=10,60)))))))))))))))))</f>
        <v>42.735823989431637</v>
      </c>
      <c r="S629" s="17" t="s">
        <v>160</v>
      </c>
      <c r="U629" s="17" t="s">
        <v>1330</v>
      </c>
      <c r="V629" s="17" t="s">
        <v>1354</v>
      </c>
      <c r="W629" s="23"/>
      <c r="X629" s="26"/>
      <c r="Y629" s="26">
        <v>11.3</v>
      </c>
      <c r="Z629" s="54">
        <f t="shared" si="110"/>
        <v>1.0028749148422018E-2</v>
      </c>
      <c r="AA629" s="9" t="e">
        <f>IF(Y629&lt;10+1*#REF!,1,IF(Y629&lt;10+2*#REF!,2,IF(Y629&lt;10+3*#REF!,3,IF(Y629&lt;10+4*#REF!,4,IF(Y629&lt;10+5*#REF!,5,IF(Y629&lt;10+6*#REF!,6,IF(Y629&lt;10+7*#REF!,7,IF(Y629&lt;10+8*#REF!,8,IF(Y629&lt;10+9*#REF!,9,10)))))))))</f>
        <v>#REF!</v>
      </c>
      <c r="AB629" s="26"/>
      <c r="AC629" s="26">
        <v>0</v>
      </c>
      <c r="AD629" s="26">
        <v>9.6</v>
      </c>
      <c r="AE629" s="6">
        <f t="shared" si="109"/>
        <v>9.6</v>
      </c>
      <c r="AF629" s="27">
        <v>4</v>
      </c>
      <c r="AG629" s="27">
        <v>2</v>
      </c>
      <c r="AH629" s="27"/>
      <c r="AI629" s="9">
        <v>1</v>
      </c>
      <c r="AJ629" s="25"/>
    </row>
    <row r="630" spans="1:36" s="22" customFormat="1" x14ac:dyDescent="0.25">
      <c r="A630" s="22" t="s">
        <v>105</v>
      </c>
      <c r="B630" s="23" t="s">
        <v>63</v>
      </c>
      <c r="C630" s="5" t="str">
        <f t="shared" si="94"/>
        <v>C11.P2</v>
      </c>
      <c r="D630" s="24" t="s">
        <v>51</v>
      </c>
      <c r="E630" s="24" t="s">
        <v>30</v>
      </c>
      <c r="F630" s="5" t="s">
        <v>1303</v>
      </c>
      <c r="G630" s="5" t="s">
        <v>1314</v>
      </c>
      <c r="H630" s="27">
        <v>46</v>
      </c>
      <c r="I630" s="27"/>
      <c r="J630" s="27"/>
      <c r="K630" s="27"/>
      <c r="L630" s="9" t="s">
        <v>162</v>
      </c>
      <c r="M630" s="27">
        <v>3</v>
      </c>
      <c r="N630" s="23">
        <v>14</v>
      </c>
      <c r="O630" s="26">
        <v>34</v>
      </c>
      <c r="P630" s="26">
        <v>3.3</v>
      </c>
      <c r="Q630" s="6">
        <f t="shared" si="113"/>
        <v>41.845336581453466</v>
      </c>
      <c r="R630" s="6">
        <f t="shared" si="114"/>
        <v>42.735823989431637</v>
      </c>
      <c r="S630" s="17" t="s">
        <v>160</v>
      </c>
      <c r="U630" s="17" t="s">
        <v>1330</v>
      </c>
      <c r="V630" s="17" t="s">
        <v>1354</v>
      </c>
      <c r="W630" s="23"/>
      <c r="X630" s="26"/>
      <c r="Y630" s="26">
        <v>16</v>
      </c>
      <c r="Z630" s="54">
        <f t="shared" si="110"/>
        <v>2.0106192982974676E-2</v>
      </c>
      <c r="AA630" s="9" t="e">
        <f>IF(Y630&lt;10+1*#REF!,1,IF(Y630&lt;10+2*#REF!,2,IF(Y630&lt;10+3*#REF!,3,IF(Y630&lt;10+4*#REF!,4,IF(Y630&lt;10+5*#REF!,5,IF(Y630&lt;10+6*#REF!,6,IF(Y630&lt;10+7*#REF!,7,IF(Y630&lt;10+8*#REF!,8,IF(Y630&lt;10+9*#REF!,9,10)))))))))</f>
        <v>#REF!</v>
      </c>
      <c r="AB630" s="26"/>
      <c r="AC630" s="26">
        <v>0</v>
      </c>
      <c r="AD630" s="26">
        <v>9.6</v>
      </c>
      <c r="AE630" s="6">
        <f t="shared" si="109"/>
        <v>9.6</v>
      </c>
      <c r="AF630" s="27">
        <v>4</v>
      </c>
      <c r="AG630" s="27">
        <v>2</v>
      </c>
      <c r="AH630" s="27"/>
      <c r="AI630" s="9">
        <v>1</v>
      </c>
      <c r="AJ630" s="25"/>
    </row>
    <row r="631" spans="1:36" s="22" customFormat="1" x14ac:dyDescent="0.25">
      <c r="A631" s="22" t="s">
        <v>105</v>
      </c>
      <c r="B631" s="23" t="s">
        <v>63</v>
      </c>
      <c r="C631" s="5" t="str">
        <f t="shared" si="94"/>
        <v>C11.P2</v>
      </c>
      <c r="D631" s="24" t="s">
        <v>51</v>
      </c>
      <c r="E631" s="24" t="s">
        <v>30</v>
      </c>
      <c r="F631" s="5" t="s">
        <v>1303</v>
      </c>
      <c r="G631" s="5" t="s">
        <v>1314</v>
      </c>
      <c r="H631" s="27">
        <v>46</v>
      </c>
      <c r="I631" s="27"/>
      <c r="J631" s="27"/>
      <c r="K631" s="27"/>
      <c r="L631" s="9" t="s">
        <v>162</v>
      </c>
      <c r="M631" s="27">
        <v>3</v>
      </c>
      <c r="N631" s="23">
        <v>14</v>
      </c>
      <c r="O631" s="26">
        <v>34</v>
      </c>
      <c r="P631" s="26">
        <v>3.3</v>
      </c>
      <c r="Q631" s="6">
        <f t="shared" si="113"/>
        <v>41.845336581453466</v>
      </c>
      <c r="R631" s="6">
        <f t="shared" si="114"/>
        <v>42.735823989431637</v>
      </c>
      <c r="S631" s="17" t="s">
        <v>160</v>
      </c>
      <c r="U631" s="17" t="s">
        <v>1330</v>
      </c>
      <c r="V631" s="17" t="s">
        <v>1354</v>
      </c>
      <c r="W631" s="23"/>
      <c r="X631" s="26"/>
      <c r="Y631" s="26">
        <v>13.1</v>
      </c>
      <c r="Z631" s="54">
        <f t="shared" si="110"/>
        <v>1.3478217882063609E-2</v>
      </c>
      <c r="AA631" s="9" t="e">
        <f>IF(Y631&lt;10+1*#REF!,1,IF(Y631&lt;10+2*#REF!,2,IF(Y631&lt;10+3*#REF!,3,IF(Y631&lt;10+4*#REF!,4,IF(Y631&lt;10+5*#REF!,5,IF(Y631&lt;10+6*#REF!,6,IF(Y631&lt;10+7*#REF!,7,IF(Y631&lt;10+8*#REF!,8,IF(Y631&lt;10+9*#REF!,9,10)))))))))</f>
        <v>#REF!</v>
      </c>
      <c r="AB631" s="26"/>
      <c r="AC631" s="26">
        <v>0</v>
      </c>
      <c r="AD631" s="26">
        <v>9.6</v>
      </c>
      <c r="AE631" s="6">
        <f t="shared" si="109"/>
        <v>9.6</v>
      </c>
      <c r="AF631" s="27">
        <v>4</v>
      </c>
      <c r="AG631" s="27">
        <v>2</v>
      </c>
      <c r="AH631" s="27"/>
      <c r="AI631" s="9">
        <v>1</v>
      </c>
      <c r="AJ631" s="25"/>
    </row>
    <row r="632" spans="1:36" s="22" customFormat="1" x14ac:dyDescent="0.25">
      <c r="A632" s="22" t="s">
        <v>105</v>
      </c>
      <c r="B632" s="23" t="s">
        <v>63</v>
      </c>
      <c r="C632" s="5" t="str">
        <f t="shared" si="94"/>
        <v>C11.P2</v>
      </c>
      <c r="D632" s="24" t="s">
        <v>51</v>
      </c>
      <c r="E632" s="24" t="s">
        <v>30</v>
      </c>
      <c r="F632" s="5" t="s">
        <v>1303</v>
      </c>
      <c r="G632" s="5" t="s">
        <v>1314</v>
      </c>
      <c r="H632" s="27">
        <v>46</v>
      </c>
      <c r="I632" s="27"/>
      <c r="J632" s="27"/>
      <c r="K632" s="27"/>
      <c r="L632" s="9" t="s">
        <v>162</v>
      </c>
      <c r="M632" s="27">
        <v>3</v>
      </c>
      <c r="N632" s="23">
        <v>14</v>
      </c>
      <c r="O632" s="26">
        <v>34</v>
      </c>
      <c r="P632" s="26">
        <v>3.3</v>
      </c>
      <c r="Q632" s="6">
        <f t="shared" si="113"/>
        <v>41.845336581453466</v>
      </c>
      <c r="R632" s="6">
        <f t="shared" si="114"/>
        <v>42.735823989431637</v>
      </c>
      <c r="S632" s="17" t="s">
        <v>160</v>
      </c>
      <c r="U632" s="17" t="s">
        <v>1330</v>
      </c>
      <c r="V632" s="17" t="s">
        <v>1354</v>
      </c>
      <c r="W632" s="23"/>
      <c r="X632" s="26"/>
      <c r="Y632" s="26">
        <v>11</v>
      </c>
      <c r="Z632" s="54">
        <f t="shared" si="110"/>
        <v>9.5033177771091243E-3</v>
      </c>
      <c r="AA632" s="9" t="e">
        <f>IF(Y632&lt;10+1*#REF!,1,IF(Y632&lt;10+2*#REF!,2,IF(Y632&lt;10+3*#REF!,3,IF(Y632&lt;10+4*#REF!,4,IF(Y632&lt;10+5*#REF!,5,IF(Y632&lt;10+6*#REF!,6,IF(Y632&lt;10+7*#REF!,7,IF(Y632&lt;10+8*#REF!,8,IF(Y632&lt;10+9*#REF!,9,10)))))))))</f>
        <v>#REF!</v>
      </c>
      <c r="AB632" s="26"/>
      <c r="AC632" s="26">
        <v>0</v>
      </c>
      <c r="AD632" s="26">
        <v>9.6</v>
      </c>
      <c r="AE632" s="6">
        <f t="shared" si="109"/>
        <v>9.6</v>
      </c>
      <c r="AF632" s="27">
        <v>4</v>
      </c>
      <c r="AG632" s="27">
        <v>2</v>
      </c>
      <c r="AH632" s="27"/>
      <c r="AI632" s="9">
        <v>1</v>
      </c>
      <c r="AJ632" s="25"/>
    </row>
    <row r="633" spans="1:36" s="22" customFormat="1" x14ac:dyDescent="0.25">
      <c r="A633" s="22" t="s">
        <v>105</v>
      </c>
      <c r="B633" s="23" t="s">
        <v>63</v>
      </c>
      <c r="C633" s="5" t="str">
        <f t="shared" si="94"/>
        <v>C11.P2</v>
      </c>
      <c r="D633" s="24" t="s">
        <v>51</v>
      </c>
      <c r="E633" s="24" t="s">
        <v>30</v>
      </c>
      <c r="F633" s="5" t="s">
        <v>1303</v>
      </c>
      <c r="G633" s="5" t="s">
        <v>1314</v>
      </c>
      <c r="H633" s="27">
        <v>47</v>
      </c>
      <c r="I633" s="27"/>
      <c r="J633" s="27"/>
      <c r="K633" s="27"/>
      <c r="L633" s="9" t="s">
        <v>163</v>
      </c>
      <c r="M633" s="27">
        <v>3</v>
      </c>
      <c r="N633" s="23">
        <v>14</v>
      </c>
      <c r="O633" s="26">
        <v>52</v>
      </c>
      <c r="P633" s="26">
        <v>5.3</v>
      </c>
      <c r="Q633" s="6">
        <f t="shared" si="113"/>
        <v>44.176456994115625</v>
      </c>
      <c r="R633" s="6">
        <f t="shared" si="114"/>
        <v>43.263005819225988</v>
      </c>
      <c r="S633" s="19" t="s">
        <v>27</v>
      </c>
      <c r="U633" s="19" t="s">
        <v>1399</v>
      </c>
      <c r="V633" s="19" t="s">
        <v>1398</v>
      </c>
      <c r="W633" s="23"/>
      <c r="X633" s="26"/>
      <c r="Y633" s="26">
        <v>30</v>
      </c>
      <c r="Z633" s="54">
        <f t="shared" si="110"/>
        <v>7.0685834705770348E-2</v>
      </c>
      <c r="AA633" s="9" t="e">
        <f>IF(Y633&lt;10+1*#REF!,1,IF(Y633&lt;10+2*#REF!,2,IF(Y633&lt;10+3*#REF!,3,IF(Y633&lt;10+4*#REF!,4,IF(Y633&lt;10+5*#REF!,5,IF(Y633&lt;10+6*#REF!,6,IF(Y633&lt;10+7*#REF!,7,IF(Y633&lt;10+8*#REF!,8,IF(Y633&lt;10+9*#REF!,9,10)))))))))</f>
        <v>#REF!</v>
      </c>
      <c r="AB633" s="26"/>
      <c r="AC633" s="26">
        <v>9</v>
      </c>
      <c r="AD633" s="26">
        <v>17.3</v>
      </c>
      <c r="AE633" s="6">
        <f t="shared" si="109"/>
        <v>8.3000000000000007</v>
      </c>
      <c r="AF633" s="27">
        <v>2</v>
      </c>
      <c r="AG633" s="27">
        <v>2</v>
      </c>
      <c r="AH633" s="27"/>
      <c r="AI633" s="9">
        <v>1</v>
      </c>
      <c r="AJ633" s="25"/>
    </row>
    <row r="634" spans="1:36" s="22" customFormat="1" x14ac:dyDescent="0.25">
      <c r="A634" s="22" t="s">
        <v>105</v>
      </c>
      <c r="B634" s="23" t="s">
        <v>63</v>
      </c>
      <c r="C634" s="5" t="str">
        <f t="shared" si="94"/>
        <v>C11.P2</v>
      </c>
      <c r="D634" s="24" t="s">
        <v>51</v>
      </c>
      <c r="E634" s="24" t="s">
        <v>30</v>
      </c>
      <c r="F634" s="5" t="s">
        <v>1303</v>
      </c>
      <c r="G634" s="5" t="s">
        <v>1314</v>
      </c>
      <c r="H634" s="27">
        <v>48</v>
      </c>
      <c r="I634" s="27"/>
      <c r="J634" s="27"/>
      <c r="K634" s="27"/>
      <c r="L634" s="9" t="s">
        <v>164</v>
      </c>
      <c r="M634" s="27">
        <v>3</v>
      </c>
      <c r="N634" s="23">
        <v>14</v>
      </c>
      <c r="O634" s="26">
        <v>11</v>
      </c>
      <c r="P634" s="26">
        <v>4.7</v>
      </c>
      <c r="Q634" s="6">
        <f t="shared" si="113"/>
        <v>40.89680227826976</v>
      </c>
      <c r="R634" s="6">
        <f t="shared" si="114"/>
        <v>44.613647762204025</v>
      </c>
      <c r="S634" s="19" t="s">
        <v>40</v>
      </c>
      <c r="U634" s="74" t="s">
        <v>1392</v>
      </c>
      <c r="V634" s="74" t="s">
        <v>1391</v>
      </c>
      <c r="W634" s="23"/>
      <c r="X634" s="26"/>
      <c r="Y634" s="26">
        <v>17</v>
      </c>
      <c r="Z634" s="54">
        <f t="shared" si="110"/>
        <v>2.2698006922186254E-2</v>
      </c>
      <c r="AA634" s="9" t="e">
        <f>IF(Y634&lt;10+1*#REF!,1,IF(Y634&lt;10+2*#REF!,2,IF(Y634&lt;10+3*#REF!,3,IF(Y634&lt;10+4*#REF!,4,IF(Y634&lt;10+5*#REF!,5,IF(Y634&lt;10+6*#REF!,6,IF(Y634&lt;10+7*#REF!,7,IF(Y634&lt;10+8*#REF!,8,IF(Y634&lt;10+9*#REF!,9,10)))))))))</f>
        <v>#REF!</v>
      </c>
      <c r="AB634" s="26"/>
      <c r="AC634" s="26">
        <v>3.7</v>
      </c>
      <c r="AD634" s="26">
        <v>7.7</v>
      </c>
      <c r="AE634" s="6">
        <f t="shared" si="109"/>
        <v>4</v>
      </c>
      <c r="AF634" s="27">
        <v>3</v>
      </c>
      <c r="AG634" s="27">
        <v>2</v>
      </c>
      <c r="AH634" s="27"/>
      <c r="AI634" s="9">
        <v>1</v>
      </c>
      <c r="AJ634" s="25"/>
    </row>
    <row r="635" spans="1:36" s="22" customFormat="1" x14ac:dyDescent="0.25">
      <c r="A635" s="22" t="s">
        <v>105</v>
      </c>
      <c r="B635" s="23" t="s">
        <v>63</v>
      </c>
      <c r="C635" s="5" t="str">
        <f t="shared" si="94"/>
        <v>C11.P2</v>
      </c>
      <c r="D635" s="24" t="s">
        <v>51</v>
      </c>
      <c r="E635" s="24" t="s">
        <v>30</v>
      </c>
      <c r="F635" s="5" t="s">
        <v>1303</v>
      </c>
      <c r="G635" s="5" t="s">
        <v>1314</v>
      </c>
      <c r="H635" s="27">
        <v>49</v>
      </c>
      <c r="I635" s="27"/>
      <c r="J635" s="27"/>
      <c r="K635" s="27"/>
      <c r="L635" s="9" t="s">
        <v>165</v>
      </c>
      <c r="M635" s="27">
        <v>2</v>
      </c>
      <c r="N635" s="23">
        <v>14</v>
      </c>
      <c r="O635" s="26">
        <v>335</v>
      </c>
      <c r="P635" s="26">
        <v>7.1</v>
      </c>
      <c r="Q635" s="6">
        <f t="shared" si="113"/>
        <v>36.999410341641038</v>
      </c>
      <c r="R635" s="6">
        <f t="shared" si="114"/>
        <v>46.434785287960217</v>
      </c>
      <c r="S635" s="19" t="s">
        <v>27</v>
      </c>
      <c r="U635" s="19" t="s">
        <v>1399</v>
      </c>
      <c r="V635" s="19" t="s">
        <v>1398</v>
      </c>
      <c r="W635" s="23"/>
      <c r="X635" s="26"/>
      <c r="Y635" s="26">
        <v>21.5</v>
      </c>
      <c r="Z635" s="54">
        <f t="shared" si="110"/>
        <v>3.6305030103047045E-2</v>
      </c>
      <c r="AA635" s="9" t="e">
        <f>IF(Y635&lt;10+1*#REF!,1,IF(Y635&lt;10+2*#REF!,2,IF(Y635&lt;10+3*#REF!,3,IF(Y635&lt;10+4*#REF!,4,IF(Y635&lt;10+5*#REF!,5,IF(Y635&lt;10+6*#REF!,6,IF(Y635&lt;10+7*#REF!,7,IF(Y635&lt;10+8*#REF!,8,IF(Y635&lt;10+9*#REF!,9,10)))))))))</f>
        <v>#REF!</v>
      </c>
      <c r="AB635" s="26"/>
      <c r="AC635" s="26">
        <v>5.2</v>
      </c>
      <c r="AD635" s="26">
        <v>16.8</v>
      </c>
      <c r="AE635" s="6">
        <f t="shared" si="109"/>
        <v>11.600000000000001</v>
      </c>
      <c r="AF635" s="27">
        <v>2</v>
      </c>
      <c r="AG635" s="27">
        <v>2</v>
      </c>
      <c r="AH635" s="27"/>
      <c r="AI635" s="9">
        <v>1</v>
      </c>
      <c r="AJ635" s="25"/>
    </row>
    <row r="636" spans="1:36" s="22" customFormat="1" x14ac:dyDescent="0.25">
      <c r="A636" s="22" t="s">
        <v>105</v>
      </c>
      <c r="B636" s="23" t="s">
        <v>63</v>
      </c>
      <c r="C636" s="5" t="str">
        <f t="shared" si="94"/>
        <v>C11.P2</v>
      </c>
      <c r="D636" s="24" t="s">
        <v>51</v>
      </c>
      <c r="E636" s="24" t="s">
        <v>30</v>
      </c>
      <c r="F636" s="5" t="s">
        <v>1303</v>
      </c>
      <c r="G636" s="5" t="s">
        <v>1314</v>
      </c>
      <c r="H636" s="27">
        <v>50</v>
      </c>
      <c r="I636" s="27"/>
      <c r="J636" s="27"/>
      <c r="K636" s="27"/>
      <c r="L636" s="9" t="s">
        <v>166</v>
      </c>
      <c r="M636" s="27">
        <v>2</v>
      </c>
      <c r="N636" s="23">
        <v>14</v>
      </c>
      <c r="O636" s="26">
        <v>325</v>
      </c>
      <c r="P636" s="26">
        <v>14.7</v>
      </c>
      <c r="Q636" s="6">
        <f t="shared" si="113"/>
        <v>31.568426385639619</v>
      </c>
      <c r="R636" s="6">
        <f t="shared" si="114"/>
        <v>52.041535051048172</v>
      </c>
      <c r="S636" s="19" t="s">
        <v>40</v>
      </c>
      <c r="U636" s="74" t="s">
        <v>1392</v>
      </c>
      <c r="V636" s="74" t="s">
        <v>1391</v>
      </c>
      <c r="W636" s="23"/>
      <c r="X636" s="26"/>
      <c r="Y636" s="26">
        <v>34</v>
      </c>
      <c r="Z636" s="54">
        <f t="shared" si="110"/>
        <v>9.0792027688745017E-2</v>
      </c>
      <c r="AA636" s="9" t="e">
        <f>IF(Y636&lt;10+1*#REF!,1,IF(Y636&lt;10+2*#REF!,2,IF(Y636&lt;10+3*#REF!,3,IF(Y636&lt;10+4*#REF!,4,IF(Y636&lt;10+5*#REF!,5,IF(Y636&lt;10+6*#REF!,6,IF(Y636&lt;10+7*#REF!,7,IF(Y636&lt;10+8*#REF!,8,IF(Y636&lt;10+9*#REF!,9,10)))))))))</f>
        <v>#REF!</v>
      </c>
      <c r="AB636" s="26"/>
      <c r="AC636" s="26">
        <v>6.7</v>
      </c>
      <c r="AD636" s="26">
        <v>19.8</v>
      </c>
      <c r="AE636" s="6">
        <f t="shared" si="109"/>
        <v>13.100000000000001</v>
      </c>
      <c r="AF636" s="27">
        <v>3</v>
      </c>
      <c r="AG636" s="27">
        <v>2</v>
      </c>
      <c r="AH636" s="27"/>
      <c r="AI636" s="9">
        <v>1</v>
      </c>
      <c r="AJ636" s="25"/>
    </row>
    <row r="637" spans="1:36" s="22" customFormat="1" x14ac:dyDescent="0.25">
      <c r="A637" s="22" t="s">
        <v>105</v>
      </c>
      <c r="B637" s="23" t="s">
        <v>63</v>
      </c>
      <c r="C637" s="5" t="str">
        <f t="shared" si="94"/>
        <v>C11.P2</v>
      </c>
      <c r="D637" s="24" t="s">
        <v>51</v>
      </c>
      <c r="E637" s="24" t="s">
        <v>30</v>
      </c>
      <c r="F637" s="5" t="s">
        <v>1303</v>
      </c>
      <c r="G637" s="5" t="s">
        <v>1314</v>
      </c>
      <c r="H637" s="27">
        <v>51</v>
      </c>
      <c r="I637" s="27"/>
      <c r="J637" s="27"/>
      <c r="K637" s="27"/>
      <c r="L637" s="9" t="s">
        <v>167</v>
      </c>
      <c r="M637" s="27">
        <v>2</v>
      </c>
      <c r="N637" s="23">
        <v>14</v>
      </c>
      <c r="O637" s="26">
        <v>314</v>
      </c>
      <c r="P637" s="26">
        <v>17</v>
      </c>
      <c r="Q637" s="6">
        <f t="shared" si="113"/>
        <v>27.771223394242931</v>
      </c>
      <c r="R637" s="6">
        <f t="shared" si="114"/>
        <v>51.809192297802952</v>
      </c>
      <c r="S637" s="25" t="s">
        <v>34</v>
      </c>
      <c r="U637" s="17" t="s">
        <v>1339</v>
      </c>
      <c r="V637" s="17" t="s">
        <v>420</v>
      </c>
      <c r="W637" s="23"/>
      <c r="X637" s="26"/>
      <c r="Y637" s="26">
        <v>34</v>
      </c>
      <c r="Z637" s="54">
        <f t="shared" si="110"/>
        <v>9.0792027688745017E-2</v>
      </c>
      <c r="AA637" s="9" t="e">
        <f>IF(Y637&lt;10+1*#REF!,1,IF(Y637&lt;10+2*#REF!,2,IF(Y637&lt;10+3*#REF!,3,IF(Y637&lt;10+4*#REF!,4,IF(Y637&lt;10+5*#REF!,5,IF(Y637&lt;10+6*#REF!,6,IF(Y637&lt;10+7*#REF!,7,IF(Y637&lt;10+8*#REF!,8,IF(Y637&lt;10+9*#REF!,9,10)))))))))</f>
        <v>#REF!</v>
      </c>
      <c r="AB637" s="26"/>
      <c r="AC637" s="26">
        <v>5.3</v>
      </c>
      <c r="AD637" s="26">
        <v>19.8</v>
      </c>
      <c r="AE637" s="6">
        <f t="shared" si="109"/>
        <v>14.5</v>
      </c>
      <c r="AF637" s="27">
        <v>3</v>
      </c>
      <c r="AG637" s="27">
        <v>2</v>
      </c>
      <c r="AH637" s="27"/>
      <c r="AI637" s="9">
        <v>1</v>
      </c>
      <c r="AJ637" s="25"/>
    </row>
    <row r="638" spans="1:36" s="22" customFormat="1" x14ac:dyDescent="0.2">
      <c r="A638" s="22" t="s">
        <v>105</v>
      </c>
      <c r="B638" s="23" t="s">
        <v>63</v>
      </c>
      <c r="C638" s="5" t="str">
        <f t="shared" si="94"/>
        <v>C11.P2</v>
      </c>
      <c r="D638" s="24" t="s">
        <v>51</v>
      </c>
      <c r="E638" s="24" t="s">
        <v>30</v>
      </c>
      <c r="F638" s="5" t="s">
        <v>1303</v>
      </c>
      <c r="G638" s="5" t="s">
        <v>1314</v>
      </c>
      <c r="H638" s="27">
        <v>52</v>
      </c>
      <c r="I638" s="27"/>
      <c r="J638" s="27"/>
      <c r="K638" s="27"/>
      <c r="L638" s="9" t="s">
        <v>168</v>
      </c>
      <c r="M638" s="27">
        <v>2</v>
      </c>
      <c r="N638" s="23">
        <v>14</v>
      </c>
      <c r="O638" s="26">
        <v>355</v>
      </c>
      <c r="P638" s="26">
        <v>12.1</v>
      </c>
      <c r="Q638" s="6">
        <f t="shared" si="113"/>
        <v>38.945415512753335</v>
      </c>
      <c r="R638" s="6">
        <f t="shared" si="114"/>
        <v>52.053955846910121</v>
      </c>
      <c r="S638" s="55" t="s">
        <v>37</v>
      </c>
      <c r="U638" s="17" t="s">
        <v>1332</v>
      </c>
      <c r="V638" s="17" t="s">
        <v>1337</v>
      </c>
      <c r="W638" s="23"/>
      <c r="X638" s="26"/>
      <c r="Y638" s="26">
        <v>29</v>
      </c>
      <c r="Z638" s="54">
        <f t="shared" si="110"/>
        <v>6.6051985541725394E-2</v>
      </c>
      <c r="AA638" s="9" t="e">
        <f>IF(Y638&lt;10+1*#REF!,1,IF(Y638&lt;10+2*#REF!,2,IF(Y638&lt;10+3*#REF!,3,IF(Y638&lt;10+4*#REF!,4,IF(Y638&lt;10+5*#REF!,5,IF(Y638&lt;10+6*#REF!,6,IF(Y638&lt;10+7*#REF!,7,IF(Y638&lt;10+8*#REF!,8,IF(Y638&lt;10+9*#REF!,9,10)))))))))</f>
        <v>#REF!</v>
      </c>
      <c r="AB638" s="26"/>
      <c r="AC638" s="26">
        <v>5.4</v>
      </c>
      <c r="AD638" s="26">
        <v>12.5</v>
      </c>
      <c r="AE638" s="6">
        <f t="shared" si="109"/>
        <v>7.1</v>
      </c>
      <c r="AF638" s="27">
        <v>3</v>
      </c>
      <c r="AG638" s="27">
        <v>2</v>
      </c>
      <c r="AH638" s="27"/>
      <c r="AI638" s="9">
        <v>1</v>
      </c>
      <c r="AJ638" s="25"/>
    </row>
    <row r="639" spans="1:36" s="22" customFormat="1" x14ac:dyDescent="0.25">
      <c r="A639" s="22" t="s">
        <v>105</v>
      </c>
      <c r="B639" s="23" t="s">
        <v>63</v>
      </c>
      <c r="C639" s="5" t="str">
        <f t="shared" si="94"/>
        <v>C11.P2</v>
      </c>
      <c r="D639" s="24" t="s">
        <v>51</v>
      </c>
      <c r="E639" s="24" t="s">
        <v>30</v>
      </c>
      <c r="F639" s="5" t="s">
        <v>1303</v>
      </c>
      <c r="G639" s="5" t="s">
        <v>1314</v>
      </c>
      <c r="H639" s="27">
        <v>53</v>
      </c>
      <c r="I639" s="27"/>
      <c r="J639" s="27"/>
      <c r="K639" s="27"/>
      <c r="L639" s="9" t="s">
        <v>169</v>
      </c>
      <c r="M639" s="27">
        <v>2</v>
      </c>
      <c r="N639" s="23">
        <v>14</v>
      </c>
      <c r="O639" s="26">
        <v>354</v>
      </c>
      <c r="P639" s="26">
        <v>17.100000000000001</v>
      </c>
      <c r="Q639" s="6">
        <f t="shared" si="113"/>
        <v>38.212563278123127</v>
      </c>
      <c r="R639" s="6">
        <f t="shared" si="114"/>
        <v>57.006324410797475</v>
      </c>
      <c r="S639" s="25" t="s">
        <v>33</v>
      </c>
      <c r="U639" s="17" t="s">
        <v>1367</v>
      </c>
      <c r="V639" s="17" t="s">
        <v>1366</v>
      </c>
      <c r="W639" s="23"/>
      <c r="X639" s="26"/>
      <c r="Y639" s="26">
        <v>11</v>
      </c>
      <c r="Z639" s="54">
        <f t="shared" si="110"/>
        <v>9.5033177771091243E-3</v>
      </c>
      <c r="AA639" s="9" t="e">
        <f>IF(Y639&lt;10+1*#REF!,1,IF(Y639&lt;10+2*#REF!,2,IF(Y639&lt;10+3*#REF!,3,IF(Y639&lt;10+4*#REF!,4,IF(Y639&lt;10+5*#REF!,5,IF(Y639&lt;10+6*#REF!,6,IF(Y639&lt;10+7*#REF!,7,IF(Y639&lt;10+8*#REF!,8,IF(Y639&lt;10+9*#REF!,9,10)))))))))</f>
        <v>#REF!</v>
      </c>
      <c r="AB639" s="26"/>
      <c r="AC639" s="26">
        <v>1.8</v>
      </c>
      <c r="AD639" s="26">
        <v>10.199999999999999</v>
      </c>
      <c r="AE639" s="6">
        <f t="shared" si="109"/>
        <v>8.3999999999999986</v>
      </c>
      <c r="AF639" s="27">
        <v>2</v>
      </c>
      <c r="AG639" s="27">
        <v>2</v>
      </c>
      <c r="AH639" s="27"/>
      <c r="AI639" s="9">
        <v>1</v>
      </c>
      <c r="AJ639" s="25"/>
    </row>
    <row r="640" spans="1:36" s="22" customFormat="1" x14ac:dyDescent="0.25">
      <c r="A640" s="22" t="s">
        <v>105</v>
      </c>
      <c r="B640" s="23" t="s">
        <v>63</v>
      </c>
      <c r="C640" s="5" t="str">
        <f t="shared" si="94"/>
        <v>C11.P2</v>
      </c>
      <c r="D640" s="24" t="s">
        <v>51</v>
      </c>
      <c r="E640" s="24" t="s">
        <v>30</v>
      </c>
      <c r="F640" s="5" t="s">
        <v>1303</v>
      </c>
      <c r="G640" s="5" t="s">
        <v>1314</v>
      </c>
      <c r="H640" s="27">
        <v>53</v>
      </c>
      <c r="I640" s="27"/>
      <c r="J640" s="27"/>
      <c r="K640" s="27"/>
      <c r="L640" s="9" t="s">
        <v>170</v>
      </c>
      <c r="M640" s="27">
        <v>2</v>
      </c>
      <c r="N640" s="23">
        <v>14</v>
      </c>
      <c r="O640" s="26">
        <v>354</v>
      </c>
      <c r="P640" s="26">
        <v>17.100000000000001</v>
      </c>
      <c r="Q640" s="6">
        <f t="shared" si="113"/>
        <v>38.212563278123127</v>
      </c>
      <c r="R640" s="6">
        <f t="shared" si="114"/>
        <v>57.006324410797475</v>
      </c>
      <c r="S640" s="25" t="s">
        <v>33</v>
      </c>
      <c r="U640" s="17" t="s">
        <v>1367</v>
      </c>
      <c r="V640" s="17" t="s">
        <v>1366</v>
      </c>
      <c r="W640" s="23"/>
      <c r="X640" s="26"/>
      <c r="Y640" s="26">
        <v>10.199999999999999</v>
      </c>
      <c r="Z640" s="54">
        <f t="shared" si="110"/>
        <v>8.171282491987052E-3</v>
      </c>
      <c r="AA640" s="9" t="e">
        <f>IF(Y640&lt;10+1*#REF!,1,IF(Y640&lt;10+2*#REF!,2,IF(Y640&lt;10+3*#REF!,3,IF(Y640&lt;10+4*#REF!,4,IF(Y640&lt;10+5*#REF!,5,IF(Y640&lt;10+6*#REF!,6,IF(Y640&lt;10+7*#REF!,7,IF(Y640&lt;10+8*#REF!,8,IF(Y640&lt;10+9*#REF!,9,10)))))))))</f>
        <v>#REF!</v>
      </c>
      <c r="AB640" s="26"/>
      <c r="AC640" s="26">
        <v>1.8</v>
      </c>
      <c r="AD640" s="26">
        <v>10.199999999999999</v>
      </c>
      <c r="AE640" s="6">
        <f t="shared" si="109"/>
        <v>8.3999999999999986</v>
      </c>
      <c r="AF640" s="27">
        <v>2</v>
      </c>
      <c r="AG640" s="27">
        <v>2</v>
      </c>
      <c r="AH640" s="27"/>
      <c r="AI640" s="9">
        <v>1</v>
      </c>
      <c r="AJ640" s="25"/>
    </row>
    <row r="641" spans="1:36" s="22" customFormat="1" x14ac:dyDescent="0.25">
      <c r="A641" s="22" t="s">
        <v>105</v>
      </c>
      <c r="B641" s="23" t="s">
        <v>63</v>
      </c>
      <c r="C641" s="5" t="str">
        <f t="shared" si="94"/>
        <v>C11.P2</v>
      </c>
      <c r="D641" s="24" t="s">
        <v>51</v>
      </c>
      <c r="E641" s="24" t="s">
        <v>30</v>
      </c>
      <c r="F641" s="5" t="s">
        <v>1303</v>
      </c>
      <c r="G641" s="5" t="s">
        <v>1314</v>
      </c>
      <c r="H641" s="27">
        <v>54</v>
      </c>
      <c r="I641" s="27"/>
      <c r="J641" s="27"/>
      <c r="K641" s="27"/>
      <c r="L641" s="9" t="s">
        <v>171</v>
      </c>
      <c r="M641" s="27">
        <v>3</v>
      </c>
      <c r="N641" s="23">
        <v>14</v>
      </c>
      <c r="O641" s="26">
        <v>34</v>
      </c>
      <c r="P641" s="26">
        <v>18.5</v>
      </c>
      <c r="Q641" s="6">
        <f t="shared" si="113"/>
        <v>50.345068714208821</v>
      </c>
      <c r="R641" s="6">
        <f t="shared" si="114"/>
        <v>55.337195092268274</v>
      </c>
      <c r="S641" s="25" t="s">
        <v>107</v>
      </c>
      <c r="U641" s="25" t="s">
        <v>1373</v>
      </c>
      <c r="V641" s="25" t="s">
        <v>1374</v>
      </c>
      <c r="W641" s="23"/>
      <c r="X641" s="26"/>
      <c r="Y641" s="26">
        <v>13</v>
      </c>
      <c r="Z641" s="54">
        <f t="shared" si="110"/>
        <v>1.3273228961416876E-2</v>
      </c>
      <c r="AA641" s="9" t="e">
        <f>IF(Y641&lt;10+1*#REF!,1,IF(Y641&lt;10+2*#REF!,2,IF(Y641&lt;10+3*#REF!,3,IF(Y641&lt;10+4*#REF!,4,IF(Y641&lt;10+5*#REF!,5,IF(Y641&lt;10+6*#REF!,6,IF(Y641&lt;10+7*#REF!,7,IF(Y641&lt;10+8*#REF!,8,IF(Y641&lt;10+9*#REF!,9,10)))))))))</f>
        <v>#REF!</v>
      </c>
      <c r="AB641" s="26"/>
      <c r="AC641" s="26">
        <v>2.9</v>
      </c>
      <c r="AD641" s="26">
        <v>9.5</v>
      </c>
      <c r="AE641" s="6">
        <f t="shared" si="109"/>
        <v>6.6</v>
      </c>
      <c r="AF641" s="27">
        <v>2</v>
      </c>
      <c r="AG641" s="27">
        <v>2</v>
      </c>
      <c r="AH641" s="27"/>
      <c r="AI641" s="9">
        <v>1</v>
      </c>
      <c r="AJ641" s="25"/>
    </row>
    <row r="642" spans="1:36" s="22" customFormat="1" x14ac:dyDescent="0.25">
      <c r="A642" s="22" t="s">
        <v>105</v>
      </c>
      <c r="B642" s="23" t="s">
        <v>63</v>
      </c>
      <c r="C642" s="5" t="str">
        <f t="shared" si="94"/>
        <v>C11.P2</v>
      </c>
      <c r="D642" s="24" t="s">
        <v>51</v>
      </c>
      <c r="E642" s="24" t="s">
        <v>30</v>
      </c>
      <c r="F642" s="5" t="s">
        <v>1303</v>
      </c>
      <c r="G642" s="5" t="s">
        <v>1314</v>
      </c>
      <c r="H642" s="27">
        <v>55</v>
      </c>
      <c r="I642" s="27"/>
      <c r="J642" s="27"/>
      <c r="K642" s="27"/>
      <c r="L642" s="9" t="s">
        <v>122</v>
      </c>
      <c r="M642" s="27">
        <v>2</v>
      </c>
      <c r="N642" s="23">
        <v>14</v>
      </c>
      <c r="O642" s="26">
        <v>333</v>
      </c>
      <c r="P642" s="26">
        <v>19.100000000000001</v>
      </c>
      <c r="Q642" s="6">
        <f t="shared" si="113"/>
        <v>31.328781454974653</v>
      </c>
      <c r="R642" s="6">
        <f t="shared" si="114"/>
        <v>57.018224611997823</v>
      </c>
      <c r="S642" s="19" t="s">
        <v>40</v>
      </c>
      <c r="U642" s="74" t="s">
        <v>1392</v>
      </c>
      <c r="V642" s="74" t="s">
        <v>1391</v>
      </c>
      <c r="W642" s="23"/>
      <c r="X642" s="26"/>
      <c r="Y642" s="26">
        <v>23</v>
      </c>
      <c r="Z642" s="54">
        <f t="shared" si="110"/>
        <v>4.154756284372501E-2</v>
      </c>
      <c r="AA642" s="9" t="e">
        <f>IF(Y642&lt;10+1*#REF!,1,IF(Y642&lt;10+2*#REF!,2,IF(Y642&lt;10+3*#REF!,3,IF(Y642&lt;10+4*#REF!,4,IF(Y642&lt;10+5*#REF!,5,IF(Y642&lt;10+6*#REF!,6,IF(Y642&lt;10+7*#REF!,7,IF(Y642&lt;10+8*#REF!,8,IF(Y642&lt;10+9*#REF!,9,10)))))))))</f>
        <v>#REF!</v>
      </c>
      <c r="AB642" s="26"/>
      <c r="AC642" s="26">
        <v>3.8</v>
      </c>
      <c r="AD642" s="26">
        <v>17.8</v>
      </c>
      <c r="AE642" s="6">
        <f t="shared" si="109"/>
        <v>14</v>
      </c>
      <c r="AF642" s="27">
        <v>3</v>
      </c>
      <c r="AG642" s="27">
        <v>2</v>
      </c>
      <c r="AH642" s="27"/>
      <c r="AI642" s="9">
        <v>1</v>
      </c>
      <c r="AJ642" s="25"/>
    </row>
    <row r="643" spans="1:36" s="22" customFormat="1" x14ac:dyDescent="0.25">
      <c r="A643" s="22" t="s">
        <v>105</v>
      </c>
      <c r="B643" s="23" t="s">
        <v>63</v>
      </c>
      <c r="C643" s="5" t="str">
        <f t="shared" si="94"/>
        <v>C11.P2</v>
      </c>
      <c r="D643" s="24" t="s">
        <v>51</v>
      </c>
      <c r="E643" s="24" t="s">
        <v>30</v>
      </c>
      <c r="F643" s="5" t="s">
        <v>1303</v>
      </c>
      <c r="G643" s="5" t="s">
        <v>1314</v>
      </c>
      <c r="H643" s="27">
        <v>56</v>
      </c>
      <c r="I643" s="27"/>
      <c r="J643" s="27"/>
      <c r="K643" s="27"/>
      <c r="L643" s="9" t="s">
        <v>172</v>
      </c>
      <c r="M643" s="27">
        <v>2</v>
      </c>
      <c r="N643" s="23">
        <v>14</v>
      </c>
      <c r="O643" s="26">
        <v>334</v>
      </c>
      <c r="P643" s="26">
        <v>20.2</v>
      </c>
      <c r="Q643" s="6">
        <f t="shared" si="113"/>
        <v>31.14490283486063</v>
      </c>
      <c r="R643" s="6">
        <f t="shared" si="114"/>
        <v>58.15563973524317</v>
      </c>
      <c r="S643" s="25" t="s">
        <v>33</v>
      </c>
      <c r="U643" s="17" t="s">
        <v>1367</v>
      </c>
      <c r="V643" s="17" t="s">
        <v>1366</v>
      </c>
      <c r="W643" s="23"/>
      <c r="X643" s="26"/>
      <c r="Y643" s="26">
        <v>18.2</v>
      </c>
      <c r="Z643" s="54">
        <f t="shared" si="110"/>
        <v>2.6015528764377075E-2</v>
      </c>
      <c r="AA643" s="9" t="e">
        <f>IF(Y643&lt;10+1*#REF!,1,IF(Y643&lt;10+2*#REF!,2,IF(Y643&lt;10+3*#REF!,3,IF(Y643&lt;10+4*#REF!,4,IF(Y643&lt;10+5*#REF!,5,IF(Y643&lt;10+6*#REF!,6,IF(Y643&lt;10+7*#REF!,7,IF(Y643&lt;10+8*#REF!,8,IF(Y643&lt;10+9*#REF!,9,10)))))))))</f>
        <v>#REF!</v>
      </c>
      <c r="AB643" s="26"/>
      <c r="AC643" s="26">
        <v>3</v>
      </c>
      <c r="AD643" s="26">
        <v>10.6</v>
      </c>
      <c r="AE643" s="6">
        <f t="shared" si="109"/>
        <v>7.6</v>
      </c>
      <c r="AF643" s="27">
        <v>3</v>
      </c>
      <c r="AG643" s="27">
        <v>2</v>
      </c>
      <c r="AH643" s="27"/>
      <c r="AI643" s="9">
        <v>1</v>
      </c>
      <c r="AJ643" s="25"/>
    </row>
    <row r="644" spans="1:36" s="22" customFormat="1" x14ac:dyDescent="0.25">
      <c r="A644" s="22" t="s">
        <v>105</v>
      </c>
      <c r="B644" s="23" t="s">
        <v>63</v>
      </c>
      <c r="C644" s="5" t="str">
        <f t="shared" si="94"/>
        <v>C11.P2</v>
      </c>
      <c r="D644" s="24" t="s">
        <v>51</v>
      </c>
      <c r="E644" s="24" t="s">
        <v>30</v>
      </c>
      <c r="F644" s="5" t="s">
        <v>1303</v>
      </c>
      <c r="G644" s="5" t="s">
        <v>1314</v>
      </c>
      <c r="H644" s="27">
        <v>57</v>
      </c>
      <c r="I644" s="27"/>
      <c r="J644" s="27"/>
      <c r="K644" s="27"/>
      <c r="L644" s="9" t="s">
        <v>173</v>
      </c>
      <c r="M644" s="27">
        <v>2</v>
      </c>
      <c r="N644" s="23">
        <v>14</v>
      </c>
      <c r="O644" s="26">
        <v>316</v>
      </c>
      <c r="P644" s="26">
        <v>23.9</v>
      </c>
      <c r="Q644" s="6">
        <f t="shared" si="113"/>
        <v>23.397664946029959</v>
      </c>
      <c r="R644" s="6">
        <f t="shared" si="114"/>
        <v>57.192221228093757</v>
      </c>
      <c r="S644" s="19" t="s">
        <v>40</v>
      </c>
      <c r="U644" s="74" t="s">
        <v>1392</v>
      </c>
      <c r="V644" s="74" t="s">
        <v>1391</v>
      </c>
      <c r="W644" s="23"/>
      <c r="X644" s="26"/>
      <c r="Y644" s="26">
        <v>27</v>
      </c>
      <c r="Z644" s="54">
        <f t="shared" si="110"/>
        <v>5.7255526111673977E-2</v>
      </c>
      <c r="AA644" s="9" t="e">
        <f>IF(Y644&lt;10+1*#REF!,1,IF(Y644&lt;10+2*#REF!,2,IF(Y644&lt;10+3*#REF!,3,IF(Y644&lt;10+4*#REF!,4,IF(Y644&lt;10+5*#REF!,5,IF(Y644&lt;10+6*#REF!,6,IF(Y644&lt;10+7*#REF!,7,IF(Y644&lt;10+8*#REF!,8,IF(Y644&lt;10+9*#REF!,9,10)))))))))</f>
        <v>#REF!</v>
      </c>
      <c r="AB644" s="26"/>
      <c r="AC644" s="26">
        <v>3.5</v>
      </c>
      <c r="AD644" s="26">
        <v>18.899999999999999</v>
      </c>
      <c r="AE644" s="6">
        <f t="shared" si="109"/>
        <v>15.399999999999999</v>
      </c>
      <c r="AF644" s="27">
        <v>3</v>
      </c>
      <c r="AG644" s="27">
        <v>2</v>
      </c>
      <c r="AH644" s="27"/>
      <c r="AI644" s="9">
        <v>1</v>
      </c>
      <c r="AJ644" s="25"/>
    </row>
    <row r="645" spans="1:36" s="22" customFormat="1" x14ac:dyDescent="0.2">
      <c r="A645" s="22" t="s">
        <v>105</v>
      </c>
      <c r="B645" s="23" t="s">
        <v>63</v>
      </c>
      <c r="C645" s="5" t="str">
        <f t="shared" si="94"/>
        <v>C11.P2</v>
      </c>
      <c r="D645" s="24" t="s">
        <v>51</v>
      </c>
      <c r="E645" s="24" t="s">
        <v>30</v>
      </c>
      <c r="F645" s="5" t="s">
        <v>1303</v>
      </c>
      <c r="G645" s="5" t="s">
        <v>1314</v>
      </c>
      <c r="H645" s="27">
        <v>58</v>
      </c>
      <c r="I645" s="27"/>
      <c r="J645" s="27"/>
      <c r="K645" s="27"/>
      <c r="L645" s="9" t="s">
        <v>174</v>
      </c>
      <c r="M645" s="27">
        <v>2</v>
      </c>
      <c r="N645" s="23">
        <v>14</v>
      </c>
      <c r="O645" s="26">
        <v>309</v>
      </c>
      <c r="P645" s="26">
        <v>23.1</v>
      </c>
      <c r="Q645" s="6">
        <f t="shared" si="113"/>
        <v>22.047928290343975</v>
      </c>
      <c r="R645" s="6">
        <f t="shared" si="114"/>
        <v>54.537301033251246</v>
      </c>
      <c r="S645" s="55" t="s">
        <v>37</v>
      </c>
      <c r="U645" s="17" t="s">
        <v>1332</v>
      </c>
      <c r="V645" s="17" t="s">
        <v>1337</v>
      </c>
      <c r="W645" s="23"/>
      <c r="X645" s="26"/>
      <c r="Y645" s="26">
        <v>30</v>
      </c>
      <c r="Z645" s="54">
        <f t="shared" si="110"/>
        <v>7.0685834705770348E-2</v>
      </c>
      <c r="AA645" s="9" t="e">
        <f>IF(Y645&lt;10+1*#REF!,1,IF(Y645&lt;10+2*#REF!,2,IF(Y645&lt;10+3*#REF!,3,IF(Y645&lt;10+4*#REF!,4,IF(Y645&lt;10+5*#REF!,5,IF(Y645&lt;10+6*#REF!,6,IF(Y645&lt;10+7*#REF!,7,IF(Y645&lt;10+8*#REF!,8,IF(Y645&lt;10+9*#REF!,9,10)))))))))</f>
        <v>#REF!</v>
      </c>
      <c r="AB645" s="26"/>
      <c r="AC645" s="26">
        <v>5.4</v>
      </c>
      <c r="AD645" s="26">
        <v>13.4</v>
      </c>
      <c r="AE645" s="6">
        <f t="shared" si="109"/>
        <v>8</v>
      </c>
      <c r="AF645" s="27">
        <v>2</v>
      </c>
      <c r="AG645" s="27">
        <v>2</v>
      </c>
      <c r="AH645" s="27"/>
      <c r="AI645" s="9">
        <v>1</v>
      </c>
      <c r="AJ645" s="25"/>
    </row>
    <row r="646" spans="1:36" s="22" customFormat="1" x14ac:dyDescent="0.25">
      <c r="A646" s="22" t="s">
        <v>105</v>
      </c>
      <c r="B646" s="23" t="s">
        <v>63</v>
      </c>
      <c r="C646" s="5" t="str">
        <f t="shared" si="94"/>
        <v>C11.P2</v>
      </c>
      <c r="D646" s="24" t="s">
        <v>51</v>
      </c>
      <c r="E646" s="24" t="s">
        <v>30</v>
      </c>
      <c r="F646" s="5" t="s">
        <v>1303</v>
      </c>
      <c r="G646" s="5" t="s">
        <v>1314</v>
      </c>
      <c r="H646" s="27">
        <v>59</v>
      </c>
      <c r="I646" s="27"/>
      <c r="J646" s="27"/>
      <c r="K646" s="27"/>
      <c r="L646" s="9" t="s">
        <v>175</v>
      </c>
      <c r="M646" s="27">
        <v>1</v>
      </c>
      <c r="N646" s="23">
        <v>14</v>
      </c>
      <c r="O646" s="26">
        <v>298</v>
      </c>
      <c r="P646" s="26">
        <v>24.7</v>
      </c>
      <c r="Q646" s="6">
        <f t="shared" si="113"/>
        <v>18.191194456384501</v>
      </c>
      <c r="R646" s="6">
        <f t="shared" si="114"/>
        <v>51.595947600811492</v>
      </c>
      <c r="S646" s="25" t="s">
        <v>107</v>
      </c>
      <c r="U646" s="25" t="s">
        <v>1373</v>
      </c>
      <c r="V646" s="25" t="s">
        <v>1374</v>
      </c>
      <c r="W646" s="23"/>
      <c r="X646" s="26"/>
      <c r="Y646" s="26">
        <v>27</v>
      </c>
      <c r="Z646" s="54">
        <f t="shared" si="110"/>
        <v>5.7255526111673977E-2</v>
      </c>
      <c r="AA646" s="9" t="e">
        <f>IF(Y646&lt;10+1*#REF!,1,IF(Y646&lt;10+2*#REF!,2,IF(Y646&lt;10+3*#REF!,3,IF(Y646&lt;10+4*#REF!,4,IF(Y646&lt;10+5*#REF!,5,IF(Y646&lt;10+6*#REF!,6,IF(Y646&lt;10+7*#REF!,7,IF(Y646&lt;10+8*#REF!,8,IF(Y646&lt;10+9*#REF!,9,10)))))))))</f>
        <v>#REF!</v>
      </c>
      <c r="AB646" s="26"/>
      <c r="AC646" s="26">
        <v>5.3</v>
      </c>
      <c r="AD646" s="26">
        <v>11</v>
      </c>
      <c r="AE646" s="6">
        <f t="shared" si="109"/>
        <v>5.7</v>
      </c>
      <c r="AF646" s="27">
        <v>2</v>
      </c>
      <c r="AG646" s="27">
        <v>2</v>
      </c>
      <c r="AH646" s="27"/>
      <c r="AI646" s="9">
        <v>1</v>
      </c>
      <c r="AJ646" s="25"/>
    </row>
    <row r="647" spans="1:36" s="22" customFormat="1" x14ac:dyDescent="0.25">
      <c r="A647" s="22" t="s">
        <v>105</v>
      </c>
      <c r="B647" s="23" t="s">
        <v>63</v>
      </c>
      <c r="C647" s="5" t="str">
        <f t="shared" si="94"/>
        <v>C11.P2</v>
      </c>
      <c r="D647" s="24" t="s">
        <v>51</v>
      </c>
      <c r="E647" s="24" t="s">
        <v>30</v>
      </c>
      <c r="F647" s="5" t="s">
        <v>1303</v>
      </c>
      <c r="G647" s="5" t="s">
        <v>1314</v>
      </c>
      <c r="H647" s="27">
        <v>59</v>
      </c>
      <c r="I647" s="27"/>
      <c r="J647" s="27"/>
      <c r="K647" s="27"/>
      <c r="L647" s="9" t="s">
        <v>175</v>
      </c>
      <c r="M647" s="27">
        <v>1</v>
      </c>
      <c r="N647" s="23">
        <v>14</v>
      </c>
      <c r="O647" s="26">
        <v>298</v>
      </c>
      <c r="P647" s="26">
        <v>24.7</v>
      </c>
      <c r="Q647" s="6">
        <f t="shared" si="113"/>
        <v>18.191194456384501</v>
      </c>
      <c r="R647" s="6">
        <f t="shared" si="114"/>
        <v>51.595947600811492</v>
      </c>
      <c r="S647" s="25" t="s">
        <v>107</v>
      </c>
      <c r="U647" s="25" t="s">
        <v>1373</v>
      </c>
      <c r="V647" s="25" t="s">
        <v>1374</v>
      </c>
      <c r="W647" s="23"/>
      <c r="X647" s="26"/>
      <c r="Y647" s="26">
        <v>13</v>
      </c>
      <c r="Z647" s="54">
        <f t="shared" si="110"/>
        <v>1.3273228961416876E-2</v>
      </c>
      <c r="AA647" s="9" t="e">
        <f>IF(Y647&lt;10+1*#REF!,1,IF(Y647&lt;10+2*#REF!,2,IF(Y647&lt;10+3*#REF!,3,IF(Y647&lt;10+4*#REF!,4,IF(Y647&lt;10+5*#REF!,5,IF(Y647&lt;10+6*#REF!,6,IF(Y647&lt;10+7*#REF!,7,IF(Y647&lt;10+8*#REF!,8,IF(Y647&lt;10+9*#REF!,9,10)))))))))</f>
        <v>#REF!</v>
      </c>
      <c r="AB647" s="26"/>
      <c r="AC647" s="26">
        <v>5.3</v>
      </c>
      <c r="AD647" s="26">
        <v>11</v>
      </c>
      <c r="AE647" s="6">
        <f t="shared" si="109"/>
        <v>5.7</v>
      </c>
      <c r="AF647" s="27">
        <v>2</v>
      </c>
      <c r="AG647" s="27">
        <v>2</v>
      </c>
      <c r="AH647" s="27"/>
      <c r="AI647" s="9">
        <v>1</v>
      </c>
      <c r="AJ647" s="25"/>
    </row>
    <row r="648" spans="1:36" s="22" customFormat="1" x14ac:dyDescent="0.25">
      <c r="A648" s="22" t="s">
        <v>105</v>
      </c>
      <c r="B648" s="23" t="s">
        <v>63</v>
      </c>
      <c r="C648" s="5" t="str">
        <f t="shared" si="94"/>
        <v>C11.P2</v>
      </c>
      <c r="D648" s="24" t="s">
        <v>51</v>
      </c>
      <c r="E648" s="24" t="s">
        <v>30</v>
      </c>
      <c r="F648" s="5" t="s">
        <v>1303</v>
      </c>
      <c r="G648" s="5" t="s">
        <v>1314</v>
      </c>
      <c r="H648" s="27">
        <v>60</v>
      </c>
      <c r="I648" s="27"/>
      <c r="J648" s="27"/>
      <c r="K648" s="27"/>
      <c r="L648" s="9" t="s">
        <v>176</v>
      </c>
      <c r="M648" s="27">
        <v>1</v>
      </c>
      <c r="N648" s="23">
        <v>14</v>
      </c>
      <c r="O648" s="26">
        <v>293</v>
      </c>
      <c r="P648" s="26">
        <v>21.7</v>
      </c>
      <c r="Q648" s="6">
        <f t="shared" si="113"/>
        <v>20.025044680082043</v>
      </c>
      <c r="R648" s="6">
        <f t="shared" si="114"/>
        <v>48.478865488217238</v>
      </c>
      <c r="S648" s="25" t="s">
        <v>107</v>
      </c>
      <c r="U648" s="25" t="s">
        <v>1373</v>
      </c>
      <c r="V648" s="25" t="s">
        <v>1374</v>
      </c>
      <c r="W648" s="23"/>
      <c r="X648" s="26"/>
      <c r="Y648" s="26">
        <v>22</v>
      </c>
      <c r="Z648" s="54">
        <f t="shared" si="110"/>
        <v>3.8013271108436497E-2</v>
      </c>
      <c r="AA648" s="9" t="e">
        <f>IF(Y648&lt;10+1*#REF!,1,IF(Y648&lt;10+2*#REF!,2,IF(Y648&lt;10+3*#REF!,3,IF(Y648&lt;10+4*#REF!,4,IF(Y648&lt;10+5*#REF!,5,IF(Y648&lt;10+6*#REF!,6,IF(Y648&lt;10+7*#REF!,7,IF(Y648&lt;10+8*#REF!,8,IF(Y648&lt;10+9*#REF!,9,10)))))))))</f>
        <v>#REF!</v>
      </c>
      <c r="AB648" s="26"/>
      <c r="AC648" s="26">
        <v>5.0999999999999996</v>
      </c>
      <c r="AD648" s="26">
        <v>15.5</v>
      </c>
      <c r="AE648" s="6">
        <f t="shared" si="109"/>
        <v>10.4</v>
      </c>
      <c r="AF648" s="27">
        <v>3</v>
      </c>
      <c r="AG648" s="27">
        <v>2</v>
      </c>
      <c r="AH648" s="27"/>
      <c r="AI648" s="9">
        <v>1</v>
      </c>
      <c r="AJ648" s="25"/>
    </row>
    <row r="649" spans="1:36" s="22" customFormat="1" x14ac:dyDescent="0.25">
      <c r="A649" s="22" t="s">
        <v>105</v>
      </c>
      <c r="B649" s="23" t="s">
        <v>63</v>
      </c>
      <c r="C649" s="5" t="str">
        <f t="shared" si="94"/>
        <v>C11.P2</v>
      </c>
      <c r="D649" s="24" t="s">
        <v>51</v>
      </c>
      <c r="E649" s="24" t="s">
        <v>30</v>
      </c>
      <c r="F649" s="5" t="s">
        <v>1303</v>
      </c>
      <c r="G649" s="5" t="s">
        <v>1314</v>
      </c>
      <c r="H649" s="27">
        <v>61</v>
      </c>
      <c r="I649" s="27"/>
      <c r="J649" s="27"/>
      <c r="K649" s="27"/>
      <c r="L649" s="9" t="s">
        <v>177</v>
      </c>
      <c r="M649" s="27">
        <v>2</v>
      </c>
      <c r="N649" s="23">
        <v>14</v>
      </c>
      <c r="O649" s="26">
        <v>309</v>
      </c>
      <c r="P649" s="26">
        <v>15.8</v>
      </c>
      <c r="Q649" s="6">
        <f t="shared" si="113"/>
        <v>27.721093808979859</v>
      </c>
      <c r="R649" s="6">
        <f t="shared" si="114"/>
        <v>49.943262178587432</v>
      </c>
      <c r="S649" s="25" t="s">
        <v>33</v>
      </c>
      <c r="U649" s="17" t="s">
        <v>1367</v>
      </c>
      <c r="V649" s="17" t="s">
        <v>1366</v>
      </c>
      <c r="W649" s="23"/>
      <c r="X649" s="26"/>
      <c r="Y649" s="26">
        <v>22.3</v>
      </c>
      <c r="Z649" s="54">
        <f t="shared" si="110"/>
        <v>3.9057065267591708E-2</v>
      </c>
      <c r="AA649" s="9" t="e">
        <f>IF(Y649&lt;10+1*#REF!,1,IF(Y649&lt;10+2*#REF!,2,IF(Y649&lt;10+3*#REF!,3,IF(Y649&lt;10+4*#REF!,4,IF(Y649&lt;10+5*#REF!,5,IF(Y649&lt;10+6*#REF!,6,IF(Y649&lt;10+7*#REF!,7,IF(Y649&lt;10+8*#REF!,8,IF(Y649&lt;10+9*#REF!,9,10)))))))))</f>
        <v>#REF!</v>
      </c>
      <c r="AB649" s="26"/>
      <c r="AC649" s="26">
        <v>2.2999999999999998</v>
      </c>
      <c r="AD649" s="26">
        <v>10.199999999999999</v>
      </c>
      <c r="AE649" s="6">
        <f t="shared" si="109"/>
        <v>7.8999999999999995</v>
      </c>
      <c r="AF649" s="27">
        <v>2</v>
      </c>
      <c r="AG649" s="27">
        <v>2</v>
      </c>
      <c r="AH649" s="27"/>
      <c r="AI649" s="9">
        <v>1</v>
      </c>
      <c r="AJ649" s="25"/>
    </row>
    <row r="650" spans="1:36" s="22" customFormat="1" x14ac:dyDescent="0.25">
      <c r="A650" s="22" t="s">
        <v>105</v>
      </c>
      <c r="B650" s="23" t="s">
        <v>63</v>
      </c>
      <c r="C650" s="5" t="str">
        <f t="shared" si="94"/>
        <v>C11.P2</v>
      </c>
      <c r="D650" s="24" t="s">
        <v>51</v>
      </c>
      <c r="E650" s="24" t="s">
        <v>30</v>
      </c>
      <c r="F650" s="5" t="s">
        <v>1303</v>
      </c>
      <c r="G650" s="5" t="s">
        <v>1314</v>
      </c>
      <c r="H650" s="27">
        <v>62</v>
      </c>
      <c r="I650" s="27"/>
      <c r="J650" s="27"/>
      <c r="K650" s="27"/>
      <c r="L650" s="9" t="s">
        <v>178</v>
      </c>
      <c r="M650" s="27">
        <v>1</v>
      </c>
      <c r="N650" s="23">
        <v>16</v>
      </c>
      <c r="O650" s="26">
        <v>354</v>
      </c>
      <c r="P650" s="26">
        <v>18.100000000000001</v>
      </c>
      <c r="Q650" s="6">
        <f t="shared" si="113"/>
        <v>18.108034814855472</v>
      </c>
      <c r="R650" s="6">
        <f t="shared" si="114"/>
        <v>58.000846306165748</v>
      </c>
      <c r="S650" s="25" t="s">
        <v>107</v>
      </c>
      <c r="U650" s="25" t="s">
        <v>1373</v>
      </c>
      <c r="V650" s="25" t="s">
        <v>1374</v>
      </c>
      <c r="W650" s="23"/>
      <c r="X650" s="26"/>
      <c r="Y650" s="26">
        <v>11</v>
      </c>
      <c r="Z650" s="54">
        <f t="shared" si="110"/>
        <v>9.5033177771091243E-3</v>
      </c>
      <c r="AA650" s="9" t="e">
        <f>IF(Y650&lt;10+1*#REF!,1,IF(Y650&lt;10+2*#REF!,2,IF(Y650&lt;10+3*#REF!,3,IF(Y650&lt;10+4*#REF!,4,IF(Y650&lt;10+5*#REF!,5,IF(Y650&lt;10+6*#REF!,6,IF(Y650&lt;10+7*#REF!,7,IF(Y650&lt;10+8*#REF!,8,IF(Y650&lt;10+9*#REF!,9,10)))))))))</f>
        <v>#REF!</v>
      </c>
      <c r="AB650" s="26"/>
      <c r="AC650" s="26">
        <v>1.7</v>
      </c>
      <c r="AD650" s="26">
        <v>9.3000000000000007</v>
      </c>
      <c r="AE650" s="6">
        <f t="shared" si="109"/>
        <v>7.6000000000000005</v>
      </c>
      <c r="AF650" s="27">
        <v>3</v>
      </c>
      <c r="AG650" s="27">
        <v>2</v>
      </c>
      <c r="AH650" s="27"/>
      <c r="AI650" s="9">
        <v>1</v>
      </c>
      <c r="AJ650" s="25"/>
    </row>
    <row r="651" spans="1:36" s="22" customFormat="1" x14ac:dyDescent="0.25">
      <c r="A651" s="22" t="s">
        <v>105</v>
      </c>
      <c r="B651" s="23" t="s">
        <v>63</v>
      </c>
      <c r="C651" s="5" t="str">
        <f t="shared" si="94"/>
        <v>C11.P2</v>
      </c>
      <c r="D651" s="24" t="s">
        <v>51</v>
      </c>
      <c r="E651" s="24" t="s">
        <v>30</v>
      </c>
      <c r="F651" s="5" t="s">
        <v>1303</v>
      </c>
      <c r="G651" s="5" t="s">
        <v>1314</v>
      </c>
      <c r="H651" s="27">
        <v>63</v>
      </c>
      <c r="I651" s="27"/>
      <c r="J651" s="27"/>
      <c r="K651" s="27"/>
      <c r="L651" s="9" t="s">
        <v>179</v>
      </c>
      <c r="M651" s="27">
        <v>1</v>
      </c>
      <c r="N651" s="23">
        <v>16</v>
      </c>
      <c r="O651" s="26">
        <v>331</v>
      </c>
      <c r="P651" s="26">
        <v>14.7</v>
      </c>
      <c r="Q651" s="6">
        <f t="shared" si="113"/>
        <v>12.873298582378847</v>
      </c>
      <c r="R651" s="6">
        <f t="shared" si="114"/>
        <v>52.856909694949117</v>
      </c>
      <c r="S651" s="19" t="s">
        <v>40</v>
      </c>
      <c r="U651" s="74" t="s">
        <v>1392</v>
      </c>
      <c r="V651" s="74" t="s">
        <v>1391</v>
      </c>
      <c r="W651" s="23"/>
      <c r="X651" s="26"/>
      <c r="Y651" s="26">
        <v>46</v>
      </c>
      <c r="Z651" s="54">
        <f t="shared" si="110"/>
        <v>0.16619025137490004</v>
      </c>
      <c r="AA651" s="9" t="e">
        <f>IF(Y651&lt;10+1*#REF!,1,IF(Y651&lt;10+2*#REF!,2,IF(Y651&lt;10+3*#REF!,3,IF(Y651&lt;10+4*#REF!,4,IF(Y651&lt;10+5*#REF!,5,IF(Y651&lt;10+6*#REF!,6,IF(Y651&lt;10+7*#REF!,7,IF(Y651&lt;10+8*#REF!,8,IF(Y651&lt;10+9*#REF!,9,10)))))))))</f>
        <v>#REF!</v>
      </c>
      <c r="AB651" s="26"/>
      <c r="AC651" s="26">
        <v>2.2000000000000002</v>
      </c>
      <c r="AD651" s="26">
        <v>18.600000000000001</v>
      </c>
      <c r="AE651" s="6">
        <f t="shared" si="109"/>
        <v>16.400000000000002</v>
      </c>
      <c r="AF651" s="27">
        <v>3</v>
      </c>
      <c r="AG651" s="27">
        <v>2</v>
      </c>
      <c r="AH651" s="27"/>
      <c r="AI651" s="9">
        <v>1</v>
      </c>
      <c r="AJ651" s="25"/>
    </row>
    <row r="652" spans="1:36" s="22" customFormat="1" x14ac:dyDescent="0.25">
      <c r="A652" s="22" t="s">
        <v>105</v>
      </c>
      <c r="B652" s="23" t="s">
        <v>63</v>
      </c>
      <c r="C652" s="5" t="str">
        <f t="shared" si="94"/>
        <v>C11.P2</v>
      </c>
      <c r="D652" s="24" t="s">
        <v>51</v>
      </c>
      <c r="E652" s="24" t="s">
        <v>30</v>
      </c>
      <c r="F652" s="5" t="s">
        <v>1303</v>
      </c>
      <c r="G652" s="5" t="s">
        <v>1314</v>
      </c>
      <c r="H652" s="27">
        <v>64</v>
      </c>
      <c r="I652" s="27"/>
      <c r="J652" s="27"/>
      <c r="K652" s="27"/>
      <c r="L652" s="9" t="s">
        <v>180</v>
      </c>
      <c r="M652" s="27">
        <v>1</v>
      </c>
      <c r="N652" s="23">
        <v>16</v>
      </c>
      <c r="O652" s="26">
        <v>335</v>
      </c>
      <c r="P652" s="26">
        <v>18.3</v>
      </c>
      <c r="Q652" s="6">
        <f t="shared" si="113"/>
        <v>12.266085810145203</v>
      </c>
      <c r="R652" s="6">
        <f t="shared" si="114"/>
        <v>56.585432502770701</v>
      </c>
      <c r="S652" s="19" t="s">
        <v>40</v>
      </c>
      <c r="U652" s="74" t="s">
        <v>1392</v>
      </c>
      <c r="V652" s="74" t="s">
        <v>1391</v>
      </c>
      <c r="W652" s="23"/>
      <c r="X652" s="26"/>
      <c r="Y652" s="26">
        <v>35.5</v>
      </c>
      <c r="Z652" s="54">
        <f t="shared" si="110"/>
        <v>9.8979803542163416E-2</v>
      </c>
      <c r="AA652" s="9" t="e">
        <f>IF(Y652&lt;10+1*#REF!,1,IF(Y652&lt;10+2*#REF!,2,IF(Y652&lt;10+3*#REF!,3,IF(Y652&lt;10+4*#REF!,4,IF(Y652&lt;10+5*#REF!,5,IF(Y652&lt;10+6*#REF!,6,IF(Y652&lt;10+7*#REF!,7,IF(Y652&lt;10+8*#REF!,8,IF(Y652&lt;10+9*#REF!,9,10)))))))))</f>
        <v>#REF!</v>
      </c>
      <c r="AB652" s="26"/>
      <c r="AC652" s="26">
        <v>4.9000000000000004</v>
      </c>
      <c r="AD652" s="26">
        <v>17.8</v>
      </c>
      <c r="AE652" s="6">
        <f t="shared" si="109"/>
        <v>12.9</v>
      </c>
      <c r="AF652" s="27">
        <v>3</v>
      </c>
      <c r="AG652" s="27">
        <v>2</v>
      </c>
      <c r="AH652" s="27"/>
      <c r="AI652" s="9">
        <v>1</v>
      </c>
      <c r="AJ652" s="25"/>
    </row>
    <row r="653" spans="1:36" s="22" customFormat="1" x14ac:dyDescent="0.25">
      <c r="A653" s="22" t="s">
        <v>105</v>
      </c>
      <c r="B653" s="23" t="s">
        <v>63</v>
      </c>
      <c r="C653" s="5" t="str">
        <f t="shared" si="94"/>
        <v>C11.P2</v>
      </c>
      <c r="D653" s="24" t="s">
        <v>51</v>
      </c>
      <c r="E653" s="24" t="s">
        <v>30</v>
      </c>
      <c r="F653" s="5" t="s">
        <v>1303</v>
      </c>
      <c r="G653" s="5" t="s">
        <v>1314</v>
      </c>
      <c r="H653" s="27">
        <v>65</v>
      </c>
      <c r="I653" s="27"/>
      <c r="J653" s="27"/>
      <c r="K653" s="27"/>
      <c r="L653" s="9" t="s">
        <v>181</v>
      </c>
      <c r="M653" s="27">
        <v>1</v>
      </c>
      <c r="N653" s="23">
        <v>16</v>
      </c>
      <c r="O653" s="26">
        <v>311</v>
      </c>
      <c r="P653" s="26">
        <v>25.2</v>
      </c>
      <c r="Q653" s="6">
        <f t="shared" si="113"/>
        <v>0.98131857838614067</v>
      </c>
      <c r="R653" s="6">
        <f t="shared" si="114"/>
        <v>56.532687530560779</v>
      </c>
      <c r="S653" s="25" t="s">
        <v>33</v>
      </c>
      <c r="U653" s="17" t="s">
        <v>1367</v>
      </c>
      <c r="V653" s="17" t="s">
        <v>1366</v>
      </c>
      <c r="W653" s="23"/>
      <c r="X653" s="26"/>
      <c r="Y653" s="26">
        <v>20</v>
      </c>
      <c r="Z653" s="54">
        <f t="shared" si="110"/>
        <v>3.1415926535897934E-2</v>
      </c>
      <c r="AA653" s="9" t="e">
        <f>IF(Y653&lt;10+1*#REF!,1,IF(Y653&lt;10+2*#REF!,2,IF(Y653&lt;10+3*#REF!,3,IF(Y653&lt;10+4*#REF!,4,IF(Y653&lt;10+5*#REF!,5,IF(Y653&lt;10+6*#REF!,6,IF(Y653&lt;10+7*#REF!,7,IF(Y653&lt;10+8*#REF!,8,IF(Y653&lt;10+9*#REF!,9,10)))))))))</f>
        <v>#REF!</v>
      </c>
      <c r="AB653" s="26"/>
      <c r="AC653" s="26">
        <v>6.6</v>
      </c>
      <c r="AD653" s="26">
        <v>13.5</v>
      </c>
      <c r="AE653" s="6">
        <f t="shared" si="109"/>
        <v>6.9</v>
      </c>
      <c r="AF653" s="27">
        <v>2</v>
      </c>
      <c r="AG653" s="27">
        <v>2</v>
      </c>
      <c r="AH653" s="27"/>
      <c r="AI653" s="9">
        <v>1</v>
      </c>
      <c r="AJ653" s="25"/>
    </row>
    <row r="654" spans="1:36" s="22" customFormat="1" x14ac:dyDescent="0.25">
      <c r="A654" s="22" t="s">
        <v>105</v>
      </c>
      <c r="B654" s="23" t="s">
        <v>63</v>
      </c>
      <c r="C654" s="5" t="str">
        <f t="shared" si="94"/>
        <v>C11.P2</v>
      </c>
      <c r="D654" s="24" t="s">
        <v>51</v>
      </c>
      <c r="E654" s="24" t="s">
        <v>30</v>
      </c>
      <c r="F654" s="5" t="s">
        <v>1303</v>
      </c>
      <c r="G654" s="5" t="s">
        <v>1314</v>
      </c>
      <c r="H654" s="27">
        <v>66</v>
      </c>
      <c r="I654" s="27"/>
      <c r="J654" s="27"/>
      <c r="K654" s="27"/>
      <c r="L654" s="9" t="s">
        <v>182</v>
      </c>
      <c r="M654" s="27">
        <v>1</v>
      </c>
      <c r="N654" s="23">
        <v>16</v>
      </c>
      <c r="O654" s="26">
        <v>319</v>
      </c>
      <c r="P654" s="26">
        <v>16.7</v>
      </c>
      <c r="Q654" s="6">
        <f t="shared" si="113"/>
        <v>9.0438142158585269</v>
      </c>
      <c r="R654" s="6">
        <f t="shared" si="114"/>
        <v>52.603649989720289</v>
      </c>
      <c r="S654" s="25" t="s">
        <v>33</v>
      </c>
      <c r="U654" s="17" t="s">
        <v>1367</v>
      </c>
      <c r="V654" s="17" t="s">
        <v>1366</v>
      </c>
      <c r="W654" s="23"/>
      <c r="X654" s="26"/>
      <c r="Y654" s="26">
        <v>18</v>
      </c>
      <c r="Z654" s="54">
        <f t="shared" si="110"/>
        <v>2.5446900494077322E-2</v>
      </c>
      <c r="AA654" s="9" t="e">
        <f>IF(Y654&lt;10+1*#REF!,1,IF(Y654&lt;10+2*#REF!,2,IF(Y654&lt;10+3*#REF!,3,IF(Y654&lt;10+4*#REF!,4,IF(Y654&lt;10+5*#REF!,5,IF(Y654&lt;10+6*#REF!,6,IF(Y654&lt;10+7*#REF!,7,IF(Y654&lt;10+8*#REF!,8,IF(Y654&lt;10+9*#REF!,9,10)))))))))</f>
        <v>#REF!</v>
      </c>
      <c r="AB654" s="26"/>
      <c r="AC654" s="26">
        <v>5.3</v>
      </c>
      <c r="AD654" s="26">
        <v>15.7</v>
      </c>
      <c r="AE654" s="6">
        <f t="shared" si="109"/>
        <v>10.399999999999999</v>
      </c>
      <c r="AF654" s="27">
        <v>2</v>
      </c>
      <c r="AG654" s="27">
        <v>2</v>
      </c>
      <c r="AH654" s="27"/>
      <c r="AI654" s="9">
        <v>1</v>
      </c>
      <c r="AJ654" s="25"/>
    </row>
    <row r="655" spans="1:36" s="22" customFormat="1" x14ac:dyDescent="0.25">
      <c r="A655" s="22" t="s">
        <v>105</v>
      </c>
      <c r="B655" s="23" t="s">
        <v>63</v>
      </c>
      <c r="C655" s="5" t="str">
        <f t="shared" si="94"/>
        <v>C11.P2</v>
      </c>
      <c r="D655" s="24" t="s">
        <v>51</v>
      </c>
      <c r="E655" s="24" t="s">
        <v>30</v>
      </c>
      <c r="F655" s="5" t="s">
        <v>1303</v>
      </c>
      <c r="G655" s="5" t="s">
        <v>1314</v>
      </c>
      <c r="H655" s="27">
        <v>67</v>
      </c>
      <c r="I655" s="27"/>
      <c r="J655" s="27"/>
      <c r="K655" s="27"/>
      <c r="L655" s="9" t="s">
        <v>183</v>
      </c>
      <c r="M655" s="27">
        <v>1</v>
      </c>
      <c r="N655" s="23">
        <v>16</v>
      </c>
      <c r="O655" s="26">
        <v>303</v>
      </c>
      <c r="P655" s="26">
        <v>17</v>
      </c>
      <c r="Q655" s="6">
        <f t="shared" si="113"/>
        <v>5.7426003449277871</v>
      </c>
      <c r="R655" s="6">
        <f t="shared" si="114"/>
        <v>49.258863595255455</v>
      </c>
      <c r="S655" s="19" t="s">
        <v>40</v>
      </c>
      <c r="U655" s="74" t="s">
        <v>1392</v>
      </c>
      <c r="V655" s="74" t="s">
        <v>1391</v>
      </c>
      <c r="W655" s="23"/>
      <c r="X655" s="26"/>
      <c r="Y655" s="26">
        <v>35</v>
      </c>
      <c r="Z655" s="54">
        <f t="shared" si="110"/>
        <v>9.6211275016187411E-2</v>
      </c>
      <c r="AA655" s="9" t="e">
        <f>IF(Y655&lt;10+1*#REF!,1,IF(Y655&lt;10+2*#REF!,2,IF(Y655&lt;10+3*#REF!,3,IF(Y655&lt;10+4*#REF!,4,IF(Y655&lt;10+5*#REF!,5,IF(Y655&lt;10+6*#REF!,6,IF(Y655&lt;10+7*#REF!,7,IF(Y655&lt;10+8*#REF!,8,IF(Y655&lt;10+9*#REF!,9,10)))))))))</f>
        <v>#REF!</v>
      </c>
      <c r="AB655" s="26"/>
      <c r="AC655" s="26">
        <v>7.1</v>
      </c>
      <c r="AD655" s="26">
        <v>15.4</v>
      </c>
      <c r="AE655" s="6">
        <f t="shared" si="109"/>
        <v>8.3000000000000007</v>
      </c>
      <c r="AF655" s="27">
        <v>3</v>
      </c>
      <c r="AG655" s="27">
        <v>2</v>
      </c>
      <c r="AH655" s="27"/>
      <c r="AI655" s="9">
        <v>1</v>
      </c>
      <c r="AJ655" s="25"/>
    </row>
    <row r="656" spans="1:36" s="22" customFormat="1" x14ac:dyDescent="0.2">
      <c r="A656" s="22" t="s">
        <v>105</v>
      </c>
      <c r="B656" s="23" t="s">
        <v>63</v>
      </c>
      <c r="C656" s="5" t="str">
        <f t="shared" si="94"/>
        <v>C11.P2</v>
      </c>
      <c r="D656" s="24" t="s">
        <v>51</v>
      </c>
      <c r="E656" s="24" t="s">
        <v>30</v>
      </c>
      <c r="F656" s="5" t="s">
        <v>1303</v>
      </c>
      <c r="G656" s="5" t="s">
        <v>1314</v>
      </c>
      <c r="H656" s="27">
        <v>68</v>
      </c>
      <c r="I656" s="27"/>
      <c r="J656" s="27"/>
      <c r="K656" s="27"/>
      <c r="L656" s="9" t="s">
        <v>184</v>
      </c>
      <c r="M656" s="27">
        <v>1</v>
      </c>
      <c r="N656" s="23">
        <v>16</v>
      </c>
      <c r="O656" s="26">
        <v>302</v>
      </c>
      <c r="P656" s="26">
        <v>17.3</v>
      </c>
      <c r="Q656" s="6">
        <f t="shared" si="113"/>
        <v>5.3287679364938256</v>
      </c>
      <c r="R656" s="6">
        <f t="shared" si="114"/>
        <v>49.167603271234441</v>
      </c>
      <c r="S656" s="55" t="s">
        <v>37</v>
      </c>
      <c r="U656" s="17" t="s">
        <v>1332</v>
      </c>
      <c r="V656" s="17" t="s">
        <v>1337</v>
      </c>
      <c r="W656" s="23"/>
      <c r="X656" s="26"/>
      <c r="Y656" s="26">
        <v>37</v>
      </c>
      <c r="Z656" s="54">
        <f t="shared" si="110"/>
        <v>0.10752100856911068</v>
      </c>
      <c r="AA656" s="9" t="e">
        <f>IF(Y656&lt;10+1*#REF!,1,IF(Y656&lt;10+2*#REF!,2,IF(Y656&lt;10+3*#REF!,3,IF(Y656&lt;10+4*#REF!,4,IF(Y656&lt;10+5*#REF!,5,IF(Y656&lt;10+6*#REF!,6,IF(Y656&lt;10+7*#REF!,7,IF(Y656&lt;10+8*#REF!,8,IF(Y656&lt;10+9*#REF!,9,10)))))))))</f>
        <v>#REF!</v>
      </c>
      <c r="AB656" s="26"/>
      <c r="AC656" s="26">
        <v>5.8</v>
      </c>
      <c r="AD656" s="26">
        <v>18.5</v>
      </c>
      <c r="AE656" s="6">
        <f t="shared" si="109"/>
        <v>12.7</v>
      </c>
      <c r="AF656" s="27">
        <v>2</v>
      </c>
      <c r="AG656" s="27">
        <v>2</v>
      </c>
      <c r="AH656" s="27"/>
      <c r="AI656" s="9">
        <v>1</v>
      </c>
      <c r="AJ656" s="25"/>
    </row>
    <row r="657" spans="1:36" s="22" customFormat="1" x14ac:dyDescent="0.25">
      <c r="A657" s="22" t="s">
        <v>105</v>
      </c>
      <c r="B657" s="23" t="s">
        <v>63</v>
      </c>
      <c r="C657" s="5" t="str">
        <f t="shared" si="94"/>
        <v>C11.P2</v>
      </c>
      <c r="D657" s="24" t="s">
        <v>51</v>
      </c>
      <c r="E657" s="24" t="s">
        <v>30</v>
      </c>
      <c r="F657" s="5" t="s">
        <v>1303</v>
      </c>
      <c r="G657" s="5" t="s">
        <v>1314</v>
      </c>
      <c r="H657" s="27">
        <v>69</v>
      </c>
      <c r="I657" s="27"/>
      <c r="J657" s="27"/>
      <c r="K657" s="27"/>
      <c r="L657" s="9" t="s">
        <v>185</v>
      </c>
      <c r="M657" s="27">
        <v>1</v>
      </c>
      <c r="N657" s="23">
        <v>16</v>
      </c>
      <c r="O657" s="26">
        <v>339</v>
      </c>
      <c r="P657" s="26">
        <v>6.4</v>
      </c>
      <c r="Q657" s="6">
        <f t="shared" si="113"/>
        <v>17.706445122910075</v>
      </c>
      <c r="R657" s="6">
        <f t="shared" si="114"/>
        <v>45.974914729582089</v>
      </c>
      <c r="S657" s="25" t="s">
        <v>33</v>
      </c>
      <c r="U657" s="17" t="s">
        <v>1367</v>
      </c>
      <c r="V657" s="17" t="s">
        <v>1366</v>
      </c>
      <c r="W657" s="23"/>
      <c r="X657" s="26"/>
      <c r="Y657" s="26">
        <v>54</v>
      </c>
      <c r="Z657" s="54">
        <f t="shared" si="110"/>
        <v>0.22902210444669591</v>
      </c>
      <c r="AA657" s="9" t="e">
        <f>IF(Y657&lt;10+1*#REF!,1,IF(Y657&lt;10+2*#REF!,2,IF(Y657&lt;10+3*#REF!,3,IF(Y657&lt;10+4*#REF!,4,IF(Y657&lt;10+5*#REF!,5,IF(Y657&lt;10+6*#REF!,6,IF(Y657&lt;10+7*#REF!,7,IF(Y657&lt;10+8*#REF!,8,IF(Y657&lt;10+9*#REF!,9,10)))))))))</f>
        <v>#REF!</v>
      </c>
      <c r="AB657" s="26"/>
      <c r="AC657" s="26">
        <v>4.3</v>
      </c>
      <c r="AD657" s="26">
        <v>15.2</v>
      </c>
      <c r="AE657" s="6">
        <f t="shared" si="109"/>
        <v>10.899999999999999</v>
      </c>
      <c r="AF657" s="27">
        <v>3</v>
      </c>
      <c r="AG657" s="27">
        <v>7</v>
      </c>
      <c r="AH657" s="27"/>
      <c r="AI657" s="27">
        <v>2</v>
      </c>
      <c r="AJ657" s="25"/>
    </row>
    <row r="658" spans="1:36" s="22" customFormat="1" x14ac:dyDescent="0.25">
      <c r="A658" s="22" t="s">
        <v>105</v>
      </c>
      <c r="B658" s="23" t="s">
        <v>63</v>
      </c>
      <c r="C658" s="5" t="str">
        <f t="shared" si="94"/>
        <v>C11.P2</v>
      </c>
      <c r="D658" s="24" t="s">
        <v>51</v>
      </c>
      <c r="E658" s="24" t="s">
        <v>30</v>
      </c>
      <c r="F658" s="5" t="s">
        <v>1303</v>
      </c>
      <c r="G658" s="5" t="s">
        <v>1314</v>
      </c>
      <c r="H658" s="27">
        <v>70</v>
      </c>
      <c r="I658" s="27"/>
      <c r="J658" s="27"/>
      <c r="K658" s="27"/>
      <c r="L658" s="9" t="s">
        <v>186</v>
      </c>
      <c r="M658" s="27">
        <v>1</v>
      </c>
      <c r="N658" s="23">
        <v>16</v>
      </c>
      <c r="O658" s="26">
        <v>301</v>
      </c>
      <c r="P658" s="26">
        <v>8.3000000000000007</v>
      </c>
      <c r="Q658" s="6">
        <f t="shared" si="113"/>
        <v>12.885511404172467</v>
      </c>
      <c r="R658" s="6">
        <f t="shared" si="114"/>
        <v>44.274816021753452</v>
      </c>
      <c r="S658" s="25" t="s">
        <v>107</v>
      </c>
      <c r="U658" s="25" t="s">
        <v>1373</v>
      </c>
      <c r="V658" s="25" t="s">
        <v>1374</v>
      </c>
      <c r="W658" s="23"/>
      <c r="X658" s="26"/>
      <c r="Y658" s="26">
        <v>11</v>
      </c>
      <c r="Z658" s="54">
        <f t="shared" si="110"/>
        <v>9.5033177771091243E-3</v>
      </c>
      <c r="AA658" s="9" t="e">
        <f>IF(Y658&lt;10+1*#REF!,1,IF(Y658&lt;10+2*#REF!,2,IF(Y658&lt;10+3*#REF!,3,IF(Y658&lt;10+4*#REF!,4,IF(Y658&lt;10+5*#REF!,5,IF(Y658&lt;10+6*#REF!,6,IF(Y658&lt;10+7*#REF!,7,IF(Y658&lt;10+8*#REF!,8,IF(Y658&lt;10+9*#REF!,9,10)))))))))</f>
        <v>#REF!</v>
      </c>
      <c r="AB658" s="26"/>
      <c r="AC658" s="26">
        <v>0</v>
      </c>
      <c r="AD658" s="26">
        <v>6.7</v>
      </c>
      <c r="AE658" s="6">
        <f t="shared" si="109"/>
        <v>6.7</v>
      </c>
      <c r="AF658" s="27">
        <v>3</v>
      </c>
      <c r="AG658" s="27">
        <v>2</v>
      </c>
      <c r="AH658" s="27"/>
      <c r="AI658" s="9">
        <v>1</v>
      </c>
      <c r="AJ658" s="25"/>
    </row>
    <row r="659" spans="1:36" s="22" customFormat="1" x14ac:dyDescent="0.25">
      <c r="A659" s="22" t="s">
        <v>105</v>
      </c>
      <c r="B659" s="23" t="s">
        <v>63</v>
      </c>
      <c r="C659" s="5" t="str">
        <f t="shared" si="94"/>
        <v>C11.P2</v>
      </c>
      <c r="D659" s="24" t="s">
        <v>51</v>
      </c>
      <c r="E659" s="24" t="s">
        <v>30</v>
      </c>
      <c r="F659" s="5" t="s">
        <v>1303</v>
      </c>
      <c r="G659" s="5" t="s">
        <v>1314</v>
      </c>
      <c r="H659" s="27">
        <v>71</v>
      </c>
      <c r="I659" s="27"/>
      <c r="J659" s="27"/>
      <c r="K659" s="27"/>
      <c r="L659" s="9" t="s">
        <v>187</v>
      </c>
      <c r="M659" s="27">
        <v>1</v>
      </c>
      <c r="N659" s="23">
        <v>16</v>
      </c>
      <c r="O659" s="26">
        <v>281</v>
      </c>
      <c r="P659" s="26">
        <v>17.8</v>
      </c>
      <c r="Q659" s="6">
        <f t="shared" si="113"/>
        <v>2.5270361346315831</v>
      </c>
      <c r="R659" s="6">
        <f t="shared" si="114"/>
        <v>43.396400117702505</v>
      </c>
      <c r="S659" s="25" t="s">
        <v>107</v>
      </c>
      <c r="U659" s="25" t="s">
        <v>1373</v>
      </c>
      <c r="V659" s="25" t="s">
        <v>1374</v>
      </c>
      <c r="W659" s="23"/>
      <c r="X659" s="26"/>
      <c r="Y659" s="26">
        <v>16</v>
      </c>
      <c r="Z659" s="54">
        <f t="shared" si="110"/>
        <v>2.0106192982974676E-2</v>
      </c>
      <c r="AA659" s="9" t="e">
        <f>IF(Y659&lt;10+1*#REF!,1,IF(Y659&lt;10+2*#REF!,2,IF(Y659&lt;10+3*#REF!,3,IF(Y659&lt;10+4*#REF!,4,IF(Y659&lt;10+5*#REF!,5,IF(Y659&lt;10+6*#REF!,6,IF(Y659&lt;10+7*#REF!,7,IF(Y659&lt;10+8*#REF!,8,IF(Y659&lt;10+9*#REF!,9,10)))))))))</f>
        <v>#REF!</v>
      </c>
      <c r="AB659" s="26"/>
      <c r="AC659" s="26">
        <v>2</v>
      </c>
      <c r="AD659" s="26">
        <v>12.5</v>
      </c>
      <c r="AE659" s="6">
        <f t="shared" si="109"/>
        <v>10.5</v>
      </c>
      <c r="AF659" s="27">
        <v>2</v>
      </c>
      <c r="AG659" s="27">
        <v>2</v>
      </c>
      <c r="AH659" s="27"/>
      <c r="AI659" s="9">
        <v>1</v>
      </c>
      <c r="AJ659" s="25"/>
    </row>
    <row r="660" spans="1:36" s="22" customFormat="1" x14ac:dyDescent="0.25">
      <c r="A660" s="22" t="s">
        <v>105</v>
      </c>
      <c r="B660" s="23" t="s">
        <v>63</v>
      </c>
      <c r="C660" s="5" t="str">
        <f t="shared" si="94"/>
        <v>C11.P2</v>
      </c>
      <c r="D660" s="24" t="s">
        <v>51</v>
      </c>
      <c r="E660" s="24" t="s">
        <v>30</v>
      </c>
      <c r="F660" s="5" t="s">
        <v>1303</v>
      </c>
      <c r="G660" s="5" t="s">
        <v>1314</v>
      </c>
      <c r="H660" s="27">
        <v>72</v>
      </c>
      <c r="I660" s="27"/>
      <c r="J660" s="27"/>
      <c r="K660" s="27"/>
      <c r="L660" s="9" t="s">
        <v>188</v>
      </c>
      <c r="M660" s="27">
        <v>1</v>
      </c>
      <c r="N660" s="23">
        <v>16</v>
      </c>
      <c r="O660" s="26">
        <v>276</v>
      </c>
      <c r="P660" s="26">
        <v>18.100000000000001</v>
      </c>
      <c r="Q660" s="6">
        <f t="shared" si="113"/>
        <v>1.9991536938342485</v>
      </c>
      <c r="R660" s="6">
        <f t="shared" si="114"/>
        <v>41.891965185144521</v>
      </c>
      <c r="S660" s="34" t="s">
        <v>38</v>
      </c>
      <c r="U660" s="19" t="s">
        <v>1330</v>
      </c>
      <c r="V660" s="19" t="s">
        <v>1334</v>
      </c>
      <c r="W660" s="23"/>
      <c r="X660" s="26"/>
      <c r="Y660" s="26">
        <v>14</v>
      </c>
      <c r="Z660" s="54">
        <f t="shared" si="110"/>
        <v>1.5393804002589986E-2</v>
      </c>
      <c r="AA660" s="9" t="e">
        <f>IF(Y660&lt;10+1*#REF!,1,IF(Y660&lt;10+2*#REF!,2,IF(Y660&lt;10+3*#REF!,3,IF(Y660&lt;10+4*#REF!,4,IF(Y660&lt;10+5*#REF!,5,IF(Y660&lt;10+6*#REF!,6,IF(Y660&lt;10+7*#REF!,7,IF(Y660&lt;10+8*#REF!,8,IF(Y660&lt;10+9*#REF!,9,10)))))))))</f>
        <v>#REF!</v>
      </c>
      <c r="AB660" s="26"/>
      <c r="AC660" s="26">
        <v>2.4</v>
      </c>
      <c r="AD660" s="26">
        <v>7.2</v>
      </c>
      <c r="AE660" s="6">
        <f t="shared" si="109"/>
        <v>4.8000000000000007</v>
      </c>
      <c r="AF660" s="27">
        <v>3</v>
      </c>
      <c r="AG660" s="27">
        <v>2</v>
      </c>
      <c r="AH660" s="27"/>
      <c r="AI660" s="9">
        <v>1</v>
      </c>
      <c r="AJ660" s="25"/>
    </row>
    <row r="661" spans="1:36" s="22" customFormat="1" x14ac:dyDescent="0.25">
      <c r="A661" s="22" t="s">
        <v>105</v>
      </c>
      <c r="B661" s="23" t="s">
        <v>63</v>
      </c>
      <c r="C661" s="5" t="str">
        <f t="shared" si="94"/>
        <v>C11.P2</v>
      </c>
      <c r="D661" s="24" t="s">
        <v>51</v>
      </c>
      <c r="E661" s="24" t="s">
        <v>30</v>
      </c>
      <c r="F661" s="5" t="s">
        <v>1303</v>
      </c>
      <c r="G661" s="5" t="s">
        <v>1314</v>
      </c>
      <c r="H661" s="27">
        <v>73</v>
      </c>
      <c r="I661" s="27"/>
      <c r="J661" s="27"/>
      <c r="K661" s="27"/>
      <c r="L661" s="9" t="s">
        <v>189</v>
      </c>
      <c r="M661" s="27">
        <v>1</v>
      </c>
      <c r="N661" s="23">
        <v>16</v>
      </c>
      <c r="O661" s="26">
        <v>248</v>
      </c>
      <c r="P661" s="26">
        <v>7.3</v>
      </c>
      <c r="Q661" s="6">
        <f t="shared" si="113"/>
        <v>13.231557861662452</v>
      </c>
      <c r="R661" s="6">
        <f t="shared" si="114"/>
        <v>37.265371868063838</v>
      </c>
      <c r="S661" s="25" t="s">
        <v>34</v>
      </c>
      <c r="U661" s="17" t="s">
        <v>1339</v>
      </c>
      <c r="V661" s="17" t="s">
        <v>420</v>
      </c>
      <c r="W661" s="23"/>
      <c r="X661" s="26"/>
      <c r="Y661" s="26">
        <v>23.3</v>
      </c>
      <c r="Z661" s="54">
        <f t="shared" si="110"/>
        <v>4.2638480892684065E-2</v>
      </c>
      <c r="AA661" s="9" t="e">
        <f>IF(Y661&lt;10+1*#REF!,1,IF(Y661&lt;10+2*#REF!,2,IF(Y661&lt;10+3*#REF!,3,IF(Y661&lt;10+4*#REF!,4,IF(Y661&lt;10+5*#REF!,5,IF(Y661&lt;10+6*#REF!,6,IF(Y661&lt;10+7*#REF!,7,IF(Y661&lt;10+8*#REF!,8,IF(Y661&lt;10+9*#REF!,9,10)))))))))</f>
        <v>#REF!</v>
      </c>
      <c r="AB661" s="26"/>
      <c r="AC661" s="26">
        <v>4.2</v>
      </c>
      <c r="AD661" s="26">
        <v>9.8000000000000007</v>
      </c>
      <c r="AE661" s="6">
        <f t="shared" si="109"/>
        <v>5.6000000000000005</v>
      </c>
      <c r="AF661" s="27">
        <v>3</v>
      </c>
      <c r="AG661" s="27">
        <v>2</v>
      </c>
      <c r="AH661" s="27"/>
      <c r="AI661" s="9">
        <v>1</v>
      </c>
      <c r="AJ661" s="25"/>
    </row>
    <row r="662" spans="1:36" s="22" customFormat="1" x14ac:dyDescent="0.25">
      <c r="A662" s="22" t="s">
        <v>105</v>
      </c>
      <c r="B662" s="23" t="s">
        <v>63</v>
      </c>
      <c r="C662" s="5" t="str">
        <f t="shared" si="94"/>
        <v>C11.P2</v>
      </c>
      <c r="D662" s="24" t="s">
        <v>51</v>
      </c>
      <c r="E662" s="24" t="s">
        <v>30</v>
      </c>
      <c r="F662" s="5" t="s">
        <v>1303</v>
      </c>
      <c r="G662" s="5" t="s">
        <v>1314</v>
      </c>
      <c r="H662" s="27">
        <v>74</v>
      </c>
      <c r="I662" s="27"/>
      <c r="J662" s="27"/>
      <c r="K662" s="27"/>
      <c r="L662" s="9" t="s">
        <v>190</v>
      </c>
      <c r="M662" s="27">
        <v>1</v>
      </c>
      <c r="N662" s="23">
        <v>16</v>
      </c>
      <c r="O662" s="26">
        <v>240</v>
      </c>
      <c r="P662" s="26">
        <v>5.8</v>
      </c>
      <c r="Q662" s="6">
        <f t="shared" si="113"/>
        <v>14.977052658050258</v>
      </c>
      <c r="R662" s="6">
        <f t="shared" si="114"/>
        <v>37.099999999999994</v>
      </c>
      <c r="S662" s="25" t="s">
        <v>43</v>
      </c>
      <c r="U662" s="18" t="s">
        <v>1332</v>
      </c>
      <c r="V662" s="18" t="s">
        <v>1331</v>
      </c>
      <c r="W662" s="23"/>
      <c r="X662" s="26"/>
      <c r="Y662" s="26">
        <v>15</v>
      </c>
      <c r="Z662" s="54">
        <f t="shared" si="110"/>
        <v>1.7671458676442587E-2</v>
      </c>
      <c r="AA662" s="9" t="e">
        <f>IF(Y662&lt;10+1*#REF!,1,IF(Y662&lt;10+2*#REF!,2,IF(Y662&lt;10+3*#REF!,3,IF(Y662&lt;10+4*#REF!,4,IF(Y662&lt;10+5*#REF!,5,IF(Y662&lt;10+6*#REF!,6,IF(Y662&lt;10+7*#REF!,7,IF(Y662&lt;10+8*#REF!,8,IF(Y662&lt;10+9*#REF!,9,10)))))))))</f>
        <v>#REF!</v>
      </c>
      <c r="AB662" s="26"/>
      <c r="AC662" s="26">
        <v>2.9</v>
      </c>
      <c r="AD662" s="26">
        <v>9.1999999999999993</v>
      </c>
      <c r="AE662" s="6">
        <f t="shared" ref="AE662:AE725" si="115">AD662-AC662</f>
        <v>6.2999999999999989</v>
      </c>
      <c r="AF662" s="27">
        <v>2</v>
      </c>
      <c r="AG662" s="27">
        <v>2</v>
      </c>
      <c r="AH662" s="27"/>
      <c r="AI662" s="9">
        <v>1</v>
      </c>
      <c r="AJ662" s="25"/>
    </row>
    <row r="663" spans="1:36" s="22" customFormat="1" x14ac:dyDescent="0.25">
      <c r="A663" s="22" t="s">
        <v>105</v>
      </c>
      <c r="B663" s="23" t="s">
        <v>63</v>
      </c>
      <c r="C663" s="5" t="str">
        <f t="shared" si="94"/>
        <v>C11.P2</v>
      </c>
      <c r="D663" s="24" t="s">
        <v>51</v>
      </c>
      <c r="E663" s="24" t="s">
        <v>30</v>
      </c>
      <c r="F663" s="5" t="s">
        <v>1303</v>
      </c>
      <c r="G663" s="5" t="s">
        <v>1314</v>
      </c>
      <c r="H663" s="27">
        <v>75</v>
      </c>
      <c r="I663" s="27"/>
      <c r="J663" s="27"/>
      <c r="K663" s="27"/>
      <c r="L663" s="9" t="s">
        <v>191</v>
      </c>
      <c r="M663" s="27">
        <v>1</v>
      </c>
      <c r="N663" s="23">
        <v>16</v>
      </c>
      <c r="O663" s="26">
        <v>254</v>
      </c>
      <c r="P663" s="26">
        <v>4.7</v>
      </c>
      <c r="Q663" s="6">
        <f t="shared" si="113"/>
        <v>15.4820700290899</v>
      </c>
      <c r="R663" s="6">
        <f t="shared" si="114"/>
        <v>38.704504427660105</v>
      </c>
      <c r="S663" s="19" t="s">
        <v>40</v>
      </c>
      <c r="U663" s="74" t="s">
        <v>1392</v>
      </c>
      <c r="V663" s="74" t="s">
        <v>1391</v>
      </c>
      <c r="W663" s="23"/>
      <c r="X663" s="26"/>
      <c r="Y663" s="26">
        <v>13</v>
      </c>
      <c r="Z663" s="54">
        <f t="shared" ref="Z663:Z726" si="116">Y663*Y663*PI()/40000</f>
        <v>1.3273228961416876E-2</v>
      </c>
      <c r="AA663" s="9" t="e">
        <f>IF(Y663&lt;10+1*#REF!,1,IF(Y663&lt;10+2*#REF!,2,IF(Y663&lt;10+3*#REF!,3,IF(Y663&lt;10+4*#REF!,4,IF(Y663&lt;10+5*#REF!,5,IF(Y663&lt;10+6*#REF!,6,IF(Y663&lt;10+7*#REF!,7,IF(Y663&lt;10+8*#REF!,8,IF(Y663&lt;10+9*#REF!,9,10)))))))))</f>
        <v>#REF!</v>
      </c>
      <c r="AB663" s="26"/>
      <c r="AC663" s="26">
        <v>3</v>
      </c>
      <c r="AD663" s="26">
        <v>8.8000000000000007</v>
      </c>
      <c r="AE663" s="6">
        <f t="shared" si="115"/>
        <v>5.8000000000000007</v>
      </c>
      <c r="AF663" s="27">
        <v>3</v>
      </c>
      <c r="AG663" s="27">
        <v>2</v>
      </c>
      <c r="AH663" s="27"/>
      <c r="AI663" s="9">
        <v>1</v>
      </c>
      <c r="AJ663" s="25"/>
    </row>
    <row r="664" spans="1:36" s="22" customFormat="1" x14ac:dyDescent="0.25">
      <c r="A664" s="22" t="s">
        <v>105</v>
      </c>
      <c r="B664" s="23" t="s">
        <v>63</v>
      </c>
      <c r="C664" s="5" t="str">
        <f t="shared" si="94"/>
        <v>C11.P2</v>
      </c>
      <c r="D664" s="24" t="s">
        <v>51</v>
      </c>
      <c r="E664" s="24" t="s">
        <v>30</v>
      </c>
      <c r="F664" s="5" t="s">
        <v>1303</v>
      </c>
      <c r="G664" s="5" t="s">
        <v>1314</v>
      </c>
      <c r="H664" s="27">
        <v>76</v>
      </c>
      <c r="I664" s="27"/>
      <c r="J664" s="27"/>
      <c r="K664" s="27"/>
      <c r="L664" s="9" t="s">
        <v>192</v>
      </c>
      <c r="M664" s="27">
        <v>1</v>
      </c>
      <c r="N664" s="23">
        <v>16</v>
      </c>
      <c r="O664" s="26">
        <v>262</v>
      </c>
      <c r="P664" s="26">
        <v>2.8</v>
      </c>
      <c r="Q664" s="6">
        <f t="shared" si="113"/>
        <v>17.227249407523605</v>
      </c>
      <c r="R664" s="6">
        <f t="shared" si="114"/>
        <v>39.610315317311816</v>
      </c>
      <c r="S664" s="25" t="s">
        <v>107</v>
      </c>
      <c r="U664" s="25" t="s">
        <v>1373</v>
      </c>
      <c r="V664" s="25" t="s">
        <v>1374</v>
      </c>
      <c r="W664" s="23"/>
      <c r="X664" s="26"/>
      <c r="Y664" s="26">
        <v>10</v>
      </c>
      <c r="Z664" s="54">
        <f t="shared" si="116"/>
        <v>7.8539816339744835E-3</v>
      </c>
      <c r="AA664" s="9" t="e">
        <f>IF(Y664&lt;10+1*#REF!,1,IF(Y664&lt;10+2*#REF!,2,IF(Y664&lt;10+3*#REF!,3,IF(Y664&lt;10+4*#REF!,4,IF(Y664&lt;10+5*#REF!,5,IF(Y664&lt;10+6*#REF!,6,IF(Y664&lt;10+7*#REF!,7,IF(Y664&lt;10+8*#REF!,8,IF(Y664&lt;10+9*#REF!,9,10)))))))))</f>
        <v>#REF!</v>
      </c>
      <c r="AB664" s="26"/>
      <c r="AC664" s="26">
        <v>0</v>
      </c>
      <c r="AD664" s="26">
        <v>5.3</v>
      </c>
      <c r="AE664" s="6">
        <f t="shared" si="115"/>
        <v>5.3</v>
      </c>
      <c r="AF664" s="27">
        <v>2</v>
      </c>
      <c r="AG664" s="27">
        <v>2</v>
      </c>
      <c r="AH664" s="27"/>
      <c r="AI664" s="9">
        <v>1</v>
      </c>
      <c r="AJ664" s="25"/>
    </row>
    <row r="665" spans="1:36" s="22" customFormat="1" x14ac:dyDescent="0.25">
      <c r="A665" s="22" t="s">
        <v>105</v>
      </c>
      <c r="B665" s="23" t="s">
        <v>63</v>
      </c>
      <c r="C665" s="5" t="str">
        <f t="shared" si="94"/>
        <v>C11.P2</v>
      </c>
      <c r="D665" s="24" t="s">
        <v>51</v>
      </c>
      <c r="E665" s="24" t="s">
        <v>30</v>
      </c>
      <c r="F665" s="5" t="s">
        <v>1303</v>
      </c>
      <c r="G665" s="5" t="s">
        <v>1314</v>
      </c>
      <c r="H665" s="27">
        <v>77</v>
      </c>
      <c r="I665" s="27"/>
      <c r="J665" s="27"/>
      <c r="K665" s="27"/>
      <c r="L665" s="9" t="s">
        <v>193</v>
      </c>
      <c r="M665" s="27">
        <v>1</v>
      </c>
      <c r="N665" s="23">
        <v>16</v>
      </c>
      <c r="O665" s="26">
        <v>192</v>
      </c>
      <c r="P665" s="26">
        <v>2.2000000000000002</v>
      </c>
      <c r="Q665" s="6">
        <f t="shared" si="113"/>
        <v>19.54259428020093</v>
      </c>
      <c r="R665" s="6">
        <f t="shared" si="114"/>
        <v>37.848075278385629</v>
      </c>
      <c r="S665" s="19" t="s">
        <v>27</v>
      </c>
      <c r="U665" s="19" t="s">
        <v>1399</v>
      </c>
      <c r="V665" s="19" t="s">
        <v>1398</v>
      </c>
      <c r="W665" s="23"/>
      <c r="X665" s="26"/>
      <c r="Y665" s="26">
        <v>27.2</v>
      </c>
      <c r="Z665" s="54">
        <f t="shared" si="116"/>
        <v>5.8106897720796802E-2</v>
      </c>
      <c r="AA665" s="9" t="e">
        <f>IF(Y665&lt;10+1*#REF!,1,IF(Y665&lt;10+2*#REF!,2,IF(Y665&lt;10+3*#REF!,3,IF(Y665&lt;10+4*#REF!,4,IF(Y665&lt;10+5*#REF!,5,IF(Y665&lt;10+6*#REF!,6,IF(Y665&lt;10+7*#REF!,7,IF(Y665&lt;10+8*#REF!,8,IF(Y665&lt;10+9*#REF!,9,10)))))))))</f>
        <v>#REF!</v>
      </c>
      <c r="AB665" s="26"/>
      <c r="AC665" s="26">
        <v>9.1</v>
      </c>
      <c r="AD665" s="26">
        <v>18.5</v>
      </c>
      <c r="AE665" s="6">
        <f t="shared" si="115"/>
        <v>9.4</v>
      </c>
      <c r="AF665" s="27">
        <v>2</v>
      </c>
      <c r="AG665" s="27">
        <v>2</v>
      </c>
      <c r="AH665" s="27"/>
      <c r="AI665" s="9">
        <v>1</v>
      </c>
      <c r="AJ665" s="25"/>
    </row>
    <row r="666" spans="1:36" s="22" customFormat="1" x14ac:dyDescent="0.25">
      <c r="A666" s="22" t="s">
        <v>105</v>
      </c>
      <c r="B666" s="23" t="s">
        <v>63</v>
      </c>
      <c r="C666" s="5" t="str">
        <f t="shared" si="94"/>
        <v>C11.P2</v>
      </c>
      <c r="D666" s="24" t="s">
        <v>51</v>
      </c>
      <c r="E666" s="24" t="s">
        <v>30</v>
      </c>
      <c r="F666" s="5" t="s">
        <v>1303</v>
      </c>
      <c r="G666" s="5" t="s">
        <v>1314</v>
      </c>
      <c r="H666" s="27">
        <v>78</v>
      </c>
      <c r="I666" s="27"/>
      <c r="J666" s="27"/>
      <c r="K666" s="27"/>
      <c r="L666" s="9" t="s">
        <v>194</v>
      </c>
      <c r="M666" s="27">
        <v>1</v>
      </c>
      <c r="N666" s="23">
        <v>16</v>
      </c>
      <c r="O666" s="26">
        <v>202</v>
      </c>
      <c r="P666" s="26">
        <v>9.4</v>
      </c>
      <c r="Q666" s="6">
        <f t="shared" si="113"/>
        <v>16.478698021890427</v>
      </c>
      <c r="R666" s="6">
        <f t="shared" si="114"/>
        <v>31.284471767072198</v>
      </c>
      <c r="S666" s="19" t="s">
        <v>27</v>
      </c>
      <c r="U666" s="19" t="s">
        <v>1399</v>
      </c>
      <c r="V666" s="19" t="s">
        <v>1398</v>
      </c>
      <c r="W666" s="23"/>
      <c r="X666" s="26"/>
      <c r="Y666" s="26">
        <v>22</v>
      </c>
      <c r="Z666" s="54">
        <f t="shared" si="116"/>
        <v>3.8013271108436497E-2</v>
      </c>
      <c r="AA666" s="9" t="e">
        <f>IF(Y666&lt;10+1*#REF!,1,IF(Y666&lt;10+2*#REF!,2,IF(Y666&lt;10+3*#REF!,3,IF(Y666&lt;10+4*#REF!,4,IF(Y666&lt;10+5*#REF!,5,IF(Y666&lt;10+6*#REF!,6,IF(Y666&lt;10+7*#REF!,7,IF(Y666&lt;10+8*#REF!,8,IF(Y666&lt;10+9*#REF!,9,10)))))))))</f>
        <v>#REF!</v>
      </c>
      <c r="AB666" s="26"/>
      <c r="AC666" s="26">
        <v>4.7</v>
      </c>
      <c r="AD666" s="26">
        <v>14.1</v>
      </c>
      <c r="AE666" s="6">
        <f t="shared" si="115"/>
        <v>9.3999999999999986</v>
      </c>
      <c r="AF666" s="27">
        <v>2</v>
      </c>
      <c r="AG666" s="27">
        <v>2</v>
      </c>
      <c r="AH666" s="27"/>
      <c r="AI666" s="9">
        <v>1</v>
      </c>
      <c r="AJ666" s="25"/>
    </row>
    <row r="667" spans="1:36" s="22" customFormat="1" x14ac:dyDescent="0.25">
      <c r="A667" s="22" t="s">
        <v>105</v>
      </c>
      <c r="B667" s="23" t="s">
        <v>63</v>
      </c>
      <c r="C667" s="5" t="str">
        <f t="shared" si="94"/>
        <v>C11.P2</v>
      </c>
      <c r="D667" s="24" t="s">
        <v>51</v>
      </c>
      <c r="E667" s="24" t="s">
        <v>30</v>
      </c>
      <c r="F667" s="5" t="s">
        <v>1303</v>
      </c>
      <c r="G667" s="5" t="s">
        <v>1314</v>
      </c>
      <c r="H667" s="27">
        <v>79</v>
      </c>
      <c r="I667" s="27"/>
      <c r="J667" s="27"/>
      <c r="K667" s="27"/>
      <c r="L667" s="9" t="s">
        <v>195</v>
      </c>
      <c r="M667" s="27">
        <v>1</v>
      </c>
      <c r="N667" s="23">
        <v>16</v>
      </c>
      <c r="O667" s="26">
        <v>210</v>
      </c>
      <c r="P667" s="26">
        <v>11</v>
      </c>
      <c r="Q667" s="6">
        <f t="shared" si="113"/>
        <v>14.5</v>
      </c>
      <c r="R667" s="6">
        <f t="shared" si="114"/>
        <v>30.473720558371177</v>
      </c>
      <c r="S667" s="19" t="s">
        <v>27</v>
      </c>
      <c r="U667" s="19" t="s">
        <v>1399</v>
      </c>
      <c r="V667" s="19" t="s">
        <v>1398</v>
      </c>
      <c r="W667" s="23"/>
      <c r="X667" s="26"/>
      <c r="Y667" s="26">
        <v>29.4</v>
      </c>
      <c r="Z667" s="54">
        <f t="shared" si="116"/>
        <v>6.7886675651421827E-2</v>
      </c>
      <c r="AA667" s="9" t="e">
        <f>IF(Y667&lt;10+1*#REF!,1,IF(Y667&lt;10+2*#REF!,2,IF(Y667&lt;10+3*#REF!,3,IF(Y667&lt;10+4*#REF!,4,IF(Y667&lt;10+5*#REF!,5,IF(Y667&lt;10+6*#REF!,6,IF(Y667&lt;10+7*#REF!,7,IF(Y667&lt;10+8*#REF!,8,IF(Y667&lt;10+9*#REF!,9,10)))))))))</f>
        <v>#REF!</v>
      </c>
      <c r="AB667" s="26"/>
      <c r="AC667" s="26">
        <v>6</v>
      </c>
      <c r="AD667" s="26">
        <v>15.3</v>
      </c>
      <c r="AE667" s="6">
        <f t="shared" si="115"/>
        <v>9.3000000000000007</v>
      </c>
      <c r="AF667" s="27">
        <v>3</v>
      </c>
      <c r="AG667" s="27">
        <v>2</v>
      </c>
      <c r="AH667" s="27"/>
      <c r="AI667" s="9">
        <v>1</v>
      </c>
      <c r="AJ667" s="25"/>
    </row>
    <row r="668" spans="1:36" s="22" customFormat="1" x14ac:dyDescent="0.25">
      <c r="A668" s="22" t="s">
        <v>105</v>
      </c>
      <c r="B668" s="23" t="s">
        <v>63</v>
      </c>
      <c r="C668" s="5" t="str">
        <f t="shared" si="94"/>
        <v>C11.P2</v>
      </c>
      <c r="D668" s="24" t="s">
        <v>51</v>
      </c>
      <c r="E668" s="24" t="s">
        <v>30</v>
      </c>
      <c r="F668" s="5" t="s">
        <v>1303</v>
      </c>
      <c r="G668" s="5" t="s">
        <v>1314</v>
      </c>
      <c r="H668" s="27">
        <v>80</v>
      </c>
      <c r="I668" s="27"/>
      <c r="J668" s="27"/>
      <c r="K668" s="27"/>
      <c r="L668" s="9" t="s">
        <v>196</v>
      </c>
      <c r="M668" s="27">
        <v>1</v>
      </c>
      <c r="N668" s="23">
        <v>16</v>
      </c>
      <c r="O668" s="26">
        <v>209</v>
      </c>
      <c r="P668" s="26">
        <v>13.2</v>
      </c>
      <c r="Q668" s="6">
        <f t="shared" si="113"/>
        <v>13.600513012748353</v>
      </c>
      <c r="R668" s="6">
        <f t="shared" si="114"/>
        <v>28.455019865759976</v>
      </c>
      <c r="S668" s="25" t="s">
        <v>33</v>
      </c>
      <c r="U668" s="17" t="s">
        <v>1367</v>
      </c>
      <c r="V668" s="17" t="s">
        <v>1366</v>
      </c>
      <c r="W668" s="23"/>
      <c r="X668" s="26"/>
      <c r="Y668" s="26">
        <v>44.5</v>
      </c>
      <c r="Z668" s="54">
        <f t="shared" si="116"/>
        <v>0.15552847130677969</v>
      </c>
      <c r="AA668" s="9" t="e">
        <f>IF(Y668&lt;10+1*#REF!,1,IF(Y668&lt;10+2*#REF!,2,IF(Y668&lt;10+3*#REF!,3,IF(Y668&lt;10+4*#REF!,4,IF(Y668&lt;10+5*#REF!,5,IF(Y668&lt;10+6*#REF!,6,IF(Y668&lt;10+7*#REF!,7,IF(Y668&lt;10+8*#REF!,8,IF(Y668&lt;10+9*#REF!,9,10)))))))))</f>
        <v>#REF!</v>
      </c>
      <c r="AB668" s="26"/>
      <c r="AC668" s="26">
        <v>6.8</v>
      </c>
      <c r="AD668" s="26">
        <v>22.3</v>
      </c>
      <c r="AE668" s="6">
        <f t="shared" si="115"/>
        <v>15.5</v>
      </c>
      <c r="AF668" s="27">
        <v>2</v>
      </c>
      <c r="AG668" s="27">
        <v>2</v>
      </c>
      <c r="AH668" s="27"/>
      <c r="AI668" s="9">
        <v>1</v>
      </c>
      <c r="AJ668" s="25"/>
    </row>
    <row r="669" spans="1:36" s="22" customFormat="1" x14ac:dyDescent="0.2">
      <c r="A669" s="22" t="s">
        <v>105</v>
      </c>
      <c r="B669" s="23" t="s">
        <v>63</v>
      </c>
      <c r="C669" s="5" t="str">
        <f t="shared" si="94"/>
        <v>C11.P2</v>
      </c>
      <c r="D669" s="24" t="s">
        <v>51</v>
      </c>
      <c r="E669" s="24" t="s">
        <v>30</v>
      </c>
      <c r="F669" s="5" t="s">
        <v>1303</v>
      </c>
      <c r="G669" s="5" t="s">
        <v>1314</v>
      </c>
      <c r="H669" s="27">
        <v>81</v>
      </c>
      <c r="I669" s="27"/>
      <c r="J669" s="27"/>
      <c r="K669" s="27"/>
      <c r="L669" s="9" t="s">
        <v>190</v>
      </c>
      <c r="M669" s="27">
        <v>1</v>
      </c>
      <c r="N669" s="23">
        <v>15</v>
      </c>
      <c r="O669" s="26">
        <v>325</v>
      </c>
      <c r="P669" s="26">
        <v>5.8</v>
      </c>
      <c r="Q669" s="6">
        <f t="shared" si="113"/>
        <v>16.67325666916393</v>
      </c>
      <c r="R669" s="6">
        <f t="shared" si="114"/>
        <v>24.751081856876151</v>
      </c>
      <c r="S669" s="55" t="s">
        <v>37</v>
      </c>
      <c r="U669" s="17" t="s">
        <v>1332</v>
      </c>
      <c r="V669" s="17" t="s">
        <v>1337</v>
      </c>
      <c r="W669" s="23"/>
      <c r="X669" s="26"/>
      <c r="Y669" s="26">
        <v>26</v>
      </c>
      <c r="Z669" s="54">
        <f t="shared" si="116"/>
        <v>5.3092915845667506E-2</v>
      </c>
      <c r="AA669" s="9" t="e">
        <f>IF(Y669&lt;10+1*#REF!,1,IF(Y669&lt;10+2*#REF!,2,IF(Y669&lt;10+3*#REF!,3,IF(Y669&lt;10+4*#REF!,4,IF(Y669&lt;10+5*#REF!,5,IF(Y669&lt;10+6*#REF!,6,IF(Y669&lt;10+7*#REF!,7,IF(Y669&lt;10+8*#REF!,8,IF(Y669&lt;10+9*#REF!,9,10)))))))))</f>
        <v>#REF!</v>
      </c>
      <c r="AB669" s="26"/>
      <c r="AC669" s="26">
        <v>3.2</v>
      </c>
      <c r="AD669" s="26">
        <v>15.9</v>
      </c>
      <c r="AE669" s="6">
        <f t="shared" si="115"/>
        <v>12.7</v>
      </c>
      <c r="AF669" s="27">
        <v>2</v>
      </c>
      <c r="AG669" s="27">
        <v>7</v>
      </c>
      <c r="AH669" s="27"/>
      <c r="AI669" s="27">
        <v>2</v>
      </c>
      <c r="AJ669" s="25"/>
    </row>
    <row r="670" spans="1:36" s="22" customFormat="1" x14ac:dyDescent="0.25">
      <c r="A670" s="22" t="s">
        <v>105</v>
      </c>
      <c r="B670" s="23" t="s">
        <v>63</v>
      </c>
      <c r="C670" s="5" t="str">
        <f t="shared" si="94"/>
        <v>C11.P2</v>
      </c>
      <c r="D670" s="24" t="s">
        <v>51</v>
      </c>
      <c r="E670" s="24" t="s">
        <v>30</v>
      </c>
      <c r="F670" s="5" t="s">
        <v>1303</v>
      </c>
      <c r="G670" s="5" t="s">
        <v>1314</v>
      </c>
      <c r="H670" s="27">
        <v>82</v>
      </c>
      <c r="I670" s="27"/>
      <c r="J670" s="27"/>
      <c r="K670" s="27"/>
      <c r="L670" s="9" t="s">
        <v>197</v>
      </c>
      <c r="M670" s="27">
        <v>1</v>
      </c>
      <c r="N670" s="23">
        <v>15</v>
      </c>
      <c r="O670" s="26">
        <v>290</v>
      </c>
      <c r="P670" s="26">
        <v>11</v>
      </c>
      <c r="Q670" s="6">
        <f t="shared" si="113"/>
        <v>9.6633811713550077</v>
      </c>
      <c r="R670" s="6">
        <f t="shared" si="114"/>
        <v>23.762221576582359</v>
      </c>
      <c r="S670" s="25" t="s">
        <v>107</v>
      </c>
      <c r="U670" s="25" t="s">
        <v>1373</v>
      </c>
      <c r="V670" s="25" t="s">
        <v>1374</v>
      </c>
      <c r="W670" s="23"/>
      <c r="X670" s="26"/>
      <c r="Y670" s="26">
        <v>45.2</v>
      </c>
      <c r="Z670" s="54">
        <f t="shared" si="116"/>
        <v>0.16045998637475228</v>
      </c>
      <c r="AA670" s="9" t="e">
        <f>IF(Y670&lt;10+1*#REF!,1,IF(Y670&lt;10+2*#REF!,2,IF(Y670&lt;10+3*#REF!,3,IF(Y670&lt;10+4*#REF!,4,IF(Y670&lt;10+5*#REF!,5,IF(Y670&lt;10+6*#REF!,6,IF(Y670&lt;10+7*#REF!,7,IF(Y670&lt;10+8*#REF!,8,IF(Y670&lt;10+9*#REF!,9,10)))))))))</f>
        <v>#REF!</v>
      </c>
      <c r="AB670" s="26"/>
      <c r="AC670" s="26">
        <v>1.4</v>
      </c>
      <c r="AD670" s="26">
        <v>23.5</v>
      </c>
      <c r="AE670" s="6">
        <f t="shared" si="115"/>
        <v>22.1</v>
      </c>
      <c r="AF670" s="27">
        <v>2</v>
      </c>
      <c r="AG670" s="27">
        <v>2</v>
      </c>
      <c r="AH670" s="27"/>
      <c r="AI670" s="9">
        <v>1</v>
      </c>
      <c r="AJ670" s="25"/>
    </row>
    <row r="671" spans="1:36" s="22" customFormat="1" x14ac:dyDescent="0.25">
      <c r="A671" s="22" t="s">
        <v>105</v>
      </c>
      <c r="B671" s="23" t="s">
        <v>63</v>
      </c>
      <c r="C671" s="5" t="str">
        <f t="shared" si="94"/>
        <v>C11.P2</v>
      </c>
      <c r="D671" s="24" t="s">
        <v>51</v>
      </c>
      <c r="E671" s="24" t="s">
        <v>30</v>
      </c>
      <c r="F671" s="5" t="s">
        <v>1303</v>
      </c>
      <c r="G671" s="5" t="s">
        <v>1314</v>
      </c>
      <c r="H671" s="27">
        <v>83</v>
      </c>
      <c r="I671" s="27"/>
      <c r="J671" s="27"/>
      <c r="K671" s="27"/>
      <c r="L671" s="9" t="s">
        <v>198</v>
      </c>
      <c r="M671" s="27">
        <v>1</v>
      </c>
      <c r="N671" s="23">
        <v>15</v>
      </c>
      <c r="O671" s="26">
        <v>270</v>
      </c>
      <c r="P671" s="26">
        <v>9.8000000000000007</v>
      </c>
      <c r="Q671" s="6">
        <f t="shared" si="113"/>
        <v>10.199999999999999</v>
      </c>
      <c r="R671" s="6">
        <f t="shared" si="114"/>
        <v>19.999999999999996</v>
      </c>
      <c r="S671" s="50" t="s">
        <v>199</v>
      </c>
      <c r="T671" s="50"/>
      <c r="U671" s="50" t="s">
        <v>1405</v>
      </c>
      <c r="V671" s="50" t="s">
        <v>1429</v>
      </c>
      <c r="W671" s="23"/>
      <c r="X671" s="26"/>
      <c r="Y671" s="26">
        <v>11</v>
      </c>
      <c r="Z671" s="54">
        <f t="shared" si="116"/>
        <v>9.5033177771091243E-3</v>
      </c>
      <c r="AA671" s="9" t="e">
        <f>IF(Y671&lt;10+1*#REF!,1,IF(Y671&lt;10+2*#REF!,2,IF(Y671&lt;10+3*#REF!,3,IF(Y671&lt;10+4*#REF!,4,IF(Y671&lt;10+5*#REF!,5,IF(Y671&lt;10+6*#REF!,6,IF(Y671&lt;10+7*#REF!,7,IF(Y671&lt;10+8*#REF!,8,IF(Y671&lt;10+9*#REF!,9,10)))))))))</f>
        <v>#REF!</v>
      </c>
      <c r="AB671" s="26"/>
      <c r="AC671" s="26">
        <v>0</v>
      </c>
      <c r="AD671" s="26">
        <v>8.6999999999999993</v>
      </c>
      <c r="AE671" s="6">
        <f t="shared" si="115"/>
        <v>8.6999999999999993</v>
      </c>
      <c r="AF671" s="27">
        <v>3</v>
      </c>
      <c r="AG671" s="27">
        <v>2</v>
      </c>
      <c r="AH671" s="27"/>
      <c r="AI671" s="9">
        <v>1</v>
      </c>
      <c r="AJ671" s="25"/>
    </row>
    <row r="672" spans="1:36" s="22" customFormat="1" x14ac:dyDescent="0.25">
      <c r="A672" s="22" t="s">
        <v>105</v>
      </c>
      <c r="B672" s="23" t="s">
        <v>63</v>
      </c>
      <c r="C672" s="5" t="str">
        <f t="shared" si="94"/>
        <v>C11.P2</v>
      </c>
      <c r="D672" s="24" t="s">
        <v>51</v>
      </c>
      <c r="E672" s="24" t="s">
        <v>30</v>
      </c>
      <c r="F672" s="5" t="s">
        <v>1303</v>
      </c>
      <c r="G672" s="5" t="s">
        <v>1314</v>
      </c>
      <c r="H672" s="27">
        <v>84</v>
      </c>
      <c r="I672" s="27"/>
      <c r="J672" s="27"/>
      <c r="K672" s="27"/>
      <c r="L672" s="9" t="s">
        <v>200</v>
      </c>
      <c r="M672" s="27">
        <v>1</v>
      </c>
      <c r="N672" s="23">
        <v>15</v>
      </c>
      <c r="O672" s="26">
        <v>257</v>
      </c>
      <c r="P672" s="26">
        <v>15.5</v>
      </c>
      <c r="Q672" s="6">
        <f t="shared" si="113"/>
        <v>4.8972639958288546</v>
      </c>
      <c r="R672" s="6">
        <f t="shared" si="114"/>
        <v>16.513258657670089</v>
      </c>
      <c r="S672" s="19" t="s">
        <v>27</v>
      </c>
      <c r="U672" s="19" t="s">
        <v>1399</v>
      </c>
      <c r="V672" s="19" t="s">
        <v>1398</v>
      </c>
      <c r="W672" s="23"/>
      <c r="X672" s="26"/>
      <c r="Y672" s="26">
        <v>12</v>
      </c>
      <c r="Z672" s="54">
        <f t="shared" si="116"/>
        <v>1.1309733552923255E-2</v>
      </c>
      <c r="AA672" s="9" t="e">
        <f>IF(Y672&lt;10+1*#REF!,1,IF(Y672&lt;10+2*#REF!,2,IF(Y672&lt;10+3*#REF!,3,IF(Y672&lt;10+4*#REF!,4,IF(Y672&lt;10+5*#REF!,5,IF(Y672&lt;10+6*#REF!,6,IF(Y672&lt;10+7*#REF!,7,IF(Y672&lt;10+8*#REF!,8,IF(Y672&lt;10+9*#REF!,9,10)))))))))</f>
        <v>#REF!</v>
      </c>
      <c r="AB672" s="26"/>
      <c r="AC672" s="26">
        <v>0</v>
      </c>
      <c r="AD672" s="26">
        <v>7.7</v>
      </c>
      <c r="AE672" s="6">
        <f t="shared" si="115"/>
        <v>7.7</v>
      </c>
      <c r="AF672" s="27">
        <v>3</v>
      </c>
      <c r="AG672" s="27">
        <v>2</v>
      </c>
      <c r="AH672" s="27"/>
      <c r="AI672" s="9">
        <v>1</v>
      </c>
      <c r="AJ672" s="25"/>
    </row>
    <row r="673" spans="1:36" s="22" customFormat="1" x14ac:dyDescent="0.25">
      <c r="A673" s="22" t="s">
        <v>105</v>
      </c>
      <c r="B673" s="23" t="s">
        <v>63</v>
      </c>
      <c r="C673" s="5" t="str">
        <f t="shared" si="94"/>
        <v>C11.P2</v>
      </c>
      <c r="D673" s="24" t="s">
        <v>51</v>
      </c>
      <c r="E673" s="24" t="s">
        <v>30</v>
      </c>
      <c r="F673" s="5" t="s">
        <v>1303</v>
      </c>
      <c r="G673" s="5" t="s">
        <v>1314</v>
      </c>
      <c r="H673" s="27">
        <v>84</v>
      </c>
      <c r="I673" s="27"/>
      <c r="J673" s="27"/>
      <c r="K673" s="27"/>
      <c r="L673" s="9" t="s">
        <v>200</v>
      </c>
      <c r="M673" s="27">
        <v>1</v>
      </c>
      <c r="N673" s="23">
        <v>15</v>
      </c>
      <c r="O673" s="26">
        <v>257</v>
      </c>
      <c r="P673" s="26">
        <v>15.5</v>
      </c>
      <c r="Q673" s="6">
        <f t="shared" si="113"/>
        <v>4.8972639958288546</v>
      </c>
      <c r="R673" s="6">
        <f t="shared" si="114"/>
        <v>16.513258657670089</v>
      </c>
      <c r="S673" s="19" t="s">
        <v>27</v>
      </c>
      <c r="U673" s="19" t="s">
        <v>1399</v>
      </c>
      <c r="V673" s="19" t="s">
        <v>1398</v>
      </c>
      <c r="W673" s="23"/>
      <c r="X673" s="26"/>
      <c r="Y673" s="26">
        <v>11.5</v>
      </c>
      <c r="Z673" s="54">
        <f t="shared" si="116"/>
        <v>1.0386890710931252E-2</v>
      </c>
      <c r="AA673" s="9" t="e">
        <f>IF(Y673&lt;10+1*#REF!,1,IF(Y673&lt;10+2*#REF!,2,IF(Y673&lt;10+3*#REF!,3,IF(Y673&lt;10+4*#REF!,4,IF(Y673&lt;10+5*#REF!,5,IF(Y673&lt;10+6*#REF!,6,IF(Y673&lt;10+7*#REF!,7,IF(Y673&lt;10+8*#REF!,8,IF(Y673&lt;10+9*#REF!,9,10)))))))))</f>
        <v>#REF!</v>
      </c>
      <c r="AB673" s="26"/>
      <c r="AC673" s="26">
        <v>0</v>
      </c>
      <c r="AD673" s="26">
        <v>7.7</v>
      </c>
      <c r="AE673" s="6">
        <f t="shared" si="115"/>
        <v>7.7</v>
      </c>
      <c r="AF673" s="27">
        <v>2</v>
      </c>
      <c r="AG673" s="27">
        <v>2</v>
      </c>
      <c r="AH673" s="27"/>
      <c r="AI673" s="9">
        <v>1</v>
      </c>
      <c r="AJ673" s="25"/>
    </row>
    <row r="674" spans="1:36" s="22" customFormat="1" x14ac:dyDescent="0.25">
      <c r="A674" s="22" t="s">
        <v>105</v>
      </c>
      <c r="B674" s="23" t="s">
        <v>63</v>
      </c>
      <c r="C674" s="5" t="str">
        <f t="shared" si="94"/>
        <v>C11.P2</v>
      </c>
      <c r="D674" s="24" t="s">
        <v>51</v>
      </c>
      <c r="E674" s="24" t="s">
        <v>30</v>
      </c>
      <c r="F674" s="5" t="s">
        <v>1303</v>
      </c>
      <c r="G674" s="5" t="s">
        <v>1314</v>
      </c>
      <c r="H674" s="27">
        <v>85</v>
      </c>
      <c r="I674" s="27"/>
      <c r="J674" s="27"/>
      <c r="K674" s="27"/>
      <c r="L674" s="9" t="s">
        <v>201</v>
      </c>
      <c r="M674" s="27">
        <v>1</v>
      </c>
      <c r="N674" s="23">
        <v>15</v>
      </c>
      <c r="O674" s="26">
        <v>251</v>
      </c>
      <c r="P674" s="26">
        <v>14.8</v>
      </c>
      <c r="Q674" s="6">
        <f t="shared" si="113"/>
        <v>6.0063250811301092</v>
      </c>
      <c r="R674" s="6">
        <f t="shared" si="114"/>
        <v>15.181591314034081</v>
      </c>
      <c r="S674" s="17" t="s">
        <v>160</v>
      </c>
      <c r="U674" s="17" t="s">
        <v>1330</v>
      </c>
      <c r="V674" s="17" t="s">
        <v>1354</v>
      </c>
      <c r="W674" s="23"/>
      <c r="X674" s="26"/>
      <c r="Y674" s="26">
        <v>10</v>
      </c>
      <c r="Z674" s="54">
        <f t="shared" si="116"/>
        <v>7.8539816339744835E-3</v>
      </c>
      <c r="AA674" s="9" t="e">
        <f>IF(Y674&lt;10+1*#REF!,1,IF(Y674&lt;10+2*#REF!,2,IF(Y674&lt;10+3*#REF!,3,IF(Y674&lt;10+4*#REF!,4,IF(Y674&lt;10+5*#REF!,5,IF(Y674&lt;10+6*#REF!,6,IF(Y674&lt;10+7*#REF!,7,IF(Y674&lt;10+8*#REF!,8,IF(Y674&lt;10+9*#REF!,9,10)))))))))</f>
        <v>#REF!</v>
      </c>
      <c r="AB674" s="26"/>
      <c r="AC674" s="26">
        <v>0</v>
      </c>
      <c r="AD674" s="26">
        <v>6.1</v>
      </c>
      <c r="AE674" s="6">
        <f t="shared" si="115"/>
        <v>6.1</v>
      </c>
      <c r="AF674" s="27">
        <v>4</v>
      </c>
      <c r="AG674" s="27">
        <v>2</v>
      </c>
      <c r="AH674" s="27"/>
      <c r="AI674" s="9">
        <v>1</v>
      </c>
      <c r="AJ674" s="25"/>
    </row>
    <row r="675" spans="1:36" s="22" customFormat="1" x14ac:dyDescent="0.25">
      <c r="A675" s="22" t="s">
        <v>105</v>
      </c>
      <c r="B675" s="23" t="s">
        <v>63</v>
      </c>
      <c r="C675" s="5" t="str">
        <f t="shared" si="94"/>
        <v>C11.P2</v>
      </c>
      <c r="D675" s="24" t="s">
        <v>51</v>
      </c>
      <c r="E675" s="24" t="s">
        <v>30</v>
      </c>
      <c r="F675" s="5" t="s">
        <v>1303</v>
      </c>
      <c r="G675" s="5" t="s">
        <v>1314</v>
      </c>
      <c r="H675" s="27">
        <v>86</v>
      </c>
      <c r="I675" s="27"/>
      <c r="J675" s="27"/>
      <c r="K675" s="27"/>
      <c r="L675" s="9" t="s">
        <v>202</v>
      </c>
      <c r="M675" s="27">
        <v>1</v>
      </c>
      <c r="N675" s="23">
        <v>15</v>
      </c>
      <c r="O675" s="26">
        <v>247</v>
      </c>
      <c r="P675" s="26">
        <v>19.600000000000001</v>
      </c>
      <c r="Q675" s="6">
        <f t="shared" si="113"/>
        <v>1.9581048723321679</v>
      </c>
      <c r="R675" s="6">
        <f t="shared" si="114"/>
        <v>12.341669881610233</v>
      </c>
      <c r="S675" s="25" t="s">
        <v>33</v>
      </c>
      <c r="U675" s="17" t="s">
        <v>1367</v>
      </c>
      <c r="V675" s="17" t="s">
        <v>1366</v>
      </c>
      <c r="W675" s="23"/>
      <c r="X675" s="26"/>
      <c r="Y675" s="26">
        <v>17.2</v>
      </c>
      <c r="Z675" s="54">
        <f t="shared" si="116"/>
        <v>2.3235219265950107E-2</v>
      </c>
      <c r="AA675" s="9" t="e">
        <f>IF(Y675&lt;10+1*#REF!,1,IF(Y675&lt;10+2*#REF!,2,IF(Y675&lt;10+3*#REF!,3,IF(Y675&lt;10+4*#REF!,4,IF(Y675&lt;10+5*#REF!,5,IF(Y675&lt;10+6*#REF!,6,IF(Y675&lt;10+7*#REF!,7,IF(Y675&lt;10+8*#REF!,8,IF(Y675&lt;10+9*#REF!,9,10)))))))))</f>
        <v>#REF!</v>
      </c>
      <c r="AB675" s="26"/>
      <c r="AC675" s="26">
        <v>3.6</v>
      </c>
      <c r="AD675" s="26">
        <v>13.2</v>
      </c>
      <c r="AE675" s="6">
        <f t="shared" si="115"/>
        <v>9.6</v>
      </c>
      <c r="AF675" s="27">
        <v>2</v>
      </c>
      <c r="AG675" s="27">
        <v>2</v>
      </c>
      <c r="AH675" s="27"/>
      <c r="AI675" s="9">
        <v>1</v>
      </c>
      <c r="AJ675" s="25"/>
    </row>
    <row r="676" spans="1:36" s="22" customFormat="1" x14ac:dyDescent="0.25">
      <c r="A676" s="22" t="s">
        <v>105</v>
      </c>
      <c r="B676" s="23" t="s">
        <v>63</v>
      </c>
      <c r="C676" s="5" t="str">
        <f t="shared" si="94"/>
        <v>C11.P2</v>
      </c>
      <c r="D676" s="24" t="s">
        <v>51</v>
      </c>
      <c r="E676" s="24" t="s">
        <v>30</v>
      </c>
      <c r="F676" s="5" t="s">
        <v>1303</v>
      </c>
      <c r="G676" s="5" t="s">
        <v>1314</v>
      </c>
      <c r="H676" s="27">
        <v>87</v>
      </c>
      <c r="I676" s="27"/>
      <c r="J676" s="27"/>
      <c r="K676" s="27"/>
      <c r="L676" s="9" t="s">
        <v>203</v>
      </c>
      <c r="M676" s="27">
        <v>1</v>
      </c>
      <c r="N676" s="23">
        <v>15</v>
      </c>
      <c r="O676" s="26">
        <v>221</v>
      </c>
      <c r="P676" s="26">
        <v>19</v>
      </c>
      <c r="Q676" s="6">
        <f t="shared" si="113"/>
        <v>7.5348784491803666</v>
      </c>
      <c r="R676" s="6">
        <f t="shared" si="114"/>
        <v>5.6605179757673305</v>
      </c>
      <c r="S676" s="17" t="s">
        <v>28</v>
      </c>
      <c r="U676" s="17" t="s">
        <v>1405</v>
      </c>
      <c r="V676" s="17" t="s">
        <v>1397</v>
      </c>
      <c r="W676" s="23"/>
      <c r="X676" s="26"/>
      <c r="Y676" s="26">
        <v>18</v>
      </c>
      <c r="Z676" s="54">
        <f t="shared" si="116"/>
        <v>2.5446900494077322E-2</v>
      </c>
      <c r="AA676" s="9" t="e">
        <f>IF(Y676&lt;10+1*#REF!,1,IF(Y676&lt;10+2*#REF!,2,IF(Y676&lt;10+3*#REF!,3,IF(Y676&lt;10+4*#REF!,4,IF(Y676&lt;10+5*#REF!,5,IF(Y676&lt;10+6*#REF!,6,IF(Y676&lt;10+7*#REF!,7,IF(Y676&lt;10+8*#REF!,8,IF(Y676&lt;10+9*#REF!,9,10)))))))))</f>
        <v>#REF!</v>
      </c>
      <c r="AB676" s="26"/>
      <c r="AC676" s="26">
        <v>5</v>
      </c>
      <c r="AD676" s="26">
        <v>8.8000000000000007</v>
      </c>
      <c r="AE676" s="6">
        <f t="shared" si="115"/>
        <v>3.8000000000000007</v>
      </c>
      <c r="AF676" s="27">
        <v>2</v>
      </c>
      <c r="AG676" s="27">
        <v>2</v>
      </c>
      <c r="AH676" s="27"/>
      <c r="AI676" s="9">
        <v>1</v>
      </c>
      <c r="AJ676" s="25"/>
    </row>
    <row r="677" spans="1:36" s="22" customFormat="1" x14ac:dyDescent="0.2">
      <c r="A677" s="22" t="s">
        <v>105</v>
      </c>
      <c r="B677" s="23" t="s">
        <v>63</v>
      </c>
      <c r="C677" s="5" t="str">
        <f t="shared" si="94"/>
        <v>C11.P2</v>
      </c>
      <c r="D677" s="24" t="s">
        <v>51</v>
      </c>
      <c r="E677" s="24" t="s">
        <v>30</v>
      </c>
      <c r="F677" s="5" t="s">
        <v>1303</v>
      </c>
      <c r="G677" s="5" t="s">
        <v>1314</v>
      </c>
      <c r="H677" s="27">
        <v>88</v>
      </c>
      <c r="I677" s="27"/>
      <c r="J677" s="27"/>
      <c r="K677" s="27"/>
      <c r="L677" s="9" t="s">
        <v>204</v>
      </c>
      <c r="M677" s="27">
        <v>1</v>
      </c>
      <c r="N677" s="23">
        <v>15</v>
      </c>
      <c r="O677" s="26">
        <v>211</v>
      </c>
      <c r="P677" s="26">
        <v>18.399999999999999</v>
      </c>
      <c r="Q677" s="6">
        <f t="shared" si="113"/>
        <v>10.523299421655004</v>
      </c>
      <c r="R677" s="6">
        <f t="shared" si="114"/>
        <v>4.228121667081135</v>
      </c>
      <c r="S677" s="55" t="s">
        <v>37</v>
      </c>
      <c r="U677" s="17" t="s">
        <v>1332</v>
      </c>
      <c r="V677" s="17" t="s">
        <v>1337</v>
      </c>
      <c r="W677" s="23"/>
      <c r="X677" s="26"/>
      <c r="Y677" s="26">
        <v>20</v>
      </c>
      <c r="Z677" s="54">
        <f t="shared" si="116"/>
        <v>3.1415926535897934E-2</v>
      </c>
      <c r="AA677" s="9" t="e">
        <f>IF(Y677&lt;10+1*#REF!,1,IF(Y677&lt;10+2*#REF!,2,IF(Y677&lt;10+3*#REF!,3,IF(Y677&lt;10+4*#REF!,4,IF(Y677&lt;10+5*#REF!,5,IF(Y677&lt;10+6*#REF!,6,IF(Y677&lt;10+7*#REF!,7,IF(Y677&lt;10+8*#REF!,8,IF(Y677&lt;10+9*#REF!,9,10)))))))))</f>
        <v>#REF!</v>
      </c>
      <c r="AB677" s="26"/>
      <c r="AC677" s="26">
        <v>2.6</v>
      </c>
      <c r="AD677" s="26">
        <v>9.1999999999999993</v>
      </c>
      <c r="AE677" s="6">
        <f t="shared" si="115"/>
        <v>6.6</v>
      </c>
      <c r="AF677" s="27">
        <v>2</v>
      </c>
      <c r="AG677" s="27">
        <v>7</v>
      </c>
      <c r="AH677" s="27"/>
      <c r="AI677" s="27">
        <v>3</v>
      </c>
      <c r="AJ677" s="25"/>
    </row>
    <row r="678" spans="1:36" s="22" customFormat="1" x14ac:dyDescent="0.25">
      <c r="A678" s="22" t="s">
        <v>105</v>
      </c>
      <c r="B678" s="23" t="s">
        <v>63</v>
      </c>
      <c r="C678" s="5" t="str">
        <f t="shared" si="94"/>
        <v>C11.P2</v>
      </c>
      <c r="D678" s="24" t="s">
        <v>51</v>
      </c>
      <c r="E678" s="24" t="s">
        <v>30</v>
      </c>
      <c r="F678" s="5" t="s">
        <v>1303</v>
      </c>
      <c r="G678" s="5" t="s">
        <v>1314</v>
      </c>
      <c r="H678" s="27">
        <v>89</v>
      </c>
      <c r="I678" s="27"/>
      <c r="J678" s="27"/>
      <c r="K678" s="27"/>
      <c r="L678" s="9" t="s">
        <v>205</v>
      </c>
      <c r="M678" s="27">
        <v>1</v>
      </c>
      <c r="N678" s="23">
        <v>15</v>
      </c>
      <c r="O678" s="26">
        <v>215</v>
      </c>
      <c r="P678" s="26">
        <v>22.9</v>
      </c>
      <c r="Q678" s="6">
        <f t="shared" si="113"/>
        <v>6.865099607561044</v>
      </c>
      <c r="R678" s="6">
        <f t="shared" si="114"/>
        <v>1.2414181857820878</v>
      </c>
      <c r="S678" s="25" t="s">
        <v>114</v>
      </c>
      <c r="U678" s="17" t="s">
        <v>1389</v>
      </c>
      <c r="V678" s="17" t="s">
        <v>1388</v>
      </c>
      <c r="W678" s="23"/>
      <c r="X678" s="26"/>
      <c r="Y678" s="26">
        <v>22</v>
      </c>
      <c r="Z678" s="54">
        <f t="shared" si="116"/>
        <v>3.8013271108436497E-2</v>
      </c>
      <c r="AA678" s="9" t="e">
        <f>IF(Y678&lt;10+1*#REF!,1,IF(Y678&lt;10+2*#REF!,2,IF(Y678&lt;10+3*#REF!,3,IF(Y678&lt;10+4*#REF!,4,IF(Y678&lt;10+5*#REF!,5,IF(Y678&lt;10+6*#REF!,6,IF(Y678&lt;10+7*#REF!,7,IF(Y678&lt;10+8*#REF!,8,IF(Y678&lt;10+9*#REF!,9,10)))))))))</f>
        <v>#REF!</v>
      </c>
      <c r="AB678" s="26"/>
      <c r="AC678" s="26">
        <v>1.3</v>
      </c>
      <c r="AD678" s="26">
        <v>9.4</v>
      </c>
      <c r="AE678" s="6">
        <f t="shared" si="115"/>
        <v>8.1</v>
      </c>
      <c r="AF678" s="27">
        <v>3</v>
      </c>
      <c r="AG678" s="27">
        <v>2</v>
      </c>
      <c r="AH678" s="27"/>
      <c r="AI678" s="9">
        <v>1</v>
      </c>
      <c r="AJ678" s="25"/>
    </row>
    <row r="679" spans="1:36" s="22" customFormat="1" x14ac:dyDescent="0.25">
      <c r="A679" s="22" t="s">
        <v>105</v>
      </c>
      <c r="B679" s="23" t="s">
        <v>63</v>
      </c>
      <c r="C679" s="5" t="str">
        <f t="shared" si="94"/>
        <v>C11.P2</v>
      </c>
      <c r="D679" s="24" t="s">
        <v>51</v>
      </c>
      <c r="E679" s="24" t="s">
        <v>30</v>
      </c>
      <c r="F679" s="5" t="s">
        <v>1303</v>
      </c>
      <c r="G679" s="5" t="s">
        <v>1314</v>
      </c>
      <c r="H679" s="27">
        <v>90</v>
      </c>
      <c r="I679" s="27"/>
      <c r="J679" s="27"/>
      <c r="K679" s="27"/>
      <c r="L679" s="9" t="s">
        <v>206</v>
      </c>
      <c r="M679" s="27">
        <v>1</v>
      </c>
      <c r="N679" s="23">
        <v>15</v>
      </c>
      <c r="O679" s="26">
        <v>213</v>
      </c>
      <c r="P679" s="26">
        <v>23.2</v>
      </c>
      <c r="Q679" s="6">
        <f t="shared" si="113"/>
        <v>7.3643743876513721</v>
      </c>
      <c r="R679" s="6">
        <f t="shared" si="114"/>
        <v>0.5428428236661631</v>
      </c>
      <c r="S679" s="25" t="s">
        <v>114</v>
      </c>
      <c r="U679" s="17" t="s">
        <v>1389</v>
      </c>
      <c r="V679" s="17" t="s">
        <v>1388</v>
      </c>
      <c r="W679" s="23"/>
      <c r="X679" s="26"/>
      <c r="Y679" s="26">
        <v>13</v>
      </c>
      <c r="Z679" s="54">
        <f t="shared" si="116"/>
        <v>1.3273228961416876E-2</v>
      </c>
      <c r="AA679" s="9" t="e">
        <f>IF(Y679&lt;10+1*#REF!,1,IF(Y679&lt;10+2*#REF!,2,IF(Y679&lt;10+3*#REF!,3,IF(Y679&lt;10+4*#REF!,4,IF(Y679&lt;10+5*#REF!,5,IF(Y679&lt;10+6*#REF!,6,IF(Y679&lt;10+7*#REF!,7,IF(Y679&lt;10+8*#REF!,8,IF(Y679&lt;10+9*#REF!,9,10)))))))))</f>
        <v>#REF!</v>
      </c>
      <c r="AB679" s="26"/>
      <c r="AC679" s="26">
        <v>1.7</v>
      </c>
      <c r="AD679" s="26">
        <v>7.4</v>
      </c>
      <c r="AE679" s="6">
        <f t="shared" si="115"/>
        <v>5.7</v>
      </c>
      <c r="AF679" s="27">
        <v>3</v>
      </c>
      <c r="AG679" s="27">
        <v>2</v>
      </c>
      <c r="AH679" s="27"/>
      <c r="AI679" s="9">
        <v>1</v>
      </c>
      <c r="AJ679" s="25"/>
    </row>
    <row r="680" spans="1:36" s="22" customFormat="1" x14ac:dyDescent="0.25">
      <c r="A680" s="22" t="s">
        <v>105</v>
      </c>
      <c r="B680" s="23" t="s">
        <v>63</v>
      </c>
      <c r="C680" s="5" t="str">
        <f t="shared" si="94"/>
        <v>C11.P2</v>
      </c>
      <c r="D680" s="24" t="s">
        <v>51</v>
      </c>
      <c r="E680" s="24" t="s">
        <v>30</v>
      </c>
      <c r="F680" s="5" t="s">
        <v>1303</v>
      </c>
      <c r="G680" s="5" t="s">
        <v>1314</v>
      </c>
      <c r="H680" s="27">
        <v>90</v>
      </c>
      <c r="I680" s="27"/>
      <c r="J680" s="27"/>
      <c r="K680" s="27"/>
      <c r="L680" s="27" t="s">
        <v>207</v>
      </c>
      <c r="M680" s="27">
        <v>1</v>
      </c>
      <c r="N680" s="23">
        <v>15</v>
      </c>
      <c r="O680" s="26">
        <v>213</v>
      </c>
      <c r="P680" s="26">
        <v>23.2</v>
      </c>
      <c r="Q680" s="6">
        <f t="shared" si="113"/>
        <v>7.3643743876513721</v>
      </c>
      <c r="R680" s="6">
        <f t="shared" si="114"/>
        <v>0.5428428236661631</v>
      </c>
      <c r="S680" s="25" t="s">
        <v>114</v>
      </c>
      <c r="U680" s="17" t="s">
        <v>1389</v>
      </c>
      <c r="V680" s="17" t="s">
        <v>1388</v>
      </c>
      <c r="W680" s="23"/>
      <c r="X680" s="26"/>
      <c r="Y680" s="26">
        <v>15.5</v>
      </c>
      <c r="Z680" s="54">
        <f t="shared" si="116"/>
        <v>1.8869190875623696E-2</v>
      </c>
      <c r="AA680" s="9" t="e">
        <f>IF(Y680&lt;10+1*#REF!,1,IF(Y680&lt;10+2*#REF!,2,IF(Y680&lt;10+3*#REF!,3,IF(Y680&lt;10+4*#REF!,4,IF(Y680&lt;10+5*#REF!,5,IF(Y680&lt;10+6*#REF!,6,IF(Y680&lt;10+7*#REF!,7,IF(Y680&lt;10+8*#REF!,8,IF(Y680&lt;10+9*#REF!,9,10)))))))))</f>
        <v>#REF!</v>
      </c>
      <c r="AB680" s="26"/>
      <c r="AC680" s="26">
        <v>1.7</v>
      </c>
      <c r="AD680" s="26">
        <v>7.4</v>
      </c>
      <c r="AE680" s="6">
        <f t="shared" si="115"/>
        <v>5.7</v>
      </c>
      <c r="AF680" s="27">
        <v>2</v>
      </c>
      <c r="AG680" s="27">
        <v>2</v>
      </c>
      <c r="AH680" s="27"/>
      <c r="AI680" s="9">
        <v>1</v>
      </c>
      <c r="AJ680" s="25"/>
    </row>
    <row r="681" spans="1:36" s="22" customFormat="1" x14ac:dyDescent="0.25">
      <c r="A681" s="22" t="s">
        <v>105</v>
      </c>
      <c r="B681" s="23" t="s">
        <v>63</v>
      </c>
      <c r="C681" s="5" t="str">
        <f t="shared" si="94"/>
        <v>C11.P2</v>
      </c>
      <c r="D681" s="24" t="s">
        <v>51</v>
      </c>
      <c r="E681" s="24" t="s">
        <v>30</v>
      </c>
      <c r="F681" s="5" t="s">
        <v>1303</v>
      </c>
      <c r="G681" s="5" t="s">
        <v>1314</v>
      </c>
      <c r="H681" s="27">
        <v>91</v>
      </c>
      <c r="I681" s="27"/>
      <c r="J681" s="27"/>
      <c r="K681" s="27"/>
      <c r="L681" s="27" t="s">
        <v>208</v>
      </c>
      <c r="M681" s="27">
        <v>1</v>
      </c>
      <c r="N681" s="23">
        <v>15</v>
      </c>
      <c r="O681" s="26">
        <v>211</v>
      </c>
      <c r="P681" s="26">
        <v>22</v>
      </c>
      <c r="Q681" s="6">
        <f t="shared" si="113"/>
        <v>8.6691623519788088</v>
      </c>
      <c r="R681" s="6">
        <f t="shared" si="114"/>
        <v>1.1423193845535273</v>
      </c>
      <c r="S681" s="25" t="s">
        <v>114</v>
      </c>
      <c r="U681" s="17" t="s">
        <v>1389</v>
      </c>
      <c r="V681" s="17" t="s">
        <v>1388</v>
      </c>
      <c r="W681" s="23"/>
      <c r="X681" s="26"/>
      <c r="Y681" s="26">
        <v>15.3</v>
      </c>
      <c r="Z681" s="54">
        <f t="shared" si="116"/>
        <v>1.838538560697087E-2</v>
      </c>
      <c r="AA681" s="9" t="e">
        <f>IF(Y681&lt;10+1*#REF!,1,IF(Y681&lt;10+2*#REF!,2,IF(Y681&lt;10+3*#REF!,3,IF(Y681&lt;10+4*#REF!,4,IF(Y681&lt;10+5*#REF!,5,IF(Y681&lt;10+6*#REF!,6,IF(Y681&lt;10+7*#REF!,7,IF(Y681&lt;10+8*#REF!,8,IF(Y681&lt;10+9*#REF!,9,10)))))))))</f>
        <v>#REF!</v>
      </c>
      <c r="AB681" s="26"/>
      <c r="AC681" s="26">
        <v>4</v>
      </c>
      <c r="AD681" s="26">
        <v>14.1</v>
      </c>
      <c r="AE681" s="6">
        <f t="shared" si="115"/>
        <v>10.1</v>
      </c>
      <c r="AF681" s="27">
        <v>2</v>
      </c>
      <c r="AG681" s="27">
        <v>2</v>
      </c>
      <c r="AH681" s="27"/>
      <c r="AI681" s="9">
        <v>1</v>
      </c>
      <c r="AJ681" s="25"/>
    </row>
    <row r="682" spans="1:36" s="22" customFormat="1" x14ac:dyDescent="0.25">
      <c r="A682" s="22" t="s">
        <v>209</v>
      </c>
      <c r="B682" s="23" t="s">
        <v>63</v>
      </c>
      <c r="C682" s="5" t="str">
        <f t="shared" si="94"/>
        <v>C11.P3</v>
      </c>
      <c r="D682" s="24" t="s">
        <v>51</v>
      </c>
      <c r="E682" s="24" t="s">
        <v>25</v>
      </c>
      <c r="F682" s="5" t="s">
        <v>1303</v>
      </c>
      <c r="G682" s="5" t="s">
        <v>1314</v>
      </c>
      <c r="H682" s="27">
        <v>1</v>
      </c>
      <c r="I682" s="27"/>
      <c r="J682" s="27"/>
      <c r="K682" s="27"/>
      <c r="L682" s="27" t="s">
        <v>210</v>
      </c>
      <c r="M682" s="27">
        <v>2</v>
      </c>
      <c r="N682" s="23">
        <v>8</v>
      </c>
      <c r="O682" s="26">
        <v>187</v>
      </c>
      <c r="P682" s="26">
        <v>9.6</v>
      </c>
      <c r="Q682" s="6">
        <f t="shared" si="113"/>
        <v>38.830054303310582</v>
      </c>
      <c r="R682" s="6">
        <f t="shared" si="114"/>
        <v>10.471556944243309</v>
      </c>
      <c r="S682" s="25" t="s">
        <v>211</v>
      </c>
      <c r="U682" s="25" t="s">
        <v>1338</v>
      </c>
      <c r="V682" s="25" t="s">
        <v>1343</v>
      </c>
      <c r="W682" s="23"/>
      <c r="X682" s="26"/>
      <c r="Y682" s="26">
        <v>17.3</v>
      </c>
      <c r="Z682" s="54">
        <f t="shared" si="116"/>
        <v>2.350618163232223E-2</v>
      </c>
      <c r="AA682" s="9" t="e">
        <f>IF(Y682&lt;10+1*#REF!,1,IF(Y682&lt;10+2*#REF!,2,IF(Y682&lt;10+3*#REF!,3,IF(Y682&lt;10+4*#REF!,4,IF(Y682&lt;10+5*#REF!,5,IF(Y682&lt;10+6*#REF!,6,IF(Y682&lt;10+7*#REF!,7,IF(Y682&lt;10+8*#REF!,8,IF(Y682&lt;10+9*#REF!,9,10)))))))))</f>
        <v>#REF!</v>
      </c>
      <c r="AB682" s="26"/>
      <c r="AC682" s="26">
        <v>1</v>
      </c>
      <c r="AD682" s="26">
        <v>7.4</v>
      </c>
      <c r="AE682" s="6">
        <f t="shared" si="115"/>
        <v>6.4</v>
      </c>
      <c r="AF682" s="27">
        <v>3</v>
      </c>
      <c r="AG682" s="27">
        <v>7</v>
      </c>
      <c r="AH682" s="27"/>
      <c r="AI682" s="27">
        <v>2</v>
      </c>
      <c r="AJ682" s="25"/>
    </row>
    <row r="683" spans="1:36" s="22" customFormat="1" x14ac:dyDescent="0.25">
      <c r="A683" s="22" t="s">
        <v>209</v>
      </c>
      <c r="B683" s="23" t="s">
        <v>63</v>
      </c>
      <c r="C683" s="5" t="str">
        <f t="shared" si="94"/>
        <v>C11.P3</v>
      </c>
      <c r="D683" s="24" t="s">
        <v>51</v>
      </c>
      <c r="E683" s="24" t="s">
        <v>25</v>
      </c>
      <c r="F683" s="5" t="s">
        <v>1303</v>
      </c>
      <c r="G683" s="5" t="s">
        <v>1314</v>
      </c>
      <c r="H683" s="27">
        <v>1</v>
      </c>
      <c r="I683" s="27"/>
      <c r="J683" s="27"/>
      <c r="K683" s="27"/>
      <c r="L683" s="27" t="s">
        <v>210</v>
      </c>
      <c r="M683" s="27">
        <v>2</v>
      </c>
      <c r="N683" s="23">
        <v>8</v>
      </c>
      <c r="O683" s="26">
        <v>187</v>
      </c>
      <c r="P683" s="26">
        <v>9.6</v>
      </c>
      <c r="Q683" s="6">
        <f t="shared" si="113"/>
        <v>38.830054303310582</v>
      </c>
      <c r="R683" s="6">
        <f t="shared" si="114"/>
        <v>10.471556944243309</v>
      </c>
      <c r="S683" s="25" t="s">
        <v>211</v>
      </c>
      <c r="U683" s="25" t="s">
        <v>1338</v>
      </c>
      <c r="V683" s="25" t="s">
        <v>1343</v>
      </c>
      <c r="W683" s="23"/>
      <c r="X683" s="26"/>
      <c r="Y683" s="26">
        <v>11.3</v>
      </c>
      <c r="Z683" s="54">
        <f t="shared" si="116"/>
        <v>1.0028749148422018E-2</v>
      </c>
      <c r="AA683" s="9" t="e">
        <f>IF(Y683&lt;10+1*#REF!,1,IF(Y683&lt;10+2*#REF!,2,IF(Y683&lt;10+3*#REF!,3,IF(Y683&lt;10+4*#REF!,4,IF(Y683&lt;10+5*#REF!,5,IF(Y683&lt;10+6*#REF!,6,IF(Y683&lt;10+7*#REF!,7,IF(Y683&lt;10+8*#REF!,8,IF(Y683&lt;10+9*#REF!,9,10)))))))))</f>
        <v>#REF!</v>
      </c>
      <c r="AB683" s="26"/>
      <c r="AC683" s="26">
        <v>1</v>
      </c>
      <c r="AD683" s="26">
        <v>7.4</v>
      </c>
      <c r="AE683" s="6">
        <f t="shared" si="115"/>
        <v>6.4</v>
      </c>
      <c r="AF683" s="27">
        <v>3</v>
      </c>
      <c r="AG683" s="27">
        <v>2</v>
      </c>
      <c r="AH683" s="27"/>
      <c r="AI683" s="9">
        <v>1</v>
      </c>
      <c r="AJ683" s="25"/>
    </row>
    <row r="684" spans="1:36" s="22" customFormat="1" x14ac:dyDescent="0.25">
      <c r="A684" s="22" t="s">
        <v>209</v>
      </c>
      <c r="B684" s="23" t="s">
        <v>63</v>
      </c>
      <c r="C684" s="5" t="str">
        <f t="shared" si="94"/>
        <v>C11.P3</v>
      </c>
      <c r="D684" s="24" t="s">
        <v>51</v>
      </c>
      <c r="E684" s="24" t="s">
        <v>25</v>
      </c>
      <c r="F684" s="5" t="s">
        <v>1303</v>
      </c>
      <c r="G684" s="5" t="s">
        <v>1314</v>
      </c>
      <c r="H684" s="27">
        <v>2</v>
      </c>
      <c r="I684" s="27"/>
      <c r="J684" s="27"/>
      <c r="K684" s="27"/>
      <c r="L684" s="27" t="s">
        <v>212</v>
      </c>
      <c r="M684" s="27">
        <v>3</v>
      </c>
      <c r="N684" s="23">
        <v>8</v>
      </c>
      <c r="O684" s="26">
        <v>177</v>
      </c>
      <c r="P684" s="26">
        <v>17.600000000000001</v>
      </c>
      <c r="Q684" s="6">
        <f t="shared" si="113"/>
        <v>40.92111282987581</v>
      </c>
      <c r="R684" s="6">
        <f t="shared" si="114"/>
        <v>2.4241201883194989</v>
      </c>
      <c r="S684" s="25" t="s">
        <v>33</v>
      </c>
      <c r="U684" s="17" t="s">
        <v>1367</v>
      </c>
      <c r="V684" s="17" t="s">
        <v>1366</v>
      </c>
      <c r="W684" s="23"/>
      <c r="X684" s="26"/>
      <c r="Y684" s="26">
        <v>14</v>
      </c>
      <c r="Z684" s="54">
        <f t="shared" si="116"/>
        <v>1.5393804002589986E-2</v>
      </c>
      <c r="AA684" s="9" t="e">
        <f>IF(Y684&lt;10+1*#REF!,1,IF(Y684&lt;10+2*#REF!,2,IF(Y684&lt;10+3*#REF!,3,IF(Y684&lt;10+4*#REF!,4,IF(Y684&lt;10+5*#REF!,5,IF(Y684&lt;10+6*#REF!,6,IF(Y684&lt;10+7*#REF!,7,IF(Y684&lt;10+8*#REF!,8,IF(Y684&lt;10+9*#REF!,9,10)))))))))</f>
        <v>#REF!</v>
      </c>
      <c r="AB684" s="26"/>
      <c r="AC684" s="26">
        <v>4.4000000000000004</v>
      </c>
      <c r="AD684" s="26">
        <v>11.7</v>
      </c>
      <c r="AE684" s="6">
        <f t="shared" si="115"/>
        <v>7.2999999999999989</v>
      </c>
      <c r="AF684" s="27">
        <v>2</v>
      </c>
      <c r="AG684" s="27">
        <v>2</v>
      </c>
      <c r="AH684" s="27"/>
      <c r="AI684" s="9">
        <v>1</v>
      </c>
      <c r="AJ684" s="25"/>
    </row>
    <row r="685" spans="1:36" s="22" customFormat="1" x14ac:dyDescent="0.25">
      <c r="A685" s="22" t="s">
        <v>209</v>
      </c>
      <c r="B685" s="23" t="s">
        <v>63</v>
      </c>
      <c r="C685" s="5" t="str">
        <f t="shared" si="94"/>
        <v>C11.P3</v>
      </c>
      <c r="D685" s="24" t="s">
        <v>51</v>
      </c>
      <c r="E685" s="24" t="s">
        <v>25</v>
      </c>
      <c r="F685" s="5" t="s">
        <v>1303</v>
      </c>
      <c r="G685" s="5" t="s">
        <v>1314</v>
      </c>
      <c r="H685" s="27">
        <v>3</v>
      </c>
      <c r="I685" s="27"/>
      <c r="J685" s="27"/>
      <c r="K685" s="27"/>
      <c r="L685" s="27" t="s">
        <v>213</v>
      </c>
      <c r="M685" s="27">
        <v>3</v>
      </c>
      <c r="N685" s="23">
        <v>8</v>
      </c>
      <c r="O685" s="26">
        <v>165</v>
      </c>
      <c r="P685" s="26">
        <v>18.600000000000001</v>
      </c>
      <c r="Q685" s="6">
        <f t="shared" si="113"/>
        <v>44.814034238906892</v>
      </c>
      <c r="R685" s="6">
        <f t="shared" si="114"/>
        <v>2.0337796310233287</v>
      </c>
      <c r="S685" s="25" t="s">
        <v>26</v>
      </c>
      <c r="U685" s="19" t="s">
        <v>1349</v>
      </c>
      <c r="V685" s="19" t="s">
        <v>1396</v>
      </c>
      <c r="W685" s="23"/>
      <c r="X685" s="26"/>
      <c r="Y685" s="26">
        <v>38</v>
      </c>
      <c r="Z685" s="54">
        <f t="shared" si="116"/>
        <v>0.11341149479459152</v>
      </c>
      <c r="AA685" s="9" t="e">
        <f>IF(Y685&lt;10+1*#REF!,1,IF(Y685&lt;10+2*#REF!,2,IF(Y685&lt;10+3*#REF!,3,IF(Y685&lt;10+4*#REF!,4,IF(Y685&lt;10+5*#REF!,5,IF(Y685&lt;10+6*#REF!,6,IF(Y685&lt;10+7*#REF!,7,IF(Y685&lt;10+8*#REF!,8,IF(Y685&lt;10+9*#REF!,9,10)))))))))</f>
        <v>#REF!</v>
      </c>
      <c r="AB685" s="26"/>
      <c r="AC685" s="26">
        <v>6.2</v>
      </c>
      <c r="AD685" s="26">
        <v>18.2</v>
      </c>
      <c r="AE685" s="6">
        <f t="shared" si="115"/>
        <v>12</v>
      </c>
      <c r="AF685" s="27">
        <v>2</v>
      </c>
      <c r="AG685" s="27">
        <v>2</v>
      </c>
      <c r="AH685" s="27"/>
      <c r="AI685" s="9">
        <v>1</v>
      </c>
      <c r="AJ685" s="25"/>
    </row>
    <row r="686" spans="1:36" s="22" customFormat="1" x14ac:dyDescent="0.25">
      <c r="A686" s="22" t="s">
        <v>209</v>
      </c>
      <c r="B686" s="23" t="s">
        <v>63</v>
      </c>
      <c r="C686" s="5" t="str">
        <f t="shared" si="94"/>
        <v>C11.P3</v>
      </c>
      <c r="D686" s="24" t="s">
        <v>51</v>
      </c>
      <c r="E686" s="24" t="s">
        <v>25</v>
      </c>
      <c r="F686" s="5" t="s">
        <v>1303</v>
      </c>
      <c r="G686" s="5" t="s">
        <v>1314</v>
      </c>
      <c r="H686" s="27">
        <v>4</v>
      </c>
      <c r="I686" s="27"/>
      <c r="J686" s="27"/>
      <c r="K686" s="27"/>
      <c r="L686" s="27" t="s">
        <v>214</v>
      </c>
      <c r="M686" s="27">
        <v>3</v>
      </c>
      <c r="N686" s="23">
        <v>8</v>
      </c>
      <c r="O686" s="26">
        <v>140</v>
      </c>
      <c r="P686" s="26">
        <v>23.7</v>
      </c>
      <c r="Q686" s="6">
        <f t="shared" si="113"/>
        <v>55.234066349570988</v>
      </c>
      <c r="R686" s="6">
        <f t="shared" si="114"/>
        <v>1.8447466980802254</v>
      </c>
      <c r="S686" s="25" t="s">
        <v>211</v>
      </c>
      <c r="U686" s="25" t="s">
        <v>1338</v>
      </c>
      <c r="V686" s="25" t="s">
        <v>1343</v>
      </c>
      <c r="W686" s="23"/>
      <c r="X686" s="26"/>
      <c r="Y686" s="26">
        <v>14.5</v>
      </c>
      <c r="Z686" s="54">
        <f t="shared" si="116"/>
        <v>1.6512996385431349E-2</v>
      </c>
      <c r="AA686" s="9" t="e">
        <f>IF(Y686&lt;10+1*#REF!,1,IF(Y686&lt;10+2*#REF!,2,IF(Y686&lt;10+3*#REF!,3,IF(Y686&lt;10+4*#REF!,4,IF(Y686&lt;10+5*#REF!,5,IF(Y686&lt;10+6*#REF!,6,IF(Y686&lt;10+7*#REF!,7,IF(Y686&lt;10+8*#REF!,8,IF(Y686&lt;10+9*#REF!,9,10)))))))))</f>
        <v>#REF!</v>
      </c>
      <c r="AB686" s="26"/>
      <c r="AC686" s="26">
        <v>2.2000000000000002</v>
      </c>
      <c r="AD686" s="26">
        <v>8.8000000000000007</v>
      </c>
      <c r="AE686" s="6">
        <f t="shared" si="115"/>
        <v>6.6000000000000005</v>
      </c>
      <c r="AF686" s="27">
        <v>3</v>
      </c>
      <c r="AG686" s="27">
        <v>4</v>
      </c>
      <c r="AH686" s="27"/>
      <c r="AI686" s="27">
        <v>2</v>
      </c>
      <c r="AJ686" s="25"/>
    </row>
    <row r="687" spans="1:36" s="22" customFormat="1" x14ac:dyDescent="0.25">
      <c r="A687" s="22" t="s">
        <v>209</v>
      </c>
      <c r="B687" s="23" t="s">
        <v>63</v>
      </c>
      <c r="C687" s="5" t="str">
        <f t="shared" si="94"/>
        <v>C11.P3</v>
      </c>
      <c r="D687" s="24" t="s">
        <v>51</v>
      </c>
      <c r="E687" s="24" t="s">
        <v>25</v>
      </c>
      <c r="F687" s="5" t="s">
        <v>1303</v>
      </c>
      <c r="G687" s="5" t="s">
        <v>1314</v>
      </c>
      <c r="H687" s="27">
        <v>5</v>
      </c>
      <c r="I687" s="27"/>
      <c r="J687" s="27"/>
      <c r="K687" s="27"/>
      <c r="L687" s="27" t="s">
        <v>215</v>
      </c>
      <c r="M687" s="27">
        <v>3</v>
      </c>
      <c r="N687" s="23">
        <v>8</v>
      </c>
      <c r="O687" s="26">
        <v>125</v>
      </c>
      <c r="P687" s="26">
        <v>21.2</v>
      </c>
      <c r="Q687" s="6">
        <f t="shared" si="113"/>
        <v>57.366023338926624</v>
      </c>
      <c r="R687" s="6">
        <f t="shared" si="114"/>
        <v>7.8401795493578224</v>
      </c>
      <c r="S687" s="19" t="s">
        <v>27</v>
      </c>
      <c r="U687" s="19" t="s">
        <v>1399</v>
      </c>
      <c r="V687" s="19" t="s">
        <v>1398</v>
      </c>
      <c r="W687" s="23"/>
      <c r="X687" s="26"/>
      <c r="Y687" s="26">
        <v>14.1</v>
      </c>
      <c r="Z687" s="54">
        <f t="shared" si="116"/>
        <v>1.561450088650467E-2</v>
      </c>
      <c r="AA687" s="9" t="e">
        <f>IF(Y687&lt;10+1*#REF!,1,IF(Y687&lt;10+2*#REF!,2,IF(Y687&lt;10+3*#REF!,3,IF(Y687&lt;10+4*#REF!,4,IF(Y687&lt;10+5*#REF!,5,IF(Y687&lt;10+6*#REF!,6,IF(Y687&lt;10+7*#REF!,7,IF(Y687&lt;10+8*#REF!,8,IF(Y687&lt;10+9*#REF!,9,10)))))))))</f>
        <v>#REF!</v>
      </c>
      <c r="AB687" s="26"/>
      <c r="AC687" s="26">
        <v>3.7</v>
      </c>
      <c r="AD687" s="26">
        <v>8.1</v>
      </c>
      <c r="AE687" s="6">
        <f t="shared" si="115"/>
        <v>4.3999999999999995</v>
      </c>
      <c r="AF687" s="27">
        <v>2</v>
      </c>
      <c r="AG687" s="27">
        <v>2</v>
      </c>
      <c r="AH687" s="27"/>
      <c r="AI687" s="9">
        <v>1</v>
      </c>
      <c r="AJ687" s="25"/>
    </row>
    <row r="688" spans="1:36" s="22" customFormat="1" x14ac:dyDescent="0.2">
      <c r="A688" s="22" t="s">
        <v>209</v>
      </c>
      <c r="B688" s="23" t="s">
        <v>63</v>
      </c>
      <c r="C688" s="5" t="str">
        <f t="shared" si="94"/>
        <v>C11.P3</v>
      </c>
      <c r="D688" s="24" t="s">
        <v>51</v>
      </c>
      <c r="E688" s="24" t="s">
        <v>25</v>
      </c>
      <c r="F688" s="5" t="s">
        <v>1303</v>
      </c>
      <c r="G688" s="5" t="s">
        <v>1314</v>
      </c>
      <c r="H688" s="27">
        <v>6</v>
      </c>
      <c r="I688" s="27"/>
      <c r="J688" s="27"/>
      <c r="K688" s="27"/>
      <c r="L688" s="27" t="s">
        <v>216</v>
      </c>
      <c r="M688" s="27">
        <v>3</v>
      </c>
      <c r="N688" s="23">
        <v>8</v>
      </c>
      <c r="O688" s="26">
        <v>118</v>
      </c>
      <c r="P688" s="26">
        <v>21.8</v>
      </c>
      <c r="Q688" s="6">
        <f t="shared" si="113"/>
        <v>59.248257524324607</v>
      </c>
      <c r="R688" s="6">
        <f t="shared" si="114"/>
        <v>9.765519931267578</v>
      </c>
      <c r="S688" s="55" t="s">
        <v>37</v>
      </c>
      <c r="U688" s="17" t="s">
        <v>1332</v>
      </c>
      <c r="V688" s="17" t="s">
        <v>1337</v>
      </c>
      <c r="W688" s="23"/>
      <c r="X688" s="26"/>
      <c r="Y688" s="26">
        <v>21</v>
      </c>
      <c r="Z688" s="54">
        <f t="shared" si="116"/>
        <v>3.4636059005827467E-2</v>
      </c>
      <c r="AA688" s="9" t="e">
        <f>IF(Y688&lt;10+1*#REF!,1,IF(Y688&lt;10+2*#REF!,2,IF(Y688&lt;10+3*#REF!,3,IF(Y688&lt;10+4*#REF!,4,IF(Y688&lt;10+5*#REF!,5,IF(Y688&lt;10+6*#REF!,6,IF(Y688&lt;10+7*#REF!,7,IF(Y688&lt;10+8*#REF!,8,IF(Y688&lt;10+9*#REF!,9,10)))))))))</f>
        <v>#REF!</v>
      </c>
      <c r="AB688" s="26"/>
      <c r="AC688" s="26">
        <v>6.6</v>
      </c>
      <c r="AD688" s="26">
        <v>12.4</v>
      </c>
      <c r="AE688" s="6">
        <f t="shared" si="115"/>
        <v>5.8000000000000007</v>
      </c>
      <c r="AF688" s="27">
        <v>2</v>
      </c>
      <c r="AG688" s="27">
        <v>2</v>
      </c>
      <c r="AH688" s="27"/>
      <c r="AI688" s="9">
        <v>1</v>
      </c>
      <c r="AJ688" s="25"/>
    </row>
    <row r="689" spans="1:36" s="22" customFormat="1" x14ac:dyDescent="0.25">
      <c r="A689" s="22" t="s">
        <v>209</v>
      </c>
      <c r="B689" s="23" t="s">
        <v>63</v>
      </c>
      <c r="C689" s="5" t="str">
        <f t="shared" si="94"/>
        <v>C11.P3</v>
      </c>
      <c r="D689" s="24" t="s">
        <v>51</v>
      </c>
      <c r="E689" s="24" t="s">
        <v>25</v>
      </c>
      <c r="F689" s="5" t="s">
        <v>1303</v>
      </c>
      <c r="G689" s="5" t="s">
        <v>1314</v>
      </c>
      <c r="H689" s="27">
        <v>7</v>
      </c>
      <c r="I689" s="27"/>
      <c r="J689" s="27"/>
      <c r="K689" s="27"/>
      <c r="L689" s="27" t="s">
        <v>217</v>
      </c>
      <c r="M689" s="27">
        <v>3</v>
      </c>
      <c r="N689" s="23">
        <v>8</v>
      </c>
      <c r="O689" s="26">
        <v>134</v>
      </c>
      <c r="P689" s="26">
        <v>16.8</v>
      </c>
      <c r="Q689" s="6">
        <f t="shared" si="113"/>
        <v>52.084908645689339</v>
      </c>
      <c r="R689" s="6">
        <f t="shared" si="114"/>
        <v>8.3297393762888436</v>
      </c>
      <c r="S689" s="25" t="s">
        <v>107</v>
      </c>
      <c r="U689" s="25" t="s">
        <v>1373</v>
      </c>
      <c r="V689" s="25" t="s">
        <v>1374</v>
      </c>
      <c r="W689" s="23"/>
      <c r="X689" s="26"/>
      <c r="Y689" s="26">
        <v>15</v>
      </c>
      <c r="Z689" s="54">
        <f t="shared" si="116"/>
        <v>1.7671458676442587E-2</v>
      </c>
      <c r="AA689" s="9" t="e">
        <f>IF(Y689&lt;10+1*#REF!,1,IF(Y689&lt;10+2*#REF!,2,IF(Y689&lt;10+3*#REF!,3,IF(Y689&lt;10+4*#REF!,4,IF(Y689&lt;10+5*#REF!,5,IF(Y689&lt;10+6*#REF!,6,IF(Y689&lt;10+7*#REF!,7,IF(Y689&lt;10+8*#REF!,8,IF(Y689&lt;10+9*#REF!,9,10)))))))))</f>
        <v>#REF!</v>
      </c>
      <c r="AB689" s="26"/>
      <c r="AC689" s="26">
        <v>3.5</v>
      </c>
      <c r="AD689" s="26">
        <v>8.1</v>
      </c>
      <c r="AE689" s="6">
        <f t="shared" si="115"/>
        <v>4.5999999999999996</v>
      </c>
      <c r="AF689" s="27">
        <v>3</v>
      </c>
      <c r="AG689" s="27">
        <v>2</v>
      </c>
      <c r="AH689" s="27"/>
      <c r="AI689" s="9">
        <v>1</v>
      </c>
      <c r="AJ689" s="25"/>
    </row>
    <row r="690" spans="1:36" s="22" customFormat="1" x14ac:dyDescent="0.25">
      <c r="A690" s="22" t="s">
        <v>209</v>
      </c>
      <c r="B690" s="23" t="s">
        <v>63</v>
      </c>
      <c r="C690" s="5" t="str">
        <f t="shared" si="94"/>
        <v>C11.P3</v>
      </c>
      <c r="D690" s="24" t="s">
        <v>51</v>
      </c>
      <c r="E690" s="24" t="s">
        <v>25</v>
      </c>
      <c r="F690" s="5" t="s">
        <v>1303</v>
      </c>
      <c r="G690" s="5" t="s">
        <v>1314</v>
      </c>
      <c r="H690" s="27">
        <v>8</v>
      </c>
      <c r="I690" s="27"/>
      <c r="J690" s="27"/>
      <c r="K690" s="27"/>
      <c r="L690" s="27" t="s">
        <v>218</v>
      </c>
      <c r="M690" s="27">
        <v>3</v>
      </c>
      <c r="N690" s="23">
        <v>8</v>
      </c>
      <c r="O690" s="26">
        <v>156</v>
      </c>
      <c r="P690" s="26">
        <v>11.5</v>
      </c>
      <c r="Q690" s="6">
        <f t="shared" si="113"/>
        <v>44.677471395371704</v>
      </c>
      <c r="R690" s="6">
        <f t="shared" si="114"/>
        <v>9.494227237110092</v>
      </c>
      <c r="S690" s="25" t="s">
        <v>211</v>
      </c>
      <c r="U690" s="25" t="s">
        <v>1338</v>
      </c>
      <c r="V690" s="25" t="s">
        <v>1343</v>
      </c>
      <c r="W690" s="23"/>
      <c r="X690" s="26"/>
      <c r="Y690" s="26">
        <v>19.399999999999999</v>
      </c>
      <c r="Z690" s="54">
        <f t="shared" si="116"/>
        <v>2.9559245277626361E-2</v>
      </c>
      <c r="AA690" s="9" t="e">
        <f>IF(Y690&lt;10+1*#REF!,1,IF(Y690&lt;10+2*#REF!,2,IF(Y690&lt;10+3*#REF!,3,IF(Y690&lt;10+4*#REF!,4,IF(Y690&lt;10+5*#REF!,5,IF(Y690&lt;10+6*#REF!,6,IF(Y690&lt;10+7*#REF!,7,IF(Y690&lt;10+8*#REF!,8,IF(Y690&lt;10+9*#REF!,9,10)))))))))</f>
        <v>#REF!</v>
      </c>
      <c r="AB690" s="26"/>
      <c r="AC690" s="26">
        <v>2.6</v>
      </c>
      <c r="AD690" s="26">
        <v>8.4</v>
      </c>
      <c r="AE690" s="6">
        <f t="shared" si="115"/>
        <v>5.8000000000000007</v>
      </c>
      <c r="AF690" s="27">
        <v>3</v>
      </c>
      <c r="AG690" s="27">
        <v>2</v>
      </c>
      <c r="AH690" s="27"/>
      <c r="AI690" s="9">
        <v>1</v>
      </c>
      <c r="AJ690" s="25"/>
    </row>
    <row r="691" spans="1:36" s="22" customFormat="1" x14ac:dyDescent="0.25">
      <c r="A691" s="22" t="s">
        <v>209</v>
      </c>
      <c r="B691" s="23" t="s">
        <v>63</v>
      </c>
      <c r="C691" s="5" t="str">
        <f t="shared" si="94"/>
        <v>C11.P3</v>
      </c>
      <c r="D691" s="24" t="s">
        <v>51</v>
      </c>
      <c r="E691" s="24" t="s">
        <v>25</v>
      </c>
      <c r="F691" s="5" t="s">
        <v>1303</v>
      </c>
      <c r="G691" s="5" t="s">
        <v>1314</v>
      </c>
      <c r="H691" s="27">
        <v>9</v>
      </c>
      <c r="I691" s="27"/>
      <c r="J691" s="27"/>
      <c r="K691" s="27"/>
      <c r="L691" s="27" t="s">
        <v>219</v>
      </c>
      <c r="M691" s="27">
        <v>3</v>
      </c>
      <c r="N691" s="23">
        <v>8</v>
      </c>
      <c r="O691" s="26">
        <v>111</v>
      </c>
      <c r="P691" s="26">
        <v>12.2</v>
      </c>
      <c r="Q691" s="6">
        <f t="shared" si="113"/>
        <v>51.389681203265859</v>
      </c>
      <c r="R691" s="6">
        <f t="shared" si="114"/>
        <v>15.627911015547337</v>
      </c>
      <c r="S691" s="25" t="s">
        <v>26</v>
      </c>
      <c r="U691" s="19" t="s">
        <v>1349</v>
      </c>
      <c r="V691" s="19" t="s">
        <v>1396</v>
      </c>
      <c r="W691" s="23"/>
      <c r="X691" s="26"/>
      <c r="Y691" s="26">
        <v>10.4</v>
      </c>
      <c r="Z691" s="54">
        <f t="shared" si="116"/>
        <v>8.4948665353068008E-3</v>
      </c>
      <c r="AA691" s="9" t="e">
        <f>IF(Y691&lt;10+1*#REF!,1,IF(Y691&lt;10+2*#REF!,2,IF(Y691&lt;10+3*#REF!,3,IF(Y691&lt;10+4*#REF!,4,IF(Y691&lt;10+5*#REF!,5,IF(Y691&lt;10+6*#REF!,6,IF(Y691&lt;10+7*#REF!,7,IF(Y691&lt;10+8*#REF!,8,IF(Y691&lt;10+9*#REF!,9,10)))))))))</f>
        <v>#REF!</v>
      </c>
      <c r="AB691" s="26"/>
      <c r="AC691" s="26">
        <v>2.4</v>
      </c>
      <c r="AD691" s="26">
        <v>6.4</v>
      </c>
      <c r="AE691" s="6">
        <f t="shared" si="115"/>
        <v>4</v>
      </c>
      <c r="AF691" s="27">
        <v>3</v>
      </c>
      <c r="AG691" s="27">
        <v>2</v>
      </c>
      <c r="AH691" s="27"/>
      <c r="AI691" s="9">
        <v>1</v>
      </c>
      <c r="AJ691" s="25"/>
    </row>
    <row r="692" spans="1:36" s="22" customFormat="1" x14ac:dyDescent="0.25">
      <c r="A692" s="22" t="s">
        <v>209</v>
      </c>
      <c r="B692" s="23" t="s">
        <v>63</v>
      </c>
      <c r="C692" s="5" t="str">
        <f t="shared" si="94"/>
        <v>C11.P3</v>
      </c>
      <c r="D692" s="24" t="s">
        <v>51</v>
      </c>
      <c r="E692" s="24" t="s">
        <v>25</v>
      </c>
      <c r="F692" s="5" t="s">
        <v>1303</v>
      </c>
      <c r="G692" s="5" t="s">
        <v>1314</v>
      </c>
      <c r="H692" s="27">
        <v>10</v>
      </c>
      <c r="I692" s="27"/>
      <c r="J692" s="27"/>
      <c r="K692" s="27"/>
      <c r="L692" s="27" t="s">
        <v>220</v>
      </c>
      <c r="M692" s="27">
        <v>3</v>
      </c>
      <c r="N692" s="23">
        <v>8</v>
      </c>
      <c r="O692" s="26">
        <v>97</v>
      </c>
      <c r="P692" s="26">
        <v>13.9</v>
      </c>
      <c r="Q692" s="6">
        <f t="shared" si="113"/>
        <v>53.796391507814377</v>
      </c>
      <c r="R692" s="6">
        <f t="shared" si="114"/>
        <v>18.306016126668453</v>
      </c>
      <c r="S692" s="19" t="s">
        <v>40</v>
      </c>
      <c r="U692" s="74" t="s">
        <v>1392</v>
      </c>
      <c r="V692" s="74" t="s">
        <v>1391</v>
      </c>
      <c r="W692" s="23"/>
      <c r="X692" s="26"/>
      <c r="Y692" s="26">
        <v>33</v>
      </c>
      <c r="Z692" s="54">
        <f t="shared" si="116"/>
        <v>8.5529859993982119E-2</v>
      </c>
      <c r="AA692" s="9" t="e">
        <f>IF(Y692&lt;10+1*#REF!,1,IF(Y692&lt;10+2*#REF!,2,IF(Y692&lt;10+3*#REF!,3,IF(Y692&lt;10+4*#REF!,4,IF(Y692&lt;10+5*#REF!,5,IF(Y692&lt;10+6*#REF!,6,IF(Y692&lt;10+7*#REF!,7,IF(Y692&lt;10+8*#REF!,8,IF(Y692&lt;10+9*#REF!,9,10)))))))))</f>
        <v>#REF!</v>
      </c>
      <c r="AB692" s="26"/>
      <c r="AC692" s="26">
        <v>7.1</v>
      </c>
      <c r="AD692" s="26">
        <v>15.1</v>
      </c>
      <c r="AE692" s="6">
        <f t="shared" si="115"/>
        <v>8</v>
      </c>
      <c r="AF692" s="27">
        <v>3</v>
      </c>
      <c r="AG692" s="27">
        <v>2</v>
      </c>
      <c r="AH692" s="27"/>
      <c r="AI692" s="9">
        <v>1</v>
      </c>
      <c r="AJ692" s="25"/>
    </row>
    <row r="693" spans="1:36" s="22" customFormat="1" x14ac:dyDescent="0.25">
      <c r="A693" s="22" t="s">
        <v>209</v>
      </c>
      <c r="B693" s="23" t="s">
        <v>63</v>
      </c>
      <c r="C693" s="5" t="str">
        <f t="shared" si="94"/>
        <v>C11.P3</v>
      </c>
      <c r="D693" s="24" t="s">
        <v>51</v>
      </c>
      <c r="E693" s="24" t="s">
        <v>25</v>
      </c>
      <c r="F693" s="5" t="s">
        <v>1303</v>
      </c>
      <c r="G693" s="5" t="s">
        <v>1314</v>
      </c>
      <c r="H693" s="27">
        <v>11</v>
      </c>
      <c r="I693" s="27"/>
      <c r="J693" s="27"/>
      <c r="K693" s="27"/>
      <c r="L693" s="27" t="s">
        <v>221</v>
      </c>
      <c r="M693" s="27">
        <v>3</v>
      </c>
      <c r="N693" s="23">
        <v>8</v>
      </c>
      <c r="O693" s="26">
        <v>79</v>
      </c>
      <c r="P693" s="26">
        <v>19.5</v>
      </c>
      <c r="Q693" s="6">
        <f t="shared" ref="Q693:Q756" si="117">SIN(RADIANS(O693))*P693+(IF(N693=1,0,IF(N693=2,0,IF(N693=3,0,IF(N693=4,0,IF(N693=6,20,IF(N693=15,20,IF(N693=16,20,IF(N693=5,20,IF(N693=7,40,IF(N693=8,40,IF(N693=14,40,IF(N693=9,40,IF(N693=13,60,IF(N693=12,60,IF(N693=11,60,IF(N693=10,60)))))))))))))))))</f>
        <v>59.141730077229447</v>
      </c>
      <c r="R693" s="6">
        <f t="shared" ref="R693:R756" si="118">COS(RADIANS(O693))*P693+(IF(N693=1,0,IF(N693=2,20,IF(N693=3,40,IF(N693=4,60,IF(N693=6,0,IF(N693=15,20,IF(N693=16,40,IF(N693=5,60,IF(N693=7,0,IF(N693=8,20,IF(N693=14,40,IF(N693=9,60,IF(N693=13,0,IF(N693=12,20,IF(N693=11,40,IF(N693=10,60)))))))))))))))))</f>
        <v>23.720775409842627</v>
      </c>
      <c r="S693" s="25" t="s">
        <v>114</v>
      </c>
      <c r="U693" s="17" t="s">
        <v>1389</v>
      </c>
      <c r="V693" s="17" t="s">
        <v>1388</v>
      </c>
      <c r="W693" s="23"/>
      <c r="X693" s="26"/>
      <c r="Y693" s="26">
        <v>12</v>
      </c>
      <c r="Z693" s="54">
        <f t="shared" si="116"/>
        <v>1.1309733552923255E-2</v>
      </c>
      <c r="AA693" s="9" t="e">
        <f>IF(Y693&lt;10+1*#REF!,1,IF(Y693&lt;10+2*#REF!,2,IF(Y693&lt;10+3*#REF!,3,IF(Y693&lt;10+4*#REF!,4,IF(Y693&lt;10+5*#REF!,5,IF(Y693&lt;10+6*#REF!,6,IF(Y693&lt;10+7*#REF!,7,IF(Y693&lt;10+8*#REF!,8,IF(Y693&lt;10+9*#REF!,9,10)))))))))</f>
        <v>#REF!</v>
      </c>
      <c r="AB693" s="26"/>
      <c r="AC693" s="26">
        <v>1.7</v>
      </c>
      <c r="AD693" s="26">
        <v>5.8</v>
      </c>
      <c r="AE693" s="6">
        <f t="shared" si="115"/>
        <v>4.0999999999999996</v>
      </c>
      <c r="AF693" s="27">
        <v>3</v>
      </c>
      <c r="AG693" s="27">
        <v>2</v>
      </c>
      <c r="AH693" s="27"/>
      <c r="AI693" s="9">
        <v>1</v>
      </c>
      <c r="AJ693" s="25"/>
    </row>
    <row r="694" spans="1:36" s="22" customFormat="1" x14ac:dyDescent="0.2">
      <c r="A694" s="22" t="s">
        <v>209</v>
      </c>
      <c r="B694" s="23" t="s">
        <v>63</v>
      </c>
      <c r="C694" s="5" t="str">
        <f t="shared" si="94"/>
        <v>C11.P3</v>
      </c>
      <c r="D694" s="24" t="s">
        <v>51</v>
      </c>
      <c r="E694" s="24" t="s">
        <v>25</v>
      </c>
      <c r="F694" s="5" t="s">
        <v>1303</v>
      </c>
      <c r="G694" s="5" t="s">
        <v>1314</v>
      </c>
      <c r="H694" s="27">
        <v>12</v>
      </c>
      <c r="I694" s="27"/>
      <c r="J694" s="27"/>
      <c r="K694" s="27"/>
      <c r="L694" s="27" t="s">
        <v>222</v>
      </c>
      <c r="M694" s="27">
        <v>3</v>
      </c>
      <c r="N694" s="23">
        <v>8</v>
      </c>
      <c r="O694" s="26">
        <v>62</v>
      </c>
      <c r="P694" s="26">
        <v>17.7</v>
      </c>
      <c r="Q694" s="6">
        <f t="shared" si="117"/>
        <v>55.628172393603009</v>
      </c>
      <c r="R694" s="6">
        <f t="shared" si="118"/>
        <v>28.309646661310268</v>
      </c>
      <c r="S694" s="55" t="s">
        <v>37</v>
      </c>
      <c r="U694" s="17" t="s">
        <v>1332</v>
      </c>
      <c r="V694" s="17" t="s">
        <v>1337</v>
      </c>
      <c r="W694" s="23"/>
      <c r="X694" s="26"/>
      <c r="Y694" s="26">
        <v>25</v>
      </c>
      <c r="Z694" s="54">
        <f t="shared" si="116"/>
        <v>4.9087385212340517E-2</v>
      </c>
      <c r="AA694" s="9" t="e">
        <f>IF(Y694&lt;10+1*#REF!,1,IF(Y694&lt;10+2*#REF!,2,IF(Y694&lt;10+3*#REF!,3,IF(Y694&lt;10+4*#REF!,4,IF(Y694&lt;10+5*#REF!,5,IF(Y694&lt;10+6*#REF!,6,IF(Y694&lt;10+7*#REF!,7,IF(Y694&lt;10+8*#REF!,8,IF(Y694&lt;10+9*#REF!,9,10)))))))))</f>
        <v>#REF!</v>
      </c>
      <c r="AB694" s="26"/>
      <c r="AC694" s="26">
        <v>8.9</v>
      </c>
      <c r="AD694" s="26">
        <v>13.5</v>
      </c>
      <c r="AE694" s="6">
        <f t="shared" si="115"/>
        <v>4.5999999999999996</v>
      </c>
      <c r="AF694" s="27">
        <v>2</v>
      </c>
      <c r="AG694" s="27">
        <v>2</v>
      </c>
      <c r="AH694" s="27"/>
      <c r="AI694" s="9">
        <v>1</v>
      </c>
      <c r="AJ694" s="25"/>
    </row>
    <row r="695" spans="1:36" s="22" customFormat="1" x14ac:dyDescent="0.25">
      <c r="A695" s="22" t="s">
        <v>209</v>
      </c>
      <c r="B695" s="23" t="s">
        <v>63</v>
      </c>
      <c r="C695" s="5" t="str">
        <f t="shared" si="94"/>
        <v>C11.P3</v>
      </c>
      <c r="D695" s="24" t="s">
        <v>51</v>
      </c>
      <c r="E695" s="24" t="s">
        <v>25</v>
      </c>
      <c r="F695" s="5" t="s">
        <v>1303</v>
      </c>
      <c r="G695" s="5" t="s">
        <v>1314</v>
      </c>
      <c r="H695" s="27">
        <v>13</v>
      </c>
      <c r="I695" s="27"/>
      <c r="J695" s="27"/>
      <c r="K695" s="27"/>
      <c r="L695" s="27" t="s">
        <v>223</v>
      </c>
      <c r="M695" s="27">
        <v>3</v>
      </c>
      <c r="N695" s="23">
        <v>8</v>
      </c>
      <c r="O695" s="26">
        <v>70</v>
      </c>
      <c r="P695" s="26">
        <v>10.7</v>
      </c>
      <c r="Q695" s="6">
        <f t="shared" si="117"/>
        <v>50.054711042409217</v>
      </c>
      <c r="R695" s="6">
        <f t="shared" si="118"/>
        <v>23.659615533584656</v>
      </c>
      <c r="S695" s="25" t="s">
        <v>107</v>
      </c>
      <c r="U695" s="25" t="s">
        <v>1373</v>
      </c>
      <c r="V695" s="25" t="s">
        <v>1374</v>
      </c>
      <c r="W695" s="23"/>
      <c r="X695" s="26"/>
      <c r="Y695" s="26">
        <v>26</v>
      </c>
      <c r="Z695" s="54">
        <f t="shared" si="116"/>
        <v>5.3092915845667506E-2</v>
      </c>
      <c r="AA695" s="9" t="e">
        <f>IF(Y695&lt;10+1*#REF!,1,IF(Y695&lt;10+2*#REF!,2,IF(Y695&lt;10+3*#REF!,3,IF(Y695&lt;10+4*#REF!,4,IF(Y695&lt;10+5*#REF!,5,IF(Y695&lt;10+6*#REF!,6,IF(Y695&lt;10+7*#REF!,7,IF(Y695&lt;10+8*#REF!,8,IF(Y695&lt;10+9*#REF!,9,10)))))))))</f>
        <v>#REF!</v>
      </c>
      <c r="AB695" s="26"/>
      <c r="AC695" s="26">
        <v>2.4</v>
      </c>
      <c r="AD695" s="26">
        <v>9.8000000000000007</v>
      </c>
      <c r="AE695" s="6">
        <f t="shared" si="115"/>
        <v>7.4</v>
      </c>
      <c r="AF695" s="27">
        <v>3</v>
      </c>
      <c r="AG695" s="27">
        <v>2</v>
      </c>
      <c r="AH695" s="27"/>
      <c r="AI695" s="9">
        <v>1</v>
      </c>
      <c r="AJ695" s="25"/>
    </row>
    <row r="696" spans="1:36" s="22" customFormat="1" x14ac:dyDescent="0.25">
      <c r="A696" s="22" t="s">
        <v>209</v>
      </c>
      <c r="B696" s="23" t="s">
        <v>63</v>
      </c>
      <c r="C696" s="5" t="str">
        <f t="shared" si="94"/>
        <v>C11.P3</v>
      </c>
      <c r="D696" s="24" t="s">
        <v>51</v>
      </c>
      <c r="E696" s="24" t="s">
        <v>25</v>
      </c>
      <c r="F696" s="5" t="s">
        <v>1303</v>
      </c>
      <c r="G696" s="5" t="s">
        <v>1314</v>
      </c>
      <c r="H696" s="27">
        <v>14</v>
      </c>
      <c r="I696" s="27"/>
      <c r="J696" s="27"/>
      <c r="K696" s="27"/>
      <c r="L696" s="27" t="s">
        <v>224</v>
      </c>
      <c r="M696" s="27">
        <v>3</v>
      </c>
      <c r="N696" s="23">
        <v>8</v>
      </c>
      <c r="O696" s="26">
        <v>74</v>
      </c>
      <c r="P696" s="26">
        <v>5.3</v>
      </c>
      <c r="Q696" s="6">
        <f t="shared" si="117"/>
        <v>45.094686988473093</v>
      </c>
      <c r="R696" s="6">
        <f t="shared" si="118"/>
        <v>21.460877985830095</v>
      </c>
      <c r="S696" s="25" t="s">
        <v>26</v>
      </c>
      <c r="U696" s="19" t="s">
        <v>1349</v>
      </c>
      <c r="V696" s="19" t="s">
        <v>1396</v>
      </c>
      <c r="W696" s="23"/>
      <c r="X696" s="26"/>
      <c r="Y696" s="26">
        <v>12.7</v>
      </c>
      <c r="Z696" s="54">
        <f t="shared" si="116"/>
        <v>1.2667686977437443E-2</v>
      </c>
      <c r="AA696" s="9" t="e">
        <f>IF(Y696&lt;10+1*#REF!,1,IF(Y696&lt;10+2*#REF!,2,IF(Y696&lt;10+3*#REF!,3,IF(Y696&lt;10+4*#REF!,4,IF(Y696&lt;10+5*#REF!,5,IF(Y696&lt;10+6*#REF!,6,IF(Y696&lt;10+7*#REF!,7,IF(Y696&lt;10+8*#REF!,8,IF(Y696&lt;10+9*#REF!,9,10)))))))))</f>
        <v>#REF!</v>
      </c>
      <c r="AB696" s="26"/>
      <c r="AC696" s="26">
        <v>1.9</v>
      </c>
      <c r="AD696" s="26">
        <v>8.6</v>
      </c>
      <c r="AE696" s="6">
        <f t="shared" si="115"/>
        <v>6.6999999999999993</v>
      </c>
      <c r="AF696" s="27">
        <v>2</v>
      </c>
      <c r="AG696" s="27">
        <v>2</v>
      </c>
      <c r="AH696" s="27"/>
      <c r="AI696" s="9">
        <v>1</v>
      </c>
      <c r="AJ696" s="25"/>
    </row>
    <row r="697" spans="1:36" s="22" customFormat="1" x14ac:dyDescent="0.25">
      <c r="A697" s="22" t="s">
        <v>209</v>
      </c>
      <c r="B697" s="23" t="s">
        <v>63</v>
      </c>
      <c r="C697" s="5" t="str">
        <f t="shared" si="94"/>
        <v>C11.P3</v>
      </c>
      <c r="D697" s="24" t="s">
        <v>51</v>
      </c>
      <c r="E697" s="24" t="s">
        <v>25</v>
      </c>
      <c r="F697" s="5" t="s">
        <v>1303</v>
      </c>
      <c r="G697" s="5" t="s">
        <v>1314</v>
      </c>
      <c r="H697" s="27">
        <v>15</v>
      </c>
      <c r="I697" s="27"/>
      <c r="J697" s="27"/>
      <c r="K697" s="27"/>
      <c r="L697" s="27" t="s">
        <v>225</v>
      </c>
      <c r="M697" s="27">
        <v>3</v>
      </c>
      <c r="N697" s="23">
        <v>8</v>
      </c>
      <c r="O697" s="26">
        <v>31</v>
      </c>
      <c r="P697" s="26">
        <v>3.4</v>
      </c>
      <c r="Q697" s="6">
        <f t="shared" si="117"/>
        <v>41.751129454694187</v>
      </c>
      <c r="R697" s="6">
        <f t="shared" si="118"/>
        <v>22.914368822387182</v>
      </c>
      <c r="S697" s="19" t="s">
        <v>27</v>
      </c>
      <c r="U697" s="19" t="s">
        <v>1399</v>
      </c>
      <c r="V697" s="19" t="s">
        <v>1398</v>
      </c>
      <c r="W697" s="23"/>
      <c r="X697" s="26"/>
      <c r="Y697" s="26">
        <v>24</v>
      </c>
      <c r="Z697" s="54">
        <f t="shared" si="116"/>
        <v>4.5238934211693019E-2</v>
      </c>
      <c r="AA697" s="9" t="e">
        <f>IF(Y697&lt;10+1*#REF!,1,IF(Y697&lt;10+2*#REF!,2,IF(Y697&lt;10+3*#REF!,3,IF(Y697&lt;10+4*#REF!,4,IF(Y697&lt;10+5*#REF!,5,IF(Y697&lt;10+6*#REF!,6,IF(Y697&lt;10+7*#REF!,7,IF(Y697&lt;10+8*#REF!,8,IF(Y697&lt;10+9*#REF!,9,10)))))))))</f>
        <v>#REF!</v>
      </c>
      <c r="AB697" s="26"/>
      <c r="AC697" s="26">
        <v>11.5</v>
      </c>
      <c r="AD697" s="26">
        <v>15.7</v>
      </c>
      <c r="AE697" s="6">
        <f t="shared" si="115"/>
        <v>4.1999999999999993</v>
      </c>
      <c r="AF697" s="27">
        <v>2</v>
      </c>
      <c r="AG697" s="27">
        <v>2</v>
      </c>
      <c r="AH697" s="27"/>
      <c r="AI697" s="9">
        <v>1</v>
      </c>
      <c r="AJ697" s="25"/>
    </row>
    <row r="698" spans="1:36" s="22" customFormat="1" x14ac:dyDescent="0.25">
      <c r="A698" s="22" t="s">
        <v>209</v>
      </c>
      <c r="B698" s="23" t="s">
        <v>63</v>
      </c>
      <c r="C698" s="5" t="str">
        <f t="shared" si="94"/>
        <v>C11.P3</v>
      </c>
      <c r="D698" s="24" t="s">
        <v>51</v>
      </c>
      <c r="E698" s="24" t="s">
        <v>25</v>
      </c>
      <c r="F698" s="5" t="s">
        <v>1303</v>
      </c>
      <c r="G698" s="5" t="s">
        <v>1314</v>
      </c>
      <c r="H698" s="27">
        <v>16</v>
      </c>
      <c r="I698" s="27"/>
      <c r="J698" s="27"/>
      <c r="K698" s="27"/>
      <c r="L698" s="27" t="s">
        <v>226</v>
      </c>
      <c r="M698" s="27">
        <v>2</v>
      </c>
      <c r="N698" s="23">
        <v>8</v>
      </c>
      <c r="O698" s="26">
        <v>357</v>
      </c>
      <c r="P698" s="26">
        <v>5</v>
      </c>
      <c r="Q698" s="6">
        <f t="shared" si="117"/>
        <v>39.738320218785276</v>
      </c>
      <c r="R698" s="6">
        <f t="shared" si="118"/>
        <v>24.993147673772867</v>
      </c>
      <c r="S698" s="19" t="s">
        <v>27</v>
      </c>
      <c r="U698" s="19" t="s">
        <v>1399</v>
      </c>
      <c r="V698" s="19" t="s">
        <v>1398</v>
      </c>
      <c r="W698" s="23"/>
      <c r="X698" s="26"/>
      <c r="Y698" s="26">
        <v>17</v>
      </c>
      <c r="Z698" s="54">
        <f t="shared" si="116"/>
        <v>2.2698006922186254E-2</v>
      </c>
      <c r="AA698" s="9" t="e">
        <f>IF(Y698&lt;10+1*#REF!,1,IF(Y698&lt;10+2*#REF!,2,IF(Y698&lt;10+3*#REF!,3,IF(Y698&lt;10+4*#REF!,4,IF(Y698&lt;10+5*#REF!,5,IF(Y698&lt;10+6*#REF!,6,IF(Y698&lt;10+7*#REF!,7,IF(Y698&lt;10+8*#REF!,8,IF(Y698&lt;10+9*#REF!,9,10)))))))))</f>
        <v>#REF!</v>
      </c>
      <c r="AB698" s="26"/>
      <c r="AC698" s="26">
        <v>5.2</v>
      </c>
      <c r="AD698" s="26">
        <v>13.8</v>
      </c>
      <c r="AE698" s="6">
        <f t="shared" si="115"/>
        <v>8.6000000000000014</v>
      </c>
      <c r="AF698" s="27">
        <v>2</v>
      </c>
      <c r="AG698" s="27">
        <v>2</v>
      </c>
      <c r="AH698" s="27"/>
      <c r="AI698" s="9">
        <v>1</v>
      </c>
      <c r="AJ698" s="25"/>
    </row>
    <row r="699" spans="1:36" s="22" customFormat="1" x14ac:dyDescent="0.25">
      <c r="A699" s="22" t="s">
        <v>209</v>
      </c>
      <c r="B699" s="23" t="s">
        <v>63</v>
      </c>
      <c r="C699" s="5" t="str">
        <f t="shared" si="94"/>
        <v>C11.P3</v>
      </c>
      <c r="D699" s="24" t="s">
        <v>51</v>
      </c>
      <c r="E699" s="24" t="s">
        <v>25</v>
      </c>
      <c r="F699" s="5" t="s">
        <v>1303</v>
      </c>
      <c r="G699" s="5" t="s">
        <v>1314</v>
      </c>
      <c r="H699" s="27">
        <v>17</v>
      </c>
      <c r="I699" s="27"/>
      <c r="J699" s="27"/>
      <c r="K699" s="27"/>
      <c r="L699" s="27" t="s">
        <v>227</v>
      </c>
      <c r="M699" s="27">
        <v>3</v>
      </c>
      <c r="N699" s="23">
        <v>8</v>
      </c>
      <c r="O699" s="26">
        <v>20</v>
      </c>
      <c r="P699" s="26">
        <v>3</v>
      </c>
      <c r="Q699" s="6">
        <f t="shared" si="117"/>
        <v>41.026060429977008</v>
      </c>
      <c r="R699" s="6">
        <f t="shared" si="118"/>
        <v>22.819077862357727</v>
      </c>
      <c r="S699" s="25" t="s">
        <v>211</v>
      </c>
      <c r="U699" s="25" t="s">
        <v>1338</v>
      </c>
      <c r="V699" s="25" t="s">
        <v>1343</v>
      </c>
      <c r="W699" s="23"/>
      <c r="X699" s="26"/>
      <c r="Y699" s="26">
        <v>12</v>
      </c>
      <c r="Z699" s="54">
        <f t="shared" si="116"/>
        <v>1.1309733552923255E-2</v>
      </c>
      <c r="AA699" s="9" t="e">
        <f>IF(Y699&lt;10+1*#REF!,1,IF(Y699&lt;10+2*#REF!,2,IF(Y699&lt;10+3*#REF!,3,IF(Y699&lt;10+4*#REF!,4,IF(Y699&lt;10+5*#REF!,5,IF(Y699&lt;10+6*#REF!,6,IF(Y699&lt;10+7*#REF!,7,IF(Y699&lt;10+8*#REF!,8,IF(Y699&lt;10+9*#REF!,9,10)))))))))</f>
        <v>#REF!</v>
      </c>
      <c r="AB699" s="26"/>
      <c r="AC699" s="26">
        <v>0</v>
      </c>
      <c r="AD699" s="26">
        <v>5.6</v>
      </c>
      <c r="AE699" s="6">
        <f t="shared" si="115"/>
        <v>5.6</v>
      </c>
      <c r="AF699" s="27">
        <v>3</v>
      </c>
      <c r="AG699" s="27">
        <v>2</v>
      </c>
      <c r="AH699" s="27"/>
      <c r="AI699" s="9">
        <v>1</v>
      </c>
      <c r="AJ699" s="25"/>
    </row>
    <row r="700" spans="1:36" s="22" customFormat="1" x14ac:dyDescent="0.25">
      <c r="A700" s="22" t="s">
        <v>209</v>
      </c>
      <c r="B700" s="23" t="s">
        <v>63</v>
      </c>
      <c r="C700" s="5" t="str">
        <f t="shared" si="94"/>
        <v>C11.P3</v>
      </c>
      <c r="D700" s="24" t="s">
        <v>51</v>
      </c>
      <c r="E700" s="24" t="s">
        <v>25</v>
      </c>
      <c r="F700" s="5" t="s">
        <v>1303</v>
      </c>
      <c r="G700" s="5" t="s">
        <v>1314</v>
      </c>
      <c r="H700" s="27">
        <v>18</v>
      </c>
      <c r="I700" s="27"/>
      <c r="J700" s="27"/>
      <c r="K700" s="27"/>
      <c r="L700" s="27" t="s">
        <v>228</v>
      </c>
      <c r="M700" s="27">
        <v>2</v>
      </c>
      <c r="N700" s="23">
        <v>8</v>
      </c>
      <c r="O700" s="26">
        <v>350</v>
      </c>
      <c r="P700" s="26">
        <v>11.3</v>
      </c>
      <c r="Q700" s="6">
        <f t="shared" si="117"/>
        <v>38.037775592363687</v>
      </c>
      <c r="R700" s="6">
        <f t="shared" si="118"/>
        <v>31.128327609037953</v>
      </c>
      <c r="S700" s="25" t="s">
        <v>107</v>
      </c>
      <c r="U700" s="25" t="s">
        <v>1373</v>
      </c>
      <c r="V700" s="25" t="s">
        <v>1374</v>
      </c>
      <c r="W700" s="23"/>
      <c r="X700" s="26"/>
      <c r="Y700" s="26">
        <v>20</v>
      </c>
      <c r="Z700" s="54">
        <f t="shared" si="116"/>
        <v>3.1415926535897934E-2</v>
      </c>
      <c r="AA700" s="9" t="e">
        <f>IF(Y700&lt;10+1*#REF!,1,IF(Y700&lt;10+2*#REF!,2,IF(Y700&lt;10+3*#REF!,3,IF(Y700&lt;10+4*#REF!,4,IF(Y700&lt;10+5*#REF!,5,IF(Y700&lt;10+6*#REF!,6,IF(Y700&lt;10+7*#REF!,7,IF(Y700&lt;10+8*#REF!,8,IF(Y700&lt;10+9*#REF!,9,10)))))))))</f>
        <v>#REF!</v>
      </c>
      <c r="AB700" s="26"/>
      <c r="AC700" s="26">
        <v>6.5</v>
      </c>
      <c r="AD700" s="26">
        <v>13.8</v>
      </c>
      <c r="AE700" s="6">
        <f t="shared" si="115"/>
        <v>7.3000000000000007</v>
      </c>
      <c r="AF700" s="27">
        <v>2</v>
      </c>
      <c r="AG700" s="27">
        <v>2</v>
      </c>
      <c r="AH700" s="27"/>
      <c r="AI700" s="9">
        <v>1</v>
      </c>
      <c r="AJ700" s="25"/>
    </row>
    <row r="701" spans="1:36" s="22" customFormat="1" x14ac:dyDescent="0.25">
      <c r="A701" s="22" t="s">
        <v>209</v>
      </c>
      <c r="B701" s="23" t="s">
        <v>63</v>
      </c>
      <c r="C701" s="5" t="str">
        <f t="shared" si="94"/>
        <v>C11.P3</v>
      </c>
      <c r="D701" s="24" t="s">
        <v>51</v>
      </c>
      <c r="E701" s="24" t="s">
        <v>25</v>
      </c>
      <c r="F701" s="5" t="s">
        <v>1303</v>
      </c>
      <c r="G701" s="5" t="s">
        <v>1314</v>
      </c>
      <c r="H701" s="27">
        <v>19</v>
      </c>
      <c r="I701" s="27"/>
      <c r="J701" s="27"/>
      <c r="K701" s="27"/>
      <c r="L701" s="27" t="s">
        <v>229</v>
      </c>
      <c r="M701" s="27">
        <v>3</v>
      </c>
      <c r="N701" s="23">
        <v>8</v>
      </c>
      <c r="O701" s="26">
        <v>24</v>
      </c>
      <c r="P701" s="26">
        <v>7.7</v>
      </c>
      <c r="Q701" s="6">
        <f t="shared" si="117"/>
        <v>43.131872151683659</v>
      </c>
      <c r="R701" s="6">
        <f t="shared" si="118"/>
        <v>27.034300023848026</v>
      </c>
      <c r="S701" s="25" t="s">
        <v>107</v>
      </c>
      <c r="U701" s="25" t="s">
        <v>1373</v>
      </c>
      <c r="V701" s="25" t="s">
        <v>1374</v>
      </c>
      <c r="W701" s="23"/>
      <c r="X701" s="26"/>
      <c r="Y701" s="26">
        <v>18.8</v>
      </c>
      <c r="Z701" s="54">
        <f t="shared" si="116"/>
        <v>2.7759112687119416E-2</v>
      </c>
      <c r="AA701" s="9" t="e">
        <f>IF(Y701&lt;10+1*#REF!,1,IF(Y701&lt;10+2*#REF!,2,IF(Y701&lt;10+3*#REF!,3,IF(Y701&lt;10+4*#REF!,4,IF(Y701&lt;10+5*#REF!,5,IF(Y701&lt;10+6*#REF!,6,IF(Y701&lt;10+7*#REF!,7,IF(Y701&lt;10+8*#REF!,8,IF(Y701&lt;10+9*#REF!,9,10)))))))))</f>
        <v>#REF!</v>
      </c>
      <c r="AB701" s="26"/>
      <c r="AC701" s="26">
        <v>0</v>
      </c>
      <c r="AD701" s="26">
        <v>9</v>
      </c>
      <c r="AE701" s="6">
        <f t="shared" si="115"/>
        <v>9</v>
      </c>
      <c r="AF701" s="27">
        <v>3</v>
      </c>
      <c r="AG701" s="27">
        <v>2</v>
      </c>
      <c r="AH701" s="27"/>
      <c r="AI701" s="9">
        <v>1</v>
      </c>
      <c r="AJ701" s="25"/>
    </row>
    <row r="702" spans="1:36" s="22" customFormat="1" x14ac:dyDescent="0.2">
      <c r="A702" s="22" t="s">
        <v>209</v>
      </c>
      <c r="B702" s="23" t="s">
        <v>63</v>
      </c>
      <c r="C702" s="5" t="str">
        <f t="shared" si="94"/>
        <v>C11.P3</v>
      </c>
      <c r="D702" s="24" t="s">
        <v>51</v>
      </c>
      <c r="E702" s="24" t="s">
        <v>25</v>
      </c>
      <c r="F702" s="5" t="s">
        <v>1303</v>
      </c>
      <c r="G702" s="5" t="s">
        <v>1314</v>
      </c>
      <c r="H702" s="27">
        <v>20</v>
      </c>
      <c r="I702" s="27"/>
      <c r="J702" s="27"/>
      <c r="K702" s="27"/>
      <c r="L702" s="27" t="s">
        <v>230</v>
      </c>
      <c r="M702" s="27">
        <v>3</v>
      </c>
      <c r="N702" s="23">
        <v>8</v>
      </c>
      <c r="O702" s="26">
        <v>2</v>
      </c>
      <c r="P702" s="26">
        <v>16.2</v>
      </c>
      <c r="Q702" s="6">
        <f t="shared" si="117"/>
        <v>40.565371846580518</v>
      </c>
      <c r="R702" s="6">
        <f t="shared" si="118"/>
        <v>36.190131397709351</v>
      </c>
      <c r="S702" s="55" t="s">
        <v>37</v>
      </c>
      <c r="U702" s="17" t="s">
        <v>1332</v>
      </c>
      <c r="V702" s="17" t="s">
        <v>1337</v>
      </c>
      <c r="W702" s="23"/>
      <c r="X702" s="26"/>
      <c r="Y702" s="26">
        <v>26</v>
      </c>
      <c r="Z702" s="54">
        <f t="shared" si="116"/>
        <v>5.3092915845667506E-2</v>
      </c>
      <c r="AA702" s="9" t="e">
        <f>IF(Y702&lt;10+1*#REF!,1,IF(Y702&lt;10+2*#REF!,2,IF(Y702&lt;10+3*#REF!,3,IF(Y702&lt;10+4*#REF!,4,IF(Y702&lt;10+5*#REF!,5,IF(Y702&lt;10+6*#REF!,6,IF(Y702&lt;10+7*#REF!,7,IF(Y702&lt;10+8*#REF!,8,IF(Y702&lt;10+9*#REF!,9,10)))))))))</f>
        <v>#REF!</v>
      </c>
      <c r="AB702" s="26"/>
      <c r="AC702" s="26">
        <v>6.5</v>
      </c>
      <c r="AD702" s="26">
        <v>19</v>
      </c>
      <c r="AE702" s="6">
        <f t="shared" si="115"/>
        <v>12.5</v>
      </c>
      <c r="AF702" s="27">
        <v>2</v>
      </c>
      <c r="AG702" s="27">
        <v>2</v>
      </c>
      <c r="AH702" s="27"/>
      <c r="AI702" s="9">
        <v>1</v>
      </c>
      <c r="AJ702" s="25"/>
    </row>
    <row r="703" spans="1:36" s="22" customFormat="1" x14ac:dyDescent="0.25">
      <c r="A703" s="22" t="s">
        <v>209</v>
      </c>
      <c r="B703" s="23" t="s">
        <v>63</v>
      </c>
      <c r="C703" s="5" t="str">
        <f t="shared" si="94"/>
        <v>C11.P3</v>
      </c>
      <c r="D703" s="24" t="s">
        <v>51</v>
      </c>
      <c r="E703" s="24" t="s">
        <v>25</v>
      </c>
      <c r="F703" s="5" t="s">
        <v>1303</v>
      </c>
      <c r="G703" s="5" t="s">
        <v>1314</v>
      </c>
      <c r="H703" s="27">
        <v>21</v>
      </c>
      <c r="I703" s="27"/>
      <c r="J703" s="27"/>
      <c r="K703" s="27"/>
      <c r="L703" s="27" t="s">
        <v>231</v>
      </c>
      <c r="M703" s="27">
        <v>3</v>
      </c>
      <c r="N703" s="23">
        <v>14</v>
      </c>
      <c r="O703" s="26">
        <v>132</v>
      </c>
      <c r="P703" s="26">
        <v>15.6</v>
      </c>
      <c r="Q703" s="6">
        <f t="shared" si="117"/>
        <v>51.593059277447352</v>
      </c>
      <c r="R703" s="6">
        <f t="shared" si="118"/>
        <v>29.561562540801813</v>
      </c>
      <c r="S703" s="19" t="s">
        <v>232</v>
      </c>
      <c r="U703" s="17" t="s">
        <v>1326</v>
      </c>
      <c r="V703" s="19" t="s">
        <v>1353</v>
      </c>
      <c r="W703" s="23"/>
      <c r="X703" s="26"/>
      <c r="Y703" s="26">
        <v>15.9</v>
      </c>
      <c r="Z703" s="54">
        <f t="shared" si="116"/>
        <v>1.9855650968850891E-2</v>
      </c>
      <c r="AA703" s="9" t="e">
        <f>IF(Y703&lt;10+1*#REF!,1,IF(Y703&lt;10+2*#REF!,2,IF(Y703&lt;10+3*#REF!,3,IF(Y703&lt;10+4*#REF!,4,IF(Y703&lt;10+5*#REF!,5,IF(Y703&lt;10+6*#REF!,6,IF(Y703&lt;10+7*#REF!,7,IF(Y703&lt;10+8*#REF!,8,IF(Y703&lt;10+9*#REF!,9,10)))))))))</f>
        <v>#REF!</v>
      </c>
      <c r="AB703" s="26"/>
      <c r="AC703" s="26">
        <v>0</v>
      </c>
      <c r="AD703" s="26">
        <v>7.3</v>
      </c>
      <c r="AE703" s="6">
        <f t="shared" si="115"/>
        <v>7.3</v>
      </c>
      <c r="AF703" s="27">
        <v>3</v>
      </c>
      <c r="AG703" s="27">
        <v>2</v>
      </c>
      <c r="AH703" s="27"/>
      <c r="AI703" s="9">
        <v>1</v>
      </c>
      <c r="AJ703" s="25"/>
    </row>
    <row r="704" spans="1:36" s="22" customFormat="1" x14ac:dyDescent="0.25">
      <c r="A704" s="22" t="s">
        <v>209</v>
      </c>
      <c r="B704" s="23" t="s">
        <v>63</v>
      </c>
      <c r="C704" s="5" t="str">
        <f t="shared" si="94"/>
        <v>C11.P3</v>
      </c>
      <c r="D704" s="24" t="s">
        <v>51</v>
      </c>
      <c r="E704" s="24" t="s">
        <v>25</v>
      </c>
      <c r="F704" s="5" t="s">
        <v>1303</v>
      </c>
      <c r="G704" s="5" t="s">
        <v>1314</v>
      </c>
      <c r="H704" s="27">
        <v>21</v>
      </c>
      <c r="I704" s="27"/>
      <c r="J704" s="27"/>
      <c r="K704" s="27"/>
      <c r="L704" s="27" t="s">
        <v>233</v>
      </c>
      <c r="M704" s="27">
        <v>3</v>
      </c>
      <c r="N704" s="23">
        <v>14</v>
      </c>
      <c r="O704" s="26">
        <v>132</v>
      </c>
      <c r="P704" s="26">
        <v>15.6</v>
      </c>
      <c r="Q704" s="6">
        <f t="shared" si="117"/>
        <v>51.593059277447352</v>
      </c>
      <c r="R704" s="6">
        <f t="shared" si="118"/>
        <v>29.561562540801813</v>
      </c>
      <c r="S704" s="19" t="s">
        <v>232</v>
      </c>
      <c r="U704" s="17" t="s">
        <v>1326</v>
      </c>
      <c r="V704" s="19" t="s">
        <v>1353</v>
      </c>
      <c r="W704" s="23"/>
      <c r="X704" s="26"/>
      <c r="Y704" s="26">
        <v>11.5</v>
      </c>
      <c r="Z704" s="54">
        <f t="shared" si="116"/>
        <v>1.0386890710931252E-2</v>
      </c>
      <c r="AA704" s="9" t="e">
        <f>IF(Y704&lt;10+1*#REF!,1,IF(Y704&lt;10+2*#REF!,2,IF(Y704&lt;10+3*#REF!,3,IF(Y704&lt;10+4*#REF!,4,IF(Y704&lt;10+5*#REF!,5,IF(Y704&lt;10+6*#REF!,6,IF(Y704&lt;10+7*#REF!,7,IF(Y704&lt;10+8*#REF!,8,IF(Y704&lt;10+9*#REF!,9,10)))))))))</f>
        <v>#REF!</v>
      </c>
      <c r="AB704" s="26"/>
      <c r="AC704" s="26">
        <v>0</v>
      </c>
      <c r="AD704" s="26">
        <v>7.3</v>
      </c>
      <c r="AE704" s="6">
        <f t="shared" si="115"/>
        <v>7.3</v>
      </c>
      <c r="AF704" s="27">
        <v>3</v>
      </c>
      <c r="AG704" s="27">
        <v>2</v>
      </c>
      <c r="AH704" s="27"/>
      <c r="AI704" s="9">
        <v>1</v>
      </c>
      <c r="AJ704" s="25"/>
    </row>
    <row r="705" spans="1:36" s="22" customFormat="1" x14ac:dyDescent="0.25">
      <c r="A705" s="22" t="s">
        <v>209</v>
      </c>
      <c r="B705" s="23" t="s">
        <v>63</v>
      </c>
      <c r="C705" s="5" t="str">
        <f t="shared" si="94"/>
        <v>C11.P3</v>
      </c>
      <c r="D705" s="24" t="s">
        <v>51</v>
      </c>
      <c r="E705" s="24" t="s">
        <v>25</v>
      </c>
      <c r="F705" s="5" t="s">
        <v>1303</v>
      </c>
      <c r="G705" s="5" t="s">
        <v>1314</v>
      </c>
      <c r="H705" s="27">
        <v>22</v>
      </c>
      <c r="I705" s="27"/>
      <c r="J705" s="27"/>
      <c r="K705" s="27"/>
      <c r="L705" s="27" t="s">
        <v>234</v>
      </c>
      <c r="M705" s="27">
        <v>3</v>
      </c>
      <c r="N705" s="23">
        <v>14</v>
      </c>
      <c r="O705" s="26">
        <v>134.9</v>
      </c>
      <c r="P705" s="26">
        <v>5.7</v>
      </c>
      <c r="Q705" s="6">
        <f t="shared" si="117"/>
        <v>44.037537075029817</v>
      </c>
      <c r="R705" s="6">
        <f t="shared" si="118"/>
        <v>35.976532047131521</v>
      </c>
      <c r="S705" s="25" t="s">
        <v>114</v>
      </c>
      <c r="U705" s="17" t="s">
        <v>1389</v>
      </c>
      <c r="V705" s="17" t="s">
        <v>1388</v>
      </c>
      <c r="W705" s="23"/>
      <c r="X705" s="26"/>
      <c r="Y705" s="26">
        <v>16</v>
      </c>
      <c r="Z705" s="54">
        <f t="shared" si="116"/>
        <v>2.0106192982974676E-2</v>
      </c>
      <c r="AA705" s="9" t="e">
        <f>IF(Y705&lt;10+1*#REF!,1,IF(Y705&lt;10+2*#REF!,2,IF(Y705&lt;10+3*#REF!,3,IF(Y705&lt;10+4*#REF!,4,IF(Y705&lt;10+5*#REF!,5,IF(Y705&lt;10+6*#REF!,6,IF(Y705&lt;10+7*#REF!,7,IF(Y705&lt;10+8*#REF!,8,IF(Y705&lt;10+9*#REF!,9,10)))))))))</f>
        <v>#REF!</v>
      </c>
      <c r="AB705" s="26"/>
      <c r="AC705" s="26">
        <v>2.5</v>
      </c>
      <c r="AD705" s="26">
        <v>7.5</v>
      </c>
      <c r="AE705" s="6">
        <f t="shared" si="115"/>
        <v>5</v>
      </c>
      <c r="AF705" s="27">
        <v>2</v>
      </c>
      <c r="AG705" s="27">
        <v>2</v>
      </c>
      <c r="AH705" s="27"/>
      <c r="AI705" s="9">
        <v>1</v>
      </c>
      <c r="AJ705" s="25"/>
    </row>
    <row r="706" spans="1:36" s="22" customFormat="1" x14ac:dyDescent="0.25">
      <c r="A706" s="22" t="s">
        <v>209</v>
      </c>
      <c r="B706" s="23" t="s">
        <v>63</v>
      </c>
      <c r="C706" s="5" t="str">
        <f t="shared" si="94"/>
        <v>C11.P3</v>
      </c>
      <c r="D706" s="24" t="s">
        <v>51</v>
      </c>
      <c r="E706" s="24" t="s">
        <v>25</v>
      </c>
      <c r="F706" s="5" t="s">
        <v>1303</v>
      </c>
      <c r="G706" s="5" t="s">
        <v>1314</v>
      </c>
      <c r="H706" s="27">
        <v>22</v>
      </c>
      <c r="I706" s="27"/>
      <c r="J706" s="27"/>
      <c r="K706" s="27"/>
      <c r="L706" s="27" t="s">
        <v>235</v>
      </c>
      <c r="M706" s="27">
        <v>3</v>
      </c>
      <c r="N706" s="23">
        <v>14</v>
      </c>
      <c r="O706" s="26">
        <v>134.9</v>
      </c>
      <c r="P706" s="26">
        <v>5.7</v>
      </c>
      <c r="Q706" s="6">
        <f t="shared" si="117"/>
        <v>44.037537075029817</v>
      </c>
      <c r="R706" s="6">
        <f t="shared" si="118"/>
        <v>35.976532047131521</v>
      </c>
      <c r="S706" s="25" t="s">
        <v>114</v>
      </c>
      <c r="U706" s="17" t="s">
        <v>1389</v>
      </c>
      <c r="V706" s="17" t="s">
        <v>1388</v>
      </c>
      <c r="W706" s="23"/>
      <c r="X706" s="26"/>
      <c r="Y706" s="26">
        <v>13.3</v>
      </c>
      <c r="Z706" s="54">
        <f t="shared" si="116"/>
        <v>1.3892908112337463E-2</v>
      </c>
      <c r="AA706" s="9" t="e">
        <f>IF(Y706&lt;10+1*#REF!,1,IF(Y706&lt;10+2*#REF!,2,IF(Y706&lt;10+3*#REF!,3,IF(Y706&lt;10+4*#REF!,4,IF(Y706&lt;10+5*#REF!,5,IF(Y706&lt;10+6*#REF!,6,IF(Y706&lt;10+7*#REF!,7,IF(Y706&lt;10+8*#REF!,8,IF(Y706&lt;10+9*#REF!,9,10)))))))))</f>
        <v>#REF!</v>
      </c>
      <c r="AB706" s="26"/>
      <c r="AC706" s="26">
        <v>2.5</v>
      </c>
      <c r="AD706" s="26">
        <v>7.5</v>
      </c>
      <c r="AE706" s="6">
        <f t="shared" si="115"/>
        <v>5</v>
      </c>
      <c r="AF706" s="27">
        <v>2</v>
      </c>
      <c r="AG706" s="27">
        <v>2</v>
      </c>
      <c r="AH706" s="27"/>
      <c r="AI706" s="9">
        <v>1</v>
      </c>
      <c r="AJ706" s="25"/>
    </row>
    <row r="707" spans="1:36" s="22" customFormat="1" x14ac:dyDescent="0.25">
      <c r="A707" s="22" t="s">
        <v>209</v>
      </c>
      <c r="B707" s="23" t="s">
        <v>63</v>
      </c>
      <c r="C707" s="5" t="str">
        <f t="shared" si="94"/>
        <v>C11.P3</v>
      </c>
      <c r="D707" s="24" t="s">
        <v>51</v>
      </c>
      <c r="E707" s="24" t="s">
        <v>25</v>
      </c>
      <c r="F707" s="5" t="s">
        <v>1303</v>
      </c>
      <c r="G707" s="5" t="s">
        <v>1314</v>
      </c>
      <c r="H707" s="27">
        <v>23</v>
      </c>
      <c r="I707" s="27"/>
      <c r="J707" s="27"/>
      <c r="K707" s="27"/>
      <c r="L707" s="27" t="s">
        <v>236</v>
      </c>
      <c r="M707" s="27">
        <v>3</v>
      </c>
      <c r="N707" s="23">
        <v>14</v>
      </c>
      <c r="O707" s="26">
        <v>79.599999999999994</v>
      </c>
      <c r="P707" s="26">
        <v>9.6</v>
      </c>
      <c r="Q707" s="6">
        <f t="shared" si="117"/>
        <v>49.4422861198085</v>
      </c>
      <c r="R707" s="6">
        <f t="shared" si="118"/>
        <v>41.732983794405378</v>
      </c>
      <c r="S707" s="19" t="s">
        <v>27</v>
      </c>
      <c r="U707" s="19" t="s">
        <v>1399</v>
      </c>
      <c r="V707" s="19" t="s">
        <v>1398</v>
      </c>
      <c r="W707" s="23"/>
      <c r="X707" s="26"/>
      <c r="Y707" s="26">
        <v>35.299999999999997</v>
      </c>
      <c r="Z707" s="54">
        <f t="shared" si="116"/>
        <v>9.7867679742792604E-2</v>
      </c>
      <c r="AA707" s="9" t="e">
        <f>IF(Y707&lt;10+1*#REF!,1,IF(Y707&lt;10+2*#REF!,2,IF(Y707&lt;10+3*#REF!,3,IF(Y707&lt;10+4*#REF!,4,IF(Y707&lt;10+5*#REF!,5,IF(Y707&lt;10+6*#REF!,6,IF(Y707&lt;10+7*#REF!,7,IF(Y707&lt;10+8*#REF!,8,IF(Y707&lt;10+9*#REF!,9,10)))))))))</f>
        <v>#REF!</v>
      </c>
      <c r="AB707" s="26"/>
      <c r="AC707" s="26">
        <v>11.4</v>
      </c>
      <c r="AD707" s="26">
        <v>17.8</v>
      </c>
      <c r="AE707" s="6">
        <f t="shared" si="115"/>
        <v>6.4</v>
      </c>
      <c r="AF707" s="27">
        <v>2</v>
      </c>
      <c r="AG707" s="27">
        <v>2</v>
      </c>
      <c r="AH707" s="27"/>
      <c r="AI707" s="9">
        <v>1</v>
      </c>
      <c r="AJ707" s="25"/>
    </row>
    <row r="708" spans="1:36" s="22" customFormat="1" x14ac:dyDescent="0.25">
      <c r="A708" s="22" t="s">
        <v>209</v>
      </c>
      <c r="B708" s="23" t="s">
        <v>63</v>
      </c>
      <c r="C708" s="5" t="str">
        <f t="shared" si="94"/>
        <v>C11.P3</v>
      </c>
      <c r="D708" s="24" t="s">
        <v>51</v>
      </c>
      <c r="E708" s="24" t="s">
        <v>25</v>
      </c>
      <c r="F708" s="5" t="s">
        <v>1303</v>
      </c>
      <c r="G708" s="5" t="s">
        <v>1314</v>
      </c>
      <c r="H708" s="27">
        <v>24</v>
      </c>
      <c r="I708" s="27"/>
      <c r="J708" s="27"/>
      <c r="K708" s="27"/>
      <c r="L708" s="27" t="s">
        <v>237</v>
      </c>
      <c r="M708" s="27">
        <v>3</v>
      </c>
      <c r="N708" s="23">
        <v>14</v>
      </c>
      <c r="O708" s="26">
        <v>15.7</v>
      </c>
      <c r="P708" s="26">
        <v>11.1</v>
      </c>
      <c r="Q708" s="6">
        <f t="shared" si="117"/>
        <v>43.003664950332087</v>
      </c>
      <c r="R708" s="6">
        <f t="shared" si="118"/>
        <v>50.685878385333915</v>
      </c>
      <c r="S708" s="19" t="s">
        <v>40</v>
      </c>
      <c r="U708" s="74" t="s">
        <v>1392</v>
      </c>
      <c r="V708" s="74" t="s">
        <v>1391</v>
      </c>
      <c r="W708" s="23"/>
      <c r="X708" s="26"/>
      <c r="Y708" s="26">
        <v>27.7</v>
      </c>
      <c r="Z708" s="54">
        <f t="shared" si="116"/>
        <v>6.0262815679322811E-2</v>
      </c>
      <c r="AA708" s="9" t="e">
        <f>IF(Y708&lt;10+1*#REF!,1,IF(Y708&lt;10+2*#REF!,2,IF(Y708&lt;10+3*#REF!,3,IF(Y708&lt;10+4*#REF!,4,IF(Y708&lt;10+5*#REF!,5,IF(Y708&lt;10+6*#REF!,6,IF(Y708&lt;10+7*#REF!,7,IF(Y708&lt;10+8*#REF!,8,IF(Y708&lt;10+9*#REF!,9,10)))))))))</f>
        <v>#REF!</v>
      </c>
      <c r="AB708" s="26"/>
      <c r="AC708" s="26">
        <v>5.2</v>
      </c>
      <c r="AD708" s="26">
        <v>17.2</v>
      </c>
      <c r="AE708" s="6">
        <f t="shared" si="115"/>
        <v>12</v>
      </c>
      <c r="AF708" s="27">
        <v>3</v>
      </c>
      <c r="AG708" s="27">
        <v>2</v>
      </c>
      <c r="AH708" s="27"/>
      <c r="AI708" s="9">
        <v>1</v>
      </c>
      <c r="AJ708" s="25"/>
    </row>
    <row r="709" spans="1:36" s="22" customFormat="1" x14ac:dyDescent="0.25">
      <c r="A709" s="22" t="s">
        <v>209</v>
      </c>
      <c r="B709" s="23" t="s">
        <v>63</v>
      </c>
      <c r="C709" s="5" t="str">
        <f t="shared" si="94"/>
        <v>C11.P3</v>
      </c>
      <c r="D709" s="24" t="s">
        <v>51</v>
      </c>
      <c r="E709" s="24" t="s">
        <v>25</v>
      </c>
      <c r="F709" s="5" t="s">
        <v>1303</v>
      </c>
      <c r="G709" s="5" t="s">
        <v>1314</v>
      </c>
      <c r="H709" s="27">
        <v>25</v>
      </c>
      <c r="I709" s="27"/>
      <c r="J709" s="27"/>
      <c r="K709" s="27"/>
      <c r="L709" s="27" t="s">
        <v>224</v>
      </c>
      <c r="M709" s="27">
        <v>2</v>
      </c>
      <c r="N709" s="23">
        <v>14</v>
      </c>
      <c r="O709" s="26">
        <v>353.6</v>
      </c>
      <c r="P709" s="26">
        <v>13.8</v>
      </c>
      <c r="Q709" s="6">
        <f t="shared" si="117"/>
        <v>38.461728735552718</v>
      </c>
      <c r="R709" s="6">
        <f t="shared" si="118"/>
        <v>53.71399728441623</v>
      </c>
      <c r="S709" s="25" t="s">
        <v>107</v>
      </c>
      <c r="U709" s="25" t="s">
        <v>1373</v>
      </c>
      <c r="V709" s="25" t="s">
        <v>1374</v>
      </c>
      <c r="W709" s="23"/>
      <c r="X709" s="26"/>
      <c r="Y709" s="26">
        <v>15.5</v>
      </c>
      <c r="Z709" s="54">
        <f t="shared" si="116"/>
        <v>1.8869190875623696E-2</v>
      </c>
      <c r="AA709" s="9" t="e">
        <f>IF(Y709&lt;10+1*#REF!,1,IF(Y709&lt;10+2*#REF!,2,IF(Y709&lt;10+3*#REF!,3,IF(Y709&lt;10+4*#REF!,4,IF(Y709&lt;10+5*#REF!,5,IF(Y709&lt;10+6*#REF!,6,IF(Y709&lt;10+7*#REF!,7,IF(Y709&lt;10+8*#REF!,8,IF(Y709&lt;10+9*#REF!,9,10)))))))))</f>
        <v>#REF!</v>
      </c>
      <c r="AB709" s="26"/>
      <c r="AC709" s="26">
        <v>0</v>
      </c>
      <c r="AD709" s="26">
        <v>11.7</v>
      </c>
      <c r="AE709" s="6">
        <f t="shared" si="115"/>
        <v>11.7</v>
      </c>
      <c r="AF709" s="27">
        <v>3</v>
      </c>
      <c r="AG709" s="27">
        <v>7</v>
      </c>
      <c r="AH709" s="27"/>
      <c r="AI709" s="27">
        <v>2</v>
      </c>
      <c r="AJ709" s="25"/>
    </row>
    <row r="710" spans="1:36" s="22" customFormat="1" x14ac:dyDescent="0.25">
      <c r="A710" s="22" t="s">
        <v>209</v>
      </c>
      <c r="B710" s="23" t="s">
        <v>63</v>
      </c>
      <c r="C710" s="5" t="str">
        <f t="shared" si="94"/>
        <v>C11.P3</v>
      </c>
      <c r="D710" s="24" t="s">
        <v>51</v>
      </c>
      <c r="E710" s="24" t="s">
        <v>25</v>
      </c>
      <c r="F710" s="5" t="s">
        <v>1303</v>
      </c>
      <c r="G710" s="5" t="s">
        <v>1314</v>
      </c>
      <c r="H710" s="27">
        <v>26</v>
      </c>
      <c r="I710" s="27"/>
      <c r="J710" s="27"/>
      <c r="K710" s="27"/>
      <c r="L710" s="27" t="s">
        <v>238</v>
      </c>
      <c r="M710" s="27">
        <v>2</v>
      </c>
      <c r="N710" s="23">
        <v>14</v>
      </c>
      <c r="O710" s="26">
        <v>299</v>
      </c>
      <c r="P710" s="26">
        <v>6.8</v>
      </c>
      <c r="Q710" s="6">
        <f t="shared" si="117"/>
        <v>34.052585991452112</v>
      </c>
      <c r="R710" s="6">
        <f t="shared" si="118"/>
        <v>43.296705417675092</v>
      </c>
      <c r="S710" s="25" t="s">
        <v>107</v>
      </c>
      <c r="U710" s="25" t="s">
        <v>1373</v>
      </c>
      <c r="V710" s="25" t="s">
        <v>1374</v>
      </c>
      <c r="W710" s="23"/>
      <c r="X710" s="26"/>
      <c r="Y710" s="26">
        <v>19</v>
      </c>
      <c r="Z710" s="54">
        <f t="shared" si="116"/>
        <v>2.835287369864788E-2</v>
      </c>
      <c r="AA710" s="9" t="e">
        <f>IF(Y710&lt;10+1*#REF!,1,IF(Y710&lt;10+2*#REF!,2,IF(Y710&lt;10+3*#REF!,3,IF(Y710&lt;10+4*#REF!,4,IF(Y710&lt;10+5*#REF!,5,IF(Y710&lt;10+6*#REF!,6,IF(Y710&lt;10+7*#REF!,7,IF(Y710&lt;10+8*#REF!,8,IF(Y710&lt;10+9*#REF!,9,10)))))))))</f>
        <v>#REF!</v>
      </c>
      <c r="AB710" s="26"/>
      <c r="AC710" s="26">
        <v>5.4</v>
      </c>
      <c r="AD710" s="26">
        <v>12.7</v>
      </c>
      <c r="AE710" s="6">
        <f t="shared" si="115"/>
        <v>7.2999999999999989</v>
      </c>
      <c r="AF710" s="27">
        <v>3</v>
      </c>
      <c r="AG710" s="27">
        <v>4</v>
      </c>
      <c r="AH710" s="27"/>
      <c r="AI710" s="27">
        <v>2</v>
      </c>
      <c r="AJ710" s="25"/>
    </row>
    <row r="711" spans="1:36" s="22" customFormat="1" x14ac:dyDescent="0.25">
      <c r="A711" s="22" t="s">
        <v>209</v>
      </c>
      <c r="B711" s="23" t="s">
        <v>63</v>
      </c>
      <c r="C711" s="5" t="str">
        <f t="shared" si="94"/>
        <v>C11.P3</v>
      </c>
      <c r="D711" s="24" t="s">
        <v>51</v>
      </c>
      <c r="E711" s="24" t="s">
        <v>25</v>
      </c>
      <c r="F711" s="5" t="s">
        <v>1303</v>
      </c>
      <c r="G711" s="5" t="s">
        <v>1314</v>
      </c>
      <c r="H711" s="27">
        <v>27</v>
      </c>
      <c r="I711" s="27"/>
      <c r="J711" s="27"/>
      <c r="K711" s="27"/>
      <c r="L711" s="27" t="s">
        <v>239</v>
      </c>
      <c r="M711" s="27">
        <v>2</v>
      </c>
      <c r="N711" s="23">
        <v>9</v>
      </c>
      <c r="O711" s="26">
        <v>239.8</v>
      </c>
      <c r="P711" s="26">
        <v>8</v>
      </c>
      <c r="Q711" s="6">
        <f t="shared" si="117"/>
        <v>33.085801584370365</v>
      </c>
      <c r="R711" s="6">
        <f t="shared" si="118"/>
        <v>55.975840426958115</v>
      </c>
      <c r="S711" s="19" t="s">
        <v>40</v>
      </c>
      <c r="U711" s="74" t="s">
        <v>1392</v>
      </c>
      <c r="V711" s="74" t="s">
        <v>1391</v>
      </c>
      <c r="W711" s="23"/>
      <c r="X711" s="26"/>
      <c r="Y711" s="26">
        <v>21.9</v>
      </c>
      <c r="Z711" s="54">
        <f t="shared" si="116"/>
        <v>3.7668481314705016E-2</v>
      </c>
      <c r="AA711" s="9" t="e">
        <f>IF(Y711&lt;10+1*#REF!,1,IF(Y711&lt;10+2*#REF!,2,IF(Y711&lt;10+3*#REF!,3,IF(Y711&lt;10+4*#REF!,4,IF(Y711&lt;10+5*#REF!,5,IF(Y711&lt;10+6*#REF!,6,IF(Y711&lt;10+7*#REF!,7,IF(Y711&lt;10+8*#REF!,8,IF(Y711&lt;10+9*#REF!,9,10)))))))))</f>
        <v>#REF!</v>
      </c>
      <c r="AB711" s="26"/>
      <c r="AC711" s="26">
        <v>4.3</v>
      </c>
      <c r="AD711" s="26">
        <v>10.6</v>
      </c>
      <c r="AE711" s="6">
        <f t="shared" si="115"/>
        <v>6.3</v>
      </c>
      <c r="AF711" s="27">
        <v>3</v>
      </c>
      <c r="AG711" s="27">
        <v>2</v>
      </c>
      <c r="AH711" s="27"/>
      <c r="AI711" s="9">
        <v>1</v>
      </c>
      <c r="AJ711" s="25"/>
    </row>
    <row r="712" spans="1:36" s="22" customFormat="1" x14ac:dyDescent="0.2">
      <c r="A712" s="22" t="s">
        <v>209</v>
      </c>
      <c r="B712" s="23" t="s">
        <v>63</v>
      </c>
      <c r="C712" s="5" t="str">
        <f t="shared" si="94"/>
        <v>C11.P3</v>
      </c>
      <c r="D712" s="24" t="s">
        <v>51</v>
      </c>
      <c r="E712" s="24" t="s">
        <v>25</v>
      </c>
      <c r="F712" s="5" t="s">
        <v>1303</v>
      </c>
      <c r="G712" s="5" t="s">
        <v>1314</v>
      </c>
      <c r="H712" s="27">
        <v>28</v>
      </c>
      <c r="I712" s="27"/>
      <c r="J712" s="27"/>
      <c r="K712" s="27"/>
      <c r="L712" s="27" t="s">
        <v>240</v>
      </c>
      <c r="M712" s="27">
        <v>3</v>
      </c>
      <c r="N712" s="23">
        <v>9</v>
      </c>
      <c r="O712" s="26">
        <v>94.3</v>
      </c>
      <c r="P712" s="26">
        <v>18.3</v>
      </c>
      <c r="Q712" s="6">
        <f t="shared" si="117"/>
        <v>58.248487943509616</v>
      </c>
      <c r="R712" s="6">
        <f t="shared" si="118"/>
        <v>58.627889299078205</v>
      </c>
      <c r="S712" s="55" t="s">
        <v>37</v>
      </c>
      <c r="U712" s="17" t="s">
        <v>1332</v>
      </c>
      <c r="V712" s="17" t="s">
        <v>1337</v>
      </c>
      <c r="W712" s="23"/>
      <c r="X712" s="26"/>
      <c r="Y712" s="26">
        <v>23.9</v>
      </c>
      <c r="Z712" s="54">
        <f t="shared" si="116"/>
        <v>4.4862728491425641E-2</v>
      </c>
      <c r="AA712" s="9" t="e">
        <f>IF(Y712&lt;10+1*#REF!,1,IF(Y712&lt;10+2*#REF!,2,IF(Y712&lt;10+3*#REF!,3,IF(Y712&lt;10+4*#REF!,4,IF(Y712&lt;10+5*#REF!,5,IF(Y712&lt;10+6*#REF!,6,IF(Y712&lt;10+7*#REF!,7,IF(Y712&lt;10+8*#REF!,8,IF(Y712&lt;10+9*#REF!,9,10)))))))))</f>
        <v>#REF!</v>
      </c>
      <c r="AB712" s="26"/>
      <c r="AC712" s="26">
        <v>5.7</v>
      </c>
      <c r="AD712" s="26">
        <v>11.1</v>
      </c>
      <c r="AE712" s="6">
        <f t="shared" si="115"/>
        <v>5.3999999999999995</v>
      </c>
      <c r="AF712" s="27">
        <v>2</v>
      </c>
      <c r="AG712" s="27">
        <v>2</v>
      </c>
      <c r="AH712" s="27"/>
      <c r="AI712" s="9">
        <v>1</v>
      </c>
      <c r="AJ712" s="25"/>
    </row>
    <row r="713" spans="1:36" s="22" customFormat="1" x14ac:dyDescent="0.25">
      <c r="A713" s="22" t="s">
        <v>209</v>
      </c>
      <c r="B713" s="23" t="s">
        <v>63</v>
      </c>
      <c r="C713" s="5" t="str">
        <f t="shared" si="94"/>
        <v>C11.P3</v>
      </c>
      <c r="D713" s="24" t="s">
        <v>51</v>
      </c>
      <c r="E713" s="24" t="s">
        <v>25</v>
      </c>
      <c r="F713" s="5" t="s">
        <v>1303</v>
      </c>
      <c r="G713" s="5" t="s">
        <v>1314</v>
      </c>
      <c r="H713" s="27">
        <v>29</v>
      </c>
      <c r="I713" s="27"/>
      <c r="J713" s="27"/>
      <c r="K713" s="27"/>
      <c r="L713" s="27" t="s">
        <v>213</v>
      </c>
      <c r="M713" s="27">
        <v>3</v>
      </c>
      <c r="N713" s="23">
        <v>9</v>
      </c>
      <c r="O713" s="26">
        <v>97.8</v>
      </c>
      <c r="P713" s="26">
        <v>17.2</v>
      </c>
      <c r="Q713" s="6">
        <f t="shared" si="117"/>
        <v>57.040862856108831</v>
      </c>
      <c r="R713" s="6">
        <f t="shared" si="118"/>
        <v>57.665692154129964</v>
      </c>
      <c r="S713" s="25" t="s">
        <v>107</v>
      </c>
      <c r="U713" s="25" t="s">
        <v>1373</v>
      </c>
      <c r="V713" s="25" t="s">
        <v>1374</v>
      </c>
      <c r="W713" s="23"/>
      <c r="X713" s="26"/>
      <c r="Y713" s="26">
        <v>17.2</v>
      </c>
      <c r="Z713" s="54">
        <f t="shared" si="116"/>
        <v>2.3235219265950107E-2</v>
      </c>
      <c r="AA713" s="9" t="e">
        <f>IF(Y713&lt;10+1*#REF!,1,IF(Y713&lt;10+2*#REF!,2,IF(Y713&lt;10+3*#REF!,3,IF(Y713&lt;10+4*#REF!,4,IF(Y713&lt;10+5*#REF!,5,IF(Y713&lt;10+6*#REF!,6,IF(Y713&lt;10+7*#REF!,7,IF(Y713&lt;10+8*#REF!,8,IF(Y713&lt;10+9*#REF!,9,10)))))))))</f>
        <v>#REF!</v>
      </c>
      <c r="AB713" s="26"/>
      <c r="AC713" s="26">
        <v>5.7</v>
      </c>
      <c r="AD713" s="26">
        <v>8.1</v>
      </c>
      <c r="AE713" s="6">
        <f t="shared" si="115"/>
        <v>2.3999999999999995</v>
      </c>
      <c r="AF713" s="27">
        <v>3</v>
      </c>
      <c r="AG713" s="27">
        <v>2</v>
      </c>
      <c r="AH713" s="27"/>
      <c r="AI713" s="9">
        <v>1</v>
      </c>
      <c r="AJ713" s="25"/>
    </row>
    <row r="714" spans="1:36" s="22" customFormat="1" x14ac:dyDescent="0.25">
      <c r="A714" s="22" t="s">
        <v>209</v>
      </c>
      <c r="B714" s="23" t="s">
        <v>63</v>
      </c>
      <c r="C714" s="5" t="str">
        <f t="shared" si="94"/>
        <v>C11.P3</v>
      </c>
      <c r="D714" s="24" t="s">
        <v>51</v>
      </c>
      <c r="E714" s="24" t="s">
        <v>25</v>
      </c>
      <c r="F714" s="5" t="s">
        <v>1303</v>
      </c>
      <c r="G714" s="5" t="s">
        <v>1314</v>
      </c>
      <c r="H714" s="27">
        <v>29</v>
      </c>
      <c r="I714" s="27"/>
      <c r="J714" s="27"/>
      <c r="K714" s="27"/>
      <c r="L714" s="27" t="s">
        <v>241</v>
      </c>
      <c r="M714" s="27">
        <v>3</v>
      </c>
      <c r="N714" s="23">
        <v>9</v>
      </c>
      <c r="O714" s="26">
        <v>97.8</v>
      </c>
      <c r="P714" s="26">
        <v>17.2</v>
      </c>
      <c r="Q714" s="6">
        <f t="shared" si="117"/>
        <v>57.040862856108831</v>
      </c>
      <c r="R714" s="6">
        <f t="shared" si="118"/>
        <v>57.665692154129964</v>
      </c>
      <c r="S714" s="25" t="s">
        <v>107</v>
      </c>
      <c r="U714" s="25" t="s">
        <v>1373</v>
      </c>
      <c r="V714" s="25" t="s">
        <v>1374</v>
      </c>
      <c r="W714" s="23"/>
      <c r="X714" s="26"/>
      <c r="Y714" s="26">
        <v>14.8</v>
      </c>
      <c r="Z714" s="54">
        <f t="shared" si="116"/>
        <v>1.7203361371057709E-2</v>
      </c>
      <c r="AA714" s="9" t="e">
        <f>IF(Y714&lt;10+1*#REF!,1,IF(Y714&lt;10+2*#REF!,2,IF(Y714&lt;10+3*#REF!,3,IF(Y714&lt;10+4*#REF!,4,IF(Y714&lt;10+5*#REF!,5,IF(Y714&lt;10+6*#REF!,6,IF(Y714&lt;10+7*#REF!,7,IF(Y714&lt;10+8*#REF!,8,IF(Y714&lt;10+9*#REF!,9,10)))))))))</f>
        <v>#REF!</v>
      </c>
      <c r="AB714" s="26"/>
      <c r="AC714" s="26">
        <v>5.7</v>
      </c>
      <c r="AD714" s="26">
        <v>8.1</v>
      </c>
      <c r="AE714" s="6">
        <f t="shared" si="115"/>
        <v>2.3999999999999995</v>
      </c>
      <c r="AF714" s="27">
        <v>3</v>
      </c>
      <c r="AG714" s="27">
        <v>2</v>
      </c>
      <c r="AH714" s="27"/>
      <c r="AI714" s="9">
        <v>1</v>
      </c>
      <c r="AJ714" s="25"/>
    </row>
    <row r="715" spans="1:36" s="22" customFormat="1" x14ac:dyDescent="0.25">
      <c r="A715" s="22" t="s">
        <v>209</v>
      </c>
      <c r="B715" s="23" t="s">
        <v>63</v>
      </c>
      <c r="C715" s="5" t="str">
        <f t="shared" si="94"/>
        <v>C11.P3</v>
      </c>
      <c r="D715" s="24" t="s">
        <v>51</v>
      </c>
      <c r="E715" s="24" t="s">
        <v>25</v>
      </c>
      <c r="F715" s="5" t="s">
        <v>1303</v>
      </c>
      <c r="G715" s="5" t="s">
        <v>1314</v>
      </c>
      <c r="H715" s="27">
        <v>30</v>
      </c>
      <c r="I715" s="27"/>
      <c r="J715" s="27"/>
      <c r="K715" s="27"/>
      <c r="L715" s="27" t="s">
        <v>242</v>
      </c>
      <c r="M715" s="27">
        <v>3</v>
      </c>
      <c r="N715" s="23">
        <v>10</v>
      </c>
      <c r="O715" s="26">
        <v>218.3</v>
      </c>
      <c r="P715" s="26">
        <v>7.5</v>
      </c>
      <c r="Q715" s="6">
        <f t="shared" si="117"/>
        <v>55.351657261536445</v>
      </c>
      <c r="R715" s="6">
        <f t="shared" si="118"/>
        <v>54.114177221001881</v>
      </c>
      <c r="S715" s="25" t="s">
        <v>107</v>
      </c>
      <c r="U715" s="25" t="s">
        <v>1373</v>
      </c>
      <c r="V715" s="25" t="s">
        <v>1374</v>
      </c>
      <c r="W715" s="23"/>
      <c r="X715" s="26"/>
      <c r="Y715" s="26">
        <v>17</v>
      </c>
      <c r="Z715" s="54">
        <f t="shared" si="116"/>
        <v>2.2698006922186254E-2</v>
      </c>
      <c r="AA715" s="9" t="e">
        <f>IF(Y715&lt;10+1*#REF!,1,IF(Y715&lt;10+2*#REF!,2,IF(Y715&lt;10+3*#REF!,3,IF(Y715&lt;10+4*#REF!,4,IF(Y715&lt;10+5*#REF!,5,IF(Y715&lt;10+6*#REF!,6,IF(Y715&lt;10+7*#REF!,7,IF(Y715&lt;10+8*#REF!,8,IF(Y715&lt;10+9*#REF!,9,10)))))))))</f>
        <v>#REF!</v>
      </c>
      <c r="AB715" s="26"/>
      <c r="AC715" s="26">
        <v>0</v>
      </c>
      <c r="AD715" s="26">
        <v>7.3</v>
      </c>
      <c r="AE715" s="6">
        <f t="shared" si="115"/>
        <v>7.3</v>
      </c>
      <c r="AF715" s="27">
        <v>3</v>
      </c>
      <c r="AG715" s="27">
        <v>2</v>
      </c>
      <c r="AH715" s="27"/>
      <c r="AI715" s="9">
        <v>1</v>
      </c>
      <c r="AJ715" s="25"/>
    </row>
    <row r="716" spans="1:36" s="22" customFormat="1" x14ac:dyDescent="0.25">
      <c r="A716" s="22" t="s">
        <v>209</v>
      </c>
      <c r="B716" s="23" t="s">
        <v>63</v>
      </c>
      <c r="C716" s="5" t="str">
        <f t="shared" si="94"/>
        <v>C11.P3</v>
      </c>
      <c r="D716" s="24" t="s">
        <v>51</v>
      </c>
      <c r="E716" s="24" t="s">
        <v>25</v>
      </c>
      <c r="F716" s="5" t="s">
        <v>1303</v>
      </c>
      <c r="G716" s="5" t="s">
        <v>1314</v>
      </c>
      <c r="H716" s="27">
        <v>31</v>
      </c>
      <c r="I716" s="27"/>
      <c r="J716" s="27"/>
      <c r="K716" s="27"/>
      <c r="L716" s="27" t="s">
        <v>243</v>
      </c>
      <c r="M716" s="27">
        <v>2</v>
      </c>
      <c r="N716" s="23">
        <v>5</v>
      </c>
      <c r="O716" s="26">
        <v>132.5</v>
      </c>
      <c r="P716" s="26">
        <v>7.8</v>
      </c>
      <c r="Q716" s="6">
        <f t="shared" si="117"/>
        <v>25.750763227118966</v>
      </c>
      <c r="R716" s="6">
        <f t="shared" si="118"/>
        <v>54.730396380597853</v>
      </c>
      <c r="S716" s="25" t="s">
        <v>107</v>
      </c>
      <c r="U716" s="25" t="s">
        <v>1373</v>
      </c>
      <c r="V716" s="25" t="s">
        <v>1374</v>
      </c>
      <c r="W716" s="23"/>
      <c r="X716" s="26"/>
      <c r="Y716" s="26">
        <v>17.3</v>
      </c>
      <c r="Z716" s="54">
        <f t="shared" si="116"/>
        <v>2.350618163232223E-2</v>
      </c>
      <c r="AA716" s="9" t="e">
        <f>IF(Y716&lt;10+1*#REF!,1,IF(Y716&lt;10+2*#REF!,2,IF(Y716&lt;10+3*#REF!,3,IF(Y716&lt;10+4*#REF!,4,IF(Y716&lt;10+5*#REF!,5,IF(Y716&lt;10+6*#REF!,6,IF(Y716&lt;10+7*#REF!,7,IF(Y716&lt;10+8*#REF!,8,IF(Y716&lt;10+9*#REF!,9,10)))))))))</f>
        <v>#REF!</v>
      </c>
      <c r="AB716" s="26"/>
      <c r="AC716" s="26">
        <v>0</v>
      </c>
      <c r="AD716" s="26">
        <v>8.6</v>
      </c>
      <c r="AE716" s="6">
        <f t="shared" si="115"/>
        <v>8.6</v>
      </c>
      <c r="AF716" s="27">
        <v>3</v>
      </c>
      <c r="AG716" s="27">
        <v>4</v>
      </c>
      <c r="AH716" s="27"/>
      <c r="AI716" s="27">
        <v>3</v>
      </c>
      <c r="AJ716" s="25"/>
    </row>
    <row r="717" spans="1:36" s="22" customFormat="1" x14ac:dyDescent="0.25">
      <c r="A717" s="22" t="s">
        <v>209</v>
      </c>
      <c r="B717" s="23" t="s">
        <v>63</v>
      </c>
      <c r="C717" s="5" t="str">
        <f t="shared" si="94"/>
        <v>C11.P3</v>
      </c>
      <c r="D717" s="24" t="s">
        <v>51</v>
      </c>
      <c r="E717" s="24" t="s">
        <v>25</v>
      </c>
      <c r="F717" s="5" t="s">
        <v>1303</v>
      </c>
      <c r="G717" s="5" t="s">
        <v>1314</v>
      </c>
      <c r="H717" s="27">
        <v>32</v>
      </c>
      <c r="I717" s="27"/>
      <c r="J717" s="27"/>
      <c r="K717" s="27"/>
      <c r="L717" s="27" t="s">
        <v>244</v>
      </c>
      <c r="M717" s="27">
        <v>2</v>
      </c>
      <c r="N717" s="23">
        <v>5</v>
      </c>
      <c r="O717" s="26">
        <v>107</v>
      </c>
      <c r="P717" s="26">
        <v>5</v>
      </c>
      <c r="Q717" s="6">
        <f t="shared" si="117"/>
        <v>24.781523779815178</v>
      </c>
      <c r="R717" s="6">
        <f t="shared" si="118"/>
        <v>58.538141476386315</v>
      </c>
      <c r="S717" s="25" t="s">
        <v>107</v>
      </c>
      <c r="U717" s="25" t="s">
        <v>1373</v>
      </c>
      <c r="V717" s="25" t="s">
        <v>1374</v>
      </c>
      <c r="W717" s="23"/>
      <c r="X717" s="26"/>
      <c r="Y717" s="26">
        <v>15.8</v>
      </c>
      <c r="Z717" s="54">
        <f t="shared" si="116"/>
        <v>1.9606679751053901E-2</v>
      </c>
      <c r="AA717" s="9" t="e">
        <f>IF(Y717&lt;10+1*#REF!,1,IF(Y717&lt;10+2*#REF!,2,IF(Y717&lt;10+3*#REF!,3,IF(Y717&lt;10+4*#REF!,4,IF(Y717&lt;10+5*#REF!,5,IF(Y717&lt;10+6*#REF!,6,IF(Y717&lt;10+7*#REF!,7,IF(Y717&lt;10+8*#REF!,8,IF(Y717&lt;10+9*#REF!,9,10)))))))))</f>
        <v>#REF!</v>
      </c>
      <c r="AB717" s="26"/>
      <c r="AC717" s="26">
        <v>0</v>
      </c>
      <c r="AD717" s="26">
        <v>9.9</v>
      </c>
      <c r="AE717" s="6">
        <f t="shared" si="115"/>
        <v>9.9</v>
      </c>
      <c r="AF717" s="27">
        <v>3</v>
      </c>
      <c r="AG717" s="27">
        <v>4</v>
      </c>
      <c r="AH717" s="27"/>
      <c r="AI717" s="27">
        <v>2</v>
      </c>
      <c r="AJ717" s="25"/>
    </row>
    <row r="718" spans="1:36" s="22" customFormat="1" x14ac:dyDescent="0.25">
      <c r="A718" s="22" t="s">
        <v>209</v>
      </c>
      <c r="B718" s="23" t="s">
        <v>63</v>
      </c>
      <c r="C718" s="5" t="str">
        <f t="shared" si="94"/>
        <v>C11.P3</v>
      </c>
      <c r="D718" s="24" t="s">
        <v>51</v>
      </c>
      <c r="E718" s="24" t="s">
        <v>25</v>
      </c>
      <c r="F718" s="5" t="s">
        <v>1303</v>
      </c>
      <c r="G718" s="5" t="s">
        <v>1314</v>
      </c>
      <c r="H718" s="27">
        <v>33</v>
      </c>
      <c r="I718" s="27"/>
      <c r="J718" s="27"/>
      <c r="K718" s="27"/>
      <c r="L718" s="27" t="s">
        <v>245</v>
      </c>
      <c r="M718" s="27">
        <v>2</v>
      </c>
      <c r="N718" s="23">
        <v>5</v>
      </c>
      <c r="O718" s="26">
        <v>178</v>
      </c>
      <c r="P718" s="26">
        <v>5.8</v>
      </c>
      <c r="Q718" s="6">
        <f t="shared" si="117"/>
        <v>20.202417080874508</v>
      </c>
      <c r="R718" s="6">
        <f t="shared" si="118"/>
        <v>54.203533203289247</v>
      </c>
      <c r="S718" s="25" t="s">
        <v>107</v>
      </c>
      <c r="U718" s="25" t="s">
        <v>1373</v>
      </c>
      <c r="V718" s="25" t="s">
        <v>1374</v>
      </c>
      <c r="W718" s="23"/>
      <c r="X718" s="26"/>
      <c r="Y718" s="26">
        <v>12</v>
      </c>
      <c r="Z718" s="54">
        <f t="shared" si="116"/>
        <v>1.1309733552923255E-2</v>
      </c>
      <c r="AA718" s="9" t="e">
        <f>IF(Y718&lt;10+1*#REF!,1,IF(Y718&lt;10+2*#REF!,2,IF(Y718&lt;10+3*#REF!,3,IF(Y718&lt;10+4*#REF!,4,IF(Y718&lt;10+5*#REF!,5,IF(Y718&lt;10+6*#REF!,6,IF(Y718&lt;10+7*#REF!,7,IF(Y718&lt;10+8*#REF!,8,IF(Y718&lt;10+9*#REF!,9,10)))))))))</f>
        <v>#REF!</v>
      </c>
      <c r="AB718" s="26"/>
      <c r="AC718" s="26">
        <v>0</v>
      </c>
      <c r="AD718" s="26">
        <v>10.7</v>
      </c>
      <c r="AE718" s="6">
        <f t="shared" si="115"/>
        <v>10.7</v>
      </c>
      <c r="AF718" s="27">
        <v>3</v>
      </c>
      <c r="AG718" s="27">
        <v>2</v>
      </c>
      <c r="AH718" s="27"/>
      <c r="AI718" s="9">
        <v>1</v>
      </c>
      <c r="AJ718" s="25"/>
    </row>
    <row r="719" spans="1:36" s="22" customFormat="1" x14ac:dyDescent="0.25">
      <c r="A719" s="22" t="s">
        <v>209</v>
      </c>
      <c r="B719" s="23" t="s">
        <v>63</v>
      </c>
      <c r="C719" s="5" t="str">
        <f t="shared" si="94"/>
        <v>C11.P3</v>
      </c>
      <c r="D719" s="24" t="s">
        <v>51</v>
      </c>
      <c r="E719" s="24" t="s">
        <v>25</v>
      </c>
      <c r="F719" s="5" t="s">
        <v>1303</v>
      </c>
      <c r="G719" s="5" t="s">
        <v>1314</v>
      </c>
      <c r="H719" s="27">
        <v>34</v>
      </c>
      <c r="I719" s="27"/>
      <c r="J719" s="27"/>
      <c r="K719" s="27"/>
      <c r="L719" s="27" t="s">
        <v>246</v>
      </c>
      <c r="M719" s="27">
        <v>1</v>
      </c>
      <c r="N719" s="23">
        <v>5</v>
      </c>
      <c r="O719" s="26">
        <v>202.6</v>
      </c>
      <c r="P719" s="26">
        <v>7.1</v>
      </c>
      <c r="Q719" s="6">
        <f t="shared" si="117"/>
        <v>17.271503209115394</v>
      </c>
      <c r="R719" s="6">
        <f t="shared" si="118"/>
        <v>53.445207458497833</v>
      </c>
      <c r="S719" s="25" t="s">
        <v>107</v>
      </c>
      <c r="U719" s="25" t="s">
        <v>1373</v>
      </c>
      <c r="V719" s="25" t="s">
        <v>1374</v>
      </c>
      <c r="W719" s="23"/>
      <c r="X719" s="26"/>
      <c r="Y719" s="26">
        <v>17.7</v>
      </c>
      <c r="Z719" s="54">
        <f t="shared" si="116"/>
        <v>2.4605739061078654E-2</v>
      </c>
      <c r="AA719" s="9" t="e">
        <f>IF(Y719&lt;10+1*#REF!,1,IF(Y719&lt;10+2*#REF!,2,IF(Y719&lt;10+3*#REF!,3,IF(Y719&lt;10+4*#REF!,4,IF(Y719&lt;10+5*#REF!,5,IF(Y719&lt;10+6*#REF!,6,IF(Y719&lt;10+7*#REF!,7,IF(Y719&lt;10+8*#REF!,8,IF(Y719&lt;10+9*#REF!,9,10)))))))))</f>
        <v>#REF!</v>
      </c>
      <c r="AB719" s="26"/>
      <c r="AC719" s="26">
        <v>4.7</v>
      </c>
      <c r="AD719" s="26">
        <v>12.6</v>
      </c>
      <c r="AE719" s="6">
        <f t="shared" si="115"/>
        <v>7.8999999999999995</v>
      </c>
      <c r="AF719" s="27">
        <v>2</v>
      </c>
      <c r="AG719" s="27">
        <v>2</v>
      </c>
      <c r="AH719" s="27"/>
      <c r="AI719" s="9">
        <v>1</v>
      </c>
      <c r="AJ719" s="25"/>
    </row>
    <row r="720" spans="1:36" s="22" customFormat="1" x14ac:dyDescent="0.25">
      <c r="A720" s="22" t="s">
        <v>209</v>
      </c>
      <c r="B720" s="23" t="s">
        <v>63</v>
      </c>
      <c r="C720" s="5" t="str">
        <f t="shared" si="94"/>
        <v>C11.P3</v>
      </c>
      <c r="D720" s="24" t="s">
        <v>51</v>
      </c>
      <c r="E720" s="24" t="s">
        <v>25</v>
      </c>
      <c r="F720" s="5" t="s">
        <v>1303</v>
      </c>
      <c r="G720" s="5" t="s">
        <v>1314</v>
      </c>
      <c r="H720" s="27">
        <v>35</v>
      </c>
      <c r="I720" s="27"/>
      <c r="J720" s="27"/>
      <c r="K720" s="27"/>
      <c r="L720" s="27" t="s">
        <v>247</v>
      </c>
      <c r="M720" s="27">
        <v>1</v>
      </c>
      <c r="N720" s="23">
        <v>5</v>
      </c>
      <c r="O720" s="26">
        <v>214.3</v>
      </c>
      <c r="P720" s="26">
        <v>5.8</v>
      </c>
      <c r="Q720" s="6">
        <f t="shared" si="117"/>
        <v>16.731548916162087</v>
      </c>
      <c r="R720" s="6">
        <f t="shared" si="118"/>
        <v>55.208629891924573</v>
      </c>
      <c r="S720" s="19" t="s">
        <v>232</v>
      </c>
      <c r="U720" s="17" t="s">
        <v>1326</v>
      </c>
      <c r="V720" s="19" t="s">
        <v>1353</v>
      </c>
      <c r="W720" s="23"/>
      <c r="X720" s="26"/>
      <c r="Y720" s="26">
        <v>23.3</v>
      </c>
      <c r="Z720" s="54">
        <f t="shared" si="116"/>
        <v>4.2638480892684065E-2</v>
      </c>
      <c r="AA720" s="9" t="e">
        <f>IF(Y720&lt;10+1*#REF!,1,IF(Y720&lt;10+2*#REF!,2,IF(Y720&lt;10+3*#REF!,3,IF(Y720&lt;10+4*#REF!,4,IF(Y720&lt;10+5*#REF!,5,IF(Y720&lt;10+6*#REF!,6,IF(Y720&lt;10+7*#REF!,7,IF(Y720&lt;10+8*#REF!,8,IF(Y720&lt;10+9*#REF!,9,10)))))))))</f>
        <v>#REF!</v>
      </c>
      <c r="AB720" s="26"/>
      <c r="AC720" s="26">
        <v>2</v>
      </c>
      <c r="AD720" s="26">
        <v>9.1999999999999993</v>
      </c>
      <c r="AE720" s="6">
        <f t="shared" si="115"/>
        <v>7.1999999999999993</v>
      </c>
      <c r="AF720" s="27">
        <v>2</v>
      </c>
      <c r="AG720" s="27">
        <v>2</v>
      </c>
      <c r="AH720" s="27"/>
      <c r="AI720" s="9">
        <v>1</v>
      </c>
      <c r="AJ720" s="25"/>
    </row>
    <row r="721" spans="1:36" s="22" customFormat="1" x14ac:dyDescent="0.25">
      <c r="A721" s="22" t="s">
        <v>209</v>
      </c>
      <c r="B721" s="23" t="s">
        <v>63</v>
      </c>
      <c r="C721" s="5" t="str">
        <f t="shared" si="94"/>
        <v>C11.P3</v>
      </c>
      <c r="D721" s="24" t="s">
        <v>51</v>
      </c>
      <c r="E721" s="24" t="s">
        <v>25</v>
      </c>
      <c r="F721" s="5" t="s">
        <v>1303</v>
      </c>
      <c r="G721" s="5" t="s">
        <v>1314</v>
      </c>
      <c r="H721" s="27">
        <v>36</v>
      </c>
      <c r="I721" s="27"/>
      <c r="J721" s="27"/>
      <c r="K721" s="27"/>
      <c r="L721" s="27" t="s">
        <v>248</v>
      </c>
      <c r="M721" s="27">
        <v>1</v>
      </c>
      <c r="N721" s="23">
        <v>5</v>
      </c>
      <c r="O721" s="26">
        <v>206.3</v>
      </c>
      <c r="P721" s="26">
        <v>13.8</v>
      </c>
      <c r="Q721" s="6">
        <f t="shared" si="117"/>
        <v>13.885617566626319</v>
      </c>
      <c r="R721" s="6">
        <f t="shared" si="118"/>
        <v>47.628487260708525</v>
      </c>
      <c r="S721" s="19" t="s">
        <v>27</v>
      </c>
      <c r="U721" s="19" t="s">
        <v>1399</v>
      </c>
      <c r="V721" s="19" t="s">
        <v>1398</v>
      </c>
      <c r="W721" s="23"/>
      <c r="X721" s="26"/>
      <c r="Y721" s="26">
        <v>30</v>
      </c>
      <c r="Z721" s="54">
        <f t="shared" si="116"/>
        <v>7.0685834705770348E-2</v>
      </c>
      <c r="AA721" s="9" t="e">
        <f>IF(Y721&lt;10+1*#REF!,1,IF(Y721&lt;10+2*#REF!,2,IF(Y721&lt;10+3*#REF!,3,IF(Y721&lt;10+4*#REF!,4,IF(Y721&lt;10+5*#REF!,5,IF(Y721&lt;10+6*#REF!,6,IF(Y721&lt;10+7*#REF!,7,IF(Y721&lt;10+8*#REF!,8,IF(Y721&lt;10+9*#REF!,9,10)))))))))</f>
        <v>#REF!</v>
      </c>
      <c r="AB721" s="26"/>
      <c r="AC721" s="26">
        <v>8.1</v>
      </c>
      <c r="AD721" s="26">
        <v>15.8</v>
      </c>
      <c r="AE721" s="6">
        <f t="shared" si="115"/>
        <v>7.7000000000000011</v>
      </c>
      <c r="AF721" s="27">
        <v>2</v>
      </c>
      <c r="AG721" s="27">
        <v>2</v>
      </c>
      <c r="AH721" s="27"/>
      <c r="AI721" s="9">
        <v>1</v>
      </c>
      <c r="AJ721" s="25"/>
    </row>
    <row r="722" spans="1:36" s="22" customFormat="1" x14ac:dyDescent="0.25">
      <c r="A722" s="22" t="s">
        <v>209</v>
      </c>
      <c r="B722" s="23" t="s">
        <v>63</v>
      </c>
      <c r="C722" s="5" t="str">
        <f t="shared" si="94"/>
        <v>C11.P3</v>
      </c>
      <c r="D722" s="24" t="s">
        <v>51</v>
      </c>
      <c r="E722" s="24" t="s">
        <v>25</v>
      </c>
      <c r="F722" s="5" t="s">
        <v>1303</v>
      </c>
      <c r="G722" s="5" t="s">
        <v>1314</v>
      </c>
      <c r="H722" s="27">
        <v>37</v>
      </c>
      <c r="I722" s="27"/>
      <c r="J722" s="27"/>
      <c r="K722" s="27"/>
      <c r="L722" s="27" t="s">
        <v>249</v>
      </c>
      <c r="M722" s="27">
        <v>1</v>
      </c>
      <c r="N722" s="23">
        <v>5</v>
      </c>
      <c r="O722" s="26">
        <v>198.1</v>
      </c>
      <c r="P722" s="26">
        <v>10.4</v>
      </c>
      <c r="Q722" s="6">
        <f t="shared" si="117"/>
        <v>16.768965131840393</v>
      </c>
      <c r="R722" s="6">
        <f t="shared" si="118"/>
        <v>50.114636391071045</v>
      </c>
      <c r="S722" s="25" t="s">
        <v>33</v>
      </c>
      <c r="U722" s="17" t="s">
        <v>1367</v>
      </c>
      <c r="V722" s="17" t="s">
        <v>1366</v>
      </c>
      <c r="W722" s="23"/>
      <c r="X722" s="26"/>
      <c r="Y722" s="26">
        <v>26.5</v>
      </c>
      <c r="Z722" s="54">
        <f t="shared" si="116"/>
        <v>5.5154586024585811E-2</v>
      </c>
      <c r="AA722" s="9" t="e">
        <f>IF(Y722&lt;10+1*#REF!,1,IF(Y722&lt;10+2*#REF!,2,IF(Y722&lt;10+3*#REF!,3,IF(Y722&lt;10+4*#REF!,4,IF(Y722&lt;10+5*#REF!,5,IF(Y722&lt;10+6*#REF!,6,IF(Y722&lt;10+7*#REF!,7,IF(Y722&lt;10+8*#REF!,8,IF(Y722&lt;10+9*#REF!,9,10)))))))))</f>
        <v>#REF!</v>
      </c>
      <c r="AB722" s="26"/>
      <c r="AC722" s="26">
        <v>6.3</v>
      </c>
      <c r="AD722" s="26">
        <v>14.4</v>
      </c>
      <c r="AE722" s="6">
        <f t="shared" si="115"/>
        <v>8.1000000000000014</v>
      </c>
      <c r="AF722" s="27">
        <v>2</v>
      </c>
      <c r="AG722" s="27">
        <v>2</v>
      </c>
      <c r="AH722" s="27"/>
      <c r="AI722" s="9">
        <v>1</v>
      </c>
      <c r="AJ722" s="25"/>
    </row>
    <row r="723" spans="1:36" s="22" customFormat="1" x14ac:dyDescent="0.25">
      <c r="A723" s="22" t="s">
        <v>209</v>
      </c>
      <c r="B723" s="23" t="s">
        <v>63</v>
      </c>
      <c r="C723" s="5" t="str">
        <f t="shared" si="94"/>
        <v>C11.P3</v>
      </c>
      <c r="D723" s="24" t="s">
        <v>51</v>
      </c>
      <c r="E723" s="24" t="s">
        <v>25</v>
      </c>
      <c r="F723" s="5" t="s">
        <v>1303</v>
      </c>
      <c r="G723" s="5" t="s">
        <v>1314</v>
      </c>
      <c r="H723" s="27">
        <v>38</v>
      </c>
      <c r="I723" s="27"/>
      <c r="J723" s="27"/>
      <c r="K723" s="27"/>
      <c r="L723" s="27" t="s">
        <v>250</v>
      </c>
      <c r="M723" s="27">
        <v>1</v>
      </c>
      <c r="N723" s="23">
        <v>5</v>
      </c>
      <c r="O723" s="26">
        <v>222.3</v>
      </c>
      <c r="P723" s="26">
        <v>14.2</v>
      </c>
      <c r="Q723" s="6">
        <f t="shared" si="117"/>
        <v>10.443222308161218</v>
      </c>
      <c r="R723" s="6">
        <f t="shared" si="118"/>
        <v>49.497238451303744</v>
      </c>
      <c r="S723" s="25" t="s">
        <v>107</v>
      </c>
      <c r="U723" s="25" t="s">
        <v>1373</v>
      </c>
      <c r="V723" s="25" t="s">
        <v>1374</v>
      </c>
      <c r="W723" s="23"/>
      <c r="X723" s="26"/>
      <c r="Y723" s="26">
        <v>13</v>
      </c>
      <c r="Z723" s="54">
        <f t="shared" si="116"/>
        <v>1.3273228961416876E-2</v>
      </c>
      <c r="AA723" s="9" t="e">
        <f>IF(Y723&lt;10+1*#REF!,1,IF(Y723&lt;10+2*#REF!,2,IF(Y723&lt;10+3*#REF!,3,IF(Y723&lt;10+4*#REF!,4,IF(Y723&lt;10+5*#REF!,5,IF(Y723&lt;10+6*#REF!,6,IF(Y723&lt;10+7*#REF!,7,IF(Y723&lt;10+8*#REF!,8,IF(Y723&lt;10+9*#REF!,9,10)))))))))</f>
        <v>#REF!</v>
      </c>
      <c r="AB723" s="26"/>
      <c r="AC723" s="26">
        <v>3.5</v>
      </c>
      <c r="AD723" s="26">
        <v>13.7</v>
      </c>
      <c r="AE723" s="6">
        <f t="shared" si="115"/>
        <v>10.199999999999999</v>
      </c>
      <c r="AF723" s="27">
        <v>3</v>
      </c>
      <c r="AG723" s="27">
        <v>2</v>
      </c>
      <c r="AH723" s="27"/>
      <c r="AI723" s="9">
        <v>1</v>
      </c>
      <c r="AJ723" s="25"/>
    </row>
    <row r="724" spans="1:36" s="22" customFormat="1" x14ac:dyDescent="0.25">
      <c r="A724" s="22" t="s">
        <v>209</v>
      </c>
      <c r="B724" s="23" t="s">
        <v>63</v>
      </c>
      <c r="C724" s="5" t="str">
        <f t="shared" si="94"/>
        <v>C11.P3</v>
      </c>
      <c r="D724" s="24" t="s">
        <v>51</v>
      </c>
      <c r="E724" s="24" t="s">
        <v>25</v>
      </c>
      <c r="F724" s="5" t="s">
        <v>1303</v>
      </c>
      <c r="G724" s="5" t="s">
        <v>1314</v>
      </c>
      <c r="H724" s="27">
        <v>38</v>
      </c>
      <c r="I724" s="27"/>
      <c r="J724" s="27"/>
      <c r="K724" s="27"/>
      <c r="L724" s="27" t="s">
        <v>250</v>
      </c>
      <c r="M724" s="27">
        <v>1</v>
      </c>
      <c r="N724" s="23">
        <v>5</v>
      </c>
      <c r="O724" s="26">
        <v>222.3</v>
      </c>
      <c r="P724" s="26">
        <v>14.2</v>
      </c>
      <c r="Q724" s="6">
        <f t="shared" si="117"/>
        <v>10.443222308161218</v>
      </c>
      <c r="R724" s="6">
        <f t="shared" si="118"/>
        <v>49.497238451303744</v>
      </c>
      <c r="S724" s="25" t="s">
        <v>107</v>
      </c>
      <c r="U724" s="25" t="s">
        <v>1373</v>
      </c>
      <c r="V724" s="25" t="s">
        <v>1374</v>
      </c>
      <c r="W724" s="23"/>
      <c r="X724" s="26"/>
      <c r="Y724" s="26">
        <v>10</v>
      </c>
      <c r="Z724" s="54">
        <f t="shared" si="116"/>
        <v>7.8539816339744835E-3</v>
      </c>
      <c r="AA724" s="9" t="e">
        <f>IF(Y724&lt;10+1*#REF!,1,IF(Y724&lt;10+2*#REF!,2,IF(Y724&lt;10+3*#REF!,3,IF(Y724&lt;10+4*#REF!,4,IF(Y724&lt;10+5*#REF!,5,IF(Y724&lt;10+6*#REF!,6,IF(Y724&lt;10+7*#REF!,7,IF(Y724&lt;10+8*#REF!,8,IF(Y724&lt;10+9*#REF!,9,10)))))))))</f>
        <v>#REF!</v>
      </c>
      <c r="AB724" s="26"/>
      <c r="AC724" s="26">
        <v>3.5</v>
      </c>
      <c r="AD724" s="26">
        <v>13.7</v>
      </c>
      <c r="AE724" s="6">
        <f t="shared" si="115"/>
        <v>10.199999999999999</v>
      </c>
      <c r="AF724" s="27">
        <v>3</v>
      </c>
      <c r="AG724" s="27">
        <v>2</v>
      </c>
      <c r="AH724" s="27"/>
      <c r="AI724" s="9">
        <v>1</v>
      </c>
      <c r="AJ724" s="25"/>
    </row>
    <row r="725" spans="1:36" s="22" customFormat="1" x14ac:dyDescent="0.25">
      <c r="A725" s="22" t="s">
        <v>209</v>
      </c>
      <c r="B725" s="23" t="s">
        <v>63</v>
      </c>
      <c r="C725" s="5" t="str">
        <f t="shared" si="94"/>
        <v>C11.P3</v>
      </c>
      <c r="D725" s="24" t="s">
        <v>51</v>
      </c>
      <c r="E725" s="24" t="s">
        <v>25</v>
      </c>
      <c r="F725" s="5" t="s">
        <v>1303</v>
      </c>
      <c r="G725" s="5" t="s">
        <v>1314</v>
      </c>
      <c r="H725" s="27">
        <v>39</v>
      </c>
      <c r="L725" s="27" t="s">
        <v>251</v>
      </c>
      <c r="M725" s="27">
        <v>1</v>
      </c>
      <c r="N725" s="23">
        <v>4</v>
      </c>
      <c r="O725" s="26">
        <v>136.80000000000001</v>
      </c>
      <c r="P725" s="26">
        <v>2.4</v>
      </c>
      <c r="Q725" s="6">
        <f t="shared" si="117"/>
        <v>1.6429130542288524</v>
      </c>
      <c r="R725" s="6">
        <f t="shared" si="118"/>
        <v>58.250475294188611</v>
      </c>
      <c r="S725" s="25" t="s">
        <v>107</v>
      </c>
      <c r="U725" s="25" t="s">
        <v>1373</v>
      </c>
      <c r="V725" s="25" t="s">
        <v>1374</v>
      </c>
      <c r="W725" s="23"/>
      <c r="X725" s="26"/>
      <c r="Y725" s="26">
        <v>18.5</v>
      </c>
      <c r="Z725" s="54">
        <f t="shared" si="116"/>
        <v>2.6880252142277669E-2</v>
      </c>
      <c r="AA725" s="9" t="e">
        <f>IF(Y725&lt;10+1*#REF!,1,IF(Y725&lt;10+2*#REF!,2,IF(Y725&lt;10+3*#REF!,3,IF(Y725&lt;10+4*#REF!,4,IF(Y725&lt;10+5*#REF!,5,IF(Y725&lt;10+6*#REF!,6,IF(Y725&lt;10+7*#REF!,7,IF(Y725&lt;10+8*#REF!,8,IF(Y725&lt;10+9*#REF!,9,10)))))))))</f>
        <v>#REF!</v>
      </c>
      <c r="AB725" s="26"/>
      <c r="AC725" s="26">
        <v>2.5</v>
      </c>
      <c r="AD725" s="26">
        <v>12.3</v>
      </c>
      <c r="AE725" s="6">
        <f t="shared" si="115"/>
        <v>9.8000000000000007</v>
      </c>
      <c r="AF725" s="27">
        <v>3</v>
      </c>
      <c r="AG725" s="27">
        <v>2</v>
      </c>
      <c r="AH725" s="27"/>
      <c r="AI725" s="9">
        <v>1</v>
      </c>
      <c r="AJ725" s="25"/>
    </row>
    <row r="726" spans="1:36" s="22" customFormat="1" x14ac:dyDescent="0.25">
      <c r="A726" s="22" t="s">
        <v>209</v>
      </c>
      <c r="B726" s="23" t="s">
        <v>63</v>
      </c>
      <c r="C726" s="5" t="str">
        <f t="shared" si="94"/>
        <v>C11.P3</v>
      </c>
      <c r="D726" s="24" t="s">
        <v>51</v>
      </c>
      <c r="E726" s="24" t="s">
        <v>25</v>
      </c>
      <c r="F726" s="5" t="s">
        <v>1303</v>
      </c>
      <c r="G726" s="5" t="s">
        <v>1314</v>
      </c>
      <c r="H726" s="27">
        <v>40</v>
      </c>
      <c r="I726" s="27"/>
      <c r="J726" s="27"/>
      <c r="K726" s="27"/>
      <c r="L726" s="27" t="s">
        <v>252</v>
      </c>
      <c r="M726" s="27">
        <v>1</v>
      </c>
      <c r="N726" s="23">
        <v>4</v>
      </c>
      <c r="O726" s="26">
        <v>170.5</v>
      </c>
      <c r="P726" s="26">
        <v>10</v>
      </c>
      <c r="Q726" s="6">
        <f t="shared" si="117"/>
        <v>1.6504760586067766</v>
      </c>
      <c r="R726" s="6">
        <f t="shared" si="118"/>
        <v>50.137143984627684</v>
      </c>
      <c r="S726" s="25" t="s">
        <v>33</v>
      </c>
      <c r="U726" s="17" t="s">
        <v>1367</v>
      </c>
      <c r="V726" s="17" t="s">
        <v>1366</v>
      </c>
      <c r="W726" s="23"/>
      <c r="X726" s="26"/>
      <c r="Y726" s="26">
        <v>11</v>
      </c>
      <c r="Z726" s="54">
        <f t="shared" si="116"/>
        <v>9.5033177771091243E-3</v>
      </c>
      <c r="AA726" s="9" t="e">
        <f>IF(Y726&lt;10+1*#REF!,1,IF(Y726&lt;10+2*#REF!,2,IF(Y726&lt;10+3*#REF!,3,IF(Y726&lt;10+4*#REF!,4,IF(Y726&lt;10+5*#REF!,5,IF(Y726&lt;10+6*#REF!,6,IF(Y726&lt;10+7*#REF!,7,IF(Y726&lt;10+8*#REF!,8,IF(Y726&lt;10+9*#REF!,9,10)))))))))</f>
        <v>#REF!</v>
      </c>
      <c r="AB726" s="26"/>
      <c r="AC726" s="26">
        <v>6.7</v>
      </c>
      <c r="AD726" s="26">
        <v>12.1</v>
      </c>
      <c r="AE726" s="6">
        <f t="shared" ref="AE726:AE779" si="119">AD726-AC726</f>
        <v>5.3999999999999995</v>
      </c>
      <c r="AF726" s="27">
        <v>3</v>
      </c>
      <c r="AG726" s="27">
        <v>2</v>
      </c>
      <c r="AH726" s="27"/>
      <c r="AI726" s="9">
        <v>1</v>
      </c>
      <c r="AJ726" s="25"/>
    </row>
    <row r="727" spans="1:36" s="22" customFormat="1" x14ac:dyDescent="0.25">
      <c r="A727" s="22" t="s">
        <v>209</v>
      </c>
      <c r="B727" s="23" t="s">
        <v>63</v>
      </c>
      <c r="C727" s="5" t="str">
        <f t="shared" si="94"/>
        <v>C11.P3</v>
      </c>
      <c r="D727" s="24" t="s">
        <v>51</v>
      </c>
      <c r="E727" s="24" t="s">
        <v>25</v>
      </c>
      <c r="F727" s="5" t="s">
        <v>1303</v>
      </c>
      <c r="G727" s="5" t="s">
        <v>1314</v>
      </c>
      <c r="H727" s="27">
        <v>41</v>
      </c>
      <c r="I727" s="27"/>
      <c r="J727" s="27"/>
      <c r="K727" s="27"/>
      <c r="L727" s="27" t="s">
        <v>253</v>
      </c>
      <c r="M727" s="27">
        <v>1</v>
      </c>
      <c r="N727" s="23">
        <v>4</v>
      </c>
      <c r="O727" s="26">
        <v>145.4</v>
      </c>
      <c r="P727" s="26">
        <v>6.5</v>
      </c>
      <c r="Q727" s="6">
        <f t="shared" si="117"/>
        <v>3.690984342845157</v>
      </c>
      <c r="R727" s="6">
        <f t="shared" si="118"/>
        <v>54.649613604526124</v>
      </c>
      <c r="S727" s="25" t="s">
        <v>33</v>
      </c>
      <c r="U727" s="17" t="s">
        <v>1367</v>
      </c>
      <c r="V727" s="17" t="s">
        <v>1366</v>
      </c>
      <c r="W727" s="23"/>
      <c r="X727" s="26"/>
      <c r="Y727" s="26">
        <v>26.2</v>
      </c>
      <c r="Z727" s="54">
        <f t="shared" ref="Z727:Z779" si="120">Y727*Y727*PI()/40000</f>
        <v>5.3912871528254434E-2</v>
      </c>
      <c r="AA727" s="9" t="e">
        <f>IF(Y727&lt;10+1*#REF!,1,IF(Y727&lt;10+2*#REF!,2,IF(Y727&lt;10+3*#REF!,3,IF(Y727&lt;10+4*#REF!,4,IF(Y727&lt;10+5*#REF!,5,IF(Y727&lt;10+6*#REF!,6,IF(Y727&lt;10+7*#REF!,7,IF(Y727&lt;10+8*#REF!,8,IF(Y727&lt;10+9*#REF!,9,10)))))))))</f>
        <v>#REF!</v>
      </c>
      <c r="AB727" s="26"/>
      <c r="AC727" s="26">
        <v>3.1</v>
      </c>
      <c r="AD727" s="26">
        <v>12.9</v>
      </c>
      <c r="AE727" s="6">
        <f t="shared" si="119"/>
        <v>9.8000000000000007</v>
      </c>
      <c r="AF727" s="27">
        <v>3</v>
      </c>
      <c r="AG727" s="27">
        <v>2</v>
      </c>
      <c r="AH727" s="27"/>
      <c r="AI727" s="9">
        <v>1</v>
      </c>
      <c r="AJ727" s="25"/>
    </row>
    <row r="728" spans="1:36" s="22" customFormat="1" x14ac:dyDescent="0.25">
      <c r="A728" s="22" t="s">
        <v>209</v>
      </c>
      <c r="B728" s="23" t="s">
        <v>63</v>
      </c>
      <c r="C728" s="5" t="str">
        <f t="shared" si="94"/>
        <v>C11.P3</v>
      </c>
      <c r="D728" s="24" t="s">
        <v>51</v>
      </c>
      <c r="E728" s="24" t="s">
        <v>25</v>
      </c>
      <c r="F728" s="5" t="s">
        <v>1303</v>
      </c>
      <c r="G728" s="5" t="s">
        <v>1314</v>
      </c>
      <c r="H728" s="27">
        <v>42</v>
      </c>
      <c r="I728" s="27"/>
      <c r="J728" s="27"/>
      <c r="K728" s="27"/>
      <c r="L728" s="27" t="s">
        <v>254</v>
      </c>
      <c r="M728" s="27">
        <v>1</v>
      </c>
      <c r="N728" s="23">
        <v>4</v>
      </c>
      <c r="O728" s="26">
        <v>133.9</v>
      </c>
      <c r="P728" s="26">
        <v>8.6999999999999993</v>
      </c>
      <c r="Q728" s="6">
        <f t="shared" si="117"/>
        <v>6.2687946716188732</v>
      </c>
      <c r="R728" s="6">
        <f t="shared" si="118"/>
        <v>53.967404094000429</v>
      </c>
      <c r="S728" s="25" t="s">
        <v>33</v>
      </c>
      <c r="U728" s="17" t="s">
        <v>1367</v>
      </c>
      <c r="V728" s="17" t="s">
        <v>1366</v>
      </c>
      <c r="W728" s="23"/>
      <c r="X728" s="26"/>
      <c r="Y728" s="26">
        <v>19.8</v>
      </c>
      <c r="Z728" s="54">
        <f t="shared" si="120"/>
        <v>3.0790749597833563E-2</v>
      </c>
      <c r="AA728" s="9" t="e">
        <f>IF(Y728&lt;10+1*#REF!,1,IF(Y728&lt;10+2*#REF!,2,IF(Y728&lt;10+3*#REF!,3,IF(Y728&lt;10+4*#REF!,4,IF(Y728&lt;10+5*#REF!,5,IF(Y728&lt;10+6*#REF!,6,IF(Y728&lt;10+7*#REF!,7,IF(Y728&lt;10+8*#REF!,8,IF(Y728&lt;10+9*#REF!,9,10)))))))))</f>
        <v>#REF!</v>
      </c>
      <c r="AB728" s="26"/>
      <c r="AC728" s="26">
        <v>5.8</v>
      </c>
      <c r="AD728" s="26">
        <v>12.8</v>
      </c>
      <c r="AE728" s="6">
        <f t="shared" si="119"/>
        <v>7.0000000000000009</v>
      </c>
      <c r="AF728" s="27">
        <v>2</v>
      </c>
      <c r="AG728" s="27">
        <v>2</v>
      </c>
      <c r="AH728" s="27"/>
      <c r="AI728" s="9">
        <v>1</v>
      </c>
      <c r="AJ728" s="25"/>
    </row>
    <row r="729" spans="1:36" s="22" customFormat="1" x14ac:dyDescent="0.25">
      <c r="A729" s="22" t="s">
        <v>209</v>
      </c>
      <c r="B729" s="23" t="s">
        <v>63</v>
      </c>
      <c r="C729" s="5" t="str">
        <f t="shared" si="94"/>
        <v>C11.P3</v>
      </c>
      <c r="D729" s="24" t="s">
        <v>51</v>
      </c>
      <c r="E729" s="24" t="s">
        <v>25</v>
      </c>
      <c r="F729" s="5" t="s">
        <v>1303</v>
      </c>
      <c r="G729" s="5" t="s">
        <v>1314</v>
      </c>
      <c r="H729" s="27">
        <v>43</v>
      </c>
      <c r="I729" s="27"/>
      <c r="J729" s="27"/>
      <c r="K729" s="27"/>
      <c r="L729" s="27" t="s">
        <v>255</v>
      </c>
      <c r="M729" s="27">
        <v>1</v>
      </c>
      <c r="N729" s="23">
        <v>16</v>
      </c>
      <c r="O729" s="26">
        <v>273</v>
      </c>
      <c r="P729" s="26">
        <v>16.5</v>
      </c>
      <c r="Q729" s="6">
        <f t="shared" si="117"/>
        <v>3.5226126765495316</v>
      </c>
      <c r="R729" s="6">
        <f t="shared" si="118"/>
        <v>40.863543278008578</v>
      </c>
      <c r="S729" s="25" t="s">
        <v>33</v>
      </c>
      <c r="U729" s="17" t="s">
        <v>1367</v>
      </c>
      <c r="V729" s="17" t="s">
        <v>1366</v>
      </c>
      <c r="W729" s="23"/>
      <c r="X729" s="26"/>
      <c r="Y729" s="26">
        <v>16.5</v>
      </c>
      <c r="Z729" s="54">
        <f t="shared" si="120"/>
        <v>2.138246499849553E-2</v>
      </c>
      <c r="AA729" s="9" t="e">
        <f>IF(Y729&lt;10+1*#REF!,1,IF(Y729&lt;10+2*#REF!,2,IF(Y729&lt;10+3*#REF!,3,IF(Y729&lt;10+4*#REF!,4,IF(Y729&lt;10+5*#REF!,5,IF(Y729&lt;10+6*#REF!,6,IF(Y729&lt;10+7*#REF!,7,IF(Y729&lt;10+8*#REF!,8,IF(Y729&lt;10+9*#REF!,9,10)))))))))</f>
        <v>#REF!</v>
      </c>
      <c r="AB729" s="26"/>
      <c r="AC729" s="26">
        <v>5.0999999999999996</v>
      </c>
      <c r="AD729" s="26">
        <v>11.9</v>
      </c>
      <c r="AE729" s="6">
        <f t="shared" si="119"/>
        <v>6.8000000000000007</v>
      </c>
      <c r="AF729" s="27">
        <v>2</v>
      </c>
      <c r="AG729" s="27">
        <v>2</v>
      </c>
      <c r="AH729" s="27"/>
      <c r="AI729" s="9">
        <v>1</v>
      </c>
      <c r="AJ729" s="25"/>
    </row>
    <row r="730" spans="1:36" s="22" customFormat="1" x14ac:dyDescent="0.25">
      <c r="A730" s="22" t="s">
        <v>209</v>
      </c>
      <c r="B730" s="23" t="s">
        <v>63</v>
      </c>
      <c r="C730" s="5" t="str">
        <f t="shared" si="94"/>
        <v>C11.P3</v>
      </c>
      <c r="D730" s="24" t="s">
        <v>51</v>
      </c>
      <c r="E730" s="24" t="s">
        <v>25</v>
      </c>
      <c r="F730" s="5" t="s">
        <v>1303</v>
      </c>
      <c r="G730" s="5" t="s">
        <v>1314</v>
      </c>
      <c r="H730" s="27">
        <v>44</v>
      </c>
      <c r="I730" s="27"/>
      <c r="J730" s="27"/>
      <c r="K730" s="27"/>
      <c r="L730" s="27" t="s">
        <v>256</v>
      </c>
      <c r="M730" s="27">
        <v>1</v>
      </c>
      <c r="N730" s="23">
        <v>16</v>
      </c>
      <c r="O730" s="26">
        <v>306</v>
      </c>
      <c r="P730" s="26">
        <v>8</v>
      </c>
      <c r="Q730" s="6">
        <f t="shared" si="117"/>
        <v>13.52786404500042</v>
      </c>
      <c r="R730" s="6">
        <f t="shared" si="118"/>
        <v>44.702282018339787</v>
      </c>
      <c r="S730" s="25" t="s">
        <v>107</v>
      </c>
      <c r="U730" s="25" t="s">
        <v>1373</v>
      </c>
      <c r="V730" s="25" t="s">
        <v>1374</v>
      </c>
      <c r="W730" s="23"/>
      <c r="X730" s="26"/>
      <c r="Y730" s="26">
        <v>24.4</v>
      </c>
      <c r="Z730" s="54">
        <f t="shared" si="120"/>
        <v>4.6759465056030472E-2</v>
      </c>
      <c r="AA730" s="9" t="e">
        <f>IF(Y730&lt;10+1*#REF!,1,IF(Y730&lt;10+2*#REF!,2,IF(Y730&lt;10+3*#REF!,3,IF(Y730&lt;10+4*#REF!,4,IF(Y730&lt;10+5*#REF!,5,IF(Y730&lt;10+6*#REF!,6,IF(Y730&lt;10+7*#REF!,7,IF(Y730&lt;10+8*#REF!,8,IF(Y730&lt;10+9*#REF!,9,10)))))))))</f>
        <v>#REF!</v>
      </c>
      <c r="AB730" s="26"/>
      <c r="AC730" s="26">
        <v>3.1</v>
      </c>
      <c r="AD730" s="26">
        <v>9.6999999999999993</v>
      </c>
      <c r="AE730" s="6">
        <f t="shared" si="119"/>
        <v>6.6</v>
      </c>
      <c r="AF730" s="27">
        <v>3</v>
      </c>
      <c r="AG730" s="27">
        <v>2</v>
      </c>
      <c r="AH730" s="27"/>
      <c r="AI730" s="9">
        <v>1</v>
      </c>
      <c r="AJ730" s="25"/>
    </row>
    <row r="731" spans="1:36" s="22" customFormat="1" x14ac:dyDescent="0.25">
      <c r="A731" s="22" t="s">
        <v>209</v>
      </c>
      <c r="B731" s="23" t="s">
        <v>63</v>
      </c>
      <c r="C731" s="5" t="str">
        <f t="shared" si="94"/>
        <v>C11.P3</v>
      </c>
      <c r="D731" s="24" t="s">
        <v>51</v>
      </c>
      <c r="E731" s="24" t="s">
        <v>25</v>
      </c>
      <c r="F731" s="5" t="s">
        <v>1303</v>
      </c>
      <c r="G731" s="5" t="s">
        <v>1314</v>
      </c>
      <c r="H731" s="27">
        <v>45</v>
      </c>
      <c r="I731" s="27"/>
      <c r="J731" s="27"/>
      <c r="K731" s="27"/>
      <c r="L731" s="27" t="s">
        <v>257</v>
      </c>
      <c r="M731" s="27">
        <v>1</v>
      </c>
      <c r="N731" s="23">
        <v>16</v>
      </c>
      <c r="O731" s="26">
        <v>269</v>
      </c>
      <c r="P731" s="26">
        <v>13.5</v>
      </c>
      <c r="Q731" s="6">
        <f t="shared" si="117"/>
        <v>6.5020561153887186</v>
      </c>
      <c r="R731" s="6">
        <f t="shared" si="118"/>
        <v>39.764392513096674</v>
      </c>
      <c r="S731" s="25" t="s">
        <v>107</v>
      </c>
      <c r="U731" s="25" t="s">
        <v>1373</v>
      </c>
      <c r="V731" s="25" t="s">
        <v>1374</v>
      </c>
      <c r="W731" s="23"/>
      <c r="X731" s="26"/>
      <c r="Y731" s="26">
        <v>16.100000000000001</v>
      </c>
      <c r="Z731" s="54">
        <f t="shared" si="120"/>
        <v>2.035830579342526E-2</v>
      </c>
      <c r="AA731" s="9" t="e">
        <f>IF(Y731&lt;10+1*#REF!,1,IF(Y731&lt;10+2*#REF!,2,IF(Y731&lt;10+3*#REF!,3,IF(Y731&lt;10+4*#REF!,4,IF(Y731&lt;10+5*#REF!,5,IF(Y731&lt;10+6*#REF!,6,IF(Y731&lt;10+7*#REF!,7,IF(Y731&lt;10+8*#REF!,8,IF(Y731&lt;10+9*#REF!,9,10)))))))))</f>
        <v>#REF!</v>
      </c>
      <c r="AB731" s="26"/>
      <c r="AC731" s="26">
        <v>6.5</v>
      </c>
      <c r="AD731" s="26">
        <v>14.5</v>
      </c>
      <c r="AE731" s="6">
        <f t="shared" si="119"/>
        <v>8</v>
      </c>
      <c r="AF731" s="27">
        <v>2</v>
      </c>
      <c r="AG731" s="27">
        <v>2</v>
      </c>
      <c r="AH731" s="27"/>
      <c r="AI731" s="9">
        <v>1</v>
      </c>
      <c r="AJ731" s="25"/>
    </row>
    <row r="732" spans="1:36" s="22" customFormat="1" x14ac:dyDescent="0.2">
      <c r="A732" s="22" t="s">
        <v>209</v>
      </c>
      <c r="B732" s="23" t="s">
        <v>63</v>
      </c>
      <c r="C732" s="5" t="str">
        <f t="shared" si="94"/>
        <v>C11.P3</v>
      </c>
      <c r="D732" s="24" t="s">
        <v>51</v>
      </c>
      <c r="E732" s="24" t="s">
        <v>25</v>
      </c>
      <c r="F732" s="5" t="s">
        <v>1303</v>
      </c>
      <c r="G732" s="5" t="s">
        <v>1314</v>
      </c>
      <c r="H732" s="27">
        <v>46</v>
      </c>
      <c r="I732" s="27"/>
      <c r="J732" s="27"/>
      <c r="K732" s="27"/>
      <c r="L732" s="27" t="s">
        <v>258</v>
      </c>
      <c r="M732" s="27">
        <v>1</v>
      </c>
      <c r="N732" s="23">
        <v>16</v>
      </c>
      <c r="O732" s="26">
        <v>295</v>
      </c>
      <c r="P732" s="26">
        <v>11.5</v>
      </c>
      <c r="Q732" s="6">
        <f t="shared" si="117"/>
        <v>9.5774604490785258</v>
      </c>
      <c r="R732" s="6">
        <f t="shared" si="118"/>
        <v>44.860110010018047</v>
      </c>
      <c r="S732" s="55" t="s">
        <v>37</v>
      </c>
      <c r="U732" s="17" t="s">
        <v>1332</v>
      </c>
      <c r="V732" s="17" t="s">
        <v>1337</v>
      </c>
      <c r="W732" s="23"/>
      <c r="X732" s="26"/>
      <c r="Y732" s="26">
        <v>33.6</v>
      </c>
      <c r="Z732" s="54">
        <f t="shared" si="120"/>
        <v>8.866831105491832E-2</v>
      </c>
      <c r="AA732" s="9" t="e">
        <f>IF(Y732&lt;10+1*#REF!,1,IF(Y732&lt;10+2*#REF!,2,IF(Y732&lt;10+3*#REF!,3,IF(Y732&lt;10+4*#REF!,4,IF(Y732&lt;10+5*#REF!,5,IF(Y732&lt;10+6*#REF!,6,IF(Y732&lt;10+7*#REF!,7,IF(Y732&lt;10+8*#REF!,8,IF(Y732&lt;10+9*#REF!,9,10)))))))))</f>
        <v>#REF!</v>
      </c>
      <c r="AB732" s="26"/>
      <c r="AC732" s="26">
        <v>5.7</v>
      </c>
      <c r="AD732" s="26">
        <v>15.8</v>
      </c>
      <c r="AE732" s="6">
        <f t="shared" si="119"/>
        <v>10.100000000000001</v>
      </c>
      <c r="AF732" s="27">
        <v>2</v>
      </c>
      <c r="AG732" s="27">
        <v>2</v>
      </c>
      <c r="AH732" s="27"/>
      <c r="AI732" s="9">
        <v>1</v>
      </c>
      <c r="AJ732" s="25"/>
    </row>
    <row r="733" spans="1:36" s="22" customFormat="1" x14ac:dyDescent="0.25">
      <c r="A733" s="22" t="s">
        <v>209</v>
      </c>
      <c r="B733" s="23" t="s">
        <v>63</v>
      </c>
      <c r="C733" s="5" t="str">
        <f t="shared" si="94"/>
        <v>C11.P3</v>
      </c>
      <c r="D733" s="24" t="s">
        <v>51</v>
      </c>
      <c r="E733" s="24" t="s">
        <v>25</v>
      </c>
      <c r="F733" s="5" t="s">
        <v>1303</v>
      </c>
      <c r="G733" s="5" t="s">
        <v>1314</v>
      </c>
      <c r="H733" s="27">
        <v>47</v>
      </c>
      <c r="I733" s="27"/>
      <c r="J733" s="27"/>
      <c r="K733" s="27"/>
      <c r="L733" s="27" t="s">
        <v>259</v>
      </c>
      <c r="M733" s="27">
        <v>1</v>
      </c>
      <c r="N733" s="23">
        <v>16</v>
      </c>
      <c r="O733" s="26">
        <v>261</v>
      </c>
      <c r="P733" s="26">
        <v>7.9</v>
      </c>
      <c r="Q733" s="6">
        <f t="shared" si="117"/>
        <v>12.197262109298412</v>
      </c>
      <c r="R733" s="6">
        <f t="shared" si="118"/>
        <v>38.764167726182173</v>
      </c>
      <c r="S733" s="19" t="s">
        <v>40</v>
      </c>
      <c r="U733" s="74" t="s">
        <v>1392</v>
      </c>
      <c r="V733" s="74" t="s">
        <v>1391</v>
      </c>
      <c r="W733" s="23"/>
      <c r="X733" s="26"/>
      <c r="Y733" s="26">
        <v>48</v>
      </c>
      <c r="Z733" s="54">
        <f t="shared" si="120"/>
        <v>0.18095573684677208</v>
      </c>
      <c r="AA733" s="9" t="e">
        <f>IF(Y733&lt;10+1*#REF!,1,IF(Y733&lt;10+2*#REF!,2,IF(Y733&lt;10+3*#REF!,3,IF(Y733&lt;10+4*#REF!,4,IF(Y733&lt;10+5*#REF!,5,IF(Y733&lt;10+6*#REF!,6,IF(Y733&lt;10+7*#REF!,7,IF(Y733&lt;10+8*#REF!,8,IF(Y733&lt;10+9*#REF!,9,10)))))))))</f>
        <v>#REF!</v>
      </c>
      <c r="AB733" s="26"/>
      <c r="AC733" s="26">
        <v>9.4</v>
      </c>
      <c r="AD733" s="26">
        <v>17.8</v>
      </c>
      <c r="AE733" s="6">
        <f t="shared" si="119"/>
        <v>8.4</v>
      </c>
      <c r="AF733" s="27">
        <v>3</v>
      </c>
      <c r="AG733" s="27">
        <v>2</v>
      </c>
      <c r="AH733" s="27"/>
      <c r="AI733" s="9">
        <v>1</v>
      </c>
      <c r="AJ733" s="25"/>
    </row>
    <row r="734" spans="1:36" s="22" customFormat="1" x14ac:dyDescent="0.25">
      <c r="A734" s="22" t="s">
        <v>209</v>
      </c>
      <c r="B734" s="23" t="s">
        <v>63</v>
      </c>
      <c r="C734" s="5" t="str">
        <f t="shared" si="94"/>
        <v>C11.P3</v>
      </c>
      <c r="D734" s="24" t="s">
        <v>51</v>
      </c>
      <c r="E734" s="24" t="s">
        <v>25</v>
      </c>
      <c r="F734" s="5" t="s">
        <v>1303</v>
      </c>
      <c r="G734" s="5" t="s">
        <v>1314</v>
      </c>
      <c r="H734" s="27">
        <v>48</v>
      </c>
      <c r="I734" s="27"/>
      <c r="J734" s="27"/>
      <c r="K734" s="27"/>
      <c r="L734" s="27" t="s">
        <v>260</v>
      </c>
      <c r="M734" s="27">
        <v>1</v>
      </c>
      <c r="N734" s="23">
        <v>16</v>
      </c>
      <c r="O734" s="26">
        <v>286</v>
      </c>
      <c r="P734" s="26">
        <v>13</v>
      </c>
      <c r="Q734" s="6">
        <f t="shared" si="117"/>
        <v>7.5035979528018562</v>
      </c>
      <c r="R734" s="6">
        <f t="shared" si="118"/>
        <v>43.583285625620995</v>
      </c>
      <c r="S734" s="25" t="s">
        <v>33</v>
      </c>
      <c r="U734" s="17" t="s">
        <v>1367</v>
      </c>
      <c r="V734" s="17" t="s">
        <v>1366</v>
      </c>
      <c r="W734" s="23"/>
      <c r="X734" s="26"/>
      <c r="Y734" s="26">
        <v>22.8</v>
      </c>
      <c r="Z734" s="54">
        <f t="shared" si="120"/>
        <v>4.0828138126052953E-2</v>
      </c>
      <c r="AA734" s="9" t="e">
        <f>IF(Y734&lt;10+1*#REF!,1,IF(Y734&lt;10+2*#REF!,2,IF(Y734&lt;10+3*#REF!,3,IF(Y734&lt;10+4*#REF!,4,IF(Y734&lt;10+5*#REF!,5,IF(Y734&lt;10+6*#REF!,6,IF(Y734&lt;10+7*#REF!,7,IF(Y734&lt;10+8*#REF!,8,IF(Y734&lt;10+9*#REF!,9,10)))))))))</f>
        <v>#REF!</v>
      </c>
      <c r="AB734" s="26"/>
      <c r="AC734" s="26">
        <v>5.3</v>
      </c>
      <c r="AD734" s="26">
        <v>13.7</v>
      </c>
      <c r="AE734" s="6">
        <f t="shared" si="119"/>
        <v>8.3999999999999986</v>
      </c>
      <c r="AF734" s="27">
        <v>2</v>
      </c>
      <c r="AG734" s="27">
        <v>2</v>
      </c>
      <c r="AH734" s="27"/>
      <c r="AI734" s="9">
        <v>1</v>
      </c>
      <c r="AJ734" s="25"/>
    </row>
    <row r="735" spans="1:36" s="22" customFormat="1" x14ac:dyDescent="0.2">
      <c r="A735" s="22" t="s">
        <v>209</v>
      </c>
      <c r="B735" s="23" t="s">
        <v>63</v>
      </c>
      <c r="C735" s="5" t="str">
        <f t="shared" si="94"/>
        <v>C11.P3</v>
      </c>
      <c r="D735" s="24" t="s">
        <v>51</v>
      </c>
      <c r="E735" s="24" t="s">
        <v>25</v>
      </c>
      <c r="F735" s="5" t="s">
        <v>1303</v>
      </c>
      <c r="G735" s="5" t="s">
        <v>1314</v>
      </c>
      <c r="H735" s="27">
        <v>49</v>
      </c>
      <c r="I735" s="27"/>
      <c r="J735" s="27"/>
      <c r="K735" s="27"/>
      <c r="L735" s="27" t="s">
        <v>261</v>
      </c>
      <c r="M735" s="27">
        <v>2</v>
      </c>
      <c r="N735" s="23">
        <v>16</v>
      </c>
      <c r="O735" s="26">
        <v>158</v>
      </c>
      <c r="P735" s="26">
        <v>3</v>
      </c>
      <c r="Q735" s="6">
        <f t="shared" si="117"/>
        <v>21.123819780247736</v>
      </c>
      <c r="R735" s="6">
        <f t="shared" si="118"/>
        <v>37.218448436299639</v>
      </c>
      <c r="S735" s="55" t="s">
        <v>37</v>
      </c>
      <c r="U735" s="17" t="s">
        <v>1332</v>
      </c>
      <c r="V735" s="17" t="s">
        <v>1337</v>
      </c>
      <c r="W735" s="23"/>
      <c r="X735" s="26"/>
      <c r="Y735" s="26">
        <v>17</v>
      </c>
      <c r="Z735" s="54">
        <f t="shared" si="120"/>
        <v>2.2698006922186254E-2</v>
      </c>
      <c r="AA735" s="9" t="e">
        <f>IF(Y735&lt;10+1*#REF!,1,IF(Y735&lt;10+2*#REF!,2,IF(Y735&lt;10+3*#REF!,3,IF(Y735&lt;10+4*#REF!,4,IF(Y735&lt;10+5*#REF!,5,IF(Y735&lt;10+6*#REF!,6,IF(Y735&lt;10+7*#REF!,7,IF(Y735&lt;10+8*#REF!,8,IF(Y735&lt;10+9*#REF!,9,10)))))))))</f>
        <v>#REF!</v>
      </c>
      <c r="AB735" s="26"/>
      <c r="AC735" s="26">
        <v>3.8</v>
      </c>
      <c r="AD735" s="26">
        <v>11.8</v>
      </c>
      <c r="AE735" s="6">
        <f t="shared" si="119"/>
        <v>8</v>
      </c>
      <c r="AF735" s="27">
        <v>3</v>
      </c>
      <c r="AG735" s="27">
        <v>2</v>
      </c>
      <c r="AH735" s="27"/>
      <c r="AI735" s="9">
        <v>1</v>
      </c>
      <c r="AJ735" s="25"/>
    </row>
    <row r="736" spans="1:36" s="22" customFormat="1" x14ac:dyDescent="0.25">
      <c r="A736" s="22" t="s">
        <v>209</v>
      </c>
      <c r="B736" s="23" t="s">
        <v>63</v>
      </c>
      <c r="C736" s="5" t="str">
        <f t="shared" si="94"/>
        <v>C11.P3</v>
      </c>
      <c r="D736" s="24" t="s">
        <v>51</v>
      </c>
      <c r="E736" s="24" t="s">
        <v>25</v>
      </c>
      <c r="F736" s="5" t="s">
        <v>1303</v>
      </c>
      <c r="G736" s="5" t="s">
        <v>1314</v>
      </c>
      <c r="H736" s="27">
        <v>50</v>
      </c>
      <c r="I736" s="27"/>
      <c r="J736" s="27"/>
      <c r="K736" s="27"/>
      <c r="L736" s="27" t="s">
        <v>262</v>
      </c>
      <c r="M736" s="27">
        <v>2</v>
      </c>
      <c r="N736" s="23">
        <v>16</v>
      </c>
      <c r="O736" s="26">
        <v>122</v>
      </c>
      <c r="P736" s="26">
        <v>2.9</v>
      </c>
      <c r="Q736" s="6">
        <f t="shared" si="117"/>
        <v>22.459339478853636</v>
      </c>
      <c r="R736" s="6">
        <f t="shared" si="118"/>
        <v>38.463234133723709</v>
      </c>
      <c r="S736" s="25" t="s">
        <v>26</v>
      </c>
      <c r="U736" s="19" t="s">
        <v>1349</v>
      </c>
      <c r="V736" s="19" t="s">
        <v>1396</v>
      </c>
      <c r="W736" s="23"/>
      <c r="X736" s="26"/>
      <c r="Y736" s="26">
        <v>24</v>
      </c>
      <c r="Z736" s="54">
        <f t="shared" si="120"/>
        <v>4.5238934211693019E-2</v>
      </c>
      <c r="AA736" s="9" t="e">
        <f>IF(Y736&lt;10+1*#REF!,1,IF(Y736&lt;10+2*#REF!,2,IF(Y736&lt;10+3*#REF!,3,IF(Y736&lt;10+4*#REF!,4,IF(Y736&lt;10+5*#REF!,5,IF(Y736&lt;10+6*#REF!,6,IF(Y736&lt;10+7*#REF!,7,IF(Y736&lt;10+8*#REF!,8,IF(Y736&lt;10+9*#REF!,9,10)))))))))</f>
        <v>#REF!</v>
      </c>
      <c r="AB736" s="26"/>
      <c r="AC736" s="26">
        <v>3</v>
      </c>
      <c r="AD736" s="26">
        <v>9.8000000000000007</v>
      </c>
      <c r="AE736" s="6">
        <f t="shared" si="119"/>
        <v>6.8000000000000007</v>
      </c>
      <c r="AF736" s="27">
        <v>2</v>
      </c>
      <c r="AG736" s="27">
        <v>2</v>
      </c>
      <c r="AH736" s="27"/>
      <c r="AI736" s="9">
        <v>1</v>
      </c>
      <c r="AJ736" s="25"/>
    </row>
    <row r="737" spans="1:36" s="22" customFormat="1" x14ac:dyDescent="0.2">
      <c r="A737" s="22" t="s">
        <v>209</v>
      </c>
      <c r="B737" s="23" t="s">
        <v>63</v>
      </c>
      <c r="C737" s="5" t="str">
        <f t="shared" si="94"/>
        <v>C11.P3</v>
      </c>
      <c r="D737" s="24" t="s">
        <v>51</v>
      </c>
      <c r="E737" s="24" t="s">
        <v>25</v>
      </c>
      <c r="F737" s="5" t="s">
        <v>1303</v>
      </c>
      <c r="G737" s="5" t="s">
        <v>1314</v>
      </c>
      <c r="H737" s="27">
        <v>51</v>
      </c>
      <c r="I737" s="27"/>
      <c r="J737" s="27"/>
      <c r="K737" s="27"/>
      <c r="L737" s="27" t="s">
        <v>263</v>
      </c>
      <c r="M737" s="27">
        <v>1</v>
      </c>
      <c r="N737" s="23">
        <v>16</v>
      </c>
      <c r="O737" s="26">
        <v>259</v>
      </c>
      <c r="P737" s="26">
        <v>20.5</v>
      </c>
      <c r="Q737" s="6">
        <f t="shared" si="117"/>
        <v>-0.1233572606771105</v>
      </c>
      <c r="R737" s="6">
        <f t="shared" si="118"/>
        <v>36.088415594780834</v>
      </c>
      <c r="S737" s="55" t="s">
        <v>37</v>
      </c>
      <c r="U737" s="17" t="s">
        <v>1332</v>
      </c>
      <c r="V737" s="17" t="s">
        <v>1337</v>
      </c>
      <c r="W737" s="23"/>
      <c r="X737" s="26"/>
      <c r="Y737" s="26">
        <v>24.2</v>
      </c>
      <c r="Z737" s="54">
        <f t="shared" si="120"/>
        <v>4.5996058041208161E-2</v>
      </c>
      <c r="AA737" s="9" t="e">
        <f>IF(Y737&lt;10+1*#REF!,1,IF(Y737&lt;10+2*#REF!,2,IF(Y737&lt;10+3*#REF!,3,IF(Y737&lt;10+4*#REF!,4,IF(Y737&lt;10+5*#REF!,5,IF(Y737&lt;10+6*#REF!,6,IF(Y737&lt;10+7*#REF!,7,IF(Y737&lt;10+8*#REF!,8,IF(Y737&lt;10+9*#REF!,9,10)))))))))</f>
        <v>#REF!</v>
      </c>
      <c r="AB737" s="26"/>
      <c r="AC737" s="26">
        <v>4.5999999999999996</v>
      </c>
      <c r="AD737" s="26">
        <v>12.9</v>
      </c>
      <c r="AE737" s="6">
        <f t="shared" si="119"/>
        <v>8.3000000000000007</v>
      </c>
      <c r="AF737" s="27">
        <v>2</v>
      </c>
      <c r="AG737" s="27">
        <v>2</v>
      </c>
      <c r="AH737" s="27"/>
      <c r="AI737" s="9">
        <v>1</v>
      </c>
      <c r="AJ737" s="25"/>
    </row>
    <row r="738" spans="1:36" s="22" customFormat="1" x14ac:dyDescent="0.25">
      <c r="A738" s="22" t="s">
        <v>209</v>
      </c>
      <c r="B738" s="23" t="s">
        <v>63</v>
      </c>
      <c r="C738" s="5" t="str">
        <f t="shared" si="94"/>
        <v>C11.P3</v>
      </c>
      <c r="D738" s="24" t="s">
        <v>51</v>
      </c>
      <c r="E738" s="24" t="s">
        <v>25</v>
      </c>
      <c r="F738" s="5" t="s">
        <v>1303</v>
      </c>
      <c r="G738" s="5" t="s">
        <v>1314</v>
      </c>
      <c r="H738" s="27">
        <v>52</v>
      </c>
      <c r="I738" s="27"/>
      <c r="J738" s="27"/>
      <c r="K738" s="27"/>
      <c r="L738" s="27" t="s">
        <v>264</v>
      </c>
      <c r="M738" s="27">
        <v>2</v>
      </c>
      <c r="N738" s="23">
        <v>16</v>
      </c>
      <c r="O738" s="26">
        <v>115</v>
      </c>
      <c r="P738" s="26">
        <v>9.1999999999999993</v>
      </c>
      <c r="Q738" s="6">
        <f t="shared" si="117"/>
        <v>28.338031640737178</v>
      </c>
      <c r="R738" s="6">
        <f t="shared" si="118"/>
        <v>36.111911991985565</v>
      </c>
      <c r="S738" s="25" t="s">
        <v>107</v>
      </c>
      <c r="U738" s="25" t="s">
        <v>1373</v>
      </c>
      <c r="V738" s="25" t="s">
        <v>1374</v>
      </c>
      <c r="W738" s="23"/>
      <c r="X738" s="26"/>
      <c r="Y738" s="26">
        <v>19</v>
      </c>
      <c r="Z738" s="54">
        <f t="shared" si="120"/>
        <v>2.835287369864788E-2</v>
      </c>
      <c r="AA738" s="9" t="e">
        <f>IF(Y738&lt;10+1*#REF!,1,IF(Y738&lt;10+2*#REF!,2,IF(Y738&lt;10+3*#REF!,3,IF(Y738&lt;10+4*#REF!,4,IF(Y738&lt;10+5*#REF!,5,IF(Y738&lt;10+6*#REF!,6,IF(Y738&lt;10+7*#REF!,7,IF(Y738&lt;10+8*#REF!,8,IF(Y738&lt;10+9*#REF!,9,10)))))))))</f>
        <v>#REF!</v>
      </c>
      <c r="AB738" s="26"/>
      <c r="AC738" s="26">
        <v>0</v>
      </c>
      <c r="AD738" s="26">
        <v>9.1999999999999993</v>
      </c>
      <c r="AE738" s="6">
        <f t="shared" si="119"/>
        <v>9.1999999999999993</v>
      </c>
      <c r="AF738" s="27">
        <v>3</v>
      </c>
      <c r="AG738" s="27">
        <v>2</v>
      </c>
      <c r="AH738" s="27"/>
      <c r="AI738" s="9">
        <v>1</v>
      </c>
      <c r="AJ738" s="25"/>
    </row>
    <row r="739" spans="1:36" s="22" customFormat="1" x14ac:dyDescent="0.25">
      <c r="A739" s="22" t="s">
        <v>209</v>
      </c>
      <c r="B739" s="23" t="s">
        <v>63</v>
      </c>
      <c r="C739" s="5" t="str">
        <f t="shared" si="94"/>
        <v>C11.P3</v>
      </c>
      <c r="D739" s="24" t="s">
        <v>51</v>
      </c>
      <c r="E739" s="24" t="s">
        <v>25</v>
      </c>
      <c r="F739" s="5" t="s">
        <v>1303</v>
      </c>
      <c r="G739" s="5" t="s">
        <v>1314</v>
      </c>
      <c r="H739" s="27">
        <v>52</v>
      </c>
      <c r="I739" s="27"/>
      <c r="J739" s="27"/>
      <c r="K739" s="27"/>
      <c r="L739" s="27" t="s">
        <v>265</v>
      </c>
      <c r="M739" s="27">
        <v>2</v>
      </c>
      <c r="N739" s="23">
        <v>16</v>
      </c>
      <c r="O739" s="26">
        <v>115</v>
      </c>
      <c r="P739" s="26">
        <v>9.1999999999999993</v>
      </c>
      <c r="Q739" s="6">
        <f t="shared" si="117"/>
        <v>28.338031640737178</v>
      </c>
      <c r="R739" s="6">
        <f t="shared" si="118"/>
        <v>36.111911991985565</v>
      </c>
      <c r="S739" s="25" t="s">
        <v>107</v>
      </c>
      <c r="U739" s="25" t="s">
        <v>1373</v>
      </c>
      <c r="V739" s="25" t="s">
        <v>1374</v>
      </c>
      <c r="W739" s="23"/>
      <c r="X739" s="26"/>
      <c r="Y739" s="26">
        <v>11</v>
      </c>
      <c r="Z739" s="54">
        <f t="shared" si="120"/>
        <v>9.5033177771091243E-3</v>
      </c>
      <c r="AA739" s="9" t="e">
        <f>IF(Y739&lt;10+1*#REF!,1,IF(Y739&lt;10+2*#REF!,2,IF(Y739&lt;10+3*#REF!,3,IF(Y739&lt;10+4*#REF!,4,IF(Y739&lt;10+5*#REF!,5,IF(Y739&lt;10+6*#REF!,6,IF(Y739&lt;10+7*#REF!,7,IF(Y739&lt;10+8*#REF!,8,IF(Y739&lt;10+9*#REF!,9,10)))))))))</f>
        <v>#REF!</v>
      </c>
      <c r="AB739" s="26"/>
      <c r="AC739" s="26">
        <v>0</v>
      </c>
      <c r="AD739" s="26">
        <v>9.1999999999999993</v>
      </c>
      <c r="AE739" s="6">
        <f t="shared" si="119"/>
        <v>9.1999999999999993</v>
      </c>
      <c r="AF739" s="27">
        <v>3</v>
      </c>
      <c r="AG739" s="27">
        <v>2</v>
      </c>
      <c r="AH739" s="27"/>
      <c r="AI739" s="9">
        <v>1</v>
      </c>
      <c r="AJ739" s="25"/>
    </row>
    <row r="740" spans="1:36" s="22" customFormat="1" x14ac:dyDescent="0.25">
      <c r="A740" s="22" t="s">
        <v>209</v>
      </c>
      <c r="B740" s="23" t="s">
        <v>63</v>
      </c>
      <c r="C740" s="5" t="str">
        <f t="shared" si="94"/>
        <v>C11.P3</v>
      </c>
      <c r="D740" s="24" t="s">
        <v>51</v>
      </c>
      <c r="E740" s="24" t="s">
        <v>25</v>
      </c>
      <c r="F740" s="5" t="s">
        <v>1303</v>
      </c>
      <c r="G740" s="5" t="s">
        <v>1314</v>
      </c>
      <c r="H740" s="27">
        <v>52</v>
      </c>
      <c r="I740" s="27"/>
      <c r="J740" s="27"/>
      <c r="K740" s="27"/>
      <c r="L740" s="27" t="s">
        <v>266</v>
      </c>
      <c r="M740" s="27">
        <v>2</v>
      </c>
      <c r="N740" s="23">
        <v>16</v>
      </c>
      <c r="O740" s="26">
        <v>115</v>
      </c>
      <c r="P740" s="26">
        <v>9.1999999999999993</v>
      </c>
      <c r="Q740" s="6">
        <f t="shared" si="117"/>
        <v>28.338031640737178</v>
      </c>
      <c r="R740" s="6">
        <f t="shared" si="118"/>
        <v>36.111911991985565</v>
      </c>
      <c r="S740" s="25" t="s">
        <v>107</v>
      </c>
      <c r="U740" s="25" t="s">
        <v>1373</v>
      </c>
      <c r="V740" s="25" t="s">
        <v>1374</v>
      </c>
      <c r="W740" s="23"/>
      <c r="X740" s="26"/>
      <c r="Y740" s="26">
        <v>15</v>
      </c>
      <c r="Z740" s="54">
        <f t="shared" si="120"/>
        <v>1.7671458676442587E-2</v>
      </c>
      <c r="AA740" s="9" t="e">
        <f>IF(Y740&lt;10+1*#REF!,1,IF(Y740&lt;10+2*#REF!,2,IF(Y740&lt;10+3*#REF!,3,IF(Y740&lt;10+4*#REF!,4,IF(Y740&lt;10+5*#REF!,5,IF(Y740&lt;10+6*#REF!,6,IF(Y740&lt;10+7*#REF!,7,IF(Y740&lt;10+8*#REF!,8,IF(Y740&lt;10+9*#REF!,9,10)))))))))</f>
        <v>#REF!</v>
      </c>
      <c r="AB740" s="26"/>
      <c r="AC740" s="26">
        <v>0</v>
      </c>
      <c r="AD740" s="26">
        <v>9.1999999999999993</v>
      </c>
      <c r="AE740" s="6">
        <f t="shared" si="119"/>
        <v>9.1999999999999993</v>
      </c>
      <c r="AF740" s="27">
        <v>3</v>
      </c>
      <c r="AG740" s="27">
        <v>2</v>
      </c>
      <c r="AH740" s="27"/>
      <c r="AI740" s="9">
        <v>1</v>
      </c>
      <c r="AJ740" s="25"/>
    </row>
    <row r="741" spans="1:36" s="22" customFormat="1" x14ac:dyDescent="0.25">
      <c r="A741" s="22" t="s">
        <v>209</v>
      </c>
      <c r="B741" s="23" t="s">
        <v>63</v>
      </c>
      <c r="C741" s="5" t="str">
        <f t="shared" si="94"/>
        <v>C11.P3</v>
      </c>
      <c r="D741" s="24" t="s">
        <v>51</v>
      </c>
      <c r="E741" s="24" t="s">
        <v>25</v>
      </c>
      <c r="F741" s="5" t="s">
        <v>1303</v>
      </c>
      <c r="G741" s="5" t="s">
        <v>1314</v>
      </c>
      <c r="H741" s="27">
        <v>53</v>
      </c>
      <c r="I741" s="27"/>
      <c r="J741" s="27"/>
      <c r="K741" s="27"/>
      <c r="L741" s="27" t="s">
        <v>267</v>
      </c>
      <c r="M741" s="27">
        <v>1</v>
      </c>
      <c r="N741" s="23">
        <v>16</v>
      </c>
      <c r="O741" s="26">
        <v>241</v>
      </c>
      <c r="P741" s="26">
        <v>23.7</v>
      </c>
      <c r="Q741" s="6">
        <f t="shared" si="117"/>
        <v>-0.72848705920368317</v>
      </c>
      <c r="R741" s="6">
        <f t="shared" si="118"/>
        <v>28.510012000161815</v>
      </c>
      <c r="S741" s="19" t="s">
        <v>40</v>
      </c>
      <c r="U741" s="74" t="s">
        <v>1392</v>
      </c>
      <c r="V741" s="74" t="s">
        <v>1391</v>
      </c>
      <c r="W741" s="23"/>
      <c r="X741" s="26"/>
      <c r="Y741" s="26">
        <v>34.1</v>
      </c>
      <c r="Z741" s="54">
        <f t="shared" si="120"/>
        <v>9.1326883838018694E-2</v>
      </c>
      <c r="AA741" s="9" t="e">
        <f>IF(Y741&lt;10+1*#REF!,1,IF(Y741&lt;10+2*#REF!,2,IF(Y741&lt;10+3*#REF!,3,IF(Y741&lt;10+4*#REF!,4,IF(Y741&lt;10+5*#REF!,5,IF(Y741&lt;10+6*#REF!,6,IF(Y741&lt;10+7*#REF!,7,IF(Y741&lt;10+8*#REF!,8,IF(Y741&lt;10+9*#REF!,9,10)))))))))</f>
        <v>#REF!</v>
      </c>
      <c r="AB741" s="26"/>
      <c r="AC741" s="26">
        <v>6.1</v>
      </c>
      <c r="AD741" s="26">
        <v>13.7</v>
      </c>
      <c r="AE741" s="6">
        <f t="shared" si="119"/>
        <v>7.6</v>
      </c>
      <c r="AF741" s="27">
        <v>3</v>
      </c>
      <c r="AG741" s="27">
        <v>2</v>
      </c>
      <c r="AH741" s="27"/>
      <c r="AI741" s="9">
        <v>1</v>
      </c>
      <c r="AJ741" s="25"/>
    </row>
    <row r="742" spans="1:36" s="22" customFormat="1" x14ac:dyDescent="0.25">
      <c r="A742" s="22" t="s">
        <v>209</v>
      </c>
      <c r="B742" s="23" t="s">
        <v>63</v>
      </c>
      <c r="C742" s="5" t="str">
        <f t="shared" si="94"/>
        <v>C11.P3</v>
      </c>
      <c r="D742" s="24" t="s">
        <v>51</v>
      </c>
      <c r="E742" s="24" t="s">
        <v>25</v>
      </c>
      <c r="F742" s="5" t="s">
        <v>1303</v>
      </c>
      <c r="G742" s="5" t="s">
        <v>1314</v>
      </c>
      <c r="H742" s="27">
        <v>54</v>
      </c>
      <c r="I742" s="27"/>
      <c r="J742" s="27"/>
      <c r="K742" s="27"/>
      <c r="L742" s="27" t="s">
        <v>268</v>
      </c>
      <c r="M742" s="27">
        <v>2</v>
      </c>
      <c r="N742" s="23">
        <v>16</v>
      </c>
      <c r="O742" s="26">
        <v>110</v>
      </c>
      <c r="P742" s="26">
        <v>13.8</v>
      </c>
      <c r="Q742" s="6">
        <f t="shared" si="117"/>
        <v>32.967758166845535</v>
      </c>
      <c r="R742" s="6">
        <f t="shared" si="118"/>
        <v>35.280122022105772</v>
      </c>
      <c r="S742" s="25" t="s">
        <v>43</v>
      </c>
      <c r="U742" s="18" t="s">
        <v>1332</v>
      </c>
      <c r="V742" s="18" t="s">
        <v>1331</v>
      </c>
      <c r="W742" s="23"/>
      <c r="X742" s="26"/>
      <c r="Y742" s="26">
        <v>28</v>
      </c>
      <c r="Z742" s="54">
        <f t="shared" si="120"/>
        <v>6.1575216010359944E-2</v>
      </c>
      <c r="AA742" s="9" t="e">
        <f>IF(Y742&lt;10+1*#REF!,1,IF(Y742&lt;10+2*#REF!,2,IF(Y742&lt;10+3*#REF!,3,IF(Y742&lt;10+4*#REF!,4,IF(Y742&lt;10+5*#REF!,5,IF(Y742&lt;10+6*#REF!,6,IF(Y742&lt;10+7*#REF!,7,IF(Y742&lt;10+8*#REF!,8,IF(Y742&lt;10+9*#REF!,9,10)))))))))</f>
        <v>#REF!</v>
      </c>
      <c r="AB742" s="26"/>
      <c r="AC742" s="26">
        <v>6.2</v>
      </c>
      <c r="AD742" s="26">
        <v>11.3</v>
      </c>
      <c r="AE742" s="6">
        <f t="shared" si="119"/>
        <v>5.1000000000000005</v>
      </c>
      <c r="AF742" s="27">
        <v>2</v>
      </c>
      <c r="AG742" s="27">
        <v>2</v>
      </c>
      <c r="AH742" s="27"/>
      <c r="AI742" s="27">
        <v>1</v>
      </c>
      <c r="AJ742" s="25"/>
    </row>
    <row r="743" spans="1:36" s="22" customFormat="1" x14ac:dyDescent="0.25">
      <c r="A743" s="22" t="s">
        <v>209</v>
      </c>
      <c r="B743" s="23" t="s">
        <v>63</v>
      </c>
      <c r="C743" s="5" t="str">
        <f t="shared" si="94"/>
        <v>C11.P3</v>
      </c>
      <c r="D743" s="24" t="s">
        <v>51</v>
      </c>
      <c r="E743" s="24" t="s">
        <v>25</v>
      </c>
      <c r="F743" s="5" t="s">
        <v>1303</v>
      </c>
      <c r="G743" s="5" t="s">
        <v>1314</v>
      </c>
      <c r="H743" s="27">
        <v>55</v>
      </c>
      <c r="I743" s="27"/>
      <c r="J743" s="27"/>
      <c r="K743" s="27"/>
      <c r="L743" s="27" t="s">
        <v>269</v>
      </c>
      <c r="M743" s="27">
        <v>2</v>
      </c>
      <c r="N743" s="23">
        <v>16</v>
      </c>
      <c r="O743" s="26">
        <v>136</v>
      </c>
      <c r="P743" s="26">
        <v>10.1</v>
      </c>
      <c r="Q743" s="6">
        <f t="shared" si="117"/>
        <v>27.016049541635873</v>
      </c>
      <c r="R743" s="6">
        <f t="shared" si="118"/>
        <v>32.734668016579626</v>
      </c>
      <c r="S743" s="25" t="s">
        <v>26</v>
      </c>
      <c r="U743" s="19" t="s">
        <v>1349</v>
      </c>
      <c r="V743" s="19" t="s">
        <v>1396</v>
      </c>
      <c r="W743" s="23"/>
      <c r="X743" s="26"/>
      <c r="Y743" s="26">
        <v>84</v>
      </c>
      <c r="Z743" s="54">
        <f t="shared" si="120"/>
        <v>0.55417694409323948</v>
      </c>
      <c r="AA743" s="9" t="e">
        <f>IF(Y743&lt;10+1*#REF!,1,IF(Y743&lt;10+2*#REF!,2,IF(Y743&lt;10+3*#REF!,3,IF(Y743&lt;10+4*#REF!,4,IF(Y743&lt;10+5*#REF!,5,IF(Y743&lt;10+6*#REF!,6,IF(Y743&lt;10+7*#REF!,7,IF(Y743&lt;10+8*#REF!,8,IF(Y743&lt;10+9*#REF!,9,10)))))))))</f>
        <v>#REF!</v>
      </c>
      <c r="AB743" s="26"/>
      <c r="AC743" s="26">
        <v>8.1999999999999993</v>
      </c>
      <c r="AD743" s="26">
        <v>17.399999999999999</v>
      </c>
      <c r="AE743" s="6">
        <f t="shared" si="119"/>
        <v>9.1999999999999993</v>
      </c>
      <c r="AF743" s="27">
        <v>2</v>
      </c>
      <c r="AG743" s="27">
        <v>2</v>
      </c>
      <c r="AH743" s="27"/>
      <c r="AI743" s="27">
        <v>1</v>
      </c>
      <c r="AJ743" s="25"/>
    </row>
    <row r="744" spans="1:36" s="22" customFormat="1" x14ac:dyDescent="0.25">
      <c r="A744" s="22" t="s">
        <v>209</v>
      </c>
      <c r="B744" s="23" t="s">
        <v>63</v>
      </c>
      <c r="C744" s="5" t="str">
        <f t="shared" si="94"/>
        <v>C11.P3</v>
      </c>
      <c r="D744" s="24" t="s">
        <v>51</v>
      </c>
      <c r="E744" s="24" t="s">
        <v>25</v>
      </c>
      <c r="F744" s="5" t="s">
        <v>1303</v>
      </c>
      <c r="G744" s="5" t="s">
        <v>1314</v>
      </c>
      <c r="H744" s="27">
        <v>56</v>
      </c>
      <c r="I744" s="27"/>
      <c r="J744" s="27"/>
      <c r="K744" s="27"/>
      <c r="L744" s="27" t="s">
        <v>270</v>
      </c>
      <c r="M744" s="27">
        <v>1</v>
      </c>
      <c r="N744" s="23">
        <v>16</v>
      </c>
      <c r="O744" s="26">
        <v>233</v>
      </c>
      <c r="P744" s="26">
        <v>26.1</v>
      </c>
      <c r="Q744" s="6">
        <f t="shared" si="117"/>
        <v>-0.84438681223434386</v>
      </c>
      <c r="R744" s="6">
        <f t="shared" si="118"/>
        <v>24.292627895731542</v>
      </c>
      <c r="S744" s="25" t="s">
        <v>107</v>
      </c>
      <c r="U744" s="25" t="s">
        <v>1373</v>
      </c>
      <c r="V744" s="25" t="s">
        <v>1374</v>
      </c>
      <c r="W744" s="23"/>
      <c r="X744" s="26"/>
      <c r="Y744" s="26">
        <v>24.6</v>
      </c>
      <c r="Z744" s="54">
        <f t="shared" si="120"/>
        <v>4.7529155256159986E-2</v>
      </c>
      <c r="AA744" s="9" t="e">
        <f>IF(Y744&lt;10+1*#REF!,1,IF(Y744&lt;10+2*#REF!,2,IF(Y744&lt;10+3*#REF!,3,IF(Y744&lt;10+4*#REF!,4,IF(Y744&lt;10+5*#REF!,5,IF(Y744&lt;10+6*#REF!,6,IF(Y744&lt;10+7*#REF!,7,IF(Y744&lt;10+8*#REF!,8,IF(Y744&lt;10+9*#REF!,9,10)))))))))</f>
        <v>#REF!</v>
      </c>
      <c r="AB744" s="26"/>
      <c r="AC744" s="26">
        <v>3.1</v>
      </c>
      <c r="AD744" s="26">
        <v>7.4</v>
      </c>
      <c r="AE744" s="6">
        <f t="shared" si="119"/>
        <v>4.3000000000000007</v>
      </c>
      <c r="AF744" s="27">
        <v>3</v>
      </c>
      <c r="AG744" s="27">
        <v>7</v>
      </c>
      <c r="AH744" s="27"/>
      <c r="AI744" s="27">
        <v>2</v>
      </c>
      <c r="AJ744" s="25"/>
    </row>
    <row r="745" spans="1:36" s="22" customFormat="1" x14ac:dyDescent="0.25">
      <c r="A745" s="22" t="s">
        <v>209</v>
      </c>
      <c r="B745" s="23" t="s">
        <v>63</v>
      </c>
      <c r="C745" s="5" t="str">
        <f t="shared" si="94"/>
        <v>C11.P3</v>
      </c>
      <c r="D745" s="24" t="s">
        <v>51</v>
      </c>
      <c r="E745" s="24" t="s">
        <v>25</v>
      </c>
      <c r="F745" s="5" t="s">
        <v>1303</v>
      </c>
      <c r="G745" s="5" t="s">
        <v>1314</v>
      </c>
      <c r="H745" s="27">
        <v>57</v>
      </c>
      <c r="I745" s="27"/>
      <c r="J745" s="27"/>
      <c r="K745" s="27"/>
      <c r="L745" s="27" t="s">
        <v>271</v>
      </c>
      <c r="M745" s="27">
        <v>2</v>
      </c>
      <c r="N745" s="23">
        <v>16</v>
      </c>
      <c r="O745" s="26">
        <v>142</v>
      </c>
      <c r="P745" s="26">
        <v>16.8</v>
      </c>
      <c r="Q745" s="6">
        <f t="shared" si="117"/>
        <v>30.343112785471064</v>
      </c>
      <c r="R745" s="6">
        <f t="shared" si="118"/>
        <v>26.76141933940707</v>
      </c>
      <c r="S745" s="25" t="s">
        <v>107</v>
      </c>
      <c r="U745" s="25" t="s">
        <v>1373</v>
      </c>
      <c r="V745" s="25" t="s">
        <v>1374</v>
      </c>
      <c r="W745" s="23"/>
      <c r="X745" s="26"/>
      <c r="Y745" s="26">
        <v>19.100000000000001</v>
      </c>
      <c r="Z745" s="54">
        <f t="shared" si="120"/>
        <v>2.8652110398902319E-2</v>
      </c>
      <c r="AA745" s="9" t="e">
        <f>IF(Y745&lt;10+1*#REF!,1,IF(Y745&lt;10+2*#REF!,2,IF(Y745&lt;10+3*#REF!,3,IF(Y745&lt;10+4*#REF!,4,IF(Y745&lt;10+5*#REF!,5,IF(Y745&lt;10+6*#REF!,6,IF(Y745&lt;10+7*#REF!,7,IF(Y745&lt;10+8*#REF!,8,IF(Y745&lt;10+9*#REF!,9,10)))))))))</f>
        <v>#REF!</v>
      </c>
      <c r="AB745" s="26"/>
      <c r="AC745" s="26">
        <v>6.3</v>
      </c>
      <c r="AD745" s="26">
        <v>11.5</v>
      </c>
      <c r="AE745" s="6">
        <f t="shared" si="119"/>
        <v>5.2</v>
      </c>
      <c r="AF745" s="27">
        <v>2</v>
      </c>
      <c r="AG745" s="27">
        <v>2</v>
      </c>
      <c r="AH745" s="27"/>
      <c r="AI745" s="27">
        <v>1</v>
      </c>
      <c r="AJ745" s="25"/>
    </row>
    <row r="746" spans="1:36" s="22" customFormat="1" x14ac:dyDescent="0.25">
      <c r="A746" s="22" t="s">
        <v>209</v>
      </c>
      <c r="B746" s="23" t="s">
        <v>63</v>
      </c>
      <c r="C746" s="5" t="str">
        <f t="shared" si="94"/>
        <v>C11.P3</v>
      </c>
      <c r="D746" s="24" t="s">
        <v>51</v>
      </c>
      <c r="E746" s="24" t="s">
        <v>25</v>
      </c>
      <c r="F746" s="5" t="s">
        <v>1303</v>
      </c>
      <c r="G746" s="5" t="s">
        <v>1314</v>
      </c>
      <c r="H746" s="27">
        <v>58</v>
      </c>
      <c r="I746" s="27"/>
      <c r="J746" s="27"/>
      <c r="K746" s="27"/>
      <c r="L746" s="27" t="s">
        <v>272</v>
      </c>
      <c r="M746" s="27">
        <v>1</v>
      </c>
      <c r="N746" s="23">
        <v>16</v>
      </c>
      <c r="O746" s="26">
        <v>231</v>
      </c>
      <c r="P746" s="26">
        <v>20.3</v>
      </c>
      <c r="Q746" s="6">
        <f t="shared" si="117"/>
        <v>4.2239369824234974</v>
      </c>
      <c r="R746" s="6">
        <f t="shared" si="118"/>
        <v>27.224796061688291</v>
      </c>
      <c r="S746" s="25" t="s">
        <v>26</v>
      </c>
      <c r="U746" s="19" t="s">
        <v>1349</v>
      </c>
      <c r="V746" s="19" t="s">
        <v>1396</v>
      </c>
      <c r="W746" s="23"/>
      <c r="X746" s="26"/>
      <c r="Y746" s="26">
        <v>11.5</v>
      </c>
      <c r="Z746" s="54">
        <f t="shared" si="120"/>
        <v>1.0386890710931252E-2</v>
      </c>
      <c r="AA746" s="9" t="e">
        <f>IF(Y746&lt;10+1*#REF!,1,IF(Y746&lt;10+2*#REF!,2,IF(Y746&lt;10+3*#REF!,3,IF(Y746&lt;10+4*#REF!,4,IF(Y746&lt;10+5*#REF!,5,IF(Y746&lt;10+6*#REF!,6,IF(Y746&lt;10+7*#REF!,7,IF(Y746&lt;10+8*#REF!,8,IF(Y746&lt;10+9*#REF!,9,10)))))))))</f>
        <v>#REF!</v>
      </c>
      <c r="AB746" s="26"/>
      <c r="AC746" s="26">
        <v>4.5999999999999996</v>
      </c>
      <c r="AD746" s="26">
        <v>8.6999999999999993</v>
      </c>
      <c r="AE746" s="6">
        <f t="shared" si="119"/>
        <v>4.0999999999999996</v>
      </c>
      <c r="AF746" s="27">
        <v>2</v>
      </c>
      <c r="AG746" s="27">
        <v>2</v>
      </c>
      <c r="AH746" s="27"/>
      <c r="AI746" s="27">
        <v>1</v>
      </c>
      <c r="AJ746" s="25"/>
    </row>
    <row r="747" spans="1:36" s="22" customFormat="1" x14ac:dyDescent="0.25">
      <c r="A747" s="22" t="s">
        <v>209</v>
      </c>
      <c r="B747" s="23" t="s">
        <v>63</v>
      </c>
      <c r="C747" s="5" t="str">
        <f t="shared" si="94"/>
        <v>C11.P3</v>
      </c>
      <c r="D747" s="24" t="s">
        <v>51</v>
      </c>
      <c r="E747" s="24" t="s">
        <v>25</v>
      </c>
      <c r="F747" s="5" t="s">
        <v>1303</v>
      </c>
      <c r="G747" s="5" t="s">
        <v>1314</v>
      </c>
      <c r="H747" s="27">
        <v>59</v>
      </c>
      <c r="I747" s="27"/>
      <c r="J747" s="27"/>
      <c r="K747" s="27"/>
      <c r="L747" s="27" t="s">
        <v>273</v>
      </c>
      <c r="M747" s="27">
        <v>1</v>
      </c>
      <c r="N747" s="23">
        <v>16</v>
      </c>
      <c r="O747" s="26">
        <v>248</v>
      </c>
      <c r="P747" s="26">
        <v>11.1</v>
      </c>
      <c r="Q747" s="6">
        <f t="shared" si="117"/>
        <v>9.7082592143086615</v>
      </c>
      <c r="R747" s="6">
        <f t="shared" si="118"/>
        <v>35.841866813083371</v>
      </c>
      <c r="S747" s="25" t="s">
        <v>274</v>
      </c>
      <c r="U747" s="19" t="s">
        <v>1380</v>
      </c>
      <c r="V747" s="19" t="s">
        <v>1390</v>
      </c>
      <c r="W747" s="23"/>
      <c r="X747" s="26"/>
      <c r="Y747" s="26">
        <v>13</v>
      </c>
      <c r="Z747" s="54">
        <f t="shared" si="120"/>
        <v>1.3273228961416876E-2</v>
      </c>
      <c r="AA747" s="9" t="e">
        <f>IF(Y747&lt;10+1*#REF!,1,IF(Y747&lt;10+2*#REF!,2,IF(Y747&lt;10+3*#REF!,3,IF(Y747&lt;10+4*#REF!,4,IF(Y747&lt;10+5*#REF!,5,IF(Y747&lt;10+6*#REF!,6,IF(Y747&lt;10+7*#REF!,7,IF(Y747&lt;10+8*#REF!,8,IF(Y747&lt;10+9*#REF!,9,10)))))))))</f>
        <v>#REF!</v>
      </c>
      <c r="AB747" s="26"/>
      <c r="AC747" s="26">
        <v>1.3</v>
      </c>
      <c r="AD747" s="26">
        <v>4.9000000000000004</v>
      </c>
      <c r="AE747" s="6">
        <f t="shared" si="119"/>
        <v>3.6000000000000005</v>
      </c>
      <c r="AF747" s="27">
        <v>2</v>
      </c>
      <c r="AG747" s="27">
        <v>2</v>
      </c>
      <c r="AH747" s="27"/>
      <c r="AI747" s="27">
        <v>1</v>
      </c>
      <c r="AJ747" s="25"/>
    </row>
    <row r="748" spans="1:36" s="22" customFormat="1" x14ac:dyDescent="0.25">
      <c r="A748" s="22" t="s">
        <v>209</v>
      </c>
      <c r="B748" s="23" t="s">
        <v>63</v>
      </c>
      <c r="C748" s="5" t="str">
        <f t="shared" si="94"/>
        <v>C11.P3</v>
      </c>
      <c r="D748" s="24" t="s">
        <v>51</v>
      </c>
      <c r="E748" s="24" t="s">
        <v>25</v>
      </c>
      <c r="F748" s="5" t="s">
        <v>1303</v>
      </c>
      <c r="G748" s="5" t="s">
        <v>1314</v>
      </c>
      <c r="H748" s="27">
        <v>60</v>
      </c>
      <c r="I748" s="27"/>
      <c r="J748" s="27"/>
      <c r="K748" s="27"/>
      <c r="L748" s="27" t="s">
        <v>275</v>
      </c>
      <c r="M748" s="27">
        <v>1</v>
      </c>
      <c r="N748" s="23">
        <v>16</v>
      </c>
      <c r="O748" s="26">
        <v>229</v>
      </c>
      <c r="P748" s="26">
        <v>13.1</v>
      </c>
      <c r="Q748" s="6">
        <f t="shared" si="117"/>
        <v>10.113304499081687</v>
      </c>
      <c r="R748" s="6">
        <f t="shared" si="118"/>
        <v>31.405626720224355</v>
      </c>
      <c r="S748" s="25" t="s">
        <v>107</v>
      </c>
      <c r="U748" s="25" t="s">
        <v>1373</v>
      </c>
      <c r="V748" s="25" t="s">
        <v>1374</v>
      </c>
      <c r="W748" s="23"/>
      <c r="X748" s="26"/>
      <c r="Y748" s="26">
        <v>13.5</v>
      </c>
      <c r="Z748" s="54">
        <f t="shared" si="120"/>
        <v>1.4313881527918494E-2</v>
      </c>
      <c r="AA748" s="9" t="e">
        <f>IF(Y748&lt;10+1*#REF!,1,IF(Y748&lt;10+2*#REF!,2,IF(Y748&lt;10+3*#REF!,3,IF(Y748&lt;10+4*#REF!,4,IF(Y748&lt;10+5*#REF!,5,IF(Y748&lt;10+6*#REF!,6,IF(Y748&lt;10+7*#REF!,7,IF(Y748&lt;10+8*#REF!,8,IF(Y748&lt;10+9*#REF!,9,10)))))))))</f>
        <v>#REF!</v>
      </c>
      <c r="AB748" s="26"/>
      <c r="AC748" s="26">
        <v>0</v>
      </c>
      <c r="AD748" s="26">
        <v>11.7</v>
      </c>
      <c r="AE748" s="6">
        <f t="shared" si="119"/>
        <v>11.7</v>
      </c>
      <c r="AF748" s="27">
        <v>2</v>
      </c>
      <c r="AG748" s="27">
        <v>2</v>
      </c>
      <c r="AH748" s="27"/>
      <c r="AI748" s="27">
        <v>1</v>
      </c>
      <c r="AJ748" s="25"/>
    </row>
    <row r="749" spans="1:36" s="22" customFormat="1" x14ac:dyDescent="0.2">
      <c r="A749" s="22" t="s">
        <v>209</v>
      </c>
      <c r="B749" s="23" t="s">
        <v>63</v>
      </c>
      <c r="C749" s="5" t="str">
        <f t="shared" si="94"/>
        <v>C11.P3</v>
      </c>
      <c r="D749" s="24" t="s">
        <v>51</v>
      </c>
      <c r="E749" s="24" t="s">
        <v>25</v>
      </c>
      <c r="F749" s="5" t="s">
        <v>1303</v>
      </c>
      <c r="G749" s="5" t="s">
        <v>1314</v>
      </c>
      <c r="H749" s="27">
        <v>61</v>
      </c>
      <c r="I749" s="27"/>
      <c r="J749" s="27"/>
      <c r="K749" s="27"/>
      <c r="L749" s="27" t="s">
        <v>276</v>
      </c>
      <c r="M749" s="27">
        <v>1</v>
      </c>
      <c r="N749" s="23">
        <v>16</v>
      </c>
      <c r="O749" s="26">
        <v>215</v>
      </c>
      <c r="P749" s="26">
        <v>7.9</v>
      </c>
      <c r="Q749" s="6">
        <f t="shared" si="117"/>
        <v>15.468746152826736</v>
      </c>
      <c r="R749" s="6">
        <f t="shared" si="118"/>
        <v>33.528698850116967</v>
      </c>
      <c r="S749" s="55" t="s">
        <v>37</v>
      </c>
      <c r="U749" s="17" t="s">
        <v>1332</v>
      </c>
      <c r="V749" s="17" t="s">
        <v>1337</v>
      </c>
      <c r="W749" s="23"/>
      <c r="X749" s="26"/>
      <c r="Y749" s="26">
        <v>28</v>
      </c>
      <c r="Z749" s="54">
        <f t="shared" si="120"/>
        <v>6.1575216010359944E-2</v>
      </c>
      <c r="AA749" s="9" t="e">
        <f>IF(Y749&lt;10+1*#REF!,1,IF(Y749&lt;10+2*#REF!,2,IF(Y749&lt;10+3*#REF!,3,IF(Y749&lt;10+4*#REF!,4,IF(Y749&lt;10+5*#REF!,5,IF(Y749&lt;10+6*#REF!,6,IF(Y749&lt;10+7*#REF!,7,IF(Y749&lt;10+8*#REF!,8,IF(Y749&lt;10+9*#REF!,9,10)))))))))</f>
        <v>#REF!</v>
      </c>
      <c r="AB749" s="26"/>
      <c r="AC749" s="26">
        <v>5.9</v>
      </c>
      <c r="AD749" s="26">
        <v>12.4</v>
      </c>
      <c r="AE749" s="6">
        <f t="shared" si="119"/>
        <v>6.5</v>
      </c>
      <c r="AF749" s="27">
        <v>2</v>
      </c>
      <c r="AG749" s="27">
        <v>2</v>
      </c>
      <c r="AH749" s="27"/>
      <c r="AI749" s="27">
        <v>1</v>
      </c>
      <c r="AJ749" s="25"/>
    </row>
    <row r="750" spans="1:36" s="22" customFormat="1" x14ac:dyDescent="0.25">
      <c r="A750" s="22" t="s">
        <v>209</v>
      </c>
      <c r="B750" s="23" t="s">
        <v>63</v>
      </c>
      <c r="C750" s="5" t="str">
        <f t="shared" si="94"/>
        <v>C11.P3</v>
      </c>
      <c r="D750" s="24" t="s">
        <v>51</v>
      </c>
      <c r="E750" s="24" t="s">
        <v>25</v>
      </c>
      <c r="F750" s="5" t="s">
        <v>1303</v>
      </c>
      <c r="G750" s="5" t="s">
        <v>1314</v>
      </c>
      <c r="H750" s="27">
        <v>62</v>
      </c>
      <c r="I750" s="27"/>
      <c r="J750" s="27"/>
      <c r="K750" s="27"/>
      <c r="L750" s="27" t="s">
        <v>277</v>
      </c>
      <c r="M750" s="27">
        <v>1</v>
      </c>
      <c r="N750" s="23">
        <v>16</v>
      </c>
      <c r="O750" s="26">
        <v>211</v>
      </c>
      <c r="P750" s="26">
        <v>6.8</v>
      </c>
      <c r="Q750" s="6">
        <f t="shared" si="117"/>
        <v>16.497741090611633</v>
      </c>
      <c r="R750" s="6">
        <f t="shared" si="118"/>
        <v>34.171262355225636</v>
      </c>
      <c r="S750" s="17" t="s">
        <v>160</v>
      </c>
      <c r="U750" s="17" t="s">
        <v>1330</v>
      </c>
      <c r="V750" s="17" t="s">
        <v>1354</v>
      </c>
      <c r="W750" s="23"/>
      <c r="X750" s="26"/>
      <c r="Y750" s="26">
        <v>15.9</v>
      </c>
      <c r="Z750" s="54">
        <f t="shared" si="120"/>
        <v>1.9855650968850891E-2</v>
      </c>
      <c r="AA750" s="9" t="e">
        <f>IF(Y750&lt;10+1*#REF!,1,IF(Y750&lt;10+2*#REF!,2,IF(Y750&lt;10+3*#REF!,3,IF(Y750&lt;10+4*#REF!,4,IF(Y750&lt;10+5*#REF!,5,IF(Y750&lt;10+6*#REF!,6,IF(Y750&lt;10+7*#REF!,7,IF(Y750&lt;10+8*#REF!,8,IF(Y750&lt;10+9*#REF!,9,10)))))))))</f>
        <v>#REF!</v>
      </c>
      <c r="AB750" s="26"/>
      <c r="AC750" s="26">
        <v>0</v>
      </c>
      <c r="AD750" s="26">
        <v>8.6</v>
      </c>
      <c r="AE750" s="6">
        <f t="shared" si="119"/>
        <v>8.6</v>
      </c>
      <c r="AF750" s="27">
        <v>4</v>
      </c>
      <c r="AG750" s="27">
        <v>4</v>
      </c>
      <c r="AH750" s="27"/>
      <c r="AI750" s="27">
        <v>3</v>
      </c>
      <c r="AJ750" s="25"/>
    </row>
    <row r="751" spans="1:36" s="22" customFormat="1" x14ac:dyDescent="0.2">
      <c r="A751" s="22" t="s">
        <v>209</v>
      </c>
      <c r="B751" s="23" t="s">
        <v>63</v>
      </c>
      <c r="C751" s="5" t="str">
        <f t="shared" si="94"/>
        <v>C11.P3</v>
      </c>
      <c r="D751" s="24" t="s">
        <v>51</v>
      </c>
      <c r="E751" s="24" t="s">
        <v>25</v>
      </c>
      <c r="F751" s="5" t="s">
        <v>1303</v>
      </c>
      <c r="G751" s="5" t="s">
        <v>1314</v>
      </c>
      <c r="H751" s="27">
        <v>63</v>
      </c>
      <c r="I751" s="27"/>
      <c r="J751" s="27"/>
      <c r="K751" s="27"/>
      <c r="L751" s="27" t="s">
        <v>278</v>
      </c>
      <c r="M751" s="27">
        <v>1</v>
      </c>
      <c r="N751" s="23">
        <v>16</v>
      </c>
      <c r="O751" s="26">
        <v>207</v>
      </c>
      <c r="P751" s="26">
        <v>6.9</v>
      </c>
      <c r="Q751" s="6">
        <f t="shared" si="117"/>
        <v>16.867465551797128</v>
      </c>
      <c r="R751" s="6">
        <f t="shared" si="118"/>
        <v>33.85205498310026</v>
      </c>
      <c r="S751" s="55" t="s">
        <v>37</v>
      </c>
      <c r="U751" s="17" t="s">
        <v>1332</v>
      </c>
      <c r="V751" s="17" t="s">
        <v>1337</v>
      </c>
      <c r="W751" s="23"/>
      <c r="X751" s="26"/>
      <c r="Y751" s="26">
        <v>14.5</v>
      </c>
      <c r="Z751" s="54">
        <f t="shared" si="120"/>
        <v>1.6512996385431349E-2</v>
      </c>
      <c r="AA751" s="9" t="e">
        <f>IF(Y751&lt;10+1*#REF!,1,IF(Y751&lt;10+2*#REF!,2,IF(Y751&lt;10+3*#REF!,3,IF(Y751&lt;10+4*#REF!,4,IF(Y751&lt;10+5*#REF!,5,IF(Y751&lt;10+6*#REF!,6,IF(Y751&lt;10+7*#REF!,7,IF(Y751&lt;10+8*#REF!,8,IF(Y751&lt;10+9*#REF!,9,10)))))))))</f>
        <v>#REF!</v>
      </c>
      <c r="AB751" s="26"/>
      <c r="AC751" s="26">
        <v>3.2</v>
      </c>
      <c r="AD751" s="26">
        <v>5.6</v>
      </c>
      <c r="AE751" s="6">
        <f t="shared" si="119"/>
        <v>2.3999999999999995</v>
      </c>
      <c r="AF751" s="27">
        <v>3</v>
      </c>
      <c r="AG751" s="27">
        <v>2</v>
      </c>
      <c r="AH751" s="27"/>
      <c r="AI751" s="27">
        <v>1</v>
      </c>
      <c r="AJ751" s="25"/>
    </row>
    <row r="752" spans="1:36" s="22" customFormat="1" x14ac:dyDescent="0.2">
      <c r="A752" s="22" t="s">
        <v>209</v>
      </c>
      <c r="B752" s="23" t="s">
        <v>63</v>
      </c>
      <c r="C752" s="5" t="str">
        <f t="shared" si="94"/>
        <v>C11.P3</v>
      </c>
      <c r="D752" s="24" t="s">
        <v>51</v>
      </c>
      <c r="E752" s="24" t="s">
        <v>25</v>
      </c>
      <c r="F752" s="5" t="s">
        <v>1303</v>
      </c>
      <c r="G752" s="5" t="s">
        <v>1314</v>
      </c>
      <c r="H752" s="27">
        <v>64</v>
      </c>
      <c r="I752" s="27"/>
      <c r="J752" s="27"/>
      <c r="K752" s="27"/>
      <c r="L752" s="27" t="s">
        <v>279</v>
      </c>
      <c r="M752" s="27">
        <v>1</v>
      </c>
      <c r="N752" s="23">
        <v>16</v>
      </c>
      <c r="O752" s="26">
        <v>201</v>
      </c>
      <c r="P752" s="26">
        <v>5.4</v>
      </c>
      <c r="Q752" s="6">
        <f t="shared" si="117"/>
        <v>18.064813072455376</v>
      </c>
      <c r="R752" s="6">
        <f t="shared" si="118"/>
        <v>34.958665696915112</v>
      </c>
      <c r="S752" s="55" t="s">
        <v>37</v>
      </c>
      <c r="U752" s="17" t="s">
        <v>1332</v>
      </c>
      <c r="V752" s="17" t="s">
        <v>1337</v>
      </c>
      <c r="W752" s="23"/>
      <c r="X752" s="26"/>
      <c r="Y752" s="26">
        <v>17.899999999999999</v>
      </c>
      <c r="Z752" s="54">
        <f t="shared" si="120"/>
        <v>2.5164942553417637E-2</v>
      </c>
      <c r="AA752" s="9" t="e">
        <f>IF(Y752&lt;10+1*#REF!,1,IF(Y752&lt;10+2*#REF!,2,IF(Y752&lt;10+3*#REF!,3,IF(Y752&lt;10+4*#REF!,4,IF(Y752&lt;10+5*#REF!,5,IF(Y752&lt;10+6*#REF!,6,IF(Y752&lt;10+7*#REF!,7,IF(Y752&lt;10+8*#REF!,8,IF(Y752&lt;10+9*#REF!,9,10)))))))))</f>
        <v>#REF!</v>
      </c>
      <c r="AB752" s="26"/>
      <c r="AC752" s="26">
        <v>3</v>
      </c>
      <c r="AD752" s="26">
        <v>12.9</v>
      </c>
      <c r="AE752" s="6">
        <f t="shared" si="119"/>
        <v>9.9</v>
      </c>
      <c r="AF752" s="27">
        <v>2</v>
      </c>
      <c r="AG752" s="27">
        <v>2</v>
      </c>
      <c r="AH752" s="27"/>
      <c r="AI752" s="27">
        <v>1</v>
      </c>
      <c r="AJ752" s="25"/>
    </row>
    <row r="753" spans="1:36" s="22" customFormat="1" x14ac:dyDescent="0.25">
      <c r="A753" s="22" t="s">
        <v>209</v>
      </c>
      <c r="B753" s="23" t="s">
        <v>63</v>
      </c>
      <c r="C753" s="5" t="str">
        <f t="shared" si="94"/>
        <v>C11.P3</v>
      </c>
      <c r="D753" s="24" t="s">
        <v>51</v>
      </c>
      <c r="E753" s="24" t="s">
        <v>25</v>
      </c>
      <c r="F753" s="5" t="s">
        <v>1303</v>
      </c>
      <c r="G753" s="5" t="s">
        <v>1314</v>
      </c>
      <c r="H753" s="27">
        <v>65</v>
      </c>
      <c r="I753" s="27"/>
      <c r="J753" s="27"/>
      <c r="K753" s="27"/>
      <c r="L753" s="27" t="s">
        <v>280</v>
      </c>
      <c r="M753" s="27">
        <v>2</v>
      </c>
      <c r="N753" s="23">
        <v>16</v>
      </c>
      <c r="O753" s="26">
        <v>135</v>
      </c>
      <c r="P753" s="26">
        <v>25.4</v>
      </c>
      <c r="Q753" s="6">
        <f t="shared" si="117"/>
        <v>37.960512242138307</v>
      </c>
      <c r="R753" s="6">
        <f t="shared" si="118"/>
        <v>22.039487757861696</v>
      </c>
      <c r="S753" s="19" t="s">
        <v>40</v>
      </c>
      <c r="U753" s="74" t="s">
        <v>1392</v>
      </c>
      <c r="V753" s="74" t="s">
        <v>1391</v>
      </c>
      <c r="W753" s="23"/>
      <c r="X753" s="26"/>
      <c r="Y753" s="26">
        <v>29</v>
      </c>
      <c r="Z753" s="54">
        <f t="shared" si="120"/>
        <v>6.6051985541725394E-2</v>
      </c>
      <c r="AA753" s="9" t="e">
        <f>IF(Y753&lt;10+1*#REF!,1,IF(Y753&lt;10+2*#REF!,2,IF(Y753&lt;10+3*#REF!,3,IF(Y753&lt;10+4*#REF!,4,IF(Y753&lt;10+5*#REF!,5,IF(Y753&lt;10+6*#REF!,6,IF(Y753&lt;10+7*#REF!,7,IF(Y753&lt;10+8*#REF!,8,IF(Y753&lt;10+9*#REF!,9,10)))))))))</f>
        <v>#REF!</v>
      </c>
      <c r="AB753" s="26"/>
      <c r="AC753" s="26">
        <v>7.8</v>
      </c>
      <c r="AD753" s="26">
        <v>19.399999999999999</v>
      </c>
      <c r="AE753" s="6">
        <f t="shared" si="119"/>
        <v>11.599999999999998</v>
      </c>
      <c r="AF753" s="27">
        <v>3</v>
      </c>
      <c r="AG753" s="27">
        <v>2</v>
      </c>
      <c r="AH753" s="27"/>
      <c r="AI753" s="27">
        <v>1</v>
      </c>
      <c r="AJ753" s="25"/>
    </row>
    <row r="754" spans="1:36" s="22" customFormat="1" x14ac:dyDescent="0.2">
      <c r="A754" s="22" t="s">
        <v>209</v>
      </c>
      <c r="B754" s="23" t="s">
        <v>63</v>
      </c>
      <c r="C754" s="5" t="str">
        <f t="shared" si="94"/>
        <v>C11.P3</v>
      </c>
      <c r="D754" s="24" t="s">
        <v>51</v>
      </c>
      <c r="E754" s="24" t="s">
        <v>25</v>
      </c>
      <c r="F754" s="5" t="s">
        <v>1303</v>
      </c>
      <c r="G754" s="5" t="s">
        <v>1314</v>
      </c>
      <c r="H754" s="27">
        <v>66</v>
      </c>
      <c r="I754" s="27"/>
      <c r="J754" s="27"/>
      <c r="K754" s="27"/>
      <c r="L754" s="27" t="s">
        <v>281</v>
      </c>
      <c r="M754" s="27">
        <v>2</v>
      </c>
      <c r="N754" s="23">
        <v>15</v>
      </c>
      <c r="O754" s="26">
        <v>90</v>
      </c>
      <c r="P754" s="26">
        <v>14.9</v>
      </c>
      <c r="Q754" s="6">
        <f t="shared" si="117"/>
        <v>34.9</v>
      </c>
      <c r="R754" s="6">
        <f t="shared" si="118"/>
        <v>20</v>
      </c>
      <c r="S754" s="55" t="s">
        <v>37</v>
      </c>
      <c r="U754" s="17" t="s">
        <v>1332</v>
      </c>
      <c r="V754" s="17" t="s">
        <v>1337</v>
      </c>
      <c r="W754" s="23"/>
      <c r="X754" s="26"/>
      <c r="Y754" s="26">
        <v>22</v>
      </c>
      <c r="Z754" s="54">
        <f t="shared" si="120"/>
        <v>3.8013271108436497E-2</v>
      </c>
      <c r="AA754" s="9" t="e">
        <f>IF(Y754&lt;10+1*#REF!,1,IF(Y754&lt;10+2*#REF!,2,IF(Y754&lt;10+3*#REF!,3,IF(Y754&lt;10+4*#REF!,4,IF(Y754&lt;10+5*#REF!,5,IF(Y754&lt;10+6*#REF!,6,IF(Y754&lt;10+7*#REF!,7,IF(Y754&lt;10+8*#REF!,8,IF(Y754&lt;10+9*#REF!,9,10)))))))))</f>
        <v>#REF!</v>
      </c>
      <c r="AB754" s="26"/>
      <c r="AC754" s="26">
        <v>7.4</v>
      </c>
      <c r="AD754" s="26">
        <v>16.399999999999999</v>
      </c>
      <c r="AE754" s="6">
        <f t="shared" si="119"/>
        <v>8.9999999999999982</v>
      </c>
      <c r="AF754" s="27">
        <v>2</v>
      </c>
      <c r="AG754" s="27">
        <v>2</v>
      </c>
      <c r="AH754" s="27"/>
      <c r="AI754" s="27">
        <v>1</v>
      </c>
      <c r="AJ754" s="25"/>
    </row>
    <row r="755" spans="1:36" s="22" customFormat="1" x14ac:dyDescent="0.25">
      <c r="A755" s="22" t="s">
        <v>209</v>
      </c>
      <c r="B755" s="23" t="s">
        <v>63</v>
      </c>
      <c r="C755" s="5" t="str">
        <f t="shared" si="94"/>
        <v>C11.P3</v>
      </c>
      <c r="D755" s="24" t="s">
        <v>51</v>
      </c>
      <c r="E755" s="24" t="s">
        <v>25</v>
      </c>
      <c r="F755" s="5" t="s">
        <v>1303</v>
      </c>
      <c r="G755" s="5" t="s">
        <v>1314</v>
      </c>
      <c r="H755" s="27">
        <v>67</v>
      </c>
      <c r="I755" s="27"/>
      <c r="J755" s="27"/>
      <c r="K755" s="27"/>
      <c r="L755" s="27" t="s">
        <v>282</v>
      </c>
      <c r="M755" s="27">
        <v>2</v>
      </c>
      <c r="N755" s="23">
        <v>15</v>
      </c>
      <c r="O755" s="26">
        <v>99</v>
      </c>
      <c r="P755" s="26">
        <v>14.1</v>
      </c>
      <c r="Q755" s="6">
        <f t="shared" si="117"/>
        <v>33.926405602391441</v>
      </c>
      <c r="R755" s="6">
        <f t="shared" si="118"/>
        <v>17.794274042932745</v>
      </c>
      <c r="S755" s="19" t="s">
        <v>40</v>
      </c>
      <c r="U755" s="74" t="s">
        <v>1392</v>
      </c>
      <c r="V755" s="74" t="s">
        <v>1391</v>
      </c>
      <c r="W755" s="23"/>
      <c r="X755" s="26"/>
      <c r="Y755" s="26">
        <v>27</v>
      </c>
      <c r="Z755" s="54">
        <f t="shared" si="120"/>
        <v>5.7255526111673977E-2</v>
      </c>
      <c r="AA755" s="9" t="e">
        <f>IF(Y755&lt;10+1*#REF!,1,IF(Y755&lt;10+2*#REF!,2,IF(Y755&lt;10+3*#REF!,3,IF(Y755&lt;10+4*#REF!,4,IF(Y755&lt;10+5*#REF!,5,IF(Y755&lt;10+6*#REF!,6,IF(Y755&lt;10+7*#REF!,7,IF(Y755&lt;10+8*#REF!,8,IF(Y755&lt;10+9*#REF!,9,10)))))))))</f>
        <v>#REF!</v>
      </c>
      <c r="AB755" s="26"/>
      <c r="AC755" s="26">
        <v>7.8</v>
      </c>
      <c r="AD755" s="26">
        <v>14.6</v>
      </c>
      <c r="AE755" s="6">
        <f t="shared" si="119"/>
        <v>6.8</v>
      </c>
      <c r="AF755" s="27">
        <v>3</v>
      </c>
      <c r="AG755" s="27">
        <v>2</v>
      </c>
      <c r="AH755" s="27"/>
      <c r="AI755" s="27">
        <v>1</v>
      </c>
      <c r="AJ755" s="25"/>
    </row>
    <row r="756" spans="1:36" s="22" customFormat="1" x14ac:dyDescent="0.25">
      <c r="A756" s="22" t="s">
        <v>209</v>
      </c>
      <c r="B756" s="23" t="s">
        <v>63</v>
      </c>
      <c r="C756" s="5" t="str">
        <f t="shared" si="94"/>
        <v>C11.P3</v>
      </c>
      <c r="D756" s="24" t="s">
        <v>51</v>
      </c>
      <c r="E756" s="24" t="s">
        <v>25</v>
      </c>
      <c r="F756" s="5" t="s">
        <v>1303</v>
      </c>
      <c r="G756" s="5" t="s">
        <v>1314</v>
      </c>
      <c r="H756" s="27">
        <v>68</v>
      </c>
      <c r="I756" s="27"/>
      <c r="J756" s="27"/>
      <c r="K756" s="27"/>
      <c r="L756" s="27" t="s">
        <v>283</v>
      </c>
      <c r="M756" s="27">
        <v>2</v>
      </c>
      <c r="N756" s="23">
        <v>15</v>
      </c>
      <c r="O756" s="26">
        <v>137</v>
      </c>
      <c r="P756" s="26">
        <v>8.1</v>
      </c>
      <c r="Q756" s="6">
        <f t="shared" si="117"/>
        <v>25.524186716506239</v>
      </c>
      <c r="R756" s="6">
        <f t="shared" si="118"/>
        <v>14.07603501688472</v>
      </c>
      <c r="S756" s="25" t="s">
        <v>33</v>
      </c>
      <c r="U756" s="17" t="s">
        <v>1367</v>
      </c>
      <c r="V756" s="17" t="s">
        <v>1366</v>
      </c>
      <c r="W756" s="23"/>
      <c r="X756" s="26"/>
      <c r="Y756" s="26">
        <v>27</v>
      </c>
      <c r="Z756" s="54">
        <f t="shared" si="120"/>
        <v>5.7255526111673977E-2</v>
      </c>
      <c r="AA756" s="9" t="e">
        <f>IF(Y756&lt;10+1*#REF!,1,IF(Y756&lt;10+2*#REF!,2,IF(Y756&lt;10+3*#REF!,3,IF(Y756&lt;10+4*#REF!,4,IF(Y756&lt;10+5*#REF!,5,IF(Y756&lt;10+6*#REF!,6,IF(Y756&lt;10+7*#REF!,7,IF(Y756&lt;10+8*#REF!,8,IF(Y756&lt;10+9*#REF!,9,10)))))))))</f>
        <v>#REF!</v>
      </c>
      <c r="AB756" s="26"/>
      <c r="AC756" s="26">
        <v>5.6</v>
      </c>
      <c r="AD756" s="26">
        <v>17.899999999999999</v>
      </c>
      <c r="AE756" s="6">
        <f t="shared" si="119"/>
        <v>12.299999999999999</v>
      </c>
      <c r="AF756" s="27">
        <v>2</v>
      </c>
      <c r="AG756" s="27">
        <v>2</v>
      </c>
      <c r="AH756" s="27"/>
      <c r="AI756" s="27">
        <v>1</v>
      </c>
      <c r="AJ756" s="25"/>
    </row>
    <row r="757" spans="1:36" s="22" customFormat="1" x14ac:dyDescent="0.25">
      <c r="A757" s="22" t="s">
        <v>209</v>
      </c>
      <c r="B757" s="23" t="s">
        <v>63</v>
      </c>
      <c r="C757" s="5" t="str">
        <f t="shared" si="94"/>
        <v>C11.P3</v>
      </c>
      <c r="D757" s="24" t="s">
        <v>51</v>
      </c>
      <c r="E757" s="24" t="s">
        <v>25</v>
      </c>
      <c r="F757" s="5" t="s">
        <v>1303</v>
      </c>
      <c r="G757" s="5" t="s">
        <v>1314</v>
      </c>
      <c r="H757" s="27">
        <v>69</v>
      </c>
      <c r="I757" s="27"/>
      <c r="J757" s="27"/>
      <c r="K757" s="27"/>
      <c r="L757" s="27" t="s">
        <v>284</v>
      </c>
      <c r="M757" s="27">
        <v>2</v>
      </c>
      <c r="N757" s="23">
        <v>15</v>
      </c>
      <c r="O757" s="26">
        <v>140</v>
      </c>
      <c r="P757" s="26">
        <v>7.1</v>
      </c>
      <c r="Q757" s="6">
        <f t="shared" ref="Q757:Q779" si="121">SIN(RADIANS(O757))*P757+(IF(N757=1,0,IF(N757=2,0,IF(N757=3,0,IF(N757=4,0,IF(N757=6,20,IF(N757=15,20,IF(N757=16,20,IF(N757=5,20,IF(N757=7,40,IF(N757=8,40,IF(N757=14,40,IF(N757=9,40,IF(N757=13,60,IF(N757=12,60,IF(N757=11,60,IF(N757=10,60)))))))))))))))))</f>
        <v>24.563792028774429</v>
      </c>
      <c r="R757" s="6">
        <f t="shared" ref="R757:R779" si="122">COS(RADIANS(O757))*P757+(IF(N757=1,0,IF(N757=2,20,IF(N757=3,40,IF(N757=4,60,IF(N757=6,0,IF(N757=15,20,IF(N757=16,40,IF(N757=5,60,IF(N757=7,0,IF(N757=8,20,IF(N757=14,40,IF(N757=9,60,IF(N757=13,0,IF(N757=12,20,IF(N757=11,40,IF(N757=10,60)))))))))))))))))</f>
        <v>14.561084453855258</v>
      </c>
      <c r="S757" s="25" t="s">
        <v>26</v>
      </c>
      <c r="U757" s="19" t="s">
        <v>1349</v>
      </c>
      <c r="V757" s="19" t="s">
        <v>1396</v>
      </c>
      <c r="W757" s="23"/>
      <c r="X757" s="26"/>
      <c r="Y757" s="26">
        <v>23</v>
      </c>
      <c r="Z757" s="54">
        <f t="shared" si="120"/>
        <v>4.154756284372501E-2</v>
      </c>
      <c r="AA757" s="9" t="e">
        <f>IF(Y757&lt;10+1*#REF!,1,IF(Y757&lt;10+2*#REF!,2,IF(Y757&lt;10+3*#REF!,3,IF(Y757&lt;10+4*#REF!,4,IF(Y757&lt;10+5*#REF!,5,IF(Y757&lt;10+6*#REF!,6,IF(Y757&lt;10+7*#REF!,7,IF(Y757&lt;10+8*#REF!,8,IF(Y757&lt;10+9*#REF!,9,10)))))))))</f>
        <v>#REF!</v>
      </c>
      <c r="AB757" s="26"/>
      <c r="AC757" s="26">
        <v>0</v>
      </c>
      <c r="AD757" s="26">
        <v>8.6</v>
      </c>
      <c r="AE757" s="6">
        <f t="shared" si="119"/>
        <v>8.6</v>
      </c>
      <c r="AF757" s="27">
        <v>3</v>
      </c>
      <c r="AG757" s="27">
        <v>2</v>
      </c>
      <c r="AH757" s="27"/>
      <c r="AI757" s="27">
        <v>1</v>
      </c>
      <c r="AJ757" s="25"/>
    </row>
    <row r="758" spans="1:36" s="22" customFormat="1" x14ac:dyDescent="0.25">
      <c r="A758" s="22" t="s">
        <v>209</v>
      </c>
      <c r="B758" s="23" t="s">
        <v>63</v>
      </c>
      <c r="C758" s="5" t="str">
        <f t="shared" si="94"/>
        <v>C11.P3</v>
      </c>
      <c r="D758" s="24" t="s">
        <v>51</v>
      </c>
      <c r="E758" s="24" t="s">
        <v>25</v>
      </c>
      <c r="F758" s="5" t="s">
        <v>1303</v>
      </c>
      <c r="G758" s="5" t="s">
        <v>1314</v>
      </c>
      <c r="H758" s="27">
        <v>70</v>
      </c>
      <c r="I758" s="27"/>
      <c r="J758" s="27"/>
      <c r="K758" s="27"/>
      <c r="L758" s="27" t="s">
        <v>285</v>
      </c>
      <c r="M758" s="27">
        <v>2</v>
      </c>
      <c r="N758" s="23">
        <v>15</v>
      </c>
      <c r="O758" s="26">
        <v>178</v>
      </c>
      <c r="P758" s="26">
        <v>4.8</v>
      </c>
      <c r="Q758" s="6">
        <f t="shared" si="121"/>
        <v>20.167517584172007</v>
      </c>
      <c r="R758" s="6">
        <f t="shared" si="122"/>
        <v>15.20292403030834</v>
      </c>
      <c r="S758" s="25" t="s">
        <v>107</v>
      </c>
      <c r="U758" s="25" t="s">
        <v>1373</v>
      </c>
      <c r="V758" s="25" t="s">
        <v>1374</v>
      </c>
      <c r="W758" s="23"/>
      <c r="X758" s="26"/>
      <c r="Y758" s="26">
        <v>15.4</v>
      </c>
      <c r="Z758" s="54">
        <f t="shared" si="120"/>
        <v>1.8626502843133885E-2</v>
      </c>
      <c r="AA758" s="9" t="e">
        <f>IF(Y758&lt;10+1*#REF!,1,IF(Y758&lt;10+2*#REF!,2,IF(Y758&lt;10+3*#REF!,3,IF(Y758&lt;10+4*#REF!,4,IF(Y758&lt;10+5*#REF!,5,IF(Y758&lt;10+6*#REF!,6,IF(Y758&lt;10+7*#REF!,7,IF(Y758&lt;10+8*#REF!,8,IF(Y758&lt;10+9*#REF!,9,10)))))))))</f>
        <v>#REF!</v>
      </c>
      <c r="AB758" s="26"/>
      <c r="AC758" s="26">
        <v>5</v>
      </c>
      <c r="AD758" s="26">
        <v>10.1</v>
      </c>
      <c r="AE758" s="6">
        <f t="shared" si="119"/>
        <v>5.0999999999999996</v>
      </c>
      <c r="AF758" s="27">
        <v>2</v>
      </c>
      <c r="AG758" s="27">
        <v>2</v>
      </c>
      <c r="AH758" s="27"/>
      <c r="AI758" s="27">
        <v>1</v>
      </c>
      <c r="AJ758" s="25"/>
    </row>
    <row r="759" spans="1:36" s="22" customFormat="1" x14ac:dyDescent="0.25">
      <c r="A759" s="22" t="s">
        <v>209</v>
      </c>
      <c r="B759" s="23" t="s">
        <v>63</v>
      </c>
      <c r="C759" s="5" t="str">
        <f t="shared" si="94"/>
        <v>C11.P3</v>
      </c>
      <c r="D759" s="24" t="s">
        <v>51</v>
      </c>
      <c r="E759" s="24" t="s">
        <v>25</v>
      </c>
      <c r="F759" s="5" t="s">
        <v>1303</v>
      </c>
      <c r="G759" s="5" t="s">
        <v>1314</v>
      </c>
      <c r="H759" s="27">
        <v>71</v>
      </c>
      <c r="I759" s="27"/>
      <c r="J759" s="27"/>
      <c r="K759" s="27"/>
      <c r="L759" s="27" t="s">
        <v>286</v>
      </c>
      <c r="M759" s="27">
        <v>2</v>
      </c>
      <c r="N759" s="23">
        <v>15</v>
      </c>
      <c r="O759" s="26">
        <v>133</v>
      </c>
      <c r="P759" s="26">
        <v>13.6</v>
      </c>
      <c r="Q759" s="6">
        <f t="shared" si="121"/>
        <v>29.946410342020719</v>
      </c>
      <c r="R759" s="6">
        <f t="shared" si="122"/>
        <v>10.724822303150022</v>
      </c>
      <c r="S759" s="19" t="s">
        <v>27</v>
      </c>
      <c r="U759" s="19" t="s">
        <v>1399</v>
      </c>
      <c r="V759" s="19" t="s">
        <v>1398</v>
      </c>
      <c r="W759" s="23"/>
      <c r="X759" s="26"/>
      <c r="Y759" s="26">
        <v>31</v>
      </c>
      <c r="Z759" s="54">
        <f t="shared" si="120"/>
        <v>7.5476763502494784E-2</v>
      </c>
      <c r="AA759" s="9" t="e">
        <f>IF(Y759&lt;10+1*#REF!,1,IF(Y759&lt;10+2*#REF!,2,IF(Y759&lt;10+3*#REF!,3,IF(Y759&lt;10+4*#REF!,4,IF(Y759&lt;10+5*#REF!,5,IF(Y759&lt;10+6*#REF!,6,IF(Y759&lt;10+7*#REF!,7,IF(Y759&lt;10+8*#REF!,8,IF(Y759&lt;10+9*#REF!,9,10)))))))))</f>
        <v>#REF!</v>
      </c>
      <c r="AB759" s="26"/>
      <c r="AC759" s="26">
        <v>7.7</v>
      </c>
      <c r="AD759" s="26">
        <v>15.7</v>
      </c>
      <c r="AE759" s="6">
        <f t="shared" si="119"/>
        <v>7.9999999999999991</v>
      </c>
      <c r="AF759" s="27">
        <v>2</v>
      </c>
      <c r="AG759" s="27">
        <v>2</v>
      </c>
      <c r="AH759" s="27"/>
      <c r="AI759" s="27">
        <v>1</v>
      </c>
      <c r="AJ759" s="25"/>
    </row>
    <row r="760" spans="1:36" s="22" customFormat="1" x14ac:dyDescent="0.25">
      <c r="A760" s="22" t="s">
        <v>209</v>
      </c>
      <c r="B760" s="23" t="s">
        <v>63</v>
      </c>
      <c r="C760" s="5" t="str">
        <f t="shared" si="94"/>
        <v>C11.P3</v>
      </c>
      <c r="D760" s="24" t="s">
        <v>51</v>
      </c>
      <c r="E760" s="24" t="s">
        <v>25</v>
      </c>
      <c r="F760" s="5" t="s">
        <v>1303</v>
      </c>
      <c r="G760" s="5" t="s">
        <v>1314</v>
      </c>
      <c r="H760" s="27">
        <v>72</v>
      </c>
      <c r="I760" s="27"/>
      <c r="J760" s="27"/>
      <c r="K760" s="27"/>
      <c r="L760" s="27" t="s">
        <v>287</v>
      </c>
      <c r="M760" s="27">
        <v>2</v>
      </c>
      <c r="N760" s="23">
        <v>15</v>
      </c>
      <c r="O760" s="26">
        <v>124</v>
      </c>
      <c r="P760" s="26">
        <v>14.3</v>
      </c>
      <c r="Q760" s="6">
        <f t="shared" si="121"/>
        <v>31.855237287537097</v>
      </c>
      <c r="R760" s="6">
        <f t="shared" si="122"/>
        <v>12.003541480368323</v>
      </c>
      <c r="S760" s="25" t="s">
        <v>211</v>
      </c>
      <c r="U760" s="25" t="s">
        <v>1338</v>
      </c>
      <c r="V760" s="25" t="s">
        <v>1343</v>
      </c>
      <c r="W760" s="23"/>
      <c r="X760" s="26"/>
      <c r="Y760" s="26">
        <v>16</v>
      </c>
      <c r="Z760" s="54">
        <f t="shared" si="120"/>
        <v>2.0106192982974676E-2</v>
      </c>
      <c r="AA760" s="9" t="e">
        <f>IF(Y760&lt;10+1*#REF!,1,IF(Y760&lt;10+2*#REF!,2,IF(Y760&lt;10+3*#REF!,3,IF(Y760&lt;10+4*#REF!,4,IF(Y760&lt;10+5*#REF!,5,IF(Y760&lt;10+6*#REF!,6,IF(Y760&lt;10+7*#REF!,7,IF(Y760&lt;10+8*#REF!,8,IF(Y760&lt;10+9*#REF!,9,10)))))))))</f>
        <v>#REF!</v>
      </c>
      <c r="AB760" s="26"/>
      <c r="AC760" s="26">
        <v>0</v>
      </c>
      <c r="AD760" s="26">
        <v>9.4</v>
      </c>
      <c r="AE760" s="6">
        <f t="shared" si="119"/>
        <v>9.4</v>
      </c>
      <c r="AF760" s="27">
        <v>3</v>
      </c>
      <c r="AG760" s="27">
        <v>2</v>
      </c>
      <c r="AH760" s="27"/>
      <c r="AI760" s="27">
        <v>1</v>
      </c>
      <c r="AJ760" s="25"/>
    </row>
    <row r="761" spans="1:36" s="22" customFormat="1" x14ac:dyDescent="0.25">
      <c r="A761" s="22" t="s">
        <v>209</v>
      </c>
      <c r="B761" s="23" t="s">
        <v>63</v>
      </c>
      <c r="C761" s="5" t="str">
        <f t="shared" si="94"/>
        <v>C11.P3</v>
      </c>
      <c r="D761" s="24" t="s">
        <v>51</v>
      </c>
      <c r="E761" s="24" t="s">
        <v>25</v>
      </c>
      <c r="F761" s="5" t="s">
        <v>1303</v>
      </c>
      <c r="G761" s="5" t="s">
        <v>1314</v>
      </c>
      <c r="H761" s="27">
        <v>73</v>
      </c>
      <c r="I761" s="27"/>
      <c r="J761" s="27"/>
      <c r="K761" s="27"/>
      <c r="L761" s="27" t="s">
        <v>288</v>
      </c>
      <c r="M761" s="27">
        <v>2</v>
      </c>
      <c r="N761" s="23">
        <v>15</v>
      </c>
      <c r="O761" s="26">
        <v>135</v>
      </c>
      <c r="P761" s="26">
        <v>16.100000000000001</v>
      </c>
      <c r="Q761" s="6">
        <f t="shared" si="121"/>
        <v>31.384419177103418</v>
      </c>
      <c r="R761" s="6">
        <f t="shared" si="122"/>
        <v>8.6155808228965842</v>
      </c>
      <c r="S761" s="19" t="s">
        <v>27</v>
      </c>
      <c r="U761" s="19" t="s">
        <v>1399</v>
      </c>
      <c r="V761" s="19" t="s">
        <v>1398</v>
      </c>
      <c r="W761" s="23"/>
      <c r="X761" s="26"/>
      <c r="Y761" s="26">
        <v>20</v>
      </c>
      <c r="Z761" s="54">
        <f t="shared" si="120"/>
        <v>3.1415926535897934E-2</v>
      </c>
      <c r="AA761" s="9" t="e">
        <f>IF(Y761&lt;10+1*#REF!,1,IF(Y761&lt;10+2*#REF!,2,IF(Y761&lt;10+3*#REF!,3,IF(Y761&lt;10+4*#REF!,4,IF(Y761&lt;10+5*#REF!,5,IF(Y761&lt;10+6*#REF!,6,IF(Y761&lt;10+7*#REF!,7,IF(Y761&lt;10+8*#REF!,8,IF(Y761&lt;10+9*#REF!,9,10)))))))))</f>
        <v>#REF!</v>
      </c>
      <c r="AB761" s="26"/>
      <c r="AC761" s="26">
        <v>6.6</v>
      </c>
      <c r="AD761" s="26">
        <v>17.100000000000001</v>
      </c>
      <c r="AE761" s="6">
        <f t="shared" si="119"/>
        <v>10.500000000000002</v>
      </c>
      <c r="AF761" s="27">
        <v>2</v>
      </c>
      <c r="AG761" s="27">
        <v>2</v>
      </c>
      <c r="AH761" s="27"/>
      <c r="AI761" s="27">
        <v>1</v>
      </c>
      <c r="AJ761" s="25"/>
    </row>
    <row r="762" spans="1:36" s="22" customFormat="1" x14ac:dyDescent="0.25">
      <c r="A762" s="22" t="s">
        <v>209</v>
      </c>
      <c r="B762" s="23" t="s">
        <v>63</v>
      </c>
      <c r="C762" s="5" t="str">
        <f t="shared" si="94"/>
        <v>C11.P3</v>
      </c>
      <c r="D762" s="24" t="s">
        <v>51</v>
      </c>
      <c r="E762" s="24" t="s">
        <v>25</v>
      </c>
      <c r="F762" s="5" t="s">
        <v>1303</v>
      </c>
      <c r="G762" s="5" t="s">
        <v>1314</v>
      </c>
      <c r="H762" s="27">
        <v>74</v>
      </c>
      <c r="I762" s="27"/>
      <c r="J762" s="27"/>
      <c r="K762" s="27"/>
      <c r="L762" s="27" t="s">
        <v>269</v>
      </c>
      <c r="M762" s="27">
        <v>2</v>
      </c>
      <c r="N762" s="23">
        <v>15</v>
      </c>
      <c r="O762" s="26">
        <v>134</v>
      </c>
      <c r="P762" s="26">
        <v>24.3</v>
      </c>
      <c r="Q762" s="6">
        <f t="shared" si="121"/>
        <v>37.479957148229218</v>
      </c>
      <c r="R762" s="6">
        <f t="shared" si="122"/>
        <v>3.1198015978463651</v>
      </c>
      <c r="S762" s="19" t="s">
        <v>39</v>
      </c>
      <c r="U762" s="17" t="s">
        <v>1349</v>
      </c>
      <c r="V762" s="17" t="s">
        <v>1350</v>
      </c>
      <c r="W762" s="23"/>
      <c r="X762" s="26"/>
      <c r="Y762" s="26">
        <v>20</v>
      </c>
      <c r="Z762" s="54">
        <f t="shared" si="120"/>
        <v>3.1415926535897934E-2</v>
      </c>
      <c r="AA762" s="9" t="e">
        <f>IF(Y762&lt;10+1*#REF!,1,IF(Y762&lt;10+2*#REF!,2,IF(Y762&lt;10+3*#REF!,3,IF(Y762&lt;10+4*#REF!,4,IF(Y762&lt;10+5*#REF!,5,IF(Y762&lt;10+6*#REF!,6,IF(Y762&lt;10+7*#REF!,7,IF(Y762&lt;10+8*#REF!,8,IF(Y762&lt;10+9*#REF!,9,10)))))))))</f>
        <v>#REF!</v>
      </c>
      <c r="AB762" s="26"/>
      <c r="AC762" s="26">
        <v>4.0999999999999996</v>
      </c>
      <c r="AD762" s="26">
        <v>10</v>
      </c>
      <c r="AE762" s="6">
        <f t="shared" si="119"/>
        <v>5.9</v>
      </c>
      <c r="AF762" s="27">
        <v>2</v>
      </c>
      <c r="AG762" s="27">
        <v>2</v>
      </c>
      <c r="AH762" s="27"/>
      <c r="AI762" s="27">
        <v>1</v>
      </c>
      <c r="AJ762" s="25"/>
    </row>
    <row r="763" spans="1:36" s="22" customFormat="1" x14ac:dyDescent="0.25">
      <c r="A763" s="22" t="s">
        <v>209</v>
      </c>
      <c r="B763" s="23" t="s">
        <v>63</v>
      </c>
      <c r="C763" s="5" t="str">
        <f t="shared" si="94"/>
        <v>C11.P3</v>
      </c>
      <c r="D763" s="24" t="s">
        <v>51</v>
      </c>
      <c r="E763" s="24" t="s">
        <v>25</v>
      </c>
      <c r="F763" s="5" t="s">
        <v>1303</v>
      </c>
      <c r="G763" s="5" t="s">
        <v>1314</v>
      </c>
      <c r="H763" s="27">
        <v>75</v>
      </c>
      <c r="I763" s="27"/>
      <c r="J763" s="27"/>
      <c r="K763" s="27"/>
      <c r="L763" s="27" t="s">
        <v>289</v>
      </c>
      <c r="M763" s="27">
        <v>2</v>
      </c>
      <c r="N763" s="23">
        <v>15</v>
      </c>
      <c r="O763" s="26">
        <v>138</v>
      </c>
      <c r="P763" s="26">
        <v>23.2</v>
      </c>
      <c r="Q763" s="6">
        <f t="shared" si="121"/>
        <v>35.523830067525509</v>
      </c>
      <c r="R763" s="6">
        <f t="shared" si="122"/>
        <v>2.759040048924458</v>
      </c>
      <c r="S763" s="25" t="s">
        <v>33</v>
      </c>
      <c r="U763" s="17" t="s">
        <v>1367</v>
      </c>
      <c r="V763" s="17" t="s">
        <v>1366</v>
      </c>
      <c r="W763" s="23"/>
      <c r="X763" s="26"/>
      <c r="Y763" s="26">
        <v>23</v>
      </c>
      <c r="Z763" s="54">
        <f t="shared" si="120"/>
        <v>4.154756284372501E-2</v>
      </c>
      <c r="AA763" s="9" t="e">
        <f>IF(Y763&lt;10+1*#REF!,1,IF(Y763&lt;10+2*#REF!,2,IF(Y763&lt;10+3*#REF!,3,IF(Y763&lt;10+4*#REF!,4,IF(Y763&lt;10+5*#REF!,5,IF(Y763&lt;10+6*#REF!,6,IF(Y763&lt;10+7*#REF!,7,IF(Y763&lt;10+8*#REF!,8,IF(Y763&lt;10+9*#REF!,9,10)))))))))</f>
        <v>#REF!</v>
      </c>
      <c r="AB763" s="26"/>
      <c r="AC763" s="26">
        <v>6.8</v>
      </c>
      <c r="AD763" s="26">
        <v>19.5</v>
      </c>
      <c r="AE763" s="6">
        <f t="shared" si="119"/>
        <v>12.7</v>
      </c>
      <c r="AF763" s="27">
        <v>3</v>
      </c>
      <c r="AG763" s="27">
        <v>2</v>
      </c>
      <c r="AH763" s="27"/>
      <c r="AI763" s="27">
        <v>1</v>
      </c>
      <c r="AJ763" s="25"/>
    </row>
    <row r="764" spans="1:36" s="22" customFormat="1" x14ac:dyDescent="0.25">
      <c r="A764" s="22" t="s">
        <v>209</v>
      </c>
      <c r="B764" s="23" t="s">
        <v>63</v>
      </c>
      <c r="C764" s="5" t="str">
        <f t="shared" si="94"/>
        <v>C11.P3</v>
      </c>
      <c r="D764" s="24" t="s">
        <v>51</v>
      </c>
      <c r="E764" s="24" t="s">
        <v>25</v>
      </c>
      <c r="F764" s="5" t="s">
        <v>1303</v>
      </c>
      <c r="G764" s="5" t="s">
        <v>1314</v>
      </c>
      <c r="H764" s="27">
        <v>76</v>
      </c>
      <c r="I764" s="27"/>
      <c r="J764" s="27"/>
      <c r="K764" s="27"/>
      <c r="L764" s="27" t="s">
        <v>290</v>
      </c>
      <c r="M764" s="27">
        <v>1</v>
      </c>
      <c r="N764" s="23">
        <v>15</v>
      </c>
      <c r="O764" s="26">
        <v>314</v>
      </c>
      <c r="P764" s="26">
        <v>14.6</v>
      </c>
      <c r="Q764" s="6">
        <f t="shared" si="121"/>
        <v>9.4976389150556937</v>
      </c>
      <c r="R764" s="6">
        <f t="shared" si="122"/>
        <v>30.14201220870136</v>
      </c>
      <c r="S764" s="25" t="s">
        <v>107</v>
      </c>
      <c r="U764" s="25" t="s">
        <v>1373</v>
      </c>
      <c r="V764" s="25" t="s">
        <v>1374</v>
      </c>
      <c r="W764" s="23"/>
      <c r="X764" s="26"/>
      <c r="Y764" s="26">
        <v>28</v>
      </c>
      <c r="Z764" s="54">
        <f t="shared" si="120"/>
        <v>6.1575216010359944E-2</v>
      </c>
      <c r="AA764" s="9" t="e">
        <f>IF(Y764&lt;10+1*#REF!,1,IF(Y764&lt;10+2*#REF!,2,IF(Y764&lt;10+3*#REF!,3,IF(Y764&lt;10+4*#REF!,4,IF(Y764&lt;10+5*#REF!,5,IF(Y764&lt;10+6*#REF!,6,IF(Y764&lt;10+7*#REF!,7,IF(Y764&lt;10+8*#REF!,8,IF(Y764&lt;10+9*#REF!,9,10)))))))))</f>
        <v>#REF!</v>
      </c>
      <c r="AB764" s="26"/>
      <c r="AC764" s="26">
        <v>1.8</v>
      </c>
      <c r="AD764" s="26">
        <v>9.9</v>
      </c>
      <c r="AE764" s="6">
        <f t="shared" si="119"/>
        <v>8.1</v>
      </c>
      <c r="AF764" s="27">
        <v>3</v>
      </c>
      <c r="AG764" s="27">
        <v>2</v>
      </c>
      <c r="AH764" s="27"/>
      <c r="AI764" s="27">
        <v>1</v>
      </c>
      <c r="AJ764" s="25"/>
    </row>
    <row r="765" spans="1:36" s="22" customFormat="1" x14ac:dyDescent="0.25">
      <c r="A765" s="22" t="s">
        <v>209</v>
      </c>
      <c r="B765" s="23" t="s">
        <v>63</v>
      </c>
      <c r="C765" s="5" t="str">
        <f t="shared" si="94"/>
        <v>C11.P3</v>
      </c>
      <c r="D765" s="24" t="s">
        <v>51</v>
      </c>
      <c r="E765" s="24" t="s">
        <v>25</v>
      </c>
      <c r="F765" s="5" t="s">
        <v>1303</v>
      </c>
      <c r="G765" s="5" t="s">
        <v>1314</v>
      </c>
      <c r="H765" s="27">
        <v>76</v>
      </c>
      <c r="I765" s="27"/>
      <c r="J765" s="27"/>
      <c r="K765" s="27"/>
      <c r="L765" s="27" t="s">
        <v>275</v>
      </c>
      <c r="M765" s="27">
        <v>1</v>
      </c>
      <c r="N765" s="23">
        <v>15</v>
      </c>
      <c r="O765" s="26">
        <v>314</v>
      </c>
      <c r="P765" s="26">
        <v>14.6</v>
      </c>
      <c r="Q765" s="6">
        <f t="shared" si="121"/>
        <v>9.4976389150556937</v>
      </c>
      <c r="R765" s="6">
        <f t="shared" si="122"/>
        <v>30.14201220870136</v>
      </c>
      <c r="S765" s="25" t="s">
        <v>107</v>
      </c>
      <c r="U765" s="25" t="s">
        <v>1373</v>
      </c>
      <c r="V765" s="25" t="s">
        <v>1374</v>
      </c>
      <c r="W765" s="23"/>
      <c r="X765" s="26"/>
      <c r="Y765" s="26">
        <v>13.3</v>
      </c>
      <c r="Z765" s="54">
        <f t="shared" si="120"/>
        <v>1.3892908112337463E-2</v>
      </c>
      <c r="AA765" s="9" t="e">
        <f>IF(Y765&lt;10+1*#REF!,1,IF(Y765&lt;10+2*#REF!,2,IF(Y765&lt;10+3*#REF!,3,IF(Y765&lt;10+4*#REF!,4,IF(Y765&lt;10+5*#REF!,5,IF(Y765&lt;10+6*#REF!,6,IF(Y765&lt;10+7*#REF!,7,IF(Y765&lt;10+8*#REF!,8,IF(Y765&lt;10+9*#REF!,9,10)))))))))</f>
        <v>#REF!</v>
      </c>
      <c r="AB765" s="26"/>
      <c r="AC765" s="26">
        <v>1.8</v>
      </c>
      <c r="AD765" s="26">
        <v>9.9</v>
      </c>
      <c r="AE765" s="6">
        <f t="shared" si="119"/>
        <v>8.1</v>
      </c>
      <c r="AF765" s="27">
        <v>3</v>
      </c>
      <c r="AG765" s="27">
        <v>2</v>
      </c>
      <c r="AH765" s="27"/>
      <c r="AI765" s="27">
        <v>1</v>
      </c>
      <c r="AJ765" s="25"/>
    </row>
    <row r="766" spans="1:36" s="22" customFormat="1" x14ac:dyDescent="0.25">
      <c r="A766" s="22" t="s">
        <v>209</v>
      </c>
      <c r="B766" s="23" t="s">
        <v>63</v>
      </c>
      <c r="C766" s="5" t="str">
        <f t="shared" si="94"/>
        <v>C11.P3</v>
      </c>
      <c r="D766" s="24" t="s">
        <v>51</v>
      </c>
      <c r="E766" s="24" t="s">
        <v>25</v>
      </c>
      <c r="F766" s="5" t="s">
        <v>1303</v>
      </c>
      <c r="G766" s="5" t="s">
        <v>1314</v>
      </c>
      <c r="H766" s="27">
        <v>77</v>
      </c>
      <c r="I766" s="27"/>
      <c r="J766" s="27"/>
      <c r="K766" s="27"/>
      <c r="L766" s="27" t="s">
        <v>291</v>
      </c>
      <c r="M766" s="27">
        <v>1</v>
      </c>
      <c r="N766" s="23">
        <v>15</v>
      </c>
      <c r="O766" s="26">
        <v>291</v>
      </c>
      <c r="P766" s="26">
        <v>13.9</v>
      </c>
      <c r="Q766" s="6">
        <f t="shared" si="121"/>
        <v>7.023232071688895</v>
      </c>
      <c r="R766" s="6">
        <f t="shared" si="122"/>
        <v>24.981314498679676</v>
      </c>
      <c r="S766" s="25" t="s">
        <v>211</v>
      </c>
      <c r="U766" s="25" t="s">
        <v>1338</v>
      </c>
      <c r="V766" s="25" t="s">
        <v>1343</v>
      </c>
      <c r="W766" s="23"/>
      <c r="X766" s="26"/>
      <c r="Y766" s="26">
        <v>14.9</v>
      </c>
      <c r="Z766" s="54">
        <f t="shared" si="120"/>
        <v>1.743662462558675E-2</v>
      </c>
      <c r="AA766" s="9" t="e">
        <f>IF(Y766&lt;10+1*#REF!,1,IF(Y766&lt;10+2*#REF!,2,IF(Y766&lt;10+3*#REF!,3,IF(Y766&lt;10+4*#REF!,4,IF(Y766&lt;10+5*#REF!,5,IF(Y766&lt;10+6*#REF!,6,IF(Y766&lt;10+7*#REF!,7,IF(Y766&lt;10+8*#REF!,8,IF(Y766&lt;10+9*#REF!,9,10)))))))))</f>
        <v>#REF!</v>
      </c>
      <c r="AB766" s="26"/>
      <c r="AC766" s="26">
        <v>3.3</v>
      </c>
      <c r="AD766" s="26">
        <v>8.3000000000000007</v>
      </c>
      <c r="AE766" s="6">
        <f t="shared" si="119"/>
        <v>5.0000000000000009</v>
      </c>
      <c r="AF766" s="27">
        <v>3</v>
      </c>
      <c r="AG766" s="27">
        <v>2</v>
      </c>
      <c r="AH766" s="27"/>
      <c r="AI766" s="27">
        <v>1</v>
      </c>
      <c r="AJ766" s="25"/>
    </row>
    <row r="767" spans="1:36" s="22" customFormat="1" x14ac:dyDescent="0.25">
      <c r="A767" s="22" t="s">
        <v>209</v>
      </c>
      <c r="B767" s="23" t="s">
        <v>63</v>
      </c>
      <c r="C767" s="5" t="str">
        <f t="shared" ref="C767:C779" si="123">D767&amp;"."&amp;E767</f>
        <v>C11.P3</v>
      </c>
      <c r="D767" s="24" t="s">
        <v>51</v>
      </c>
      <c r="E767" s="24" t="s">
        <v>25</v>
      </c>
      <c r="F767" s="5" t="s">
        <v>1303</v>
      </c>
      <c r="G767" s="5" t="s">
        <v>1314</v>
      </c>
      <c r="H767" s="27">
        <v>78</v>
      </c>
      <c r="I767" s="27"/>
      <c r="J767" s="27"/>
      <c r="K767" s="27"/>
      <c r="L767" s="27" t="s">
        <v>292</v>
      </c>
      <c r="M767" s="27">
        <v>1</v>
      </c>
      <c r="N767" s="23">
        <v>15</v>
      </c>
      <c r="O767" s="26">
        <v>284</v>
      </c>
      <c r="P767" s="26">
        <v>14.6</v>
      </c>
      <c r="Q767" s="6">
        <f t="shared" si="121"/>
        <v>5.8336823963704507</v>
      </c>
      <c r="R767" s="6">
        <f t="shared" si="122"/>
        <v>23.532059675755143</v>
      </c>
      <c r="S767" s="25" t="s">
        <v>107</v>
      </c>
      <c r="U767" s="25" t="s">
        <v>1373</v>
      </c>
      <c r="V767" s="25" t="s">
        <v>1374</v>
      </c>
      <c r="W767" s="23"/>
      <c r="X767" s="26"/>
      <c r="Y767" s="26">
        <v>16.5</v>
      </c>
      <c r="Z767" s="54">
        <f t="shared" si="120"/>
        <v>2.138246499849553E-2</v>
      </c>
      <c r="AA767" s="9" t="e">
        <f>IF(Y767&lt;10+1*#REF!,1,IF(Y767&lt;10+2*#REF!,2,IF(Y767&lt;10+3*#REF!,3,IF(Y767&lt;10+4*#REF!,4,IF(Y767&lt;10+5*#REF!,5,IF(Y767&lt;10+6*#REF!,6,IF(Y767&lt;10+7*#REF!,7,IF(Y767&lt;10+8*#REF!,8,IF(Y767&lt;10+9*#REF!,9,10)))))))))</f>
        <v>#REF!</v>
      </c>
      <c r="AB767" s="26"/>
      <c r="AC767" s="26">
        <v>3.1</v>
      </c>
      <c r="AD767" s="26">
        <v>8.1</v>
      </c>
      <c r="AE767" s="6">
        <f t="shared" si="119"/>
        <v>5</v>
      </c>
      <c r="AF767" s="27">
        <v>3</v>
      </c>
      <c r="AG767" s="27">
        <v>2</v>
      </c>
      <c r="AH767" s="27"/>
      <c r="AI767" s="27">
        <v>1</v>
      </c>
      <c r="AJ767" s="25"/>
    </row>
    <row r="768" spans="1:36" s="22" customFormat="1" x14ac:dyDescent="0.25">
      <c r="A768" s="22" t="s">
        <v>209</v>
      </c>
      <c r="B768" s="23" t="s">
        <v>63</v>
      </c>
      <c r="C768" s="5" t="str">
        <f t="shared" si="123"/>
        <v>C11.P3</v>
      </c>
      <c r="D768" s="24" t="s">
        <v>51</v>
      </c>
      <c r="E768" s="24" t="s">
        <v>25</v>
      </c>
      <c r="F768" s="5" t="s">
        <v>1303</v>
      </c>
      <c r="G768" s="5" t="s">
        <v>1314</v>
      </c>
      <c r="H768" s="27">
        <v>79</v>
      </c>
      <c r="I768" s="27"/>
      <c r="J768" s="27"/>
      <c r="K768" s="27"/>
      <c r="L768" s="27" t="s">
        <v>293</v>
      </c>
      <c r="M768" s="27">
        <v>1</v>
      </c>
      <c r="N768" s="23">
        <v>15</v>
      </c>
      <c r="O768" s="26">
        <v>195</v>
      </c>
      <c r="P768" s="26">
        <v>13.9</v>
      </c>
      <c r="Q768" s="6">
        <f t="shared" si="121"/>
        <v>16.402415273074961</v>
      </c>
      <c r="R768" s="6">
        <f t="shared" si="122"/>
        <v>6.5736310145819505</v>
      </c>
      <c r="S768" s="25" t="s">
        <v>107</v>
      </c>
      <c r="U768" s="25" t="s">
        <v>1373</v>
      </c>
      <c r="V768" s="25" t="s">
        <v>1374</v>
      </c>
      <c r="W768" s="23"/>
      <c r="X768" s="26"/>
      <c r="Y768" s="26">
        <v>24</v>
      </c>
      <c r="Z768" s="54">
        <f t="shared" si="120"/>
        <v>4.5238934211693019E-2</v>
      </c>
      <c r="AA768" s="9" t="e">
        <f>IF(Y768&lt;10+1*#REF!,1,IF(Y768&lt;10+2*#REF!,2,IF(Y768&lt;10+3*#REF!,3,IF(Y768&lt;10+4*#REF!,4,IF(Y768&lt;10+5*#REF!,5,IF(Y768&lt;10+6*#REF!,6,IF(Y768&lt;10+7*#REF!,7,IF(Y768&lt;10+8*#REF!,8,IF(Y768&lt;10+9*#REF!,9,10)))))))))</f>
        <v>#REF!</v>
      </c>
      <c r="AB768" s="26"/>
      <c r="AC768" s="26">
        <v>6.4</v>
      </c>
      <c r="AD768" s="26">
        <v>11.5</v>
      </c>
      <c r="AE768" s="6">
        <f t="shared" si="119"/>
        <v>5.0999999999999996</v>
      </c>
      <c r="AF768" s="27">
        <v>2</v>
      </c>
      <c r="AG768" s="27">
        <v>2</v>
      </c>
      <c r="AH768" s="27"/>
      <c r="AI768" s="27">
        <v>1</v>
      </c>
      <c r="AJ768" s="25"/>
    </row>
    <row r="769" spans="1:36" s="22" customFormat="1" x14ac:dyDescent="0.25">
      <c r="A769" s="22" t="s">
        <v>209</v>
      </c>
      <c r="B769" s="23" t="s">
        <v>63</v>
      </c>
      <c r="C769" s="5" t="str">
        <f t="shared" si="123"/>
        <v>C11.P3</v>
      </c>
      <c r="D769" s="24" t="s">
        <v>51</v>
      </c>
      <c r="E769" s="24" t="s">
        <v>25</v>
      </c>
      <c r="F769" s="5" t="s">
        <v>1303</v>
      </c>
      <c r="G769" s="5" t="s">
        <v>1314</v>
      </c>
      <c r="H769" s="27">
        <v>80</v>
      </c>
      <c r="I769" s="27"/>
      <c r="J769" s="27"/>
      <c r="K769" s="27"/>
      <c r="L769" s="27" t="s">
        <v>294</v>
      </c>
      <c r="M769" s="27">
        <v>1</v>
      </c>
      <c r="N769" s="23">
        <v>15</v>
      </c>
      <c r="O769" s="26">
        <v>258</v>
      </c>
      <c r="P769" s="26">
        <v>14.9</v>
      </c>
      <c r="Q769" s="6">
        <f t="shared" si="121"/>
        <v>5.4256007490662963</v>
      </c>
      <c r="R769" s="6">
        <f t="shared" si="122"/>
        <v>16.902115806815381</v>
      </c>
      <c r="S769" s="25" t="s">
        <v>107</v>
      </c>
      <c r="U769" s="25" t="s">
        <v>1373</v>
      </c>
      <c r="V769" s="25" t="s">
        <v>1374</v>
      </c>
      <c r="W769" s="23"/>
      <c r="X769" s="26"/>
      <c r="Y769" s="26">
        <v>17</v>
      </c>
      <c r="Z769" s="54">
        <f t="shared" si="120"/>
        <v>2.2698006922186254E-2</v>
      </c>
      <c r="AA769" s="9" t="e">
        <f>IF(Y769&lt;10+1*#REF!,1,IF(Y769&lt;10+2*#REF!,2,IF(Y769&lt;10+3*#REF!,3,IF(Y769&lt;10+4*#REF!,4,IF(Y769&lt;10+5*#REF!,5,IF(Y769&lt;10+6*#REF!,6,IF(Y769&lt;10+7*#REF!,7,IF(Y769&lt;10+8*#REF!,8,IF(Y769&lt;10+9*#REF!,9,10)))))))))</f>
        <v>#REF!</v>
      </c>
      <c r="AB769" s="26"/>
      <c r="AC769" s="26">
        <v>0</v>
      </c>
      <c r="AD769" s="26">
        <v>9.3000000000000007</v>
      </c>
      <c r="AE769" s="6">
        <f t="shared" si="119"/>
        <v>9.3000000000000007</v>
      </c>
      <c r="AF769" s="27">
        <v>3</v>
      </c>
      <c r="AG769" s="27">
        <v>4</v>
      </c>
      <c r="AH769" s="27"/>
      <c r="AI769" s="27">
        <v>3</v>
      </c>
      <c r="AJ769" s="25"/>
    </row>
    <row r="770" spans="1:36" s="22" customFormat="1" x14ac:dyDescent="0.25">
      <c r="A770" s="22" t="s">
        <v>209</v>
      </c>
      <c r="B770" s="23" t="s">
        <v>63</v>
      </c>
      <c r="C770" s="5" t="str">
        <f t="shared" si="123"/>
        <v>C11.P3</v>
      </c>
      <c r="D770" s="24" t="s">
        <v>51</v>
      </c>
      <c r="E770" s="24" t="s">
        <v>25</v>
      </c>
      <c r="F770" s="5" t="s">
        <v>1303</v>
      </c>
      <c r="G770" s="5" t="s">
        <v>1314</v>
      </c>
      <c r="H770" s="27">
        <v>81</v>
      </c>
      <c r="I770" s="27"/>
      <c r="J770" s="27"/>
      <c r="K770" s="27"/>
      <c r="L770" s="27" t="s">
        <v>295</v>
      </c>
      <c r="M770" s="27">
        <v>1</v>
      </c>
      <c r="N770" s="23">
        <v>15</v>
      </c>
      <c r="O770" s="26">
        <v>242</v>
      </c>
      <c r="P770" s="26">
        <v>12.1</v>
      </c>
      <c r="Q770" s="6">
        <f t="shared" si="121"/>
        <v>9.3163341264069839</v>
      </c>
      <c r="R770" s="6">
        <f t="shared" si="122"/>
        <v>14.319394090290722</v>
      </c>
      <c r="S770" s="25" t="s">
        <v>107</v>
      </c>
      <c r="U770" s="25" t="s">
        <v>1373</v>
      </c>
      <c r="V770" s="25" t="s">
        <v>1374</v>
      </c>
      <c r="W770" s="23"/>
      <c r="X770" s="26"/>
      <c r="Y770" s="26">
        <v>15.4</v>
      </c>
      <c r="Z770" s="54">
        <f t="shared" si="120"/>
        <v>1.8626502843133885E-2</v>
      </c>
      <c r="AA770" s="9" t="e">
        <f>IF(Y770&lt;10+1*#REF!,1,IF(Y770&lt;10+2*#REF!,2,IF(Y770&lt;10+3*#REF!,3,IF(Y770&lt;10+4*#REF!,4,IF(Y770&lt;10+5*#REF!,5,IF(Y770&lt;10+6*#REF!,6,IF(Y770&lt;10+7*#REF!,7,IF(Y770&lt;10+8*#REF!,8,IF(Y770&lt;10+9*#REF!,9,10)))))))))</f>
        <v>#REF!</v>
      </c>
      <c r="AB770" s="26"/>
      <c r="AC770" s="26">
        <v>0</v>
      </c>
      <c r="AD770" s="26">
        <v>10</v>
      </c>
      <c r="AE770" s="6">
        <f t="shared" si="119"/>
        <v>10</v>
      </c>
      <c r="AF770" s="27">
        <v>3</v>
      </c>
      <c r="AG770" s="27">
        <v>2</v>
      </c>
      <c r="AH770" s="27"/>
      <c r="AI770" s="27">
        <v>1</v>
      </c>
      <c r="AJ770" s="25"/>
    </row>
    <row r="771" spans="1:36" s="22" customFormat="1" x14ac:dyDescent="0.25">
      <c r="A771" s="22" t="s">
        <v>209</v>
      </c>
      <c r="B771" s="23" t="s">
        <v>63</v>
      </c>
      <c r="C771" s="5" t="str">
        <f t="shared" si="123"/>
        <v>C11.P3</v>
      </c>
      <c r="D771" s="24" t="s">
        <v>51</v>
      </c>
      <c r="E771" s="24" t="s">
        <v>25</v>
      </c>
      <c r="F771" s="5" t="s">
        <v>1303</v>
      </c>
      <c r="G771" s="5" t="s">
        <v>1314</v>
      </c>
      <c r="H771" s="27">
        <v>81</v>
      </c>
      <c r="I771" s="27"/>
      <c r="J771" s="27"/>
      <c r="K771" s="27"/>
      <c r="L771" s="27" t="s">
        <v>296</v>
      </c>
      <c r="M771" s="27">
        <v>1</v>
      </c>
      <c r="N771" s="23">
        <v>15</v>
      </c>
      <c r="O771" s="26">
        <v>242</v>
      </c>
      <c r="P771" s="26">
        <v>12.1</v>
      </c>
      <c r="Q771" s="6">
        <f t="shared" si="121"/>
        <v>9.3163341264069839</v>
      </c>
      <c r="R771" s="6">
        <f t="shared" si="122"/>
        <v>14.319394090290722</v>
      </c>
      <c r="S771" s="25" t="s">
        <v>107</v>
      </c>
      <c r="U771" s="25" t="s">
        <v>1373</v>
      </c>
      <c r="V771" s="25" t="s">
        <v>1374</v>
      </c>
      <c r="W771" s="23"/>
      <c r="X771" s="26"/>
      <c r="Y771" s="26">
        <v>13</v>
      </c>
      <c r="Z771" s="54">
        <f t="shared" si="120"/>
        <v>1.3273228961416876E-2</v>
      </c>
      <c r="AA771" s="9" t="e">
        <f>IF(Y771&lt;10+1*#REF!,1,IF(Y771&lt;10+2*#REF!,2,IF(Y771&lt;10+3*#REF!,3,IF(Y771&lt;10+4*#REF!,4,IF(Y771&lt;10+5*#REF!,5,IF(Y771&lt;10+6*#REF!,6,IF(Y771&lt;10+7*#REF!,7,IF(Y771&lt;10+8*#REF!,8,IF(Y771&lt;10+9*#REF!,9,10)))))))))</f>
        <v>#REF!</v>
      </c>
      <c r="AB771" s="26"/>
      <c r="AC771" s="26">
        <v>0</v>
      </c>
      <c r="AD771" s="26">
        <v>10</v>
      </c>
      <c r="AE771" s="6">
        <f t="shared" si="119"/>
        <v>10</v>
      </c>
      <c r="AF771" s="27">
        <v>3</v>
      </c>
      <c r="AG771" s="27">
        <v>2</v>
      </c>
      <c r="AH771" s="27"/>
      <c r="AI771" s="27">
        <v>1</v>
      </c>
      <c r="AJ771" s="25"/>
    </row>
    <row r="772" spans="1:36" s="22" customFormat="1" x14ac:dyDescent="0.25">
      <c r="A772" s="22" t="s">
        <v>209</v>
      </c>
      <c r="B772" s="23" t="s">
        <v>63</v>
      </c>
      <c r="C772" s="5" t="str">
        <f t="shared" si="123"/>
        <v>C11.P3</v>
      </c>
      <c r="D772" s="24" t="s">
        <v>51</v>
      </c>
      <c r="E772" s="24" t="s">
        <v>25</v>
      </c>
      <c r="F772" s="5" t="s">
        <v>1303</v>
      </c>
      <c r="G772" s="5" t="s">
        <v>1314</v>
      </c>
      <c r="H772" s="27">
        <v>82</v>
      </c>
      <c r="I772" s="27"/>
      <c r="J772" s="27"/>
      <c r="K772" s="27"/>
      <c r="L772" s="27" t="s">
        <v>297</v>
      </c>
      <c r="M772" s="27">
        <v>1</v>
      </c>
      <c r="N772" s="23">
        <v>15</v>
      </c>
      <c r="O772" s="26">
        <v>336</v>
      </c>
      <c r="P772" s="26">
        <v>16.899999999999999</v>
      </c>
      <c r="Q772" s="6">
        <f t="shared" si="121"/>
        <v>13.126150732018978</v>
      </c>
      <c r="R772" s="6">
        <f t="shared" si="122"/>
        <v>35.438918234159956</v>
      </c>
      <c r="S772" s="25" t="s">
        <v>107</v>
      </c>
      <c r="U772" s="25" t="s">
        <v>1373</v>
      </c>
      <c r="V772" s="25" t="s">
        <v>1374</v>
      </c>
      <c r="W772" s="23"/>
      <c r="X772" s="26"/>
      <c r="Y772" s="26">
        <v>17.899999999999999</v>
      </c>
      <c r="Z772" s="54">
        <f t="shared" si="120"/>
        <v>2.5164942553417637E-2</v>
      </c>
      <c r="AA772" s="9" t="e">
        <f>IF(Y772&lt;10+1*#REF!,1,IF(Y772&lt;10+2*#REF!,2,IF(Y772&lt;10+3*#REF!,3,IF(Y772&lt;10+4*#REF!,4,IF(Y772&lt;10+5*#REF!,5,IF(Y772&lt;10+6*#REF!,6,IF(Y772&lt;10+7*#REF!,7,IF(Y772&lt;10+8*#REF!,8,IF(Y772&lt;10+9*#REF!,9,10)))))))))</f>
        <v>#REF!</v>
      </c>
      <c r="AB772" s="26"/>
      <c r="AC772" s="26">
        <v>6</v>
      </c>
      <c r="AD772" s="26">
        <v>11.8</v>
      </c>
      <c r="AE772" s="6">
        <f t="shared" si="119"/>
        <v>5.8000000000000007</v>
      </c>
      <c r="AF772" s="27">
        <v>2</v>
      </c>
      <c r="AG772" s="27">
        <v>2</v>
      </c>
      <c r="AH772" s="27"/>
      <c r="AI772" s="27">
        <v>1</v>
      </c>
      <c r="AJ772" s="25"/>
    </row>
    <row r="773" spans="1:36" s="22" customFormat="1" x14ac:dyDescent="0.25">
      <c r="A773" s="22" t="s">
        <v>209</v>
      </c>
      <c r="B773" s="23" t="s">
        <v>63</v>
      </c>
      <c r="C773" s="5" t="str">
        <f t="shared" si="123"/>
        <v>C11.P3</v>
      </c>
      <c r="D773" s="24" t="s">
        <v>51</v>
      </c>
      <c r="E773" s="24" t="s">
        <v>25</v>
      </c>
      <c r="F773" s="5" t="s">
        <v>1303</v>
      </c>
      <c r="G773" s="5" t="s">
        <v>1314</v>
      </c>
      <c r="H773" s="27">
        <v>83</v>
      </c>
      <c r="I773" s="27"/>
      <c r="J773" s="27"/>
      <c r="K773" s="27"/>
      <c r="L773" s="27" t="s">
        <v>298</v>
      </c>
      <c r="M773" s="27">
        <v>1</v>
      </c>
      <c r="N773" s="23">
        <v>15</v>
      </c>
      <c r="O773" s="26">
        <v>243</v>
      </c>
      <c r="P773" s="26">
        <v>18.2</v>
      </c>
      <c r="Q773" s="6">
        <f t="shared" si="121"/>
        <v>3.7836812597717078</v>
      </c>
      <c r="R773" s="6">
        <f t="shared" si="122"/>
        <v>11.737372904740246</v>
      </c>
      <c r="S773" s="25" t="s">
        <v>107</v>
      </c>
      <c r="U773" s="25" t="s">
        <v>1373</v>
      </c>
      <c r="V773" s="25" t="s">
        <v>1374</v>
      </c>
      <c r="W773" s="23"/>
      <c r="X773" s="26"/>
      <c r="Y773" s="26">
        <v>30</v>
      </c>
      <c r="Z773" s="54">
        <f t="shared" si="120"/>
        <v>7.0685834705770348E-2</v>
      </c>
      <c r="AA773" s="9" t="e">
        <f>IF(Y773&lt;10+1*#REF!,1,IF(Y773&lt;10+2*#REF!,2,IF(Y773&lt;10+3*#REF!,3,IF(Y773&lt;10+4*#REF!,4,IF(Y773&lt;10+5*#REF!,5,IF(Y773&lt;10+6*#REF!,6,IF(Y773&lt;10+7*#REF!,7,IF(Y773&lt;10+8*#REF!,8,IF(Y773&lt;10+9*#REF!,9,10)))))))))</f>
        <v>#REF!</v>
      </c>
      <c r="AB773" s="26"/>
      <c r="AC773" s="26">
        <v>4.0999999999999996</v>
      </c>
      <c r="AD773" s="26">
        <v>11</v>
      </c>
      <c r="AE773" s="6">
        <f t="shared" si="119"/>
        <v>6.9</v>
      </c>
      <c r="AF773" s="27">
        <v>3</v>
      </c>
      <c r="AG773" s="27">
        <v>4</v>
      </c>
      <c r="AH773" s="27"/>
      <c r="AI773" s="27">
        <v>3</v>
      </c>
      <c r="AJ773" s="25"/>
    </row>
    <row r="774" spans="1:36" s="22" customFormat="1" x14ac:dyDescent="0.25">
      <c r="A774" s="22" t="s">
        <v>209</v>
      </c>
      <c r="B774" s="23" t="s">
        <v>63</v>
      </c>
      <c r="C774" s="5" t="str">
        <f t="shared" si="123"/>
        <v>C11.P3</v>
      </c>
      <c r="D774" s="24" t="s">
        <v>51</v>
      </c>
      <c r="E774" s="24" t="s">
        <v>25</v>
      </c>
      <c r="F774" s="5" t="s">
        <v>1303</v>
      </c>
      <c r="G774" s="5" t="s">
        <v>1314</v>
      </c>
      <c r="H774" s="27">
        <v>84</v>
      </c>
      <c r="I774" s="27"/>
      <c r="J774" s="27"/>
      <c r="K774" s="27"/>
      <c r="L774" s="27" t="s">
        <v>299</v>
      </c>
      <c r="M774" s="27">
        <v>1</v>
      </c>
      <c r="N774" s="23">
        <v>15</v>
      </c>
      <c r="O774" s="26">
        <v>244</v>
      </c>
      <c r="P774" s="26">
        <v>20.9</v>
      </c>
      <c r="Q774" s="6">
        <f t="shared" si="121"/>
        <v>1.2152044323474165</v>
      </c>
      <c r="R774" s="6">
        <f t="shared" si="122"/>
        <v>10.838043032108276</v>
      </c>
      <c r="S774" s="25" t="s">
        <v>26</v>
      </c>
      <c r="U774" s="19" t="s">
        <v>1349</v>
      </c>
      <c r="V774" s="19" t="s">
        <v>1396</v>
      </c>
      <c r="W774" s="23"/>
      <c r="X774" s="26"/>
      <c r="Y774" s="26">
        <v>16.899999999999999</v>
      </c>
      <c r="Z774" s="54">
        <f t="shared" si="120"/>
        <v>2.2431756944794518E-2</v>
      </c>
      <c r="AA774" s="9" t="e">
        <f>IF(Y774&lt;10+1*#REF!,1,IF(Y774&lt;10+2*#REF!,2,IF(Y774&lt;10+3*#REF!,3,IF(Y774&lt;10+4*#REF!,4,IF(Y774&lt;10+5*#REF!,5,IF(Y774&lt;10+6*#REF!,6,IF(Y774&lt;10+7*#REF!,7,IF(Y774&lt;10+8*#REF!,8,IF(Y774&lt;10+9*#REF!,9,10)))))))))</f>
        <v>#REF!</v>
      </c>
      <c r="AB774" s="26"/>
      <c r="AC774" s="26">
        <v>3.1</v>
      </c>
      <c r="AD774" s="26">
        <v>11.7</v>
      </c>
      <c r="AE774" s="6">
        <f t="shared" si="119"/>
        <v>8.6</v>
      </c>
      <c r="AF774" s="27">
        <v>2</v>
      </c>
      <c r="AG774" s="27">
        <v>2</v>
      </c>
      <c r="AH774" s="27"/>
      <c r="AI774" s="27">
        <v>1</v>
      </c>
      <c r="AJ774" s="25"/>
    </row>
    <row r="775" spans="1:36" s="22" customFormat="1" x14ac:dyDescent="0.25">
      <c r="A775" s="22" t="s">
        <v>209</v>
      </c>
      <c r="B775" s="23" t="s">
        <v>63</v>
      </c>
      <c r="C775" s="5" t="str">
        <f t="shared" si="123"/>
        <v>C11.P3</v>
      </c>
      <c r="D775" s="24" t="s">
        <v>51</v>
      </c>
      <c r="E775" s="24" t="s">
        <v>25</v>
      </c>
      <c r="F775" s="5" t="s">
        <v>1303</v>
      </c>
      <c r="G775" s="5" t="s">
        <v>1314</v>
      </c>
      <c r="H775" s="27">
        <v>85</v>
      </c>
      <c r="I775" s="27"/>
      <c r="J775" s="27"/>
      <c r="K775" s="27"/>
      <c r="L775" s="27" t="s">
        <v>300</v>
      </c>
      <c r="M775" s="27">
        <v>1</v>
      </c>
      <c r="N775" s="23">
        <v>15</v>
      </c>
      <c r="O775" s="26">
        <v>231</v>
      </c>
      <c r="P775" s="26">
        <v>22.7</v>
      </c>
      <c r="Q775" s="6">
        <f t="shared" si="121"/>
        <v>2.358786674926769</v>
      </c>
      <c r="R775" s="6">
        <f t="shared" si="122"/>
        <v>5.7144271231686812</v>
      </c>
      <c r="S775" s="25" t="s">
        <v>107</v>
      </c>
      <c r="U775" s="25" t="s">
        <v>1373</v>
      </c>
      <c r="V775" s="25" t="s">
        <v>1374</v>
      </c>
      <c r="W775" s="23"/>
      <c r="X775" s="26"/>
      <c r="Y775" s="26">
        <v>10.9</v>
      </c>
      <c r="Z775" s="54">
        <f t="shared" si="120"/>
        <v>9.3313155793250824E-3</v>
      </c>
      <c r="AA775" s="9" t="e">
        <f>IF(Y775&lt;10+1*#REF!,1,IF(Y775&lt;10+2*#REF!,2,IF(Y775&lt;10+3*#REF!,3,IF(Y775&lt;10+4*#REF!,4,IF(Y775&lt;10+5*#REF!,5,IF(Y775&lt;10+6*#REF!,6,IF(Y775&lt;10+7*#REF!,7,IF(Y775&lt;10+8*#REF!,8,IF(Y775&lt;10+9*#REF!,9,10)))))))))</f>
        <v>#REF!</v>
      </c>
      <c r="AB775" s="26"/>
      <c r="AC775" s="26">
        <v>0</v>
      </c>
      <c r="AD775" s="26">
        <v>6.8</v>
      </c>
      <c r="AE775" s="6">
        <f t="shared" si="119"/>
        <v>6.8</v>
      </c>
      <c r="AF775" s="27">
        <v>2</v>
      </c>
      <c r="AG775" s="27">
        <v>2</v>
      </c>
      <c r="AH775" s="27"/>
      <c r="AI775" s="27">
        <v>1</v>
      </c>
      <c r="AJ775" s="25"/>
    </row>
    <row r="776" spans="1:36" s="22" customFormat="1" x14ac:dyDescent="0.25">
      <c r="A776" s="22" t="s">
        <v>209</v>
      </c>
      <c r="B776" s="23" t="s">
        <v>63</v>
      </c>
      <c r="C776" s="5" t="str">
        <f t="shared" si="123"/>
        <v>C11.P3</v>
      </c>
      <c r="D776" s="24" t="s">
        <v>51</v>
      </c>
      <c r="E776" s="24" t="s">
        <v>25</v>
      </c>
      <c r="F776" s="5" t="s">
        <v>1303</v>
      </c>
      <c r="G776" s="5" t="s">
        <v>1314</v>
      </c>
      <c r="H776" s="27">
        <v>86</v>
      </c>
      <c r="I776" s="27"/>
      <c r="J776" s="27"/>
      <c r="K776" s="27"/>
      <c r="L776" s="27" t="s">
        <v>286</v>
      </c>
      <c r="M776" s="27">
        <v>1</v>
      </c>
      <c r="N776" s="23">
        <v>15</v>
      </c>
      <c r="O776" s="26">
        <v>226</v>
      </c>
      <c r="P776" s="26">
        <v>19.8</v>
      </c>
      <c r="Q776" s="6">
        <f t="shared" si="121"/>
        <v>5.7570719532947052</v>
      </c>
      <c r="R776" s="6">
        <f t="shared" si="122"/>
        <v>6.2457642649118537</v>
      </c>
      <c r="S776" s="25" t="s">
        <v>107</v>
      </c>
      <c r="U776" s="25" t="s">
        <v>1373</v>
      </c>
      <c r="V776" s="25" t="s">
        <v>1374</v>
      </c>
      <c r="W776" s="23"/>
      <c r="X776" s="26"/>
      <c r="Y776" s="26">
        <v>12.8</v>
      </c>
      <c r="Z776" s="54">
        <f t="shared" si="120"/>
        <v>1.2867963509103793E-2</v>
      </c>
      <c r="AA776" s="9" t="e">
        <f>IF(Y776&lt;10+1*#REF!,1,IF(Y776&lt;10+2*#REF!,2,IF(Y776&lt;10+3*#REF!,3,IF(Y776&lt;10+4*#REF!,4,IF(Y776&lt;10+5*#REF!,5,IF(Y776&lt;10+6*#REF!,6,IF(Y776&lt;10+7*#REF!,7,IF(Y776&lt;10+8*#REF!,8,IF(Y776&lt;10+9*#REF!,9,10)))))))))</f>
        <v>#REF!</v>
      </c>
      <c r="AB776" s="26"/>
      <c r="AC776" s="26">
        <v>3</v>
      </c>
      <c r="AD776" s="26">
        <v>6.4</v>
      </c>
      <c r="AE776" s="6">
        <f t="shared" si="119"/>
        <v>3.4000000000000004</v>
      </c>
      <c r="AF776" s="27">
        <v>2</v>
      </c>
      <c r="AG776" s="27">
        <v>2</v>
      </c>
      <c r="AH776" s="27"/>
      <c r="AI776" s="27">
        <v>1</v>
      </c>
      <c r="AJ776" s="25"/>
    </row>
    <row r="777" spans="1:36" s="22" customFormat="1" x14ac:dyDescent="0.25">
      <c r="A777" s="22" t="s">
        <v>209</v>
      </c>
      <c r="B777" s="23" t="s">
        <v>63</v>
      </c>
      <c r="C777" s="5" t="str">
        <f t="shared" si="123"/>
        <v>C11.P3</v>
      </c>
      <c r="D777" s="24" t="s">
        <v>51</v>
      </c>
      <c r="E777" s="24" t="s">
        <v>25</v>
      </c>
      <c r="F777" s="5" t="s">
        <v>1303</v>
      </c>
      <c r="G777" s="5" t="s">
        <v>1314</v>
      </c>
      <c r="H777" s="27">
        <v>87</v>
      </c>
      <c r="I777" s="27"/>
      <c r="J777" s="27"/>
      <c r="K777" s="27"/>
      <c r="L777" s="27" t="s">
        <v>301</v>
      </c>
      <c r="M777" s="27">
        <v>1</v>
      </c>
      <c r="N777" s="23">
        <v>15</v>
      </c>
      <c r="O777" s="26">
        <v>210</v>
      </c>
      <c r="P777" s="26">
        <v>24.3</v>
      </c>
      <c r="Q777" s="6">
        <f t="shared" si="121"/>
        <v>7.8499999999999961</v>
      </c>
      <c r="R777" s="6">
        <f t="shared" si="122"/>
        <v>-1.0444173119618583</v>
      </c>
      <c r="S777" s="25" t="s">
        <v>33</v>
      </c>
      <c r="U777" s="17" t="s">
        <v>1367</v>
      </c>
      <c r="V777" s="17" t="s">
        <v>1366</v>
      </c>
      <c r="W777" s="23"/>
      <c r="X777" s="26"/>
      <c r="Y777" s="26">
        <v>14</v>
      </c>
      <c r="Z777" s="54">
        <f t="shared" si="120"/>
        <v>1.5393804002589986E-2</v>
      </c>
      <c r="AA777" s="9" t="e">
        <f>IF(Y777&lt;10+1*#REF!,1,IF(Y777&lt;10+2*#REF!,2,IF(Y777&lt;10+3*#REF!,3,IF(Y777&lt;10+4*#REF!,4,IF(Y777&lt;10+5*#REF!,5,IF(Y777&lt;10+6*#REF!,6,IF(Y777&lt;10+7*#REF!,7,IF(Y777&lt;10+8*#REF!,8,IF(Y777&lt;10+9*#REF!,9,10)))))))))</f>
        <v>#REF!</v>
      </c>
      <c r="AB777" s="26"/>
      <c r="AC777" s="26">
        <v>3.9</v>
      </c>
      <c r="AD777" s="26">
        <v>9.6999999999999993</v>
      </c>
      <c r="AE777" s="6">
        <f t="shared" si="119"/>
        <v>5.7999999999999989</v>
      </c>
      <c r="AF777" s="27">
        <v>2</v>
      </c>
      <c r="AG777" s="27">
        <v>2</v>
      </c>
      <c r="AH777" s="27"/>
      <c r="AI777" s="27">
        <v>1</v>
      </c>
      <c r="AJ777" s="25"/>
    </row>
    <row r="778" spans="1:36" s="22" customFormat="1" x14ac:dyDescent="0.25">
      <c r="A778" s="22" t="s">
        <v>209</v>
      </c>
      <c r="B778" s="23" t="s">
        <v>63</v>
      </c>
      <c r="C778" s="5" t="str">
        <f t="shared" si="123"/>
        <v>C11.P3</v>
      </c>
      <c r="D778" s="24" t="s">
        <v>51</v>
      </c>
      <c r="E778" s="24" t="s">
        <v>25</v>
      </c>
      <c r="F778" s="5" t="s">
        <v>1303</v>
      </c>
      <c r="G778" s="5" t="s">
        <v>1314</v>
      </c>
      <c r="H778" s="27">
        <v>88</v>
      </c>
      <c r="I778" s="27"/>
      <c r="J778" s="27"/>
      <c r="K778" s="27"/>
      <c r="L778" s="27" t="s">
        <v>302</v>
      </c>
      <c r="M778" s="27">
        <v>1</v>
      </c>
      <c r="N778" s="23">
        <v>15</v>
      </c>
      <c r="O778" s="26">
        <v>213</v>
      </c>
      <c r="P778" s="26">
        <v>25.5</v>
      </c>
      <c r="Q778" s="6">
        <f t="shared" si="121"/>
        <v>6.1117046071168097</v>
      </c>
      <c r="R778" s="6">
        <f t="shared" si="122"/>
        <v>-1.3860994826083122</v>
      </c>
      <c r="S778" s="25" t="s">
        <v>114</v>
      </c>
      <c r="U778" s="17" t="s">
        <v>1389</v>
      </c>
      <c r="V778" s="17" t="s">
        <v>1388</v>
      </c>
      <c r="W778" s="23"/>
      <c r="X778" s="26"/>
      <c r="Y778" s="26">
        <v>16</v>
      </c>
      <c r="Z778" s="54">
        <f t="shared" si="120"/>
        <v>2.0106192982974676E-2</v>
      </c>
      <c r="AA778" s="9" t="e">
        <f>IF(Y778&lt;10+1*#REF!,1,IF(Y778&lt;10+2*#REF!,2,IF(Y778&lt;10+3*#REF!,3,IF(Y778&lt;10+4*#REF!,4,IF(Y778&lt;10+5*#REF!,5,IF(Y778&lt;10+6*#REF!,6,IF(Y778&lt;10+7*#REF!,7,IF(Y778&lt;10+8*#REF!,8,IF(Y778&lt;10+9*#REF!,9,10)))))))))</f>
        <v>#REF!</v>
      </c>
      <c r="AB778" s="26"/>
      <c r="AC778" s="26">
        <v>2.9</v>
      </c>
      <c r="AD778" s="26">
        <v>8.6</v>
      </c>
      <c r="AE778" s="6">
        <f t="shared" si="119"/>
        <v>5.6999999999999993</v>
      </c>
      <c r="AF778" s="27">
        <v>2</v>
      </c>
      <c r="AG778" s="27">
        <v>2</v>
      </c>
      <c r="AH778" s="27"/>
      <c r="AI778" s="27">
        <v>1</v>
      </c>
      <c r="AJ778" s="25"/>
    </row>
    <row r="779" spans="1:36" s="22" customFormat="1" x14ac:dyDescent="0.25">
      <c r="A779" s="22" t="s">
        <v>209</v>
      </c>
      <c r="B779" s="23" t="s">
        <v>63</v>
      </c>
      <c r="C779" s="5" t="str">
        <f t="shared" si="123"/>
        <v>C11.P3</v>
      </c>
      <c r="D779" s="24" t="s">
        <v>51</v>
      </c>
      <c r="E779" s="24" t="s">
        <v>25</v>
      </c>
      <c r="F779" s="5" t="s">
        <v>1303</v>
      </c>
      <c r="G779" s="5" t="s">
        <v>1314</v>
      </c>
      <c r="H779" s="27">
        <v>89</v>
      </c>
      <c r="I779" s="27"/>
      <c r="J779" s="27"/>
      <c r="K779" s="27"/>
      <c r="L779" s="27" t="s">
        <v>303</v>
      </c>
      <c r="M779" s="27">
        <v>1</v>
      </c>
      <c r="N779" s="23">
        <v>15</v>
      </c>
      <c r="O779" s="26">
        <v>227</v>
      </c>
      <c r="P779" s="26">
        <v>26.3</v>
      </c>
      <c r="Q779" s="6">
        <f t="shared" si="121"/>
        <v>0.76539764741581706</v>
      </c>
      <c r="R779" s="6">
        <f t="shared" si="122"/>
        <v>2.063443130356287</v>
      </c>
      <c r="S779" s="25" t="s">
        <v>107</v>
      </c>
      <c r="U779" s="25" t="s">
        <v>1373</v>
      </c>
      <c r="V779" s="25" t="s">
        <v>1374</v>
      </c>
      <c r="W779" s="23"/>
      <c r="X779" s="26"/>
      <c r="Y779" s="26">
        <v>19</v>
      </c>
      <c r="Z779" s="54">
        <f t="shared" si="120"/>
        <v>2.835287369864788E-2</v>
      </c>
      <c r="AA779" s="9" t="e">
        <f>IF(Y779&lt;10+1*#REF!,1,IF(Y779&lt;10+2*#REF!,2,IF(Y779&lt;10+3*#REF!,3,IF(Y779&lt;10+4*#REF!,4,IF(Y779&lt;10+5*#REF!,5,IF(Y779&lt;10+6*#REF!,6,IF(Y779&lt;10+7*#REF!,7,IF(Y779&lt;10+8*#REF!,8,IF(Y779&lt;10+9*#REF!,9,10)))))))))</f>
        <v>#REF!</v>
      </c>
      <c r="AB779" s="26"/>
      <c r="AC779" s="26">
        <v>3.1</v>
      </c>
      <c r="AD779" s="26">
        <v>6.5</v>
      </c>
      <c r="AE779" s="6">
        <f t="shared" si="119"/>
        <v>3.4</v>
      </c>
      <c r="AF779" s="27">
        <v>3</v>
      </c>
      <c r="AG779" s="27">
        <v>4</v>
      </c>
      <c r="AH779" s="27"/>
      <c r="AI779" s="27">
        <v>2</v>
      </c>
      <c r="AJ779" s="25"/>
    </row>
    <row r="780" spans="1:36" s="22" customFormat="1" x14ac:dyDescent="0.25">
      <c r="A780" s="1" t="s">
        <v>88</v>
      </c>
      <c r="B780" s="28" t="s">
        <v>101</v>
      </c>
      <c r="C780" s="44" t="s">
        <v>463</v>
      </c>
      <c r="D780" s="43" t="s">
        <v>52</v>
      </c>
      <c r="E780" s="43" t="s">
        <v>29</v>
      </c>
      <c r="F780" s="5" t="s">
        <v>1303</v>
      </c>
      <c r="G780" s="5" t="s">
        <v>1316</v>
      </c>
      <c r="H780" s="1">
        <v>1</v>
      </c>
      <c r="I780" s="9" t="s">
        <v>467</v>
      </c>
      <c r="J780" s="40">
        <v>3950</v>
      </c>
      <c r="K780" s="1"/>
      <c r="L780" s="10" t="s">
        <v>922</v>
      </c>
      <c r="M780" s="40">
        <v>3</v>
      </c>
      <c r="N780" s="40">
        <v>7</v>
      </c>
      <c r="O780" s="1">
        <v>87.6</v>
      </c>
      <c r="P780" s="40">
        <v>7.8</v>
      </c>
      <c r="Q780" s="6">
        <f t="shared" ref="Q780:Q825" si="124">SIN(RADIANS(O780))*P780+(IF(N780=1,0,IF(N780=2,0,IF(N780=3,0,IF(N780=4,0,IF(N780=6,20,IF(N780=15,20,IF(N780=16,20,IF(N780=5,20,IF(N780=7,40,IF(N780=8,40,IF(N780=14,40,IF(N780=9,40,IF(N780=13,60,IF(N780=12,60,IF(N780=11,60,IF(N780=10,60)))))))))))))))))</f>
        <v>47.793158074771092</v>
      </c>
      <c r="R780" s="6">
        <f t="shared" ref="R780:R825" si="125">COS(RADIANS(O780))*P780+(IF(N780=1,0,IF(N780=2,20,IF(N780=3,40,IF(N780=4,60,IF(N780=6,0,IF(N780=15,20,IF(N780=16,40,IF(N780=5,60,IF(N780=7,0,IF(N780=8,20,IF(N780=14,40,IF(N780=9,60,IF(N780=13,0,IF(N780=12,20,IF(N780=11,40,IF(N780=10,60)))))))))))))))))</f>
        <v>0.32663009908775803</v>
      </c>
      <c r="S780" s="1" t="s">
        <v>64</v>
      </c>
      <c r="T780" s="1"/>
      <c r="U780" s="73" t="s">
        <v>1380</v>
      </c>
      <c r="V780" s="73" t="s">
        <v>1381</v>
      </c>
      <c r="W780" s="1"/>
      <c r="X780" s="1"/>
      <c r="Y780" s="56">
        <v>10.8</v>
      </c>
      <c r="Z780" s="54">
        <f t="shared" ref="Z780" si="126">Y780*Y780*PI()/40000</f>
        <v>9.1608841778678379E-3</v>
      </c>
      <c r="AA780" s="9" t="e">
        <f>IF(Y780&lt;10+1*#REF!,1,IF(Y780&lt;10+2*#REF!,2,IF(Y780&lt;10+3*#REF!,3,IF(Y780&lt;10+4*#REF!,4,IF(Y780&lt;10+5*#REF!,5,IF(Y780&lt;10+6*#REF!,6,IF(Y780&lt;10+7*#REF!,7,IF(Y780&lt;10+8*#REF!,8,IF(Y780&lt;10+9*#REF!,9,10)))))))))</f>
        <v>#REF!</v>
      </c>
      <c r="AB780" s="51"/>
      <c r="AC780" s="31">
        <v>12.6</v>
      </c>
      <c r="AD780" s="31">
        <v>18.600000000000001</v>
      </c>
      <c r="AE780" s="6">
        <f t="shared" ref="AE780:AE794" si="127">AD780-AC780</f>
        <v>6.0000000000000018</v>
      </c>
      <c r="AF780" s="1">
        <v>2</v>
      </c>
      <c r="AG780" s="1">
        <v>2</v>
      </c>
      <c r="AH780" s="1"/>
      <c r="AI780" s="1"/>
      <c r="AJ780" s="1"/>
    </row>
    <row r="781" spans="1:36" s="22" customFormat="1" x14ac:dyDescent="0.25">
      <c r="A781" s="1" t="s">
        <v>88</v>
      </c>
      <c r="B781" s="28" t="s">
        <v>101</v>
      </c>
      <c r="C781" s="3" t="s">
        <v>463</v>
      </c>
      <c r="D781" s="24" t="s">
        <v>52</v>
      </c>
      <c r="E781" s="40" t="s">
        <v>29</v>
      </c>
      <c r="F781" s="5" t="s">
        <v>1303</v>
      </c>
      <c r="G781" s="5" t="s">
        <v>1316</v>
      </c>
      <c r="H781" s="1">
        <v>2</v>
      </c>
      <c r="I781" s="9" t="s">
        <v>467</v>
      </c>
      <c r="J781" s="40">
        <v>3951</v>
      </c>
      <c r="K781" s="1"/>
      <c r="L781" s="10" t="s">
        <v>923</v>
      </c>
      <c r="M781" s="40">
        <v>3</v>
      </c>
      <c r="N781" s="40">
        <v>7</v>
      </c>
      <c r="O781" s="1">
        <v>84.5</v>
      </c>
      <c r="P781" s="40">
        <v>8.8000000000000007</v>
      </c>
      <c r="Q781" s="6">
        <f t="shared" si="124"/>
        <v>48.759486545631177</v>
      </c>
      <c r="R781" s="6">
        <f t="shared" si="125"/>
        <v>0.84344262217797183</v>
      </c>
      <c r="S781" s="47" t="s">
        <v>307</v>
      </c>
      <c r="T781" s="1"/>
      <c r="U781" s="47" t="s">
        <v>1373</v>
      </c>
      <c r="V781" s="47" t="s">
        <v>1372</v>
      </c>
      <c r="W781" s="1"/>
      <c r="X781" s="1"/>
      <c r="Y781" s="56">
        <v>18.5</v>
      </c>
      <c r="Z781" s="54">
        <f t="shared" ref="Z781:Z844" si="128">Y781*Y781*PI()/40000</f>
        <v>2.6880252142277669E-2</v>
      </c>
      <c r="AA781" s="9" t="e">
        <f>IF(Y781&lt;10+1*#REF!,1,IF(Y781&lt;10+2*#REF!,2,IF(Y781&lt;10+3*#REF!,3,IF(Y781&lt;10+4*#REF!,4,IF(Y781&lt;10+5*#REF!,5,IF(Y781&lt;10+6*#REF!,6,IF(Y781&lt;10+7*#REF!,7,IF(Y781&lt;10+8*#REF!,8,IF(Y781&lt;10+9*#REF!,9,10)))))))))</f>
        <v>#REF!</v>
      </c>
      <c r="AB781" s="51"/>
      <c r="AC781" s="31">
        <v>5.8</v>
      </c>
      <c r="AD781" s="31">
        <v>15.8</v>
      </c>
      <c r="AE781" s="6">
        <f t="shared" si="127"/>
        <v>10</v>
      </c>
      <c r="AF781" s="1">
        <v>2</v>
      </c>
      <c r="AG781" s="1">
        <v>2</v>
      </c>
      <c r="AH781" s="1"/>
      <c r="AI781" s="1"/>
      <c r="AJ781" s="1"/>
    </row>
    <row r="782" spans="1:36" s="22" customFormat="1" x14ac:dyDescent="0.25">
      <c r="A782" s="1" t="s">
        <v>88</v>
      </c>
      <c r="B782" s="28" t="s">
        <v>101</v>
      </c>
      <c r="C782" s="3" t="s">
        <v>463</v>
      </c>
      <c r="D782" s="24" t="s">
        <v>52</v>
      </c>
      <c r="E782" s="40" t="s">
        <v>29</v>
      </c>
      <c r="F782" s="5" t="s">
        <v>1303</v>
      </c>
      <c r="G782" s="5" t="s">
        <v>1316</v>
      </c>
      <c r="H782" s="1">
        <v>3</v>
      </c>
      <c r="I782" s="9" t="s">
        <v>467</v>
      </c>
      <c r="J782" s="40">
        <v>3952</v>
      </c>
      <c r="K782" s="1"/>
      <c r="L782" s="10" t="s">
        <v>924</v>
      </c>
      <c r="M782" s="40">
        <v>3</v>
      </c>
      <c r="N782" s="40">
        <v>7</v>
      </c>
      <c r="O782" s="1">
        <v>81.2</v>
      </c>
      <c r="P782" s="40">
        <v>8.8000000000000007</v>
      </c>
      <c r="Q782" s="6">
        <f t="shared" si="124"/>
        <v>48.696409756729665</v>
      </c>
      <c r="R782" s="6">
        <f t="shared" si="125"/>
        <v>1.3462753592995356</v>
      </c>
      <c r="S782" s="1" t="s">
        <v>89</v>
      </c>
      <c r="T782" s="1"/>
      <c r="U782" s="73" t="s">
        <v>1380</v>
      </c>
      <c r="V782" s="73" t="s">
        <v>1381</v>
      </c>
      <c r="W782" s="1"/>
      <c r="X782" s="1"/>
      <c r="Y782" s="56">
        <v>12</v>
      </c>
      <c r="Z782" s="54">
        <f t="shared" si="128"/>
        <v>1.1309733552923255E-2</v>
      </c>
      <c r="AA782" s="9" t="e">
        <f>IF(Y782&lt;10+1*#REF!,1,IF(Y782&lt;10+2*#REF!,2,IF(Y782&lt;10+3*#REF!,3,IF(Y782&lt;10+4*#REF!,4,IF(Y782&lt;10+5*#REF!,5,IF(Y782&lt;10+6*#REF!,6,IF(Y782&lt;10+7*#REF!,7,IF(Y782&lt;10+8*#REF!,8,IF(Y782&lt;10+9*#REF!,9,10)))))))))</f>
        <v>#REF!</v>
      </c>
      <c r="AB782" s="51"/>
      <c r="AC782" s="31">
        <v>9.8000000000000007</v>
      </c>
      <c r="AD782" s="31">
        <v>16</v>
      </c>
      <c r="AE782" s="6">
        <f t="shared" si="127"/>
        <v>6.1999999999999993</v>
      </c>
      <c r="AF782" s="1">
        <v>2</v>
      </c>
      <c r="AG782" s="1">
        <v>2</v>
      </c>
      <c r="AH782" s="1"/>
      <c r="AI782" s="1"/>
      <c r="AJ782" s="1"/>
    </row>
    <row r="783" spans="1:36" s="22" customFormat="1" x14ac:dyDescent="0.25">
      <c r="A783" s="1" t="s">
        <v>88</v>
      </c>
      <c r="B783" s="28" t="s">
        <v>101</v>
      </c>
      <c r="C783" s="3" t="s">
        <v>463</v>
      </c>
      <c r="D783" s="24" t="s">
        <v>52</v>
      </c>
      <c r="E783" s="40" t="s">
        <v>29</v>
      </c>
      <c r="F783" s="5" t="s">
        <v>1303</v>
      </c>
      <c r="G783" s="5" t="s">
        <v>1316</v>
      </c>
      <c r="H783" s="1">
        <v>4</v>
      </c>
      <c r="I783" s="9" t="s">
        <v>467</v>
      </c>
      <c r="J783" s="40">
        <v>3953</v>
      </c>
      <c r="K783" s="1"/>
      <c r="L783" s="10" t="s">
        <v>925</v>
      </c>
      <c r="M783" s="40">
        <v>3</v>
      </c>
      <c r="N783" s="40">
        <v>7</v>
      </c>
      <c r="O783" s="1">
        <v>82</v>
      </c>
      <c r="P783" s="40">
        <v>9.1999999999999993</v>
      </c>
      <c r="Q783" s="6">
        <f t="shared" si="124"/>
        <v>49.110466232422446</v>
      </c>
      <c r="R783" s="6">
        <f t="shared" si="125"/>
        <v>1.2803925288326021</v>
      </c>
      <c r="S783" s="1" t="s">
        <v>64</v>
      </c>
      <c r="T783" s="1"/>
      <c r="U783" s="73" t="s">
        <v>1380</v>
      </c>
      <c r="V783" s="73" t="s">
        <v>1381</v>
      </c>
      <c r="W783" s="1"/>
      <c r="X783" s="1"/>
      <c r="Y783" s="56">
        <v>19.7</v>
      </c>
      <c r="Z783" s="54">
        <f t="shared" si="128"/>
        <v>3.0480517323291569E-2</v>
      </c>
      <c r="AA783" s="9" t="e">
        <f>IF(Y783&lt;10+1*#REF!,1,IF(Y783&lt;10+2*#REF!,2,IF(Y783&lt;10+3*#REF!,3,IF(Y783&lt;10+4*#REF!,4,IF(Y783&lt;10+5*#REF!,5,IF(Y783&lt;10+6*#REF!,6,IF(Y783&lt;10+7*#REF!,7,IF(Y783&lt;10+8*#REF!,8,IF(Y783&lt;10+9*#REF!,9,10)))))))))</f>
        <v>#REF!</v>
      </c>
      <c r="AB783" s="51"/>
      <c r="AC783" s="31">
        <v>10.9</v>
      </c>
      <c r="AD783" s="31">
        <v>17.2</v>
      </c>
      <c r="AE783" s="6">
        <f t="shared" si="127"/>
        <v>6.2999999999999989</v>
      </c>
      <c r="AF783" s="1">
        <v>2</v>
      </c>
      <c r="AG783" s="1">
        <v>2</v>
      </c>
      <c r="AH783" s="1"/>
      <c r="AI783" s="1"/>
      <c r="AJ783" s="1"/>
    </row>
    <row r="784" spans="1:36" s="22" customFormat="1" x14ac:dyDescent="0.2">
      <c r="A784" s="1" t="s">
        <v>88</v>
      </c>
      <c r="B784" s="28" t="s">
        <v>101</v>
      </c>
      <c r="C784" s="3" t="s">
        <v>463</v>
      </c>
      <c r="D784" s="24" t="s">
        <v>52</v>
      </c>
      <c r="E784" s="40" t="s">
        <v>29</v>
      </c>
      <c r="F784" s="5" t="s">
        <v>1303</v>
      </c>
      <c r="G784" s="5" t="s">
        <v>1316</v>
      </c>
      <c r="H784" s="1">
        <v>5</v>
      </c>
      <c r="I784" s="9" t="s">
        <v>467</v>
      </c>
      <c r="J784" s="40">
        <v>3954</v>
      </c>
      <c r="K784" s="1"/>
      <c r="L784" s="10" t="s">
        <v>926</v>
      </c>
      <c r="M784" s="40">
        <v>3</v>
      </c>
      <c r="N784" s="40">
        <v>7</v>
      </c>
      <c r="O784" s="1">
        <v>55.6</v>
      </c>
      <c r="P784" s="40">
        <v>8.8000000000000007</v>
      </c>
      <c r="Q784" s="6">
        <f t="shared" si="124"/>
        <v>47.260998784849001</v>
      </c>
      <c r="R784" s="6">
        <f t="shared" si="125"/>
        <v>4.971709630139455</v>
      </c>
      <c r="S784" s="55" t="s">
        <v>37</v>
      </c>
      <c r="T784" s="1"/>
      <c r="U784" s="17" t="s">
        <v>1332</v>
      </c>
      <c r="V784" s="17" t="s">
        <v>1337</v>
      </c>
      <c r="W784" s="1"/>
      <c r="X784" s="1"/>
      <c r="Y784" s="56">
        <v>10.5</v>
      </c>
      <c r="Z784" s="54">
        <f t="shared" si="128"/>
        <v>8.6590147514568668E-3</v>
      </c>
      <c r="AA784" s="9" t="e">
        <f>IF(Y784&lt;10+1*#REF!,1,IF(Y784&lt;10+2*#REF!,2,IF(Y784&lt;10+3*#REF!,3,IF(Y784&lt;10+4*#REF!,4,IF(Y784&lt;10+5*#REF!,5,IF(Y784&lt;10+6*#REF!,6,IF(Y784&lt;10+7*#REF!,7,IF(Y784&lt;10+8*#REF!,8,IF(Y784&lt;10+9*#REF!,9,10)))))))))</f>
        <v>#REF!</v>
      </c>
      <c r="AB784" s="51"/>
      <c r="AC784" s="31">
        <v>4.5</v>
      </c>
      <c r="AD784" s="31">
        <v>8.8000000000000007</v>
      </c>
      <c r="AE784" s="6">
        <f t="shared" si="127"/>
        <v>4.3000000000000007</v>
      </c>
      <c r="AF784" s="1">
        <v>2</v>
      </c>
      <c r="AG784" s="1">
        <v>2</v>
      </c>
      <c r="AH784" s="1"/>
      <c r="AI784" s="1"/>
      <c r="AJ784" s="1"/>
    </row>
    <row r="785" spans="1:36" s="22" customFormat="1" x14ac:dyDescent="0.25">
      <c r="A785" s="1" t="s">
        <v>88</v>
      </c>
      <c r="B785" s="28" t="s">
        <v>101</v>
      </c>
      <c r="C785" s="3" t="s">
        <v>463</v>
      </c>
      <c r="D785" s="24" t="s">
        <v>52</v>
      </c>
      <c r="E785" s="40" t="s">
        <v>29</v>
      </c>
      <c r="F785" s="5" t="s">
        <v>1303</v>
      </c>
      <c r="G785" s="5" t="s">
        <v>1316</v>
      </c>
      <c r="H785" s="1">
        <v>6</v>
      </c>
      <c r="I785" s="9" t="s">
        <v>467</v>
      </c>
      <c r="J785" s="40">
        <v>3955</v>
      </c>
      <c r="K785" s="1"/>
      <c r="L785" s="10" t="s">
        <v>927</v>
      </c>
      <c r="M785" s="40">
        <v>3</v>
      </c>
      <c r="N785" s="40">
        <v>7</v>
      </c>
      <c r="O785" s="1">
        <v>53.2</v>
      </c>
      <c r="P785" s="40">
        <v>10.4</v>
      </c>
      <c r="Q785" s="6">
        <f t="shared" si="124"/>
        <v>48.327606257866826</v>
      </c>
      <c r="R785" s="6">
        <f t="shared" si="125"/>
        <v>6.2298454245620931</v>
      </c>
      <c r="S785" s="1" t="s">
        <v>89</v>
      </c>
      <c r="T785" s="1"/>
      <c r="U785" s="73" t="s">
        <v>1380</v>
      </c>
      <c r="V785" s="73" t="s">
        <v>1381</v>
      </c>
      <c r="W785" s="1"/>
      <c r="X785" s="1"/>
      <c r="Y785" s="56">
        <v>15.6</v>
      </c>
      <c r="Z785" s="54">
        <f t="shared" si="128"/>
        <v>1.9113449704440299E-2</v>
      </c>
      <c r="AA785" s="9" t="e">
        <f>IF(Y785&lt;10+1*#REF!,1,IF(Y785&lt;10+2*#REF!,2,IF(Y785&lt;10+3*#REF!,3,IF(Y785&lt;10+4*#REF!,4,IF(Y785&lt;10+5*#REF!,5,IF(Y785&lt;10+6*#REF!,6,IF(Y785&lt;10+7*#REF!,7,IF(Y785&lt;10+8*#REF!,8,IF(Y785&lt;10+9*#REF!,9,10)))))))))</f>
        <v>#REF!</v>
      </c>
      <c r="AB785" s="51"/>
      <c r="AC785" s="31">
        <v>6</v>
      </c>
      <c r="AD785" s="31">
        <v>15.3</v>
      </c>
      <c r="AE785" s="6">
        <f t="shared" si="127"/>
        <v>9.3000000000000007</v>
      </c>
      <c r="AF785" s="1">
        <v>2</v>
      </c>
      <c r="AG785" s="1">
        <v>2</v>
      </c>
      <c r="AH785" s="1"/>
      <c r="AI785" s="1"/>
      <c r="AJ785" s="1"/>
    </row>
    <row r="786" spans="1:36" s="22" customFormat="1" x14ac:dyDescent="0.25">
      <c r="A786" s="1" t="s">
        <v>88</v>
      </c>
      <c r="B786" s="28" t="s">
        <v>101</v>
      </c>
      <c r="C786" s="3" t="s">
        <v>463</v>
      </c>
      <c r="D786" s="24" t="s">
        <v>52</v>
      </c>
      <c r="E786" s="40" t="s">
        <v>29</v>
      </c>
      <c r="F786" s="5" t="s">
        <v>1303</v>
      </c>
      <c r="G786" s="5" t="s">
        <v>1316</v>
      </c>
      <c r="H786" s="1">
        <v>7</v>
      </c>
      <c r="I786" s="9" t="s">
        <v>467</v>
      </c>
      <c r="J786" s="40">
        <v>3956</v>
      </c>
      <c r="K786" s="1"/>
      <c r="L786" s="10" t="s">
        <v>928</v>
      </c>
      <c r="M786" s="40">
        <v>3</v>
      </c>
      <c r="N786" s="40">
        <v>7</v>
      </c>
      <c r="O786" s="1">
        <v>46.6</v>
      </c>
      <c r="P786" s="40">
        <v>9.6999999999999993</v>
      </c>
      <c r="Q786" s="6">
        <f t="shared" si="124"/>
        <v>47.047774308418468</v>
      </c>
      <c r="R786" s="6">
        <f t="shared" si="125"/>
        <v>6.6647488548029026</v>
      </c>
      <c r="S786" s="1" t="s">
        <v>89</v>
      </c>
      <c r="T786" s="1"/>
      <c r="U786" s="73" t="s">
        <v>1380</v>
      </c>
      <c r="V786" s="73" t="s">
        <v>1381</v>
      </c>
      <c r="W786" s="1"/>
      <c r="X786" s="1"/>
      <c r="Y786" s="56">
        <v>15.6</v>
      </c>
      <c r="Z786" s="54">
        <f t="shared" si="128"/>
        <v>1.9113449704440299E-2</v>
      </c>
      <c r="AA786" s="9" t="e">
        <f>IF(Y786&lt;10+1*#REF!,1,IF(Y786&lt;10+2*#REF!,2,IF(Y786&lt;10+3*#REF!,3,IF(Y786&lt;10+4*#REF!,4,IF(Y786&lt;10+5*#REF!,5,IF(Y786&lt;10+6*#REF!,6,IF(Y786&lt;10+7*#REF!,7,IF(Y786&lt;10+8*#REF!,8,IF(Y786&lt;10+9*#REF!,9,10)))))))))</f>
        <v>#REF!</v>
      </c>
      <c r="AB786" s="51"/>
      <c r="AC786" s="31">
        <v>9.6</v>
      </c>
      <c r="AD786" s="31">
        <v>14.5</v>
      </c>
      <c r="AE786" s="6">
        <f t="shared" si="127"/>
        <v>4.9000000000000004</v>
      </c>
      <c r="AF786" s="1">
        <v>2</v>
      </c>
      <c r="AG786" s="1">
        <v>2</v>
      </c>
      <c r="AH786" s="1"/>
      <c r="AI786" s="1"/>
      <c r="AJ786" s="1"/>
    </row>
    <row r="787" spans="1:36" s="22" customFormat="1" x14ac:dyDescent="0.2">
      <c r="A787" s="1" t="s">
        <v>88</v>
      </c>
      <c r="B787" s="28" t="s">
        <v>101</v>
      </c>
      <c r="C787" s="3" t="s">
        <v>463</v>
      </c>
      <c r="D787" s="24" t="s">
        <v>52</v>
      </c>
      <c r="E787" s="40" t="s">
        <v>29</v>
      </c>
      <c r="F787" s="5" t="s">
        <v>1303</v>
      </c>
      <c r="G787" s="5" t="s">
        <v>1316</v>
      </c>
      <c r="H787" s="1">
        <v>8</v>
      </c>
      <c r="I787" s="9" t="s">
        <v>467</v>
      </c>
      <c r="J787" s="40">
        <v>3957</v>
      </c>
      <c r="K787" s="1"/>
      <c r="L787" s="10" t="s">
        <v>929</v>
      </c>
      <c r="M787" s="40">
        <v>3</v>
      </c>
      <c r="N787" s="40">
        <v>7</v>
      </c>
      <c r="O787" s="1">
        <v>55.6</v>
      </c>
      <c r="P787" s="40">
        <v>12.8</v>
      </c>
      <c r="Q787" s="6">
        <f t="shared" si="124"/>
        <v>50.561452777962181</v>
      </c>
      <c r="R787" s="6">
        <f t="shared" si="125"/>
        <v>7.2315776438392065</v>
      </c>
      <c r="S787" s="55" t="s">
        <v>37</v>
      </c>
      <c r="T787" s="1"/>
      <c r="U787" s="17" t="s">
        <v>1332</v>
      </c>
      <c r="V787" s="17" t="s">
        <v>1337</v>
      </c>
      <c r="W787" s="1"/>
      <c r="X787" s="1"/>
      <c r="Y787" s="56">
        <v>12.5</v>
      </c>
      <c r="Z787" s="54">
        <f t="shared" si="128"/>
        <v>1.2271846303085129E-2</v>
      </c>
      <c r="AA787" s="9" t="e">
        <f>IF(Y787&lt;10+1*#REF!,1,IF(Y787&lt;10+2*#REF!,2,IF(Y787&lt;10+3*#REF!,3,IF(Y787&lt;10+4*#REF!,4,IF(Y787&lt;10+5*#REF!,5,IF(Y787&lt;10+6*#REF!,6,IF(Y787&lt;10+7*#REF!,7,IF(Y787&lt;10+8*#REF!,8,IF(Y787&lt;10+9*#REF!,9,10)))))))))</f>
        <v>#REF!</v>
      </c>
      <c r="AB787" s="51"/>
      <c r="AC787" s="31">
        <v>2</v>
      </c>
      <c r="AD787" s="31">
        <v>12.1</v>
      </c>
      <c r="AE787" s="6">
        <f t="shared" si="127"/>
        <v>10.1</v>
      </c>
      <c r="AF787" s="1">
        <v>2</v>
      </c>
      <c r="AG787" s="1">
        <v>2</v>
      </c>
      <c r="AH787" s="1"/>
      <c r="AI787" s="1"/>
      <c r="AJ787" s="1"/>
    </row>
    <row r="788" spans="1:36" s="22" customFormat="1" x14ac:dyDescent="0.25">
      <c r="A788" s="1" t="s">
        <v>88</v>
      </c>
      <c r="B788" s="28" t="s">
        <v>101</v>
      </c>
      <c r="C788" s="3" t="s">
        <v>463</v>
      </c>
      <c r="D788" s="24" t="s">
        <v>52</v>
      </c>
      <c r="E788" s="40" t="s">
        <v>29</v>
      </c>
      <c r="F788" s="5" t="s">
        <v>1303</v>
      </c>
      <c r="G788" s="5" t="s">
        <v>1316</v>
      </c>
      <c r="H788" s="1">
        <v>9</v>
      </c>
      <c r="I788" s="9" t="s">
        <v>467</v>
      </c>
      <c r="J788" s="40">
        <v>3958</v>
      </c>
      <c r="K788" s="1"/>
      <c r="L788" s="10" t="s">
        <v>930</v>
      </c>
      <c r="M788" s="40">
        <v>3</v>
      </c>
      <c r="N788" s="40">
        <v>7</v>
      </c>
      <c r="O788" s="1">
        <v>67</v>
      </c>
      <c r="P788" s="40">
        <v>14.1</v>
      </c>
      <c r="Q788" s="6">
        <f t="shared" si="124"/>
        <v>52.97911843367941</v>
      </c>
      <c r="R788" s="6">
        <f t="shared" si="125"/>
        <v>5.509308911698759</v>
      </c>
      <c r="S788" s="1" t="s">
        <v>89</v>
      </c>
      <c r="T788" s="1"/>
      <c r="U788" s="73" t="s">
        <v>1380</v>
      </c>
      <c r="V788" s="73" t="s">
        <v>1381</v>
      </c>
      <c r="W788" s="1"/>
      <c r="X788" s="1"/>
      <c r="Y788" s="56">
        <v>15.2</v>
      </c>
      <c r="Z788" s="54">
        <f t="shared" si="128"/>
        <v>1.8145839167134643E-2</v>
      </c>
      <c r="AA788" s="9" t="e">
        <f>IF(Y788&lt;10+1*#REF!,1,IF(Y788&lt;10+2*#REF!,2,IF(Y788&lt;10+3*#REF!,3,IF(Y788&lt;10+4*#REF!,4,IF(Y788&lt;10+5*#REF!,5,IF(Y788&lt;10+6*#REF!,6,IF(Y788&lt;10+7*#REF!,7,IF(Y788&lt;10+8*#REF!,8,IF(Y788&lt;10+9*#REF!,9,10)))))))))</f>
        <v>#REF!</v>
      </c>
      <c r="AB788" s="51"/>
      <c r="AC788" s="31">
        <v>3</v>
      </c>
      <c r="AD788" s="31">
        <v>11.2</v>
      </c>
      <c r="AE788" s="6">
        <f t="shared" si="127"/>
        <v>8.1999999999999993</v>
      </c>
      <c r="AF788" s="1">
        <v>2</v>
      </c>
      <c r="AG788" s="1">
        <v>2</v>
      </c>
      <c r="AH788" s="1"/>
      <c r="AI788" s="1"/>
      <c r="AJ788" s="1"/>
    </row>
    <row r="789" spans="1:36" s="22" customFormat="1" x14ac:dyDescent="0.25">
      <c r="A789" s="1" t="s">
        <v>88</v>
      </c>
      <c r="B789" s="28" t="s">
        <v>101</v>
      </c>
      <c r="C789" s="3" t="s">
        <v>463</v>
      </c>
      <c r="D789" s="24" t="s">
        <v>52</v>
      </c>
      <c r="E789" s="40" t="s">
        <v>29</v>
      </c>
      <c r="F789" s="5" t="s">
        <v>1303</v>
      </c>
      <c r="G789" s="5" t="s">
        <v>1316</v>
      </c>
      <c r="H789" s="1">
        <v>10</v>
      </c>
      <c r="I789" s="9" t="s">
        <v>467</v>
      </c>
      <c r="J789" s="40">
        <v>3959</v>
      </c>
      <c r="K789" s="1"/>
      <c r="L789" s="10" t="s">
        <v>931</v>
      </c>
      <c r="M789" s="40">
        <v>3</v>
      </c>
      <c r="N789" s="40">
        <v>7</v>
      </c>
      <c r="O789" s="1">
        <v>84.4</v>
      </c>
      <c r="P789" s="40">
        <v>15</v>
      </c>
      <c r="Q789" s="6">
        <f t="shared" si="124"/>
        <v>54.928410999727468</v>
      </c>
      <c r="R789" s="6">
        <f t="shared" si="125"/>
        <v>1.4637434963872418</v>
      </c>
      <c r="S789" s="1" t="s">
        <v>89</v>
      </c>
      <c r="T789" s="1"/>
      <c r="U789" s="73" t="s">
        <v>1380</v>
      </c>
      <c r="V789" s="73" t="s">
        <v>1381</v>
      </c>
      <c r="W789" s="1"/>
      <c r="X789" s="1"/>
      <c r="Y789" s="56">
        <v>14.2</v>
      </c>
      <c r="Z789" s="54">
        <f t="shared" si="128"/>
        <v>1.5836768566746148E-2</v>
      </c>
      <c r="AA789" s="9" t="e">
        <f>IF(Y789&lt;10+1*#REF!,1,IF(Y789&lt;10+2*#REF!,2,IF(Y789&lt;10+3*#REF!,3,IF(Y789&lt;10+4*#REF!,4,IF(Y789&lt;10+5*#REF!,5,IF(Y789&lt;10+6*#REF!,6,IF(Y789&lt;10+7*#REF!,7,IF(Y789&lt;10+8*#REF!,8,IF(Y789&lt;10+9*#REF!,9,10)))))))))</f>
        <v>#REF!</v>
      </c>
      <c r="AB789" s="51"/>
      <c r="AC789" s="31">
        <v>4.0999999999999996</v>
      </c>
      <c r="AD789" s="31">
        <v>13.4</v>
      </c>
      <c r="AE789" s="6">
        <f t="shared" si="127"/>
        <v>9.3000000000000007</v>
      </c>
      <c r="AF789" s="1">
        <v>2</v>
      </c>
      <c r="AG789" s="1">
        <v>2</v>
      </c>
      <c r="AH789" s="1"/>
      <c r="AI789" s="1"/>
      <c r="AJ789" s="1"/>
    </row>
    <row r="790" spans="1:36" s="22" customFormat="1" x14ac:dyDescent="0.25">
      <c r="A790" s="1" t="s">
        <v>88</v>
      </c>
      <c r="B790" s="28" t="s">
        <v>101</v>
      </c>
      <c r="C790" s="3" t="s">
        <v>463</v>
      </c>
      <c r="D790" s="24" t="s">
        <v>52</v>
      </c>
      <c r="E790" s="40" t="s">
        <v>29</v>
      </c>
      <c r="F790" s="5" t="s">
        <v>1303</v>
      </c>
      <c r="G790" s="5" t="s">
        <v>1316</v>
      </c>
      <c r="H790" s="1">
        <v>11</v>
      </c>
      <c r="I790" s="9" t="s">
        <v>467</v>
      </c>
      <c r="J790" s="40">
        <v>3960</v>
      </c>
      <c r="K790" s="1"/>
      <c r="L790" s="10" t="s">
        <v>932</v>
      </c>
      <c r="M790" s="40">
        <v>3</v>
      </c>
      <c r="N790" s="40">
        <v>7</v>
      </c>
      <c r="O790" s="1">
        <v>87.2</v>
      </c>
      <c r="P790" s="40">
        <v>15</v>
      </c>
      <c r="Q790" s="6">
        <f t="shared" si="124"/>
        <v>54.982092060121509</v>
      </c>
      <c r="R790" s="6">
        <f t="shared" si="125"/>
        <v>0.7327465469341975</v>
      </c>
      <c r="S790" s="1" t="s">
        <v>89</v>
      </c>
      <c r="T790" s="1"/>
      <c r="U790" s="73" t="s">
        <v>1380</v>
      </c>
      <c r="V790" s="73" t="s">
        <v>1381</v>
      </c>
      <c r="W790" s="1"/>
      <c r="X790" s="1"/>
      <c r="Y790" s="56">
        <v>11</v>
      </c>
      <c r="Z790" s="54">
        <f t="shared" si="128"/>
        <v>9.5033177771091243E-3</v>
      </c>
      <c r="AA790" s="9" t="e">
        <f>IF(Y790&lt;10+1*#REF!,1,IF(Y790&lt;10+2*#REF!,2,IF(Y790&lt;10+3*#REF!,3,IF(Y790&lt;10+4*#REF!,4,IF(Y790&lt;10+5*#REF!,5,IF(Y790&lt;10+6*#REF!,6,IF(Y790&lt;10+7*#REF!,7,IF(Y790&lt;10+8*#REF!,8,IF(Y790&lt;10+9*#REF!,9,10)))))))))</f>
        <v>#REF!</v>
      </c>
      <c r="AB790" s="51"/>
      <c r="AC790" s="31">
        <v>0</v>
      </c>
      <c r="AD790" s="31">
        <v>7.4</v>
      </c>
      <c r="AE790" s="6">
        <f t="shared" si="127"/>
        <v>7.4</v>
      </c>
      <c r="AF790" s="1">
        <v>2</v>
      </c>
      <c r="AG790" s="1">
        <v>2</v>
      </c>
      <c r="AH790" s="1"/>
      <c r="AI790" s="1"/>
      <c r="AJ790" s="1"/>
    </row>
    <row r="791" spans="1:36" s="22" customFormat="1" x14ac:dyDescent="0.25">
      <c r="A791" s="1" t="s">
        <v>88</v>
      </c>
      <c r="B791" s="28" t="s">
        <v>101</v>
      </c>
      <c r="C791" s="3" t="s">
        <v>463</v>
      </c>
      <c r="D791" s="24" t="s">
        <v>52</v>
      </c>
      <c r="E791" s="40" t="s">
        <v>29</v>
      </c>
      <c r="F791" s="5" t="s">
        <v>1303</v>
      </c>
      <c r="G791" s="5" t="s">
        <v>1316</v>
      </c>
      <c r="H791" s="1">
        <v>12</v>
      </c>
      <c r="I791" s="9" t="s">
        <v>467</v>
      </c>
      <c r="J791" s="40">
        <v>3961</v>
      </c>
      <c r="K791" s="1"/>
      <c r="L791" s="10" t="s">
        <v>933</v>
      </c>
      <c r="M791" s="40">
        <v>3</v>
      </c>
      <c r="N791" s="40">
        <v>7</v>
      </c>
      <c r="O791" s="1">
        <v>83</v>
      </c>
      <c r="P791" s="40">
        <v>19</v>
      </c>
      <c r="Q791" s="6">
        <f t="shared" si="124"/>
        <v>58.858376881185123</v>
      </c>
      <c r="R791" s="6">
        <f t="shared" si="125"/>
        <v>2.3155175246978024</v>
      </c>
      <c r="S791" s="1" t="s">
        <v>89</v>
      </c>
      <c r="T791" s="1"/>
      <c r="U791" s="73" t="s">
        <v>1380</v>
      </c>
      <c r="V791" s="73" t="s">
        <v>1381</v>
      </c>
      <c r="W791" s="1"/>
      <c r="X791" s="1"/>
      <c r="Y791" s="56">
        <v>20.5</v>
      </c>
      <c r="Z791" s="54">
        <f t="shared" si="128"/>
        <v>3.3006357816777764E-2</v>
      </c>
      <c r="AA791" s="9" t="e">
        <f>IF(Y791&lt;10+1*#REF!,1,IF(Y791&lt;10+2*#REF!,2,IF(Y791&lt;10+3*#REF!,3,IF(Y791&lt;10+4*#REF!,4,IF(Y791&lt;10+5*#REF!,5,IF(Y791&lt;10+6*#REF!,6,IF(Y791&lt;10+7*#REF!,7,IF(Y791&lt;10+8*#REF!,8,IF(Y791&lt;10+9*#REF!,9,10)))))))))</f>
        <v>#REF!</v>
      </c>
      <c r="AB791" s="51"/>
      <c r="AC791" s="31">
        <v>10.9</v>
      </c>
      <c r="AD791" s="31">
        <v>17.5</v>
      </c>
      <c r="AE791" s="6">
        <f t="shared" si="127"/>
        <v>6.6</v>
      </c>
      <c r="AF791" s="1">
        <v>2</v>
      </c>
      <c r="AG791" s="1">
        <v>2</v>
      </c>
      <c r="AH791" s="1"/>
      <c r="AI791" s="1"/>
      <c r="AJ791" s="1"/>
    </row>
    <row r="792" spans="1:36" s="22" customFormat="1" x14ac:dyDescent="0.25">
      <c r="A792" s="1" t="s">
        <v>88</v>
      </c>
      <c r="B792" s="28" t="s">
        <v>101</v>
      </c>
      <c r="C792" s="3" t="s">
        <v>463</v>
      </c>
      <c r="D792" s="24" t="s">
        <v>52</v>
      </c>
      <c r="E792" s="40" t="s">
        <v>29</v>
      </c>
      <c r="F792" s="5" t="s">
        <v>1303</v>
      </c>
      <c r="G792" s="5" t="s">
        <v>1316</v>
      </c>
      <c r="H792" s="1">
        <v>13</v>
      </c>
      <c r="I792" s="9" t="s">
        <v>467</v>
      </c>
      <c r="J792" s="40">
        <v>3962</v>
      </c>
      <c r="K792" s="1"/>
      <c r="L792" s="10" t="s">
        <v>934</v>
      </c>
      <c r="M792" s="40">
        <v>3</v>
      </c>
      <c r="N792" s="40">
        <v>7</v>
      </c>
      <c r="O792" s="1">
        <v>76.8</v>
      </c>
      <c r="P792" s="40">
        <v>19</v>
      </c>
      <c r="Q792" s="6">
        <f t="shared" si="124"/>
        <v>58.497999154590048</v>
      </c>
      <c r="R792" s="6">
        <f t="shared" si="125"/>
        <v>4.3386665321024616</v>
      </c>
      <c r="S792" s="1" t="s">
        <v>64</v>
      </c>
      <c r="T792" s="1"/>
      <c r="U792" s="73" t="s">
        <v>1380</v>
      </c>
      <c r="V792" s="73" t="s">
        <v>1381</v>
      </c>
      <c r="W792" s="1"/>
      <c r="X792" s="1"/>
      <c r="Y792" s="56">
        <v>10.4</v>
      </c>
      <c r="Z792" s="54">
        <f t="shared" si="128"/>
        <v>8.4948665353068008E-3</v>
      </c>
      <c r="AA792" s="9" t="e">
        <f>IF(Y792&lt;10+1*#REF!,1,IF(Y792&lt;10+2*#REF!,2,IF(Y792&lt;10+3*#REF!,3,IF(Y792&lt;10+4*#REF!,4,IF(Y792&lt;10+5*#REF!,5,IF(Y792&lt;10+6*#REF!,6,IF(Y792&lt;10+7*#REF!,7,IF(Y792&lt;10+8*#REF!,8,IF(Y792&lt;10+9*#REF!,9,10)))))))))</f>
        <v>#REF!</v>
      </c>
      <c r="AB792" s="51"/>
      <c r="AC792" s="31">
        <v>3</v>
      </c>
      <c r="AD792" s="31">
        <v>10.9</v>
      </c>
      <c r="AE792" s="6">
        <f t="shared" si="127"/>
        <v>7.9</v>
      </c>
      <c r="AF792" s="1">
        <v>2</v>
      </c>
      <c r="AG792" s="1">
        <v>2</v>
      </c>
      <c r="AH792" s="1"/>
      <c r="AI792" s="1"/>
      <c r="AJ792" s="1"/>
    </row>
    <row r="793" spans="1:36" s="22" customFormat="1" x14ac:dyDescent="0.25">
      <c r="A793" s="1" t="s">
        <v>88</v>
      </c>
      <c r="B793" s="28" t="s">
        <v>101</v>
      </c>
      <c r="C793" s="3" t="s">
        <v>463</v>
      </c>
      <c r="D793" s="24" t="s">
        <v>52</v>
      </c>
      <c r="E793" s="40" t="s">
        <v>29</v>
      </c>
      <c r="F793" s="5" t="s">
        <v>1303</v>
      </c>
      <c r="G793" s="5" t="s">
        <v>1316</v>
      </c>
      <c r="H793" s="1">
        <v>14</v>
      </c>
      <c r="I793" s="9" t="s">
        <v>467</v>
      </c>
      <c r="J793" s="40">
        <v>3963</v>
      </c>
      <c r="K793" s="1"/>
      <c r="L793" s="10" t="s">
        <v>935</v>
      </c>
      <c r="M793" s="40">
        <v>3</v>
      </c>
      <c r="N793" s="40">
        <v>7</v>
      </c>
      <c r="O793" s="1">
        <v>75.7</v>
      </c>
      <c r="P793" s="40">
        <v>16.600000000000001</v>
      </c>
      <c r="Q793" s="6">
        <f t="shared" si="124"/>
        <v>56.085661141354038</v>
      </c>
      <c r="R793" s="6">
        <f t="shared" si="125"/>
        <v>4.1001836111975338</v>
      </c>
      <c r="S793" s="1" t="s">
        <v>64</v>
      </c>
      <c r="T793" s="1"/>
      <c r="U793" s="73" t="s">
        <v>1380</v>
      </c>
      <c r="V793" s="73" t="s">
        <v>1381</v>
      </c>
      <c r="W793" s="1"/>
      <c r="X793" s="1"/>
      <c r="Y793" s="56">
        <v>10</v>
      </c>
      <c r="Z793" s="54">
        <f t="shared" si="128"/>
        <v>7.8539816339744835E-3</v>
      </c>
      <c r="AA793" s="9" t="e">
        <f>IF(Y793&lt;10+1*#REF!,1,IF(Y793&lt;10+2*#REF!,2,IF(Y793&lt;10+3*#REF!,3,IF(Y793&lt;10+4*#REF!,4,IF(Y793&lt;10+5*#REF!,5,IF(Y793&lt;10+6*#REF!,6,IF(Y793&lt;10+7*#REF!,7,IF(Y793&lt;10+8*#REF!,8,IF(Y793&lt;10+9*#REF!,9,10)))))))))</f>
        <v>#REF!</v>
      </c>
      <c r="AB793" s="51"/>
      <c r="AC793" s="31">
        <v>4.0999999999999996</v>
      </c>
      <c r="AD793" s="31">
        <v>12.12</v>
      </c>
      <c r="AE793" s="6">
        <f t="shared" si="127"/>
        <v>8.02</v>
      </c>
      <c r="AF793" s="1">
        <v>2</v>
      </c>
      <c r="AG793" s="1">
        <v>2</v>
      </c>
      <c r="AH793" s="1"/>
      <c r="AI793" s="1"/>
      <c r="AJ793" s="1"/>
    </row>
    <row r="794" spans="1:36" s="22" customFormat="1" x14ac:dyDescent="0.25">
      <c r="A794" s="1" t="s">
        <v>88</v>
      </c>
      <c r="B794" s="28" t="s">
        <v>101</v>
      </c>
      <c r="C794" s="3" t="s">
        <v>463</v>
      </c>
      <c r="D794" s="24" t="s">
        <v>52</v>
      </c>
      <c r="E794" s="40" t="s">
        <v>29</v>
      </c>
      <c r="F794" s="5" t="s">
        <v>1303</v>
      </c>
      <c r="G794" s="5" t="s">
        <v>1316</v>
      </c>
      <c r="H794" s="1">
        <v>15</v>
      </c>
      <c r="I794" s="9" t="s">
        <v>467</v>
      </c>
      <c r="J794" s="40">
        <v>3964</v>
      </c>
      <c r="K794" s="1"/>
      <c r="L794" s="10" t="s">
        <v>936</v>
      </c>
      <c r="M794" s="40">
        <v>3</v>
      </c>
      <c r="N794" s="40">
        <v>7</v>
      </c>
      <c r="O794" s="1">
        <v>64.3</v>
      </c>
      <c r="P794" s="40">
        <v>18</v>
      </c>
      <c r="Q794" s="6">
        <f t="shared" si="124"/>
        <v>56.219386383797648</v>
      </c>
      <c r="R794" s="6">
        <f t="shared" si="125"/>
        <v>7.8058635225758</v>
      </c>
      <c r="S794" s="1" t="s">
        <v>64</v>
      </c>
      <c r="T794" s="1"/>
      <c r="U794" s="73" t="s">
        <v>1380</v>
      </c>
      <c r="V794" s="73" t="s">
        <v>1381</v>
      </c>
      <c r="W794" s="1"/>
      <c r="X794" s="1"/>
      <c r="Y794" s="56">
        <v>14.5</v>
      </c>
      <c r="Z794" s="54">
        <f t="shared" si="128"/>
        <v>1.6512996385431349E-2</v>
      </c>
      <c r="AA794" s="9" t="e">
        <f>IF(Y794&lt;10+1*#REF!,1,IF(Y794&lt;10+2*#REF!,2,IF(Y794&lt;10+3*#REF!,3,IF(Y794&lt;10+4*#REF!,4,IF(Y794&lt;10+5*#REF!,5,IF(Y794&lt;10+6*#REF!,6,IF(Y794&lt;10+7*#REF!,7,IF(Y794&lt;10+8*#REF!,8,IF(Y794&lt;10+9*#REF!,9,10)))))))))</f>
        <v>#REF!</v>
      </c>
      <c r="AB794" s="51"/>
      <c r="AC794" s="31">
        <v>10.1</v>
      </c>
      <c r="AD794" s="31">
        <v>17.100000000000001</v>
      </c>
      <c r="AE794" s="6">
        <f t="shared" si="127"/>
        <v>7.0000000000000018</v>
      </c>
      <c r="AF794" s="1">
        <v>2</v>
      </c>
      <c r="AG794" s="1">
        <v>2</v>
      </c>
      <c r="AH794" s="1"/>
      <c r="AI794" s="1"/>
      <c r="AJ794" s="1"/>
    </row>
    <row r="795" spans="1:36" s="22" customFormat="1" x14ac:dyDescent="0.25">
      <c r="A795" s="1" t="s">
        <v>88</v>
      </c>
      <c r="B795" s="28" t="s">
        <v>101</v>
      </c>
      <c r="C795" s="3" t="s">
        <v>463</v>
      </c>
      <c r="D795" s="24" t="s">
        <v>52</v>
      </c>
      <c r="E795" s="40" t="s">
        <v>29</v>
      </c>
      <c r="F795" s="5" t="s">
        <v>1303</v>
      </c>
      <c r="G795" s="5" t="s">
        <v>1316</v>
      </c>
      <c r="H795" s="1">
        <v>16</v>
      </c>
      <c r="I795" s="9" t="s">
        <v>467</v>
      </c>
      <c r="J795" s="40">
        <v>3965</v>
      </c>
      <c r="K795" s="1"/>
      <c r="L795" s="10" t="s">
        <v>937</v>
      </c>
      <c r="M795" s="40">
        <v>3</v>
      </c>
      <c r="N795" s="40">
        <v>7</v>
      </c>
      <c r="O795" s="1">
        <v>69.900000000000006</v>
      </c>
      <c r="P795" s="40">
        <v>20.6</v>
      </c>
      <c r="Q795" s="6">
        <f t="shared" si="124"/>
        <v>59.345341593151005</v>
      </c>
      <c r="R795" s="6">
        <f t="shared" si="125"/>
        <v>7.0793897084636912</v>
      </c>
      <c r="S795" s="1" t="s">
        <v>64</v>
      </c>
      <c r="T795" s="1"/>
      <c r="U795" s="73" t="s">
        <v>1380</v>
      </c>
      <c r="V795" s="73" t="s">
        <v>1381</v>
      </c>
      <c r="W795" s="1"/>
      <c r="X795" s="1"/>
      <c r="Y795" s="56">
        <v>16.5</v>
      </c>
      <c r="Z795" s="54">
        <f t="shared" si="128"/>
        <v>2.138246499849553E-2</v>
      </c>
      <c r="AA795" s="9" t="e">
        <f>IF(Y795&lt;10+1*#REF!,1,IF(Y795&lt;10+2*#REF!,2,IF(Y795&lt;10+3*#REF!,3,IF(Y795&lt;10+4*#REF!,4,IF(Y795&lt;10+5*#REF!,5,IF(Y795&lt;10+6*#REF!,6,IF(Y795&lt;10+7*#REF!,7,IF(Y795&lt;10+8*#REF!,8,IF(Y795&lt;10+9*#REF!,9,10)))))))))</f>
        <v>#REF!</v>
      </c>
      <c r="AB795" s="51"/>
      <c r="AC795" s="31">
        <v>5.7</v>
      </c>
      <c r="AD795" s="31">
        <v>17.100000000000001</v>
      </c>
      <c r="AE795" s="6">
        <f t="shared" ref="AE795:AE858" si="129">AD795-AC795</f>
        <v>11.400000000000002</v>
      </c>
      <c r="AF795" s="1">
        <v>2</v>
      </c>
      <c r="AG795" s="1">
        <v>2</v>
      </c>
      <c r="AH795" s="1"/>
      <c r="AI795" s="1"/>
      <c r="AJ795" s="1"/>
    </row>
    <row r="796" spans="1:36" s="22" customFormat="1" x14ac:dyDescent="0.25">
      <c r="A796" s="1" t="s">
        <v>88</v>
      </c>
      <c r="B796" s="28" t="s">
        <v>101</v>
      </c>
      <c r="C796" s="3" t="s">
        <v>463</v>
      </c>
      <c r="D796" s="24" t="s">
        <v>52</v>
      </c>
      <c r="E796" s="40" t="s">
        <v>29</v>
      </c>
      <c r="F796" s="5" t="s">
        <v>1303</v>
      </c>
      <c r="G796" s="5" t="s">
        <v>1316</v>
      </c>
      <c r="H796" s="1">
        <v>17</v>
      </c>
      <c r="I796" s="9" t="s">
        <v>467</v>
      </c>
      <c r="J796" s="40">
        <v>3966</v>
      </c>
      <c r="K796" s="1"/>
      <c r="L796" s="10" t="s">
        <v>938</v>
      </c>
      <c r="M796" s="40">
        <v>3</v>
      </c>
      <c r="N796" s="40">
        <v>7</v>
      </c>
      <c r="O796" s="1">
        <v>64.099999999999994</v>
      </c>
      <c r="P796" s="40">
        <v>20.100000000000001</v>
      </c>
      <c r="Q796" s="6">
        <f t="shared" si="124"/>
        <v>58.081111356999124</v>
      </c>
      <c r="R796" s="6">
        <f t="shared" si="125"/>
        <v>8.7797159461908176</v>
      </c>
      <c r="S796" s="1" t="s">
        <v>64</v>
      </c>
      <c r="T796" s="1"/>
      <c r="U796" s="73" t="s">
        <v>1380</v>
      </c>
      <c r="V796" s="73" t="s">
        <v>1381</v>
      </c>
      <c r="W796" s="1"/>
      <c r="X796" s="1"/>
      <c r="Y796" s="56">
        <v>13.3</v>
      </c>
      <c r="Z796" s="54">
        <f t="shared" si="128"/>
        <v>1.3892908112337463E-2</v>
      </c>
      <c r="AA796" s="9" t="e">
        <f>IF(Y796&lt;10+1*#REF!,1,IF(Y796&lt;10+2*#REF!,2,IF(Y796&lt;10+3*#REF!,3,IF(Y796&lt;10+4*#REF!,4,IF(Y796&lt;10+5*#REF!,5,IF(Y796&lt;10+6*#REF!,6,IF(Y796&lt;10+7*#REF!,7,IF(Y796&lt;10+8*#REF!,8,IF(Y796&lt;10+9*#REF!,9,10)))))))))</f>
        <v>#REF!</v>
      </c>
      <c r="AB796" s="51"/>
      <c r="AC796" s="31">
        <v>10</v>
      </c>
      <c r="AD796" s="31">
        <v>16.899999999999999</v>
      </c>
      <c r="AE796" s="6">
        <f t="shared" si="129"/>
        <v>6.8999999999999986</v>
      </c>
      <c r="AF796" s="1">
        <v>2</v>
      </c>
      <c r="AG796" s="1">
        <v>2</v>
      </c>
      <c r="AH796" s="1"/>
      <c r="AI796" s="1"/>
      <c r="AJ796" s="1"/>
    </row>
    <row r="797" spans="1:36" s="22" customFormat="1" x14ac:dyDescent="0.25">
      <c r="A797" s="1" t="s">
        <v>88</v>
      </c>
      <c r="B797" s="28" t="s">
        <v>101</v>
      </c>
      <c r="C797" s="3" t="s">
        <v>463</v>
      </c>
      <c r="D797" s="24" t="s">
        <v>52</v>
      </c>
      <c r="E797" s="40" t="s">
        <v>29</v>
      </c>
      <c r="F797" s="5" t="s">
        <v>1303</v>
      </c>
      <c r="G797" s="5" t="s">
        <v>1316</v>
      </c>
      <c r="H797" s="1">
        <v>18</v>
      </c>
      <c r="I797" s="9" t="s">
        <v>467</v>
      </c>
      <c r="J797" s="40">
        <v>3967</v>
      </c>
      <c r="K797" s="1"/>
      <c r="L797" s="10" t="s">
        <v>939</v>
      </c>
      <c r="M797" s="40">
        <v>3</v>
      </c>
      <c r="N797" s="40">
        <v>7</v>
      </c>
      <c r="O797" s="1">
        <v>61</v>
      </c>
      <c r="P797" s="40">
        <v>20.8</v>
      </c>
      <c r="Q797" s="6">
        <f t="shared" si="124"/>
        <v>58.192089908499433</v>
      </c>
      <c r="R797" s="6">
        <f t="shared" si="125"/>
        <v>10.084040101123811</v>
      </c>
      <c r="S797" s="1" t="s">
        <v>43</v>
      </c>
      <c r="T797" s="1"/>
      <c r="U797" s="18" t="s">
        <v>1332</v>
      </c>
      <c r="V797" s="18" t="s">
        <v>1331</v>
      </c>
      <c r="W797" s="1"/>
      <c r="X797" s="1"/>
      <c r="Y797" s="56">
        <v>21</v>
      </c>
      <c r="Z797" s="54">
        <f t="shared" si="128"/>
        <v>3.4636059005827467E-2</v>
      </c>
      <c r="AA797" s="9" t="e">
        <f>IF(Y797&lt;10+1*#REF!,1,IF(Y797&lt;10+2*#REF!,2,IF(Y797&lt;10+3*#REF!,3,IF(Y797&lt;10+4*#REF!,4,IF(Y797&lt;10+5*#REF!,5,IF(Y797&lt;10+6*#REF!,6,IF(Y797&lt;10+7*#REF!,7,IF(Y797&lt;10+8*#REF!,8,IF(Y797&lt;10+9*#REF!,9,10)))))))))</f>
        <v>#REF!</v>
      </c>
      <c r="AB797" s="51"/>
      <c r="AC797" s="31">
        <v>7.5</v>
      </c>
      <c r="AD797" s="31">
        <v>17.3</v>
      </c>
      <c r="AE797" s="6">
        <f t="shared" si="129"/>
        <v>9.8000000000000007</v>
      </c>
      <c r="AF797" s="1">
        <v>2</v>
      </c>
      <c r="AG797" s="1">
        <v>2</v>
      </c>
      <c r="AH797" s="1"/>
      <c r="AI797" s="1"/>
      <c r="AJ797" s="1"/>
    </row>
    <row r="798" spans="1:36" s="22" customFormat="1" x14ac:dyDescent="0.25">
      <c r="A798" s="1" t="s">
        <v>88</v>
      </c>
      <c r="B798" s="28" t="s">
        <v>101</v>
      </c>
      <c r="C798" s="3" t="s">
        <v>463</v>
      </c>
      <c r="D798" s="24" t="s">
        <v>52</v>
      </c>
      <c r="E798" s="40" t="s">
        <v>29</v>
      </c>
      <c r="F798" s="5" t="s">
        <v>1303</v>
      </c>
      <c r="G798" s="5" t="s">
        <v>1316</v>
      </c>
      <c r="H798" s="1">
        <v>19</v>
      </c>
      <c r="I798" s="9" t="s">
        <v>467</v>
      </c>
      <c r="J798" s="40">
        <v>3968</v>
      </c>
      <c r="K798" s="1"/>
      <c r="L798" s="10" t="s">
        <v>940</v>
      </c>
      <c r="M798" s="40">
        <v>3</v>
      </c>
      <c r="N798" s="40">
        <v>7</v>
      </c>
      <c r="O798" s="1">
        <v>58.6</v>
      </c>
      <c r="P798" s="40">
        <v>19.5</v>
      </c>
      <c r="Q798" s="6">
        <f t="shared" si="124"/>
        <v>56.644240546868886</v>
      </c>
      <c r="R798" s="6">
        <f t="shared" si="125"/>
        <v>10.159687820891238</v>
      </c>
      <c r="S798" s="1" t="s">
        <v>64</v>
      </c>
      <c r="T798" s="1"/>
      <c r="U798" s="73" t="s">
        <v>1380</v>
      </c>
      <c r="V798" s="73" t="s">
        <v>1381</v>
      </c>
      <c r="W798" s="1"/>
      <c r="X798" s="1"/>
      <c r="Y798" s="56">
        <v>19</v>
      </c>
      <c r="Z798" s="54">
        <f t="shared" si="128"/>
        <v>2.835287369864788E-2</v>
      </c>
      <c r="AA798" s="9" t="e">
        <f>IF(Y798&lt;10+1*#REF!,1,IF(Y798&lt;10+2*#REF!,2,IF(Y798&lt;10+3*#REF!,3,IF(Y798&lt;10+4*#REF!,4,IF(Y798&lt;10+5*#REF!,5,IF(Y798&lt;10+6*#REF!,6,IF(Y798&lt;10+7*#REF!,7,IF(Y798&lt;10+8*#REF!,8,IF(Y798&lt;10+9*#REF!,9,10)))))))))</f>
        <v>#REF!</v>
      </c>
      <c r="AB798" s="51"/>
      <c r="AC798" s="31">
        <v>10.1</v>
      </c>
      <c r="AD798" s="31">
        <v>16.600000000000001</v>
      </c>
      <c r="AE798" s="6">
        <f t="shared" si="129"/>
        <v>6.5000000000000018</v>
      </c>
      <c r="AF798" s="1">
        <v>2</v>
      </c>
      <c r="AG798" s="1">
        <v>2</v>
      </c>
      <c r="AH798" s="1"/>
      <c r="AI798" s="1"/>
      <c r="AJ798" s="1"/>
    </row>
    <row r="799" spans="1:36" s="22" customFormat="1" x14ac:dyDescent="0.25">
      <c r="A799" s="1" t="s">
        <v>88</v>
      </c>
      <c r="B799" s="28" t="s">
        <v>101</v>
      </c>
      <c r="C799" s="3" t="s">
        <v>463</v>
      </c>
      <c r="D799" s="24" t="s">
        <v>52</v>
      </c>
      <c r="E799" s="40" t="s">
        <v>29</v>
      </c>
      <c r="F799" s="5" t="s">
        <v>1303</v>
      </c>
      <c r="G799" s="5" t="s">
        <v>1316</v>
      </c>
      <c r="H799" s="1">
        <v>20</v>
      </c>
      <c r="I799" s="9" t="s">
        <v>467</v>
      </c>
      <c r="J799" s="40">
        <v>3969</v>
      </c>
      <c r="K799" s="1"/>
      <c r="L799" s="10" t="s">
        <v>941</v>
      </c>
      <c r="M799" s="40">
        <v>3</v>
      </c>
      <c r="N799" s="40">
        <v>7</v>
      </c>
      <c r="O799" s="1">
        <v>43</v>
      </c>
      <c r="P799" s="40">
        <v>18</v>
      </c>
      <c r="Q799" s="6">
        <f t="shared" si="124"/>
        <v>52.275970481124972</v>
      </c>
      <c r="R799" s="6">
        <f t="shared" si="125"/>
        <v>13.164366629145068</v>
      </c>
      <c r="S799" s="1" t="s">
        <v>89</v>
      </c>
      <c r="T799" s="1"/>
      <c r="U799" s="73" t="s">
        <v>1380</v>
      </c>
      <c r="V799" s="73" t="s">
        <v>1381</v>
      </c>
      <c r="W799" s="1"/>
      <c r="X799" s="1"/>
      <c r="Y799" s="56">
        <v>14.5</v>
      </c>
      <c r="Z799" s="54">
        <f t="shared" si="128"/>
        <v>1.6512996385431349E-2</v>
      </c>
      <c r="AA799" s="9" t="e">
        <f>IF(Y799&lt;10+1*#REF!,1,IF(Y799&lt;10+2*#REF!,2,IF(Y799&lt;10+3*#REF!,3,IF(Y799&lt;10+4*#REF!,4,IF(Y799&lt;10+5*#REF!,5,IF(Y799&lt;10+6*#REF!,6,IF(Y799&lt;10+7*#REF!,7,IF(Y799&lt;10+8*#REF!,8,IF(Y799&lt;10+9*#REF!,9,10)))))))))</f>
        <v>#REF!</v>
      </c>
      <c r="AB799" s="51"/>
      <c r="AC799" s="31">
        <v>8.3000000000000007</v>
      </c>
      <c r="AD799" s="31">
        <v>13</v>
      </c>
      <c r="AE799" s="6">
        <f t="shared" si="129"/>
        <v>4.6999999999999993</v>
      </c>
      <c r="AF799" s="1">
        <v>2</v>
      </c>
      <c r="AG799" s="1">
        <v>2</v>
      </c>
      <c r="AH799" s="1"/>
      <c r="AI799" s="1"/>
      <c r="AJ799" s="1"/>
    </row>
    <row r="800" spans="1:36" s="22" customFormat="1" x14ac:dyDescent="0.25">
      <c r="A800" s="1" t="s">
        <v>88</v>
      </c>
      <c r="B800" s="28" t="s">
        <v>101</v>
      </c>
      <c r="C800" s="3" t="s">
        <v>463</v>
      </c>
      <c r="D800" s="24" t="s">
        <v>52</v>
      </c>
      <c r="E800" s="40" t="s">
        <v>29</v>
      </c>
      <c r="F800" s="5" t="s">
        <v>1303</v>
      </c>
      <c r="G800" s="5" t="s">
        <v>1316</v>
      </c>
      <c r="H800" s="1">
        <v>21</v>
      </c>
      <c r="I800" s="9" t="s">
        <v>467</v>
      </c>
      <c r="J800" s="40">
        <v>3970</v>
      </c>
      <c r="K800" s="1"/>
      <c r="L800" s="10" t="s">
        <v>942</v>
      </c>
      <c r="M800" s="40">
        <v>3</v>
      </c>
      <c r="N800" s="40">
        <v>7</v>
      </c>
      <c r="O800" s="1">
        <v>48</v>
      </c>
      <c r="P800" s="40">
        <v>15.5</v>
      </c>
      <c r="Q800" s="6">
        <f t="shared" si="124"/>
        <v>51.518744794899611</v>
      </c>
      <c r="R800" s="6">
        <f t="shared" si="125"/>
        <v>10.371524398562302</v>
      </c>
      <c r="S800" s="1" t="s">
        <v>64</v>
      </c>
      <c r="T800" s="1"/>
      <c r="U800" s="73" t="s">
        <v>1380</v>
      </c>
      <c r="V800" s="73" t="s">
        <v>1381</v>
      </c>
      <c r="W800" s="1"/>
      <c r="X800" s="1"/>
      <c r="Y800" s="56">
        <v>12.3</v>
      </c>
      <c r="Z800" s="54">
        <f t="shared" si="128"/>
        <v>1.1882288814039996E-2</v>
      </c>
      <c r="AA800" s="9" t="e">
        <f>IF(Y800&lt;10+1*#REF!,1,IF(Y800&lt;10+2*#REF!,2,IF(Y800&lt;10+3*#REF!,3,IF(Y800&lt;10+4*#REF!,4,IF(Y800&lt;10+5*#REF!,5,IF(Y800&lt;10+6*#REF!,6,IF(Y800&lt;10+7*#REF!,7,IF(Y800&lt;10+8*#REF!,8,IF(Y800&lt;10+9*#REF!,9,10)))))))))</f>
        <v>#REF!</v>
      </c>
      <c r="AB800" s="51"/>
      <c r="AC800" s="31">
        <v>5.4</v>
      </c>
      <c r="AD800" s="31">
        <v>13</v>
      </c>
      <c r="AE800" s="6">
        <f t="shared" si="129"/>
        <v>7.6</v>
      </c>
      <c r="AF800" s="1">
        <v>2</v>
      </c>
      <c r="AG800" s="1">
        <v>2</v>
      </c>
      <c r="AH800" s="1"/>
      <c r="AI800" s="1"/>
      <c r="AJ800" s="1"/>
    </row>
    <row r="801" spans="1:36" s="22" customFormat="1" x14ac:dyDescent="0.25">
      <c r="A801" s="1" t="s">
        <v>88</v>
      </c>
      <c r="B801" s="28" t="s">
        <v>101</v>
      </c>
      <c r="C801" s="3" t="s">
        <v>463</v>
      </c>
      <c r="D801" s="24" t="s">
        <v>52</v>
      </c>
      <c r="E801" s="40" t="s">
        <v>29</v>
      </c>
      <c r="F801" s="5" t="s">
        <v>1303</v>
      </c>
      <c r="G801" s="5" t="s">
        <v>1316</v>
      </c>
      <c r="H801" s="1">
        <v>22</v>
      </c>
      <c r="I801" s="9" t="s">
        <v>467</v>
      </c>
      <c r="J801" s="40">
        <v>3971</v>
      </c>
      <c r="K801" s="1"/>
      <c r="L801" s="10" t="s">
        <v>943</v>
      </c>
      <c r="M801" s="40">
        <v>3</v>
      </c>
      <c r="N801" s="40">
        <v>7</v>
      </c>
      <c r="O801" s="1">
        <v>46</v>
      </c>
      <c r="P801" s="40">
        <v>13.6</v>
      </c>
      <c r="Q801" s="6">
        <f t="shared" si="124"/>
        <v>49.783021284605653</v>
      </c>
      <c r="R801" s="6">
        <f t="shared" si="125"/>
        <v>9.4473538382423623</v>
      </c>
      <c r="S801" s="1" t="s">
        <v>89</v>
      </c>
      <c r="T801" s="1"/>
      <c r="U801" s="73" t="s">
        <v>1380</v>
      </c>
      <c r="V801" s="73" t="s">
        <v>1381</v>
      </c>
      <c r="W801" s="1"/>
      <c r="X801" s="1"/>
      <c r="Y801" s="56">
        <v>12.5</v>
      </c>
      <c r="Z801" s="54">
        <f t="shared" si="128"/>
        <v>1.2271846303085129E-2</v>
      </c>
      <c r="AA801" s="9" t="e">
        <f>IF(Y801&lt;10+1*#REF!,1,IF(Y801&lt;10+2*#REF!,2,IF(Y801&lt;10+3*#REF!,3,IF(Y801&lt;10+4*#REF!,4,IF(Y801&lt;10+5*#REF!,5,IF(Y801&lt;10+6*#REF!,6,IF(Y801&lt;10+7*#REF!,7,IF(Y801&lt;10+8*#REF!,8,IF(Y801&lt;10+9*#REF!,9,10)))))))))</f>
        <v>#REF!</v>
      </c>
      <c r="AB801" s="51"/>
      <c r="AC801" s="31">
        <v>6.8</v>
      </c>
      <c r="AD801" s="31">
        <v>12.7</v>
      </c>
      <c r="AE801" s="6">
        <f t="shared" si="129"/>
        <v>5.8999999999999995</v>
      </c>
      <c r="AF801" s="1">
        <v>2</v>
      </c>
      <c r="AG801" s="1">
        <v>2</v>
      </c>
      <c r="AH801" s="1"/>
      <c r="AI801" s="1"/>
      <c r="AJ801" s="1"/>
    </row>
    <row r="802" spans="1:36" s="22" customFormat="1" x14ac:dyDescent="0.25">
      <c r="A802" s="1" t="s">
        <v>88</v>
      </c>
      <c r="B802" s="28" t="s">
        <v>101</v>
      </c>
      <c r="C802" s="3" t="s">
        <v>463</v>
      </c>
      <c r="D802" s="24" t="s">
        <v>52</v>
      </c>
      <c r="E802" s="40" t="s">
        <v>29</v>
      </c>
      <c r="F802" s="5" t="s">
        <v>1303</v>
      </c>
      <c r="G802" s="5" t="s">
        <v>1316</v>
      </c>
      <c r="H802" s="1">
        <v>23</v>
      </c>
      <c r="I802" s="9" t="s">
        <v>467</v>
      </c>
      <c r="J802" s="40">
        <v>3972</v>
      </c>
      <c r="K802" s="1"/>
      <c r="L802" s="10" t="s">
        <v>944</v>
      </c>
      <c r="M802" s="40">
        <v>3</v>
      </c>
      <c r="N802" s="40">
        <v>7</v>
      </c>
      <c r="O802" s="1">
        <v>37.5</v>
      </c>
      <c r="P802" s="40">
        <v>11.3</v>
      </c>
      <c r="Q802" s="6">
        <f t="shared" si="124"/>
        <v>46.879004147798547</v>
      </c>
      <c r="R802" s="6">
        <f t="shared" si="125"/>
        <v>8.9648927452909586</v>
      </c>
      <c r="S802" s="1" t="s">
        <v>89</v>
      </c>
      <c r="T802" s="1"/>
      <c r="U802" s="73" t="s">
        <v>1380</v>
      </c>
      <c r="V802" s="73" t="s">
        <v>1381</v>
      </c>
      <c r="W802" s="1"/>
      <c r="X802" s="1"/>
      <c r="Y802" s="56">
        <v>14.5</v>
      </c>
      <c r="Z802" s="54">
        <f t="shared" si="128"/>
        <v>1.6512996385431349E-2</v>
      </c>
      <c r="AA802" s="9" t="e">
        <f>IF(Y802&lt;10+1*#REF!,1,IF(Y802&lt;10+2*#REF!,2,IF(Y802&lt;10+3*#REF!,3,IF(Y802&lt;10+4*#REF!,4,IF(Y802&lt;10+5*#REF!,5,IF(Y802&lt;10+6*#REF!,6,IF(Y802&lt;10+7*#REF!,7,IF(Y802&lt;10+8*#REF!,8,IF(Y802&lt;10+9*#REF!,9,10)))))))))</f>
        <v>#REF!</v>
      </c>
      <c r="AB802" s="51"/>
      <c r="AC802" s="31">
        <v>10.1</v>
      </c>
      <c r="AD802" s="31">
        <v>15.5</v>
      </c>
      <c r="AE802" s="6">
        <f t="shared" si="129"/>
        <v>5.4</v>
      </c>
      <c r="AF802" s="1">
        <v>2</v>
      </c>
      <c r="AG802" s="1">
        <v>2</v>
      </c>
      <c r="AH802" s="1"/>
      <c r="AI802" s="1"/>
      <c r="AJ802" s="1"/>
    </row>
    <row r="803" spans="1:36" s="22" customFormat="1" x14ac:dyDescent="0.25">
      <c r="A803" s="1" t="s">
        <v>88</v>
      </c>
      <c r="B803" s="28" t="s">
        <v>101</v>
      </c>
      <c r="C803" s="3" t="s">
        <v>463</v>
      </c>
      <c r="D803" s="24" t="s">
        <v>52</v>
      </c>
      <c r="E803" s="40" t="s">
        <v>29</v>
      </c>
      <c r="F803" s="5" t="s">
        <v>1303</v>
      </c>
      <c r="G803" s="5" t="s">
        <v>1316</v>
      </c>
      <c r="H803" s="1">
        <v>24</v>
      </c>
      <c r="I803" s="9" t="s">
        <v>467</v>
      </c>
      <c r="J803" s="40">
        <v>3973</v>
      </c>
      <c r="K803" s="1"/>
      <c r="L803" s="10" t="s">
        <v>945</v>
      </c>
      <c r="M803" s="40">
        <v>2</v>
      </c>
      <c r="N803" s="40">
        <v>7</v>
      </c>
      <c r="O803" s="1">
        <v>17.8</v>
      </c>
      <c r="P803" s="40">
        <v>8.6999999999999993</v>
      </c>
      <c r="Q803" s="6">
        <f t="shared" si="124"/>
        <v>42.659549153179022</v>
      </c>
      <c r="R803" s="6">
        <f t="shared" si="125"/>
        <v>8.2835257168566052</v>
      </c>
      <c r="S803" s="1" t="s">
        <v>89</v>
      </c>
      <c r="T803" s="1"/>
      <c r="U803" s="73" t="s">
        <v>1380</v>
      </c>
      <c r="V803" s="73" t="s">
        <v>1381</v>
      </c>
      <c r="W803" s="1"/>
      <c r="X803" s="1"/>
      <c r="Y803" s="56">
        <v>13</v>
      </c>
      <c r="Z803" s="54">
        <f t="shared" si="128"/>
        <v>1.3273228961416876E-2</v>
      </c>
      <c r="AA803" s="9" t="e">
        <f>IF(Y803&lt;10+1*#REF!,1,IF(Y803&lt;10+2*#REF!,2,IF(Y803&lt;10+3*#REF!,3,IF(Y803&lt;10+4*#REF!,4,IF(Y803&lt;10+5*#REF!,5,IF(Y803&lt;10+6*#REF!,6,IF(Y803&lt;10+7*#REF!,7,IF(Y803&lt;10+8*#REF!,8,IF(Y803&lt;10+9*#REF!,9,10)))))))))</f>
        <v>#REF!</v>
      </c>
      <c r="AB803" s="51"/>
      <c r="AC803" s="31">
        <v>9.1</v>
      </c>
      <c r="AD803" s="31">
        <v>14.4</v>
      </c>
      <c r="AE803" s="6">
        <f t="shared" si="129"/>
        <v>5.3000000000000007</v>
      </c>
      <c r="AF803" s="1">
        <v>2</v>
      </c>
      <c r="AG803" s="1">
        <v>2</v>
      </c>
      <c r="AH803" s="1"/>
      <c r="AI803" s="1"/>
      <c r="AJ803" s="1"/>
    </row>
    <row r="804" spans="1:36" s="22" customFormat="1" x14ac:dyDescent="0.25">
      <c r="A804" s="1" t="s">
        <v>88</v>
      </c>
      <c r="B804" s="28" t="s">
        <v>101</v>
      </c>
      <c r="C804" s="3" t="s">
        <v>463</v>
      </c>
      <c r="D804" s="24" t="s">
        <v>52</v>
      </c>
      <c r="E804" s="40" t="s">
        <v>29</v>
      </c>
      <c r="F804" s="5" t="s">
        <v>1303</v>
      </c>
      <c r="G804" s="5" t="s">
        <v>1316</v>
      </c>
      <c r="H804" s="1">
        <v>25</v>
      </c>
      <c r="I804" s="9" t="s">
        <v>467</v>
      </c>
      <c r="J804" s="40">
        <v>3974</v>
      </c>
      <c r="K804" s="1"/>
      <c r="L804" s="10" t="s">
        <v>946</v>
      </c>
      <c r="M804" s="40">
        <v>2</v>
      </c>
      <c r="N804" s="40">
        <v>7</v>
      </c>
      <c r="O804" s="1">
        <v>5.2</v>
      </c>
      <c r="P804" s="40">
        <v>8.8000000000000007</v>
      </c>
      <c r="Q804" s="6">
        <f t="shared" si="124"/>
        <v>40.797566705740465</v>
      </c>
      <c r="R804" s="6">
        <f t="shared" si="125"/>
        <v>8.763782707820539</v>
      </c>
      <c r="S804" s="1" t="s">
        <v>43</v>
      </c>
      <c r="T804" s="1"/>
      <c r="U804" s="18" t="s">
        <v>1332</v>
      </c>
      <c r="V804" s="18" t="s">
        <v>1331</v>
      </c>
      <c r="W804" s="1"/>
      <c r="X804" s="1"/>
      <c r="Y804" s="56">
        <v>18.399999999999999</v>
      </c>
      <c r="Z804" s="54">
        <f t="shared" si="128"/>
        <v>2.6590440219984003E-2</v>
      </c>
      <c r="AA804" s="9" t="e">
        <f>IF(Y804&lt;10+1*#REF!,1,IF(Y804&lt;10+2*#REF!,2,IF(Y804&lt;10+3*#REF!,3,IF(Y804&lt;10+4*#REF!,4,IF(Y804&lt;10+5*#REF!,5,IF(Y804&lt;10+6*#REF!,6,IF(Y804&lt;10+7*#REF!,7,IF(Y804&lt;10+8*#REF!,8,IF(Y804&lt;10+9*#REF!,9,10)))))))))</f>
        <v>#REF!</v>
      </c>
      <c r="AB804" s="51"/>
      <c r="AC804" s="31">
        <v>6.1</v>
      </c>
      <c r="AD804" s="31">
        <v>16.3</v>
      </c>
      <c r="AE804" s="6">
        <f t="shared" si="129"/>
        <v>10.200000000000001</v>
      </c>
      <c r="AF804" s="1">
        <v>2</v>
      </c>
      <c r="AG804" s="1">
        <v>2</v>
      </c>
      <c r="AH804" s="1"/>
      <c r="AI804" s="1"/>
      <c r="AJ804" s="1"/>
    </row>
    <row r="805" spans="1:36" s="22" customFormat="1" x14ac:dyDescent="0.25">
      <c r="A805" s="1" t="s">
        <v>88</v>
      </c>
      <c r="B805" s="28" t="s">
        <v>101</v>
      </c>
      <c r="C805" s="3" t="s">
        <v>463</v>
      </c>
      <c r="D805" s="24" t="s">
        <v>52</v>
      </c>
      <c r="E805" s="40" t="s">
        <v>29</v>
      </c>
      <c r="F805" s="5" t="s">
        <v>1303</v>
      </c>
      <c r="G805" s="5" t="s">
        <v>1316</v>
      </c>
      <c r="H805" s="1">
        <v>26</v>
      </c>
      <c r="I805" s="9" t="s">
        <v>467</v>
      </c>
      <c r="J805" s="40">
        <v>3975</v>
      </c>
      <c r="K805" s="1"/>
      <c r="L805" s="10" t="s">
        <v>947</v>
      </c>
      <c r="M805" s="40">
        <v>2</v>
      </c>
      <c r="N805" s="40">
        <v>7</v>
      </c>
      <c r="O805" s="1">
        <v>4.4000000000000004</v>
      </c>
      <c r="P805" s="40">
        <v>8.6</v>
      </c>
      <c r="Q805" s="6">
        <f t="shared" si="124"/>
        <v>40.659783641890641</v>
      </c>
      <c r="R805" s="6">
        <f t="shared" si="125"/>
        <v>8.5746536691515143</v>
      </c>
      <c r="S805" s="1" t="s">
        <v>64</v>
      </c>
      <c r="T805" s="1"/>
      <c r="U805" s="73" t="s">
        <v>1380</v>
      </c>
      <c r="V805" s="73" t="s">
        <v>1381</v>
      </c>
      <c r="W805" s="1"/>
      <c r="X805" s="1"/>
      <c r="Y805" s="56">
        <v>16.2</v>
      </c>
      <c r="Z805" s="54">
        <f t="shared" si="128"/>
        <v>2.0611989400202632E-2</v>
      </c>
      <c r="AA805" s="9" t="e">
        <f>IF(Y805&lt;10+1*#REF!,1,IF(Y805&lt;10+2*#REF!,2,IF(Y805&lt;10+3*#REF!,3,IF(Y805&lt;10+4*#REF!,4,IF(Y805&lt;10+5*#REF!,5,IF(Y805&lt;10+6*#REF!,6,IF(Y805&lt;10+7*#REF!,7,IF(Y805&lt;10+8*#REF!,8,IF(Y805&lt;10+9*#REF!,9,10)))))))))</f>
        <v>#REF!</v>
      </c>
      <c r="AB805" s="51"/>
      <c r="AC805" s="31">
        <v>7.5</v>
      </c>
      <c r="AD805" s="31">
        <v>13.6</v>
      </c>
      <c r="AE805" s="6">
        <f t="shared" si="129"/>
        <v>6.1</v>
      </c>
      <c r="AF805" s="1">
        <v>2</v>
      </c>
      <c r="AG805" s="1">
        <v>2</v>
      </c>
      <c r="AH805" s="1"/>
      <c r="AI805" s="1"/>
      <c r="AJ805" s="1"/>
    </row>
    <row r="806" spans="1:36" s="22" customFormat="1" x14ac:dyDescent="0.25">
      <c r="A806" s="1" t="s">
        <v>88</v>
      </c>
      <c r="B806" s="28" t="s">
        <v>101</v>
      </c>
      <c r="C806" s="3" t="s">
        <v>463</v>
      </c>
      <c r="D806" s="24" t="s">
        <v>52</v>
      </c>
      <c r="E806" s="40" t="s">
        <v>29</v>
      </c>
      <c r="F806" s="5" t="s">
        <v>1303</v>
      </c>
      <c r="G806" s="5" t="s">
        <v>1316</v>
      </c>
      <c r="H806" s="1">
        <v>27</v>
      </c>
      <c r="I806" s="9" t="s">
        <v>467</v>
      </c>
      <c r="J806" s="40">
        <v>3976</v>
      </c>
      <c r="K806" s="1"/>
      <c r="L806" s="10" t="s">
        <v>948</v>
      </c>
      <c r="M806" s="40">
        <v>2</v>
      </c>
      <c r="N806" s="40">
        <v>7</v>
      </c>
      <c r="O806" s="1">
        <v>11.5</v>
      </c>
      <c r="P806" s="40">
        <v>5.7</v>
      </c>
      <c r="Q806" s="6">
        <f t="shared" si="124"/>
        <v>41.136397226178026</v>
      </c>
      <c r="R806" s="6">
        <f t="shared" si="125"/>
        <v>5.5855708163387288</v>
      </c>
      <c r="S806" s="1" t="s">
        <v>89</v>
      </c>
      <c r="T806" s="1"/>
      <c r="U806" s="73" t="s">
        <v>1380</v>
      </c>
      <c r="V806" s="73" t="s">
        <v>1381</v>
      </c>
      <c r="W806" s="1"/>
      <c r="X806" s="1"/>
      <c r="Y806" s="56">
        <v>17.8</v>
      </c>
      <c r="Z806" s="54">
        <f t="shared" si="128"/>
        <v>2.4884555409084755E-2</v>
      </c>
      <c r="AA806" s="9" t="e">
        <f>IF(Y806&lt;10+1*#REF!,1,IF(Y806&lt;10+2*#REF!,2,IF(Y806&lt;10+3*#REF!,3,IF(Y806&lt;10+4*#REF!,4,IF(Y806&lt;10+5*#REF!,5,IF(Y806&lt;10+6*#REF!,6,IF(Y806&lt;10+7*#REF!,7,IF(Y806&lt;10+8*#REF!,8,IF(Y806&lt;10+9*#REF!,9,10)))))))))</f>
        <v>#REF!</v>
      </c>
      <c r="AB806" s="51"/>
      <c r="AC806" s="31">
        <v>5.0999999999999996</v>
      </c>
      <c r="AD806" s="31">
        <v>16.600000000000001</v>
      </c>
      <c r="AE806" s="6">
        <f t="shared" si="129"/>
        <v>11.500000000000002</v>
      </c>
      <c r="AF806" s="1">
        <v>2</v>
      </c>
      <c r="AG806" s="1">
        <v>2</v>
      </c>
      <c r="AH806" s="1"/>
      <c r="AI806" s="1"/>
      <c r="AJ806" s="1"/>
    </row>
    <row r="807" spans="1:36" s="22" customFormat="1" x14ac:dyDescent="0.25">
      <c r="A807" s="1" t="s">
        <v>88</v>
      </c>
      <c r="B807" s="28" t="s">
        <v>101</v>
      </c>
      <c r="C807" s="3" t="s">
        <v>463</v>
      </c>
      <c r="D807" s="24" t="s">
        <v>52</v>
      </c>
      <c r="E807" s="40" t="s">
        <v>29</v>
      </c>
      <c r="F807" s="5" t="s">
        <v>1303</v>
      </c>
      <c r="G807" s="5" t="s">
        <v>1316</v>
      </c>
      <c r="H807" s="1">
        <v>28</v>
      </c>
      <c r="I807" s="9" t="s">
        <v>467</v>
      </c>
      <c r="J807" s="40">
        <v>3977</v>
      </c>
      <c r="K807" s="1"/>
      <c r="L807" s="10" t="s">
        <v>949</v>
      </c>
      <c r="M807" s="40">
        <v>2</v>
      </c>
      <c r="N807" s="40">
        <v>7</v>
      </c>
      <c r="O807" s="1">
        <v>47.8</v>
      </c>
      <c r="P807" s="40">
        <v>3.5</v>
      </c>
      <c r="Q807" s="6">
        <f t="shared" si="124"/>
        <v>42.592816087003627</v>
      </c>
      <c r="R807" s="6">
        <f t="shared" si="125"/>
        <v>2.3510220626304661</v>
      </c>
      <c r="S807" s="1" t="s">
        <v>89</v>
      </c>
      <c r="T807" s="1"/>
      <c r="U807" s="73" t="s">
        <v>1380</v>
      </c>
      <c r="V807" s="73" t="s">
        <v>1381</v>
      </c>
      <c r="W807" s="1"/>
      <c r="X807" s="1"/>
      <c r="Y807" s="56">
        <v>16.100000000000001</v>
      </c>
      <c r="Z807" s="54">
        <f t="shared" si="128"/>
        <v>2.035830579342526E-2</v>
      </c>
      <c r="AA807" s="9" t="e">
        <f>IF(Y807&lt;10+1*#REF!,1,IF(Y807&lt;10+2*#REF!,2,IF(Y807&lt;10+3*#REF!,3,IF(Y807&lt;10+4*#REF!,4,IF(Y807&lt;10+5*#REF!,5,IF(Y807&lt;10+6*#REF!,6,IF(Y807&lt;10+7*#REF!,7,IF(Y807&lt;10+8*#REF!,8,IF(Y807&lt;10+9*#REF!,9,10)))))))))</f>
        <v>#REF!</v>
      </c>
      <c r="AB807" s="51"/>
      <c r="AC807" s="31">
        <v>7.3</v>
      </c>
      <c r="AD807" s="31">
        <v>12</v>
      </c>
      <c r="AE807" s="6">
        <f t="shared" si="129"/>
        <v>4.7</v>
      </c>
      <c r="AF807" s="1">
        <v>2</v>
      </c>
      <c r="AG807" s="1">
        <v>2</v>
      </c>
      <c r="AH807" s="1"/>
      <c r="AI807" s="1"/>
      <c r="AJ807" s="1"/>
    </row>
    <row r="808" spans="1:36" s="22" customFormat="1" x14ac:dyDescent="0.25">
      <c r="A808" s="1" t="s">
        <v>88</v>
      </c>
      <c r="B808" s="28" t="s">
        <v>101</v>
      </c>
      <c r="C808" s="3" t="s">
        <v>463</v>
      </c>
      <c r="D808" s="24" t="s">
        <v>52</v>
      </c>
      <c r="E808" s="40" t="s">
        <v>29</v>
      </c>
      <c r="F808" s="5" t="s">
        <v>1303</v>
      </c>
      <c r="G808" s="5" t="s">
        <v>1316</v>
      </c>
      <c r="H808" s="1">
        <v>29</v>
      </c>
      <c r="I808" s="9" t="s">
        <v>467</v>
      </c>
      <c r="J808" s="40">
        <v>3978</v>
      </c>
      <c r="K808" s="1"/>
      <c r="L808" s="10" t="s">
        <v>950</v>
      </c>
      <c r="M808" s="40">
        <v>2</v>
      </c>
      <c r="N808" s="40">
        <v>7</v>
      </c>
      <c r="O808" s="1">
        <v>11.1</v>
      </c>
      <c r="P808" s="40">
        <v>2.4</v>
      </c>
      <c r="Q808" s="6">
        <f t="shared" si="124"/>
        <v>40.462052719662175</v>
      </c>
      <c r="R808" s="6">
        <f t="shared" si="125"/>
        <v>2.3551023935813884</v>
      </c>
      <c r="S808" s="1" t="s">
        <v>89</v>
      </c>
      <c r="T808" s="1"/>
      <c r="U808" s="73" t="s">
        <v>1380</v>
      </c>
      <c r="V808" s="73" t="s">
        <v>1381</v>
      </c>
      <c r="W808" s="1"/>
      <c r="X808" s="1"/>
      <c r="Y808" s="56">
        <v>14</v>
      </c>
      <c r="Z808" s="54">
        <f t="shared" si="128"/>
        <v>1.5393804002589986E-2</v>
      </c>
      <c r="AA808" s="9" t="e">
        <f>IF(Y808&lt;10+1*#REF!,1,IF(Y808&lt;10+2*#REF!,2,IF(Y808&lt;10+3*#REF!,3,IF(Y808&lt;10+4*#REF!,4,IF(Y808&lt;10+5*#REF!,5,IF(Y808&lt;10+6*#REF!,6,IF(Y808&lt;10+7*#REF!,7,IF(Y808&lt;10+8*#REF!,8,IF(Y808&lt;10+9*#REF!,9,10)))))))))</f>
        <v>#REF!</v>
      </c>
      <c r="AB808" s="51"/>
      <c r="AC808" s="31">
        <v>6.2</v>
      </c>
      <c r="AD808" s="31">
        <v>15.3</v>
      </c>
      <c r="AE808" s="6">
        <f t="shared" si="129"/>
        <v>9.1000000000000014</v>
      </c>
      <c r="AF808" s="1">
        <v>2</v>
      </c>
      <c r="AG808" s="1">
        <v>2</v>
      </c>
      <c r="AH808" s="1"/>
      <c r="AI808" s="1"/>
      <c r="AJ808" s="1"/>
    </row>
    <row r="809" spans="1:36" s="22" customFormat="1" x14ac:dyDescent="0.25">
      <c r="A809" s="1" t="s">
        <v>88</v>
      </c>
      <c r="B809" s="28" t="s">
        <v>101</v>
      </c>
      <c r="C809" s="3" t="s">
        <v>463</v>
      </c>
      <c r="D809" s="24" t="s">
        <v>52</v>
      </c>
      <c r="E809" s="40" t="s">
        <v>29</v>
      </c>
      <c r="F809" s="5" t="s">
        <v>1303</v>
      </c>
      <c r="G809" s="5" t="s">
        <v>1316</v>
      </c>
      <c r="H809" s="1">
        <v>30</v>
      </c>
      <c r="I809" s="9" t="s">
        <v>467</v>
      </c>
      <c r="J809" s="40">
        <v>3979</v>
      </c>
      <c r="K809" s="1"/>
      <c r="L809" s="10" t="s">
        <v>951</v>
      </c>
      <c r="M809" s="40">
        <v>2</v>
      </c>
      <c r="N809" s="40">
        <v>7</v>
      </c>
      <c r="O809" s="1">
        <v>17.399999999999999</v>
      </c>
      <c r="P809" s="40">
        <v>18.8</v>
      </c>
      <c r="Q809" s="6">
        <f t="shared" si="124"/>
        <v>45.621966894414427</v>
      </c>
      <c r="R809" s="6">
        <f t="shared" si="125"/>
        <v>17.939718176106005</v>
      </c>
      <c r="S809" s="1" t="s">
        <v>89</v>
      </c>
      <c r="T809" s="1"/>
      <c r="U809" s="73" t="s">
        <v>1380</v>
      </c>
      <c r="V809" s="73" t="s">
        <v>1381</v>
      </c>
      <c r="W809" s="1"/>
      <c r="X809" s="1"/>
      <c r="Y809" s="56">
        <v>13.5</v>
      </c>
      <c r="Z809" s="54">
        <f t="shared" si="128"/>
        <v>1.4313881527918494E-2</v>
      </c>
      <c r="AA809" s="9" t="e">
        <f>IF(Y809&lt;10+1*#REF!,1,IF(Y809&lt;10+2*#REF!,2,IF(Y809&lt;10+3*#REF!,3,IF(Y809&lt;10+4*#REF!,4,IF(Y809&lt;10+5*#REF!,5,IF(Y809&lt;10+6*#REF!,6,IF(Y809&lt;10+7*#REF!,7,IF(Y809&lt;10+8*#REF!,8,IF(Y809&lt;10+9*#REF!,9,10)))))))))</f>
        <v>#REF!</v>
      </c>
      <c r="AB809" s="51"/>
      <c r="AC809" s="31">
        <v>8.9</v>
      </c>
      <c r="AD809" s="31">
        <v>17.100000000000001</v>
      </c>
      <c r="AE809" s="6">
        <f t="shared" si="129"/>
        <v>8.2000000000000011</v>
      </c>
      <c r="AF809" s="1">
        <v>2</v>
      </c>
      <c r="AG809" s="1">
        <v>2</v>
      </c>
      <c r="AH809" s="1"/>
      <c r="AI809" s="1"/>
      <c r="AJ809" s="1"/>
    </row>
    <row r="810" spans="1:36" s="22" customFormat="1" x14ac:dyDescent="0.25">
      <c r="A810" s="1" t="s">
        <v>88</v>
      </c>
      <c r="B810" s="28" t="s">
        <v>101</v>
      </c>
      <c r="C810" s="3" t="s">
        <v>463</v>
      </c>
      <c r="D810" s="24" t="s">
        <v>52</v>
      </c>
      <c r="E810" s="40" t="s">
        <v>29</v>
      </c>
      <c r="F810" s="5" t="s">
        <v>1303</v>
      </c>
      <c r="G810" s="5" t="s">
        <v>1316</v>
      </c>
      <c r="H810" s="1">
        <v>31</v>
      </c>
      <c r="I810" s="9" t="s">
        <v>467</v>
      </c>
      <c r="J810" s="40">
        <v>3980</v>
      </c>
      <c r="K810" s="1"/>
      <c r="L810" s="10" t="s">
        <v>952</v>
      </c>
      <c r="M810" s="40">
        <v>2</v>
      </c>
      <c r="N810" s="40">
        <v>7</v>
      </c>
      <c r="O810" s="1">
        <v>7.6</v>
      </c>
      <c r="P810" s="40">
        <v>13.8</v>
      </c>
      <c r="Q810" s="6">
        <f t="shared" si="124"/>
        <v>41.82513818554829</v>
      </c>
      <c r="R810" s="6">
        <f t="shared" si="125"/>
        <v>13.678774455471276</v>
      </c>
      <c r="S810" s="1" t="s">
        <v>89</v>
      </c>
      <c r="T810" s="1"/>
      <c r="U810" s="73" t="s">
        <v>1380</v>
      </c>
      <c r="V810" s="73" t="s">
        <v>1381</v>
      </c>
      <c r="W810" s="1"/>
      <c r="X810" s="1"/>
      <c r="Y810" s="56">
        <v>17</v>
      </c>
      <c r="Z810" s="54">
        <f t="shared" si="128"/>
        <v>2.2698006922186254E-2</v>
      </c>
      <c r="AA810" s="9" t="e">
        <f>IF(Y810&lt;10+1*#REF!,1,IF(Y810&lt;10+2*#REF!,2,IF(Y810&lt;10+3*#REF!,3,IF(Y810&lt;10+4*#REF!,4,IF(Y810&lt;10+5*#REF!,5,IF(Y810&lt;10+6*#REF!,6,IF(Y810&lt;10+7*#REF!,7,IF(Y810&lt;10+8*#REF!,8,IF(Y810&lt;10+9*#REF!,9,10)))))))))</f>
        <v>#REF!</v>
      </c>
      <c r="AB810" s="51"/>
      <c r="AC810" s="31">
        <v>10</v>
      </c>
      <c r="AD810" s="31">
        <v>15.5</v>
      </c>
      <c r="AE810" s="6">
        <f t="shared" si="129"/>
        <v>5.5</v>
      </c>
      <c r="AF810" s="1">
        <v>2</v>
      </c>
      <c r="AG810" s="1">
        <v>2</v>
      </c>
      <c r="AH810" s="1"/>
      <c r="AI810" s="1"/>
      <c r="AJ810" s="1"/>
    </row>
    <row r="811" spans="1:36" s="22" customFormat="1" x14ac:dyDescent="0.25">
      <c r="A811" s="1" t="s">
        <v>88</v>
      </c>
      <c r="B811" s="28" t="s">
        <v>101</v>
      </c>
      <c r="C811" s="3" t="s">
        <v>463</v>
      </c>
      <c r="D811" s="24" t="s">
        <v>52</v>
      </c>
      <c r="E811" s="40" t="s">
        <v>29</v>
      </c>
      <c r="F811" s="5" t="s">
        <v>1303</v>
      </c>
      <c r="G811" s="5" t="s">
        <v>1316</v>
      </c>
      <c r="H811" s="1">
        <v>32</v>
      </c>
      <c r="I811" s="9" t="s">
        <v>467</v>
      </c>
      <c r="J811" s="40">
        <v>3981</v>
      </c>
      <c r="K811" s="1"/>
      <c r="L811" s="10" t="s">
        <v>953</v>
      </c>
      <c r="M811" s="40">
        <v>2</v>
      </c>
      <c r="N811" s="40">
        <v>7</v>
      </c>
      <c r="O811" s="1">
        <v>3</v>
      </c>
      <c r="P811" s="40">
        <v>13.5</v>
      </c>
      <c r="Q811" s="6">
        <f t="shared" si="124"/>
        <v>40.706535409279745</v>
      </c>
      <c r="R811" s="6">
        <f t="shared" si="125"/>
        <v>13.481498719186746</v>
      </c>
      <c r="S811" s="25" t="s">
        <v>160</v>
      </c>
      <c r="T811" s="25"/>
      <c r="U811" s="17" t="s">
        <v>1330</v>
      </c>
      <c r="V811" s="17" t="s">
        <v>1354</v>
      </c>
      <c r="W811" s="1"/>
      <c r="X811" s="1"/>
      <c r="Y811" s="56">
        <v>17.3</v>
      </c>
      <c r="Z811" s="54">
        <f t="shared" si="128"/>
        <v>2.350618163232223E-2</v>
      </c>
      <c r="AA811" s="9" t="e">
        <f>IF(Y811&lt;10+1*#REF!,1,IF(Y811&lt;10+2*#REF!,2,IF(Y811&lt;10+3*#REF!,3,IF(Y811&lt;10+4*#REF!,4,IF(Y811&lt;10+5*#REF!,5,IF(Y811&lt;10+6*#REF!,6,IF(Y811&lt;10+7*#REF!,7,IF(Y811&lt;10+8*#REF!,8,IF(Y811&lt;10+9*#REF!,9,10)))))))))</f>
        <v>#REF!</v>
      </c>
      <c r="AB811" s="51"/>
      <c r="AC811" s="31">
        <v>0</v>
      </c>
      <c r="AD811" s="31">
        <v>10.199999999999999</v>
      </c>
      <c r="AE811" s="6">
        <f t="shared" si="129"/>
        <v>10.199999999999999</v>
      </c>
      <c r="AF811" s="1">
        <v>2</v>
      </c>
      <c r="AG811" s="1">
        <v>2</v>
      </c>
      <c r="AH811" s="1"/>
      <c r="AI811" s="1"/>
      <c r="AJ811" s="1"/>
    </row>
    <row r="812" spans="1:36" s="22" customFormat="1" x14ac:dyDescent="0.25">
      <c r="A812" s="1" t="s">
        <v>88</v>
      </c>
      <c r="B812" s="28" t="s">
        <v>101</v>
      </c>
      <c r="C812" s="3" t="s">
        <v>463</v>
      </c>
      <c r="D812" s="24" t="s">
        <v>52</v>
      </c>
      <c r="E812" s="40" t="s">
        <v>29</v>
      </c>
      <c r="F812" s="5" t="s">
        <v>1303</v>
      </c>
      <c r="G812" s="5" t="s">
        <v>1316</v>
      </c>
      <c r="H812" s="1">
        <v>33</v>
      </c>
      <c r="I812" s="9" t="s">
        <v>467</v>
      </c>
      <c r="J812" s="40">
        <v>3982</v>
      </c>
      <c r="K812" s="1"/>
      <c r="L812" s="10" t="s">
        <v>954</v>
      </c>
      <c r="M812" s="40">
        <v>2</v>
      </c>
      <c r="N812" s="40">
        <v>7</v>
      </c>
      <c r="O812" s="1">
        <v>2.4</v>
      </c>
      <c r="P812" s="40">
        <v>12.8</v>
      </c>
      <c r="Q812" s="6">
        <f t="shared" si="124"/>
        <v>40.536008367733757</v>
      </c>
      <c r="R812" s="6">
        <f t="shared" si="125"/>
        <v>12.788772225265388</v>
      </c>
      <c r="S812" s="1" t="s">
        <v>89</v>
      </c>
      <c r="T812" s="1"/>
      <c r="U812" s="73" t="s">
        <v>1380</v>
      </c>
      <c r="V812" s="73" t="s">
        <v>1381</v>
      </c>
      <c r="W812" s="1"/>
      <c r="X812" s="1"/>
      <c r="Y812" s="56">
        <v>14.9</v>
      </c>
      <c r="Z812" s="54">
        <f t="shared" si="128"/>
        <v>1.743662462558675E-2</v>
      </c>
      <c r="AA812" s="9" t="e">
        <f>IF(Y812&lt;10+1*#REF!,1,IF(Y812&lt;10+2*#REF!,2,IF(Y812&lt;10+3*#REF!,3,IF(Y812&lt;10+4*#REF!,4,IF(Y812&lt;10+5*#REF!,5,IF(Y812&lt;10+6*#REF!,6,IF(Y812&lt;10+7*#REF!,7,IF(Y812&lt;10+8*#REF!,8,IF(Y812&lt;10+9*#REF!,9,10)))))))))</f>
        <v>#REF!</v>
      </c>
      <c r="AB812" s="51"/>
      <c r="AC812" s="51">
        <v>12.1</v>
      </c>
      <c r="AD812" s="51">
        <v>21.4</v>
      </c>
      <c r="AE812" s="6">
        <f t="shared" si="129"/>
        <v>9.2999999999999989</v>
      </c>
      <c r="AF812" s="1">
        <v>2</v>
      </c>
      <c r="AG812" s="1">
        <v>2</v>
      </c>
      <c r="AH812" s="1"/>
      <c r="AI812" s="1"/>
      <c r="AJ812" s="1"/>
    </row>
    <row r="813" spans="1:36" s="22" customFormat="1" x14ac:dyDescent="0.25">
      <c r="A813" s="1" t="s">
        <v>88</v>
      </c>
      <c r="B813" s="28" t="s">
        <v>101</v>
      </c>
      <c r="C813" s="3" t="s">
        <v>463</v>
      </c>
      <c r="D813" s="24" t="s">
        <v>52</v>
      </c>
      <c r="E813" s="40" t="s">
        <v>29</v>
      </c>
      <c r="F813" s="5" t="s">
        <v>1303</v>
      </c>
      <c r="G813" s="5" t="s">
        <v>1316</v>
      </c>
      <c r="H813" s="1">
        <v>34</v>
      </c>
      <c r="I813" s="9" t="s">
        <v>467</v>
      </c>
      <c r="J813" s="40">
        <v>3983</v>
      </c>
      <c r="K813" s="1"/>
      <c r="L813" s="10" t="s">
        <v>955</v>
      </c>
      <c r="M813" s="40">
        <v>2</v>
      </c>
      <c r="N813" s="40">
        <v>7</v>
      </c>
      <c r="O813" s="1">
        <v>19.399999999999999</v>
      </c>
      <c r="P813" s="40">
        <v>13.9</v>
      </c>
      <c r="Q813" s="6">
        <f t="shared" si="124"/>
        <v>44.617039733183475</v>
      </c>
      <c r="R813" s="6">
        <f t="shared" si="125"/>
        <v>13.110794945471653</v>
      </c>
      <c r="S813" s="1" t="s">
        <v>89</v>
      </c>
      <c r="T813" s="1"/>
      <c r="U813" s="73" t="s">
        <v>1380</v>
      </c>
      <c r="V813" s="73" t="s">
        <v>1381</v>
      </c>
      <c r="W813" s="1"/>
      <c r="X813" s="1"/>
      <c r="Y813" s="56">
        <v>11</v>
      </c>
      <c r="Z813" s="54">
        <f t="shared" si="128"/>
        <v>9.5033177771091243E-3</v>
      </c>
      <c r="AA813" s="9" t="e">
        <f>IF(Y813&lt;10+1*#REF!,1,IF(Y813&lt;10+2*#REF!,2,IF(Y813&lt;10+3*#REF!,3,IF(Y813&lt;10+4*#REF!,4,IF(Y813&lt;10+5*#REF!,5,IF(Y813&lt;10+6*#REF!,6,IF(Y813&lt;10+7*#REF!,7,IF(Y813&lt;10+8*#REF!,8,IF(Y813&lt;10+9*#REF!,9,10)))))))))</f>
        <v>#REF!</v>
      </c>
      <c r="AB813" s="51"/>
      <c r="AC813" s="51">
        <v>3.2</v>
      </c>
      <c r="AD813" s="51">
        <v>13.7</v>
      </c>
      <c r="AE813" s="6">
        <f t="shared" si="129"/>
        <v>10.5</v>
      </c>
      <c r="AF813" s="1">
        <v>2</v>
      </c>
      <c r="AG813" s="1">
        <v>2</v>
      </c>
      <c r="AH813" s="1"/>
      <c r="AI813" s="1"/>
      <c r="AJ813" s="1"/>
    </row>
    <row r="814" spans="1:36" s="22" customFormat="1" x14ac:dyDescent="0.25">
      <c r="A814" s="1" t="s">
        <v>88</v>
      </c>
      <c r="B814" s="28" t="s">
        <v>101</v>
      </c>
      <c r="C814" s="3" t="s">
        <v>463</v>
      </c>
      <c r="D814" s="24" t="s">
        <v>52</v>
      </c>
      <c r="E814" s="40" t="s">
        <v>29</v>
      </c>
      <c r="F814" s="5" t="s">
        <v>1303</v>
      </c>
      <c r="G814" s="5" t="s">
        <v>1316</v>
      </c>
      <c r="H814" s="1">
        <v>35</v>
      </c>
      <c r="I814" s="9" t="s">
        <v>467</v>
      </c>
      <c r="J814" s="40">
        <v>3984</v>
      </c>
      <c r="K814" s="1"/>
      <c r="L814" s="10" t="s">
        <v>956</v>
      </c>
      <c r="M814" s="40">
        <v>2</v>
      </c>
      <c r="N814" s="40">
        <v>7</v>
      </c>
      <c r="O814" s="1">
        <v>22.5</v>
      </c>
      <c r="P814" s="40">
        <v>14.3</v>
      </c>
      <c r="Q814" s="6">
        <f t="shared" si="124"/>
        <v>45.472373082820781</v>
      </c>
      <c r="R814" s="6">
        <f t="shared" si="125"/>
        <v>13.2114773149114</v>
      </c>
      <c r="S814" s="1" t="s">
        <v>89</v>
      </c>
      <c r="T814" s="1"/>
      <c r="U814" s="73" t="s">
        <v>1380</v>
      </c>
      <c r="V814" s="73" t="s">
        <v>1381</v>
      </c>
      <c r="W814" s="1"/>
      <c r="X814" s="1"/>
      <c r="Y814" s="56">
        <v>12.8</v>
      </c>
      <c r="Z814" s="54">
        <f t="shared" si="128"/>
        <v>1.2867963509103793E-2</v>
      </c>
      <c r="AA814" s="9" t="e">
        <f>IF(Y814&lt;10+1*#REF!,1,IF(Y814&lt;10+2*#REF!,2,IF(Y814&lt;10+3*#REF!,3,IF(Y814&lt;10+4*#REF!,4,IF(Y814&lt;10+5*#REF!,5,IF(Y814&lt;10+6*#REF!,6,IF(Y814&lt;10+7*#REF!,7,IF(Y814&lt;10+8*#REF!,8,IF(Y814&lt;10+9*#REF!,9,10)))))))))</f>
        <v>#REF!</v>
      </c>
      <c r="AB814" s="51"/>
      <c r="AC814" s="51">
        <v>5.2</v>
      </c>
      <c r="AD814" s="51">
        <v>13</v>
      </c>
      <c r="AE814" s="6">
        <f t="shared" si="129"/>
        <v>7.8</v>
      </c>
      <c r="AF814" s="1">
        <v>2</v>
      </c>
      <c r="AG814" s="1">
        <v>7</v>
      </c>
      <c r="AH814" s="1"/>
      <c r="AI814" s="1"/>
      <c r="AJ814" s="1"/>
    </row>
    <row r="815" spans="1:36" s="22" customFormat="1" x14ac:dyDescent="0.25">
      <c r="A815" s="1" t="s">
        <v>88</v>
      </c>
      <c r="B815" s="28" t="s">
        <v>101</v>
      </c>
      <c r="C815" s="3" t="s">
        <v>463</v>
      </c>
      <c r="D815" s="24" t="s">
        <v>52</v>
      </c>
      <c r="E815" s="40" t="s">
        <v>29</v>
      </c>
      <c r="F815" s="5" t="s">
        <v>1303</v>
      </c>
      <c r="G815" s="5" t="s">
        <v>1316</v>
      </c>
      <c r="H815" s="1">
        <v>36</v>
      </c>
      <c r="I815" s="9" t="s">
        <v>467</v>
      </c>
      <c r="J815" s="40">
        <v>3985</v>
      </c>
      <c r="K815" s="1"/>
      <c r="L815" s="10" t="s">
        <v>957</v>
      </c>
      <c r="M815" s="40">
        <v>2</v>
      </c>
      <c r="N815" s="40">
        <v>7</v>
      </c>
      <c r="O815" s="1">
        <v>34.200000000000003</v>
      </c>
      <c r="P815" s="40">
        <v>18.7</v>
      </c>
      <c r="Q815" s="6">
        <f t="shared" si="124"/>
        <v>50.510959165834841</v>
      </c>
      <c r="R815" s="6">
        <f t="shared" si="125"/>
        <v>15.466406738934305</v>
      </c>
      <c r="S815" s="1" t="s">
        <v>89</v>
      </c>
      <c r="T815" s="1"/>
      <c r="U815" s="73" t="s">
        <v>1380</v>
      </c>
      <c r="V815" s="73" t="s">
        <v>1381</v>
      </c>
      <c r="W815" s="1"/>
      <c r="X815" s="1"/>
      <c r="Y815" s="56">
        <v>14</v>
      </c>
      <c r="Z815" s="54">
        <f t="shared" si="128"/>
        <v>1.5393804002589986E-2</v>
      </c>
      <c r="AA815" s="9" t="e">
        <f>IF(Y815&lt;10+1*#REF!,1,IF(Y815&lt;10+2*#REF!,2,IF(Y815&lt;10+3*#REF!,3,IF(Y815&lt;10+4*#REF!,4,IF(Y815&lt;10+5*#REF!,5,IF(Y815&lt;10+6*#REF!,6,IF(Y815&lt;10+7*#REF!,7,IF(Y815&lt;10+8*#REF!,8,IF(Y815&lt;10+9*#REF!,9,10)))))))))</f>
        <v>#REF!</v>
      </c>
      <c r="AB815" s="51"/>
      <c r="AC815" s="51">
        <v>8.4</v>
      </c>
      <c r="AD815" s="51">
        <v>14.4</v>
      </c>
      <c r="AE815" s="6">
        <f t="shared" si="129"/>
        <v>6</v>
      </c>
      <c r="AF815" s="1">
        <v>2</v>
      </c>
      <c r="AG815" s="1">
        <v>2</v>
      </c>
      <c r="AH815" s="1"/>
      <c r="AI815" s="1"/>
      <c r="AJ815" s="1"/>
    </row>
    <row r="816" spans="1:36" s="22" customFormat="1" x14ac:dyDescent="0.25">
      <c r="A816" s="1" t="s">
        <v>88</v>
      </c>
      <c r="B816" s="28" t="s">
        <v>101</v>
      </c>
      <c r="C816" s="3" t="s">
        <v>463</v>
      </c>
      <c r="D816" s="24" t="s">
        <v>52</v>
      </c>
      <c r="E816" s="40" t="s">
        <v>29</v>
      </c>
      <c r="F816" s="5" t="s">
        <v>1303</v>
      </c>
      <c r="G816" s="5" t="s">
        <v>1316</v>
      </c>
      <c r="H816" s="1">
        <v>37</v>
      </c>
      <c r="I816" s="9" t="s">
        <v>467</v>
      </c>
      <c r="J816" s="40">
        <v>3986</v>
      </c>
      <c r="K816" s="1"/>
      <c r="L816" s="10" t="s">
        <v>958</v>
      </c>
      <c r="M816" s="40">
        <v>2</v>
      </c>
      <c r="N816" s="40">
        <v>7</v>
      </c>
      <c r="O816" s="1">
        <v>30.2</v>
      </c>
      <c r="P816" s="40">
        <v>16.899999999999999</v>
      </c>
      <c r="Q816" s="6">
        <f t="shared" si="124"/>
        <v>48.501037098050972</v>
      </c>
      <c r="R816" s="6">
        <f t="shared" si="125"/>
        <v>14.606244153017609</v>
      </c>
      <c r="S816" s="47" t="s">
        <v>307</v>
      </c>
      <c r="T816" s="1"/>
      <c r="U816" s="47" t="s">
        <v>1373</v>
      </c>
      <c r="V816" s="47" t="s">
        <v>1372</v>
      </c>
      <c r="W816" s="1"/>
      <c r="X816" s="1"/>
      <c r="Y816" s="56">
        <v>26.2</v>
      </c>
      <c r="Z816" s="54">
        <f t="shared" si="128"/>
        <v>5.3912871528254434E-2</v>
      </c>
      <c r="AA816" s="9" t="e">
        <f>IF(Y816&lt;10+1*#REF!,1,IF(Y816&lt;10+2*#REF!,2,IF(Y816&lt;10+3*#REF!,3,IF(Y816&lt;10+4*#REF!,4,IF(Y816&lt;10+5*#REF!,5,IF(Y816&lt;10+6*#REF!,6,IF(Y816&lt;10+7*#REF!,7,IF(Y816&lt;10+8*#REF!,8,IF(Y816&lt;10+9*#REF!,9,10)))))))))</f>
        <v>#REF!</v>
      </c>
      <c r="AB816" s="51"/>
      <c r="AC816" s="51">
        <v>9.1999999999999993</v>
      </c>
      <c r="AD816" s="51">
        <v>18.399999999999999</v>
      </c>
      <c r="AE816" s="6">
        <f t="shared" si="129"/>
        <v>9.1999999999999993</v>
      </c>
      <c r="AF816" s="1">
        <v>2</v>
      </c>
      <c r="AG816" s="1">
        <v>2</v>
      </c>
      <c r="AH816" s="1"/>
      <c r="AI816" s="1"/>
      <c r="AJ816" s="1"/>
    </row>
    <row r="817" spans="1:36" s="22" customFormat="1" x14ac:dyDescent="0.25">
      <c r="A817" s="1" t="s">
        <v>88</v>
      </c>
      <c r="B817" s="28" t="s">
        <v>101</v>
      </c>
      <c r="C817" s="3" t="s">
        <v>463</v>
      </c>
      <c r="D817" s="24" t="s">
        <v>52</v>
      </c>
      <c r="E817" s="40" t="s">
        <v>29</v>
      </c>
      <c r="F817" s="5" t="s">
        <v>1303</v>
      </c>
      <c r="G817" s="5" t="s">
        <v>1316</v>
      </c>
      <c r="H817" s="1">
        <v>38</v>
      </c>
      <c r="I817" s="9" t="s">
        <v>467</v>
      </c>
      <c r="J817" s="40">
        <v>3987</v>
      </c>
      <c r="K817" s="1"/>
      <c r="L817" s="10" t="s">
        <v>959</v>
      </c>
      <c r="M817" s="40">
        <v>2</v>
      </c>
      <c r="N817" s="40">
        <v>8</v>
      </c>
      <c r="O817" s="1">
        <v>101.6</v>
      </c>
      <c r="P817" s="40">
        <v>11.9</v>
      </c>
      <c r="Q817" s="6">
        <f t="shared" si="124"/>
        <v>51.656945470232195</v>
      </c>
      <c r="R817" s="6">
        <f t="shared" si="125"/>
        <v>17.607172738363023</v>
      </c>
      <c r="S817" s="1" t="s">
        <v>28</v>
      </c>
      <c r="T817" s="1"/>
      <c r="U817" s="17" t="s">
        <v>1405</v>
      </c>
      <c r="V817" s="17" t="s">
        <v>1397</v>
      </c>
      <c r="W817" s="1"/>
      <c r="X817" s="1"/>
      <c r="Y817" s="56">
        <v>20</v>
      </c>
      <c r="Z817" s="54">
        <f t="shared" si="128"/>
        <v>3.1415926535897934E-2</v>
      </c>
      <c r="AA817" s="9" t="e">
        <f>IF(Y817&lt;10+1*#REF!,1,IF(Y817&lt;10+2*#REF!,2,IF(Y817&lt;10+3*#REF!,3,IF(Y817&lt;10+4*#REF!,4,IF(Y817&lt;10+5*#REF!,5,IF(Y817&lt;10+6*#REF!,6,IF(Y817&lt;10+7*#REF!,7,IF(Y817&lt;10+8*#REF!,8,IF(Y817&lt;10+9*#REF!,9,10)))))))))</f>
        <v>#REF!</v>
      </c>
      <c r="AB817" s="51"/>
      <c r="AC817" s="51">
        <v>4.5</v>
      </c>
      <c r="AD817" s="51">
        <v>9.3000000000000007</v>
      </c>
      <c r="AE817" s="6">
        <f t="shared" si="129"/>
        <v>4.8000000000000007</v>
      </c>
      <c r="AF817" s="1">
        <v>2</v>
      </c>
      <c r="AG817" s="1">
        <v>2</v>
      </c>
      <c r="AH817" s="1"/>
      <c r="AI817" s="1"/>
      <c r="AJ817" s="1"/>
    </row>
    <row r="818" spans="1:36" s="22" customFormat="1" x14ac:dyDescent="0.25">
      <c r="A818" s="1" t="s">
        <v>88</v>
      </c>
      <c r="B818" s="28" t="s">
        <v>101</v>
      </c>
      <c r="C818" s="3" t="s">
        <v>463</v>
      </c>
      <c r="D818" s="24" t="s">
        <v>52</v>
      </c>
      <c r="E818" s="40" t="s">
        <v>29</v>
      </c>
      <c r="F818" s="5" t="s">
        <v>1303</v>
      </c>
      <c r="G818" s="5" t="s">
        <v>1316</v>
      </c>
      <c r="H818" s="1">
        <v>39</v>
      </c>
      <c r="I818" s="9" t="s">
        <v>467</v>
      </c>
      <c r="J818" s="40">
        <v>3988</v>
      </c>
      <c r="K818" s="1"/>
      <c r="L818" s="10" t="s">
        <v>960</v>
      </c>
      <c r="M818" s="40">
        <v>2</v>
      </c>
      <c r="N818" s="40">
        <v>8</v>
      </c>
      <c r="O818" s="1">
        <v>97.9</v>
      </c>
      <c r="P818" s="40">
        <v>15.5</v>
      </c>
      <c r="Q818" s="6">
        <f t="shared" si="124"/>
        <v>55.352896680193787</v>
      </c>
      <c r="R818" s="6">
        <f t="shared" si="125"/>
        <v>17.869609536424228</v>
      </c>
      <c r="S818" s="47" t="s">
        <v>307</v>
      </c>
      <c r="T818" s="1"/>
      <c r="U818" s="47" t="s">
        <v>1373</v>
      </c>
      <c r="V818" s="47" t="s">
        <v>1372</v>
      </c>
      <c r="W818" s="1"/>
      <c r="X818" s="1"/>
      <c r="Y818" s="56">
        <v>11.9</v>
      </c>
      <c r="Z818" s="54">
        <f t="shared" si="128"/>
        <v>1.1122023391871266E-2</v>
      </c>
      <c r="AA818" s="9" t="e">
        <f>IF(Y818&lt;10+1*#REF!,1,IF(Y818&lt;10+2*#REF!,2,IF(Y818&lt;10+3*#REF!,3,IF(Y818&lt;10+4*#REF!,4,IF(Y818&lt;10+5*#REF!,5,IF(Y818&lt;10+6*#REF!,6,IF(Y818&lt;10+7*#REF!,7,IF(Y818&lt;10+8*#REF!,8,IF(Y818&lt;10+9*#REF!,9,10)))))))))</f>
        <v>#REF!</v>
      </c>
      <c r="AB818" s="51"/>
      <c r="AC818" s="51">
        <v>0</v>
      </c>
      <c r="AD818" s="51">
        <v>8</v>
      </c>
      <c r="AE818" s="6">
        <f t="shared" si="129"/>
        <v>8</v>
      </c>
      <c r="AF818" s="1">
        <v>2</v>
      </c>
      <c r="AG818" s="1">
        <v>2</v>
      </c>
      <c r="AH818" s="1"/>
      <c r="AI818" s="1"/>
      <c r="AJ818" s="1"/>
    </row>
    <row r="819" spans="1:36" s="22" customFormat="1" x14ac:dyDescent="0.25">
      <c r="A819" s="1" t="s">
        <v>88</v>
      </c>
      <c r="B819" s="28" t="s">
        <v>101</v>
      </c>
      <c r="C819" s="3" t="s">
        <v>463</v>
      </c>
      <c r="D819" s="24" t="s">
        <v>52</v>
      </c>
      <c r="E819" s="40" t="s">
        <v>29</v>
      </c>
      <c r="F819" s="5" t="s">
        <v>1303</v>
      </c>
      <c r="G819" s="5" t="s">
        <v>1316</v>
      </c>
      <c r="H819" s="1">
        <v>40</v>
      </c>
      <c r="I819" s="9" t="s">
        <v>467</v>
      </c>
      <c r="J819" s="40">
        <v>3989</v>
      </c>
      <c r="K819" s="1"/>
      <c r="L819" s="10" t="s">
        <v>961</v>
      </c>
      <c r="M819" s="40">
        <v>2</v>
      </c>
      <c r="N819" s="40">
        <v>8</v>
      </c>
      <c r="O819" s="1">
        <v>87.5</v>
      </c>
      <c r="P819" s="40">
        <v>16.3</v>
      </c>
      <c r="Q819" s="6">
        <f t="shared" si="124"/>
        <v>56.284486011784281</v>
      </c>
      <c r="R819" s="6">
        <f t="shared" si="125"/>
        <v>20.710996014054977</v>
      </c>
      <c r="S819" s="1" t="s">
        <v>464</v>
      </c>
      <c r="T819" s="1"/>
      <c r="U819" s="17" t="s">
        <v>1349</v>
      </c>
      <c r="V819" s="17" t="s">
        <v>1348</v>
      </c>
      <c r="W819" s="1"/>
      <c r="X819" s="1"/>
      <c r="Y819" s="56">
        <v>10.5</v>
      </c>
      <c r="Z819" s="54">
        <f t="shared" si="128"/>
        <v>8.6590147514568668E-3</v>
      </c>
      <c r="AA819" s="9" t="e">
        <f>IF(Y819&lt;10+1*#REF!,1,IF(Y819&lt;10+2*#REF!,2,IF(Y819&lt;10+3*#REF!,3,IF(Y819&lt;10+4*#REF!,4,IF(Y819&lt;10+5*#REF!,5,IF(Y819&lt;10+6*#REF!,6,IF(Y819&lt;10+7*#REF!,7,IF(Y819&lt;10+8*#REF!,8,IF(Y819&lt;10+9*#REF!,9,10)))))))))</f>
        <v>#REF!</v>
      </c>
      <c r="AB819" s="51"/>
      <c r="AC819" s="51">
        <v>12</v>
      </c>
      <c r="AD819" s="51">
        <v>25.5</v>
      </c>
      <c r="AE819" s="6">
        <f t="shared" si="129"/>
        <v>13.5</v>
      </c>
      <c r="AF819" s="1">
        <v>2</v>
      </c>
      <c r="AG819" s="1">
        <v>2</v>
      </c>
      <c r="AH819" s="1"/>
      <c r="AI819" s="1"/>
      <c r="AJ819" s="1"/>
    </row>
    <row r="820" spans="1:36" s="22" customFormat="1" x14ac:dyDescent="0.25">
      <c r="A820" s="1" t="s">
        <v>88</v>
      </c>
      <c r="B820" s="28" t="s">
        <v>101</v>
      </c>
      <c r="C820" s="3" t="s">
        <v>463</v>
      </c>
      <c r="D820" s="24" t="s">
        <v>52</v>
      </c>
      <c r="E820" s="40" t="s">
        <v>29</v>
      </c>
      <c r="F820" s="5" t="s">
        <v>1303</v>
      </c>
      <c r="G820" s="5" t="s">
        <v>1316</v>
      </c>
      <c r="H820" s="1">
        <v>41</v>
      </c>
      <c r="I820" s="9" t="s">
        <v>467</v>
      </c>
      <c r="J820" s="40">
        <v>3990</v>
      </c>
      <c r="K820" s="1"/>
      <c r="L820" s="10" t="s">
        <v>962</v>
      </c>
      <c r="M820" s="40">
        <v>2</v>
      </c>
      <c r="N820" s="40">
        <v>8</v>
      </c>
      <c r="O820" s="1">
        <v>74</v>
      </c>
      <c r="P820" s="40">
        <v>16.8</v>
      </c>
      <c r="Q820" s="6">
        <f t="shared" si="124"/>
        <v>56.14919649176376</v>
      </c>
      <c r="R820" s="6">
        <f t="shared" si="125"/>
        <v>24.630707577725587</v>
      </c>
      <c r="S820" s="1" t="s">
        <v>33</v>
      </c>
      <c r="T820" s="1"/>
      <c r="U820" s="17" t="s">
        <v>1367</v>
      </c>
      <c r="V820" s="17" t="s">
        <v>1366</v>
      </c>
      <c r="W820" s="1"/>
      <c r="X820" s="1"/>
      <c r="Y820" s="56">
        <v>30</v>
      </c>
      <c r="Z820" s="54">
        <f t="shared" si="128"/>
        <v>7.0685834705770348E-2</v>
      </c>
      <c r="AA820" s="9" t="e">
        <f>IF(Y820&lt;10+1*#REF!,1,IF(Y820&lt;10+2*#REF!,2,IF(Y820&lt;10+3*#REF!,3,IF(Y820&lt;10+4*#REF!,4,IF(Y820&lt;10+5*#REF!,5,IF(Y820&lt;10+6*#REF!,6,IF(Y820&lt;10+7*#REF!,7,IF(Y820&lt;10+8*#REF!,8,IF(Y820&lt;10+9*#REF!,9,10)))))))))</f>
        <v>#REF!</v>
      </c>
      <c r="AB820" s="51"/>
      <c r="AC820" s="51">
        <v>5.5</v>
      </c>
      <c r="AD820" s="51">
        <v>14.9</v>
      </c>
      <c r="AE820" s="6">
        <f t="shared" si="129"/>
        <v>9.4</v>
      </c>
      <c r="AF820" s="1">
        <v>2</v>
      </c>
      <c r="AG820" s="1">
        <v>2</v>
      </c>
      <c r="AH820" s="1"/>
      <c r="AI820" s="1"/>
      <c r="AJ820" s="1"/>
    </row>
    <row r="821" spans="1:36" s="22" customFormat="1" x14ac:dyDescent="0.25">
      <c r="A821" s="1" t="s">
        <v>88</v>
      </c>
      <c r="B821" s="28" t="s">
        <v>101</v>
      </c>
      <c r="C821" s="3" t="s">
        <v>463</v>
      </c>
      <c r="D821" s="24" t="s">
        <v>52</v>
      </c>
      <c r="E821" s="40" t="s">
        <v>29</v>
      </c>
      <c r="F821" s="5" t="s">
        <v>1303</v>
      </c>
      <c r="G821" s="5" t="s">
        <v>1316</v>
      </c>
      <c r="H821" s="1">
        <v>42</v>
      </c>
      <c r="I821" s="9" t="s">
        <v>467</v>
      </c>
      <c r="J821" s="40">
        <v>3991</v>
      </c>
      <c r="K821" s="1"/>
      <c r="L821" s="10" t="s">
        <v>963</v>
      </c>
      <c r="M821" s="40">
        <v>2</v>
      </c>
      <c r="N821" s="40">
        <v>8</v>
      </c>
      <c r="O821" s="1">
        <v>67.7</v>
      </c>
      <c r="P821" s="40">
        <v>12.7</v>
      </c>
      <c r="Q821" s="6">
        <f t="shared" si="124"/>
        <v>51.75016342349943</v>
      </c>
      <c r="R821" s="6">
        <f t="shared" si="125"/>
        <v>24.819093226018364</v>
      </c>
      <c r="S821" s="1" t="s">
        <v>89</v>
      </c>
      <c r="T821" s="1"/>
      <c r="U821" s="73" t="s">
        <v>1380</v>
      </c>
      <c r="V821" s="73" t="s">
        <v>1381</v>
      </c>
      <c r="W821" s="1"/>
      <c r="X821" s="1"/>
      <c r="Y821" s="56">
        <v>16.600000000000001</v>
      </c>
      <c r="Z821" s="54">
        <f t="shared" si="128"/>
        <v>2.1642431790580091E-2</v>
      </c>
      <c r="AA821" s="9" t="e">
        <f>IF(Y821&lt;10+1*#REF!,1,IF(Y821&lt;10+2*#REF!,2,IF(Y821&lt;10+3*#REF!,3,IF(Y821&lt;10+4*#REF!,4,IF(Y821&lt;10+5*#REF!,5,IF(Y821&lt;10+6*#REF!,6,IF(Y821&lt;10+7*#REF!,7,IF(Y821&lt;10+8*#REF!,8,IF(Y821&lt;10+9*#REF!,9,10)))))))))</f>
        <v>#REF!</v>
      </c>
      <c r="AB821" s="51"/>
      <c r="AC821" s="51">
        <v>10.6</v>
      </c>
      <c r="AD821" s="51">
        <v>14.8</v>
      </c>
      <c r="AE821" s="6">
        <f t="shared" si="129"/>
        <v>4.2000000000000011</v>
      </c>
      <c r="AF821" s="1">
        <v>2</v>
      </c>
      <c r="AG821" s="1">
        <v>2</v>
      </c>
      <c r="AH821" s="1"/>
      <c r="AI821" s="1"/>
      <c r="AJ821" s="1"/>
    </row>
    <row r="822" spans="1:36" s="22" customFormat="1" x14ac:dyDescent="0.25">
      <c r="A822" s="1" t="s">
        <v>88</v>
      </c>
      <c r="B822" s="28" t="s">
        <v>101</v>
      </c>
      <c r="C822" s="3" t="s">
        <v>463</v>
      </c>
      <c r="D822" s="24" t="s">
        <v>52</v>
      </c>
      <c r="E822" s="40" t="s">
        <v>29</v>
      </c>
      <c r="F822" s="5" t="s">
        <v>1303</v>
      </c>
      <c r="G822" s="5" t="s">
        <v>1316</v>
      </c>
      <c r="H822" s="1">
        <v>43</v>
      </c>
      <c r="I822" s="9" t="s">
        <v>467</v>
      </c>
      <c r="J822" s="40">
        <v>3992</v>
      </c>
      <c r="K822" s="1"/>
      <c r="L822" s="10" t="s">
        <v>964</v>
      </c>
      <c r="M822" s="40">
        <v>2</v>
      </c>
      <c r="N822" s="40">
        <v>8</v>
      </c>
      <c r="O822" s="1">
        <v>98.9</v>
      </c>
      <c r="P822" s="40">
        <v>7.7</v>
      </c>
      <c r="Q822" s="6">
        <f t="shared" si="124"/>
        <v>47.607290966424294</v>
      </c>
      <c r="R822" s="6">
        <f t="shared" si="125"/>
        <v>18.808730025494096</v>
      </c>
      <c r="S822" s="1" t="s">
        <v>89</v>
      </c>
      <c r="T822" s="1"/>
      <c r="U822" s="73" t="s">
        <v>1380</v>
      </c>
      <c r="V822" s="73" t="s">
        <v>1381</v>
      </c>
      <c r="W822" s="1"/>
      <c r="X822" s="1"/>
      <c r="Y822" s="56">
        <v>14</v>
      </c>
      <c r="Z822" s="54">
        <f t="shared" si="128"/>
        <v>1.5393804002589986E-2</v>
      </c>
      <c r="AA822" s="9" t="e">
        <f>IF(Y822&lt;10+1*#REF!,1,IF(Y822&lt;10+2*#REF!,2,IF(Y822&lt;10+3*#REF!,3,IF(Y822&lt;10+4*#REF!,4,IF(Y822&lt;10+5*#REF!,5,IF(Y822&lt;10+6*#REF!,6,IF(Y822&lt;10+7*#REF!,7,IF(Y822&lt;10+8*#REF!,8,IF(Y822&lt;10+9*#REF!,9,10)))))))))</f>
        <v>#REF!</v>
      </c>
      <c r="AB822" s="51"/>
      <c r="AC822" s="51">
        <v>8.9</v>
      </c>
      <c r="AD822" s="51">
        <v>11.7</v>
      </c>
      <c r="AE822" s="6">
        <f t="shared" si="129"/>
        <v>2.7999999999999989</v>
      </c>
      <c r="AF822" s="1">
        <v>2</v>
      </c>
      <c r="AG822" s="1">
        <v>2</v>
      </c>
      <c r="AH822" s="1"/>
      <c r="AI822" s="1"/>
      <c r="AJ822" s="1"/>
    </row>
    <row r="823" spans="1:36" s="22" customFormat="1" x14ac:dyDescent="0.25">
      <c r="A823" s="1" t="s">
        <v>88</v>
      </c>
      <c r="B823" s="28" t="s">
        <v>101</v>
      </c>
      <c r="C823" s="3" t="s">
        <v>463</v>
      </c>
      <c r="D823" s="24" t="s">
        <v>52</v>
      </c>
      <c r="E823" s="40" t="s">
        <v>29</v>
      </c>
      <c r="F823" s="5" t="s">
        <v>1303</v>
      </c>
      <c r="G823" s="5" t="s">
        <v>1316</v>
      </c>
      <c r="H823" s="1">
        <v>44</v>
      </c>
      <c r="I823" s="9" t="s">
        <v>467</v>
      </c>
      <c r="J823" s="40">
        <v>3993</v>
      </c>
      <c r="K823" s="1"/>
      <c r="L823" s="10" t="s">
        <v>965</v>
      </c>
      <c r="M823" s="40">
        <v>2</v>
      </c>
      <c r="N823" s="40">
        <v>8</v>
      </c>
      <c r="O823" s="1">
        <v>109</v>
      </c>
      <c r="P823" s="40">
        <v>3</v>
      </c>
      <c r="Q823" s="6">
        <f t="shared" si="124"/>
        <v>42.836555726797954</v>
      </c>
      <c r="R823" s="6">
        <f t="shared" si="125"/>
        <v>19.023295536628531</v>
      </c>
      <c r="S823" s="1" t="s">
        <v>89</v>
      </c>
      <c r="T823" s="1"/>
      <c r="U823" s="73" t="s">
        <v>1380</v>
      </c>
      <c r="V823" s="73" t="s">
        <v>1381</v>
      </c>
      <c r="W823" s="1"/>
      <c r="X823" s="1"/>
      <c r="Y823" s="56">
        <v>11.1</v>
      </c>
      <c r="Z823" s="54">
        <f t="shared" si="128"/>
        <v>9.6768907712199599E-3</v>
      </c>
      <c r="AA823" s="9" t="e">
        <f>IF(Y823&lt;10+1*#REF!,1,IF(Y823&lt;10+2*#REF!,2,IF(Y823&lt;10+3*#REF!,3,IF(Y823&lt;10+4*#REF!,4,IF(Y823&lt;10+5*#REF!,5,IF(Y823&lt;10+6*#REF!,6,IF(Y823&lt;10+7*#REF!,7,IF(Y823&lt;10+8*#REF!,8,IF(Y823&lt;10+9*#REF!,9,10)))))))))</f>
        <v>#REF!</v>
      </c>
      <c r="AB823" s="51"/>
      <c r="AC823" s="51">
        <v>7.7</v>
      </c>
      <c r="AD823" s="51">
        <v>12.6</v>
      </c>
      <c r="AE823" s="6">
        <f t="shared" si="129"/>
        <v>4.8999999999999995</v>
      </c>
      <c r="AF823" s="1">
        <v>2</v>
      </c>
      <c r="AG823" s="1">
        <v>2</v>
      </c>
      <c r="AH823" s="1"/>
      <c r="AI823" s="1"/>
      <c r="AJ823" s="1"/>
    </row>
    <row r="824" spans="1:36" s="22" customFormat="1" x14ac:dyDescent="0.25">
      <c r="A824" s="1" t="s">
        <v>88</v>
      </c>
      <c r="B824" s="28" t="s">
        <v>101</v>
      </c>
      <c r="C824" s="3" t="s">
        <v>463</v>
      </c>
      <c r="D824" s="24" t="s">
        <v>52</v>
      </c>
      <c r="E824" s="40" t="s">
        <v>29</v>
      </c>
      <c r="F824" s="5" t="s">
        <v>1303</v>
      </c>
      <c r="G824" s="5" t="s">
        <v>1316</v>
      </c>
      <c r="H824" s="1">
        <v>45</v>
      </c>
      <c r="I824" s="9" t="s">
        <v>467</v>
      </c>
      <c r="J824" s="40">
        <v>3994</v>
      </c>
      <c r="K824" s="1"/>
      <c r="L824" s="10" t="s">
        <v>966</v>
      </c>
      <c r="M824" s="40">
        <v>2</v>
      </c>
      <c r="N824" s="40">
        <v>8</v>
      </c>
      <c r="O824" s="1">
        <v>133</v>
      </c>
      <c r="P824" s="40">
        <v>1.9</v>
      </c>
      <c r="Q824" s="6">
        <f t="shared" si="124"/>
        <v>41.389572033076426</v>
      </c>
      <c r="R824" s="6">
        <f t="shared" si="125"/>
        <v>18.704203115881253</v>
      </c>
      <c r="S824" s="1" t="s">
        <v>89</v>
      </c>
      <c r="T824" s="1"/>
      <c r="U824" s="73" t="s">
        <v>1380</v>
      </c>
      <c r="V824" s="73" t="s">
        <v>1381</v>
      </c>
      <c r="W824" s="1"/>
      <c r="X824" s="1"/>
      <c r="Y824" s="56">
        <v>15.2</v>
      </c>
      <c r="Z824" s="54">
        <f t="shared" si="128"/>
        <v>1.8145839167134643E-2</v>
      </c>
      <c r="AA824" s="9" t="e">
        <f>IF(Y824&lt;10+1*#REF!,1,IF(Y824&lt;10+2*#REF!,2,IF(Y824&lt;10+3*#REF!,3,IF(Y824&lt;10+4*#REF!,4,IF(Y824&lt;10+5*#REF!,5,IF(Y824&lt;10+6*#REF!,6,IF(Y824&lt;10+7*#REF!,7,IF(Y824&lt;10+8*#REF!,8,IF(Y824&lt;10+9*#REF!,9,10)))))))))</f>
        <v>#REF!</v>
      </c>
      <c r="AB824" s="51"/>
      <c r="AC824" s="51">
        <v>10.4</v>
      </c>
      <c r="AD824" s="51">
        <v>14.4</v>
      </c>
      <c r="AE824" s="6">
        <f t="shared" si="129"/>
        <v>4</v>
      </c>
      <c r="AF824" s="1">
        <v>2</v>
      </c>
      <c r="AG824" s="1">
        <v>2</v>
      </c>
      <c r="AH824" s="1"/>
      <c r="AI824" s="1"/>
      <c r="AJ824" s="1"/>
    </row>
    <row r="825" spans="1:36" s="22" customFormat="1" x14ac:dyDescent="0.25">
      <c r="A825" s="1" t="s">
        <v>88</v>
      </c>
      <c r="B825" s="28" t="s">
        <v>101</v>
      </c>
      <c r="C825" s="3" t="s">
        <v>463</v>
      </c>
      <c r="D825" s="24" t="s">
        <v>52</v>
      </c>
      <c r="E825" s="40" t="s">
        <v>29</v>
      </c>
      <c r="F825" s="5" t="s">
        <v>1303</v>
      </c>
      <c r="G825" s="5" t="s">
        <v>1316</v>
      </c>
      <c r="H825" s="1">
        <v>46</v>
      </c>
      <c r="I825" s="9" t="s">
        <v>467</v>
      </c>
      <c r="J825" s="40">
        <v>3995</v>
      </c>
      <c r="K825" s="1"/>
      <c r="L825" s="10" t="s">
        <v>967</v>
      </c>
      <c r="M825" s="40">
        <v>2</v>
      </c>
      <c r="N825" s="40">
        <v>8</v>
      </c>
      <c r="O825" s="1">
        <v>119</v>
      </c>
      <c r="P825" s="40">
        <v>4</v>
      </c>
      <c r="Q825" s="6">
        <f t="shared" si="124"/>
        <v>43.49847882855758</v>
      </c>
      <c r="R825" s="6">
        <f t="shared" si="125"/>
        <v>18.060761519014651</v>
      </c>
      <c r="S825" s="1" t="s">
        <v>89</v>
      </c>
      <c r="T825" s="1"/>
      <c r="U825" s="73" t="s">
        <v>1380</v>
      </c>
      <c r="V825" s="73" t="s">
        <v>1381</v>
      </c>
      <c r="W825" s="1"/>
      <c r="X825" s="1"/>
      <c r="Y825" s="56">
        <v>13.1</v>
      </c>
      <c r="Z825" s="54">
        <f t="shared" si="128"/>
        <v>1.3478217882063609E-2</v>
      </c>
      <c r="AA825" s="9" t="e">
        <f>IF(Y825&lt;10+1*#REF!,1,IF(Y825&lt;10+2*#REF!,2,IF(Y825&lt;10+3*#REF!,3,IF(Y825&lt;10+4*#REF!,4,IF(Y825&lt;10+5*#REF!,5,IF(Y825&lt;10+6*#REF!,6,IF(Y825&lt;10+7*#REF!,7,IF(Y825&lt;10+8*#REF!,8,IF(Y825&lt;10+9*#REF!,9,10)))))))))</f>
        <v>#REF!</v>
      </c>
      <c r="AB825" s="51"/>
      <c r="AC825" s="51">
        <v>8.5</v>
      </c>
      <c r="AD825" s="51">
        <v>14.4</v>
      </c>
      <c r="AE825" s="6">
        <f t="shared" si="129"/>
        <v>5.9</v>
      </c>
      <c r="AF825" s="1">
        <v>2</v>
      </c>
      <c r="AG825" s="1">
        <v>2</v>
      </c>
      <c r="AH825" s="1"/>
      <c r="AI825" s="1"/>
      <c r="AJ825" s="1"/>
    </row>
    <row r="826" spans="1:36" s="22" customFormat="1" x14ac:dyDescent="0.25">
      <c r="A826" s="1" t="s">
        <v>88</v>
      </c>
      <c r="B826" s="28" t="s">
        <v>101</v>
      </c>
      <c r="C826" s="3" t="s">
        <v>463</v>
      </c>
      <c r="D826" s="24" t="s">
        <v>52</v>
      </c>
      <c r="E826" s="40" t="s">
        <v>29</v>
      </c>
      <c r="F826" s="5" t="s">
        <v>1303</v>
      </c>
      <c r="G826" s="5" t="s">
        <v>1316</v>
      </c>
      <c r="H826" s="1">
        <v>47</v>
      </c>
      <c r="I826" s="9" t="s">
        <v>467</v>
      </c>
      <c r="J826" s="40">
        <v>3996</v>
      </c>
      <c r="K826" s="1"/>
      <c r="L826" s="10" t="s">
        <v>968</v>
      </c>
      <c r="M826" s="40">
        <v>2</v>
      </c>
      <c r="N826" s="40">
        <v>8</v>
      </c>
      <c r="O826" s="1">
        <v>44.7</v>
      </c>
      <c r="P826" s="40">
        <v>3.1</v>
      </c>
      <c r="Q826" s="6">
        <f t="shared" ref="Q826:Q889" si="130">SIN(RADIANS(O826))*P826+(IF(N826=1,0,IF(N826=2,0,IF(N826=3,0,IF(N826=4,0,IF(N826=6,20,IF(N826=15,20,IF(N826=16,20,IF(N826=5,20,IF(N826=7,40,IF(N826=8,40,IF(N826=14,40,IF(N826=9,40,IF(N826=13,60,IF(N826=12,60,IF(N826=11,60,IF(N826=10,60)))))))))))))))))</f>
        <v>42.18052357871256</v>
      </c>
      <c r="R826" s="6">
        <f t="shared" ref="R826:R889" si="131">COS(RADIANS(O826))*P826+(IF(N826=1,0,IF(N826=2,20,IF(N826=3,40,IF(N826=4,60,IF(N826=6,0,IF(N826=15,20,IF(N826=16,40,IF(N826=5,60,IF(N826=7,0,IF(N826=8,20,IF(N826=14,40,IF(N826=9,60,IF(N826=13,0,IF(N826=12,20,IF(N826=11,40,IF(N826=10,60)))))))))))))))))</f>
        <v>22.203478369006277</v>
      </c>
      <c r="S826" s="1" t="s">
        <v>89</v>
      </c>
      <c r="T826" s="1"/>
      <c r="U826" s="73" t="s">
        <v>1380</v>
      </c>
      <c r="V826" s="73" t="s">
        <v>1381</v>
      </c>
      <c r="W826" s="1"/>
      <c r="X826" s="1"/>
      <c r="Y826" s="56">
        <v>15.4</v>
      </c>
      <c r="Z826" s="54">
        <f t="shared" si="128"/>
        <v>1.8626502843133885E-2</v>
      </c>
      <c r="AA826" s="9" t="e">
        <f>IF(Y826&lt;10+1*#REF!,1,IF(Y826&lt;10+2*#REF!,2,IF(Y826&lt;10+3*#REF!,3,IF(Y826&lt;10+4*#REF!,4,IF(Y826&lt;10+5*#REF!,5,IF(Y826&lt;10+6*#REF!,6,IF(Y826&lt;10+7*#REF!,7,IF(Y826&lt;10+8*#REF!,8,IF(Y826&lt;10+9*#REF!,9,10)))))))))</f>
        <v>#REF!</v>
      </c>
      <c r="AB826" s="51"/>
      <c r="AC826" s="51">
        <v>7.4</v>
      </c>
      <c r="AD826" s="51">
        <v>14.5</v>
      </c>
      <c r="AE826" s="6">
        <f t="shared" si="129"/>
        <v>7.1</v>
      </c>
      <c r="AF826" s="1">
        <v>2</v>
      </c>
      <c r="AG826" s="1">
        <v>2</v>
      </c>
      <c r="AH826" s="1"/>
      <c r="AI826" s="1"/>
      <c r="AJ826" s="1"/>
    </row>
    <row r="827" spans="1:36" s="22" customFormat="1" x14ac:dyDescent="0.25">
      <c r="A827" s="1" t="s">
        <v>88</v>
      </c>
      <c r="B827" s="28" t="s">
        <v>101</v>
      </c>
      <c r="C827" s="3" t="s">
        <v>463</v>
      </c>
      <c r="D827" s="24" t="s">
        <v>52</v>
      </c>
      <c r="E827" s="40" t="s">
        <v>29</v>
      </c>
      <c r="F827" s="5" t="s">
        <v>1303</v>
      </c>
      <c r="G827" s="5" t="s">
        <v>1316</v>
      </c>
      <c r="H827" s="1">
        <v>48</v>
      </c>
      <c r="I827" s="9" t="s">
        <v>467</v>
      </c>
      <c r="J827" s="40">
        <v>3997</v>
      </c>
      <c r="K827" s="1"/>
      <c r="L827" s="10" t="s">
        <v>969</v>
      </c>
      <c r="M827" s="40">
        <v>2</v>
      </c>
      <c r="N827" s="40">
        <v>8</v>
      </c>
      <c r="O827" s="1">
        <v>8.3000000000000007</v>
      </c>
      <c r="P827" s="40">
        <v>5</v>
      </c>
      <c r="Q827" s="6">
        <f t="shared" si="130"/>
        <v>40.721781005004864</v>
      </c>
      <c r="R827" s="6">
        <f t="shared" si="131"/>
        <v>24.947628945344846</v>
      </c>
      <c r="S827" s="1" t="s">
        <v>89</v>
      </c>
      <c r="T827" s="1"/>
      <c r="U827" s="73" t="s">
        <v>1380</v>
      </c>
      <c r="V827" s="73" t="s">
        <v>1381</v>
      </c>
      <c r="W827" s="1"/>
      <c r="X827" s="1"/>
      <c r="Y827" s="56">
        <v>14.2</v>
      </c>
      <c r="Z827" s="54">
        <f t="shared" si="128"/>
        <v>1.5836768566746148E-2</v>
      </c>
      <c r="AA827" s="9" t="e">
        <f>IF(Y827&lt;10+1*#REF!,1,IF(Y827&lt;10+2*#REF!,2,IF(Y827&lt;10+3*#REF!,3,IF(Y827&lt;10+4*#REF!,4,IF(Y827&lt;10+5*#REF!,5,IF(Y827&lt;10+6*#REF!,6,IF(Y827&lt;10+7*#REF!,7,IF(Y827&lt;10+8*#REF!,8,IF(Y827&lt;10+9*#REF!,9,10)))))))))</f>
        <v>#REF!</v>
      </c>
      <c r="AB827" s="51"/>
      <c r="AC827" s="51">
        <v>9.1999999999999993</v>
      </c>
      <c r="AD827" s="51">
        <v>14.8</v>
      </c>
      <c r="AE827" s="6">
        <f t="shared" si="129"/>
        <v>5.6000000000000014</v>
      </c>
      <c r="AF827" s="1">
        <v>2</v>
      </c>
      <c r="AG827" s="1">
        <v>2</v>
      </c>
      <c r="AH827" s="1"/>
      <c r="AI827" s="1"/>
      <c r="AJ827" s="1"/>
    </row>
    <row r="828" spans="1:36" s="22" customFormat="1" x14ac:dyDescent="0.25">
      <c r="A828" s="1" t="s">
        <v>88</v>
      </c>
      <c r="B828" s="28" t="s">
        <v>101</v>
      </c>
      <c r="C828" s="3" t="s">
        <v>463</v>
      </c>
      <c r="D828" s="24" t="s">
        <v>52</v>
      </c>
      <c r="E828" s="40" t="s">
        <v>29</v>
      </c>
      <c r="F828" s="5" t="s">
        <v>1303</v>
      </c>
      <c r="G828" s="5" t="s">
        <v>1316</v>
      </c>
      <c r="H828" s="1">
        <v>49</v>
      </c>
      <c r="I828" s="9" t="s">
        <v>467</v>
      </c>
      <c r="J828" s="40">
        <v>3998</v>
      </c>
      <c r="K828" s="1"/>
      <c r="L828" s="10" t="s">
        <v>970</v>
      </c>
      <c r="M828" s="40">
        <v>2</v>
      </c>
      <c r="N828" s="40">
        <v>8</v>
      </c>
      <c r="O828" s="1">
        <v>29.1</v>
      </c>
      <c r="P828" s="40">
        <v>6.4</v>
      </c>
      <c r="Q828" s="6">
        <f t="shared" si="130"/>
        <v>43.112546434710339</v>
      </c>
      <c r="R828" s="6">
        <f t="shared" si="131"/>
        <v>25.592142227426976</v>
      </c>
      <c r="S828" s="1" t="s">
        <v>89</v>
      </c>
      <c r="T828" s="1"/>
      <c r="U828" s="73" t="s">
        <v>1380</v>
      </c>
      <c r="V828" s="73" t="s">
        <v>1381</v>
      </c>
      <c r="W828" s="1"/>
      <c r="X828" s="1"/>
      <c r="Y828" s="56">
        <v>17</v>
      </c>
      <c r="Z828" s="54">
        <f t="shared" si="128"/>
        <v>2.2698006922186254E-2</v>
      </c>
      <c r="AA828" s="9" t="e">
        <f>IF(Y828&lt;10+1*#REF!,1,IF(Y828&lt;10+2*#REF!,2,IF(Y828&lt;10+3*#REF!,3,IF(Y828&lt;10+4*#REF!,4,IF(Y828&lt;10+5*#REF!,5,IF(Y828&lt;10+6*#REF!,6,IF(Y828&lt;10+7*#REF!,7,IF(Y828&lt;10+8*#REF!,8,IF(Y828&lt;10+9*#REF!,9,10)))))))))</f>
        <v>#REF!</v>
      </c>
      <c r="AB828" s="51"/>
      <c r="AC828" s="51">
        <v>8.9</v>
      </c>
      <c r="AD828" s="51">
        <v>15.5</v>
      </c>
      <c r="AE828" s="6">
        <f t="shared" si="129"/>
        <v>6.6</v>
      </c>
      <c r="AF828" s="1">
        <v>2</v>
      </c>
      <c r="AG828" s="1">
        <v>2</v>
      </c>
      <c r="AH828" s="1"/>
      <c r="AI828" s="1"/>
      <c r="AJ828" s="1"/>
    </row>
    <row r="829" spans="1:36" s="22" customFormat="1" x14ac:dyDescent="0.25">
      <c r="A829" s="1" t="s">
        <v>88</v>
      </c>
      <c r="B829" s="28" t="s">
        <v>101</v>
      </c>
      <c r="C829" s="3" t="s">
        <v>463</v>
      </c>
      <c r="D829" s="24" t="s">
        <v>52</v>
      </c>
      <c r="E829" s="40" t="s">
        <v>29</v>
      </c>
      <c r="F829" s="5" t="s">
        <v>1303</v>
      </c>
      <c r="G829" s="5" t="s">
        <v>1316</v>
      </c>
      <c r="H829" s="1">
        <v>50</v>
      </c>
      <c r="I829" s="9" t="s">
        <v>467</v>
      </c>
      <c r="J829" s="40">
        <v>3999</v>
      </c>
      <c r="K829" s="1"/>
      <c r="L829" s="10" t="s">
        <v>971</v>
      </c>
      <c r="M829" s="40">
        <v>2</v>
      </c>
      <c r="N829" s="40">
        <v>8</v>
      </c>
      <c r="O829" s="1">
        <v>41.3</v>
      </c>
      <c r="P829" s="40">
        <v>9.1</v>
      </c>
      <c r="Q829" s="6">
        <f t="shared" si="130"/>
        <v>46.006015178444521</v>
      </c>
      <c r="R829" s="6">
        <f t="shared" si="131"/>
        <v>26.836503614881952</v>
      </c>
      <c r="S829" s="1" t="s">
        <v>89</v>
      </c>
      <c r="T829" s="1"/>
      <c r="U829" s="73" t="s">
        <v>1380</v>
      </c>
      <c r="V829" s="73" t="s">
        <v>1381</v>
      </c>
      <c r="W829" s="1"/>
      <c r="X829" s="1"/>
      <c r="Y829" s="56">
        <v>14</v>
      </c>
      <c r="Z829" s="54">
        <f t="shared" si="128"/>
        <v>1.5393804002589986E-2</v>
      </c>
      <c r="AA829" s="9" t="e">
        <f>IF(Y829&lt;10+1*#REF!,1,IF(Y829&lt;10+2*#REF!,2,IF(Y829&lt;10+3*#REF!,3,IF(Y829&lt;10+4*#REF!,4,IF(Y829&lt;10+5*#REF!,5,IF(Y829&lt;10+6*#REF!,6,IF(Y829&lt;10+7*#REF!,7,IF(Y829&lt;10+8*#REF!,8,IF(Y829&lt;10+9*#REF!,9,10)))))))))</f>
        <v>#REF!</v>
      </c>
      <c r="AB829" s="51"/>
      <c r="AC829" s="51">
        <v>10.4</v>
      </c>
      <c r="AD829" s="51">
        <v>14.4</v>
      </c>
      <c r="AE829" s="6">
        <f t="shared" si="129"/>
        <v>4</v>
      </c>
      <c r="AF829" s="1">
        <v>2</v>
      </c>
      <c r="AG829" s="1">
        <v>2</v>
      </c>
      <c r="AH829" s="1"/>
      <c r="AI829" s="1"/>
      <c r="AJ829" s="1"/>
    </row>
    <row r="830" spans="1:36" s="22" customFormat="1" x14ac:dyDescent="0.25">
      <c r="A830" s="1" t="s">
        <v>88</v>
      </c>
      <c r="B830" s="28" t="s">
        <v>101</v>
      </c>
      <c r="C830" s="3" t="s">
        <v>463</v>
      </c>
      <c r="D830" s="24" t="s">
        <v>52</v>
      </c>
      <c r="E830" s="40" t="s">
        <v>29</v>
      </c>
      <c r="F830" s="5" t="s">
        <v>1303</v>
      </c>
      <c r="G830" s="5" t="s">
        <v>1316</v>
      </c>
      <c r="H830" s="1">
        <v>51</v>
      </c>
      <c r="I830" s="9" t="s">
        <v>467</v>
      </c>
      <c r="J830" s="40">
        <v>4000</v>
      </c>
      <c r="K830" s="1"/>
      <c r="L830" s="10" t="s">
        <v>972</v>
      </c>
      <c r="M830" s="40">
        <v>2</v>
      </c>
      <c r="N830" s="40">
        <v>8</v>
      </c>
      <c r="O830" s="1">
        <v>53.9</v>
      </c>
      <c r="P830" s="40">
        <v>10.3</v>
      </c>
      <c r="Q830" s="6">
        <f t="shared" si="130"/>
        <v>48.322295804149718</v>
      </c>
      <c r="R830" s="6">
        <f t="shared" si="131"/>
        <v>26.068722480739424</v>
      </c>
      <c r="S830" s="25" t="s">
        <v>114</v>
      </c>
      <c r="T830" s="25"/>
      <c r="U830" s="17" t="s">
        <v>1389</v>
      </c>
      <c r="V830" s="17" t="s">
        <v>1388</v>
      </c>
      <c r="W830" s="1"/>
      <c r="X830" s="1"/>
      <c r="Y830" s="56">
        <v>11</v>
      </c>
      <c r="Z830" s="54">
        <f t="shared" si="128"/>
        <v>9.5033177771091243E-3</v>
      </c>
      <c r="AA830" s="9" t="e">
        <f>IF(Y830&lt;10+1*#REF!,1,IF(Y830&lt;10+2*#REF!,2,IF(Y830&lt;10+3*#REF!,3,IF(Y830&lt;10+4*#REF!,4,IF(Y830&lt;10+5*#REF!,5,IF(Y830&lt;10+6*#REF!,6,IF(Y830&lt;10+7*#REF!,7,IF(Y830&lt;10+8*#REF!,8,IF(Y830&lt;10+9*#REF!,9,10)))))))))</f>
        <v>#REF!</v>
      </c>
      <c r="AB830" s="51"/>
      <c r="AC830" s="51">
        <v>2</v>
      </c>
      <c r="AD830" s="51">
        <v>7.7</v>
      </c>
      <c r="AE830" s="6">
        <f t="shared" si="129"/>
        <v>5.7</v>
      </c>
      <c r="AF830" s="1">
        <v>2</v>
      </c>
      <c r="AG830" s="1">
        <v>2</v>
      </c>
      <c r="AH830" s="1"/>
      <c r="AI830" s="1"/>
      <c r="AJ830" s="1"/>
    </row>
    <row r="831" spans="1:36" s="22" customFormat="1" x14ac:dyDescent="0.25">
      <c r="A831" s="1" t="s">
        <v>88</v>
      </c>
      <c r="B831" s="28" t="s">
        <v>101</v>
      </c>
      <c r="C831" s="3" t="s">
        <v>463</v>
      </c>
      <c r="D831" s="24" t="s">
        <v>52</v>
      </c>
      <c r="E831" s="40" t="s">
        <v>29</v>
      </c>
      <c r="F831" s="5" t="s">
        <v>1303</v>
      </c>
      <c r="G831" s="5" t="s">
        <v>1316</v>
      </c>
      <c r="H831" s="1">
        <v>52</v>
      </c>
      <c r="I831" s="9" t="s">
        <v>467</v>
      </c>
      <c r="J831" s="40">
        <v>4001</v>
      </c>
      <c r="K831" s="1"/>
      <c r="L831" s="10" t="s">
        <v>973</v>
      </c>
      <c r="M831" s="40">
        <v>2</v>
      </c>
      <c r="N831" s="40">
        <v>8</v>
      </c>
      <c r="O831" s="1">
        <v>67.2</v>
      </c>
      <c r="P831" s="40">
        <v>10.3</v>
      </c>
      <c r="Q831" s="6">
        <f t="shared" si="130"/>
        <v>49.49519046136156</v>
      </c>
      <c r="R831" s="6">
        <f t="shared" si="131"/>
        <v>23.991410540456659</v>
      </c>
      <c r="S831" s="1" t="s">
        <v>89</v>
      </c>
      <c r="T831" s="1"/>
      <c r="U831" s="73" t="s">
        <v>1380</v>
      </c>
      <c r="V831" s="73" t="s">
        <v>1381</v>
      </c>
      <c r="W831" s="1"/>
      <c r="X831" s="1"/>
      <c r="Y831" s="56">
        <v>11.5</v>
      </c>
      <c r="Z831" s="54">
        <f t="shared" si="128"/>
        <v>1.0386890710931252E-2</v>
      </c>
      <c r="AA831" s="9" t="e">
        <f>IF(Y831&lt;10+1*#REF!,1,IF(Y831&lt;10+2*#REF!,2,IF(Y831&lt;10+3*#REF!,3,IF(Y831&lt;10+4*#REF!,4,IF(Y831&lt;10+5*#REF!,5,IF(Y831&lt;10+6*#REF!,6,IF(Y831&lt;10+7*#REF!,7,IF(Y831&lt;10+8*#REF!,8,IF(Y831&lt;10+9*#REF!,9,10)))))))))</f>
        <v>#REF!</v>
      </c>
      <c r="AB831" s="51"/>
      <c r="AC831" s="51">
        <v>9.6</v>
      </c>
      <c r="AD831" s="51">
        <v>14.4</v>
      </c>
      <c r="AE831" s="6">
        <f t="shared" si="129"/>
        <v>4.8000000000000007</v>
      </c>
      <c r="AF831" s="1">
        <v>2</v>
      </c>
      <c r="AG831" s="1">
        <v>2</v>
      </c>
      <c r="AH831" s="1"/>
      <c r="AI831" s="1"/>
      <c r="AJ831" s="1"/>
    </row>
    <row r="832" spans="1:36" s="22" customFormat="1" x14ac:dyDescent="0.25">
      <c r="A832" s="1" t="s">
        <v>88</v>
      </c>
      <c r="B832" s="28" t="s">
        <v>101</v>
      </c>
      <c r="C832" s="3" t="s">
        <v>463</v>
      </c>
      <c r="D832" s="24" t="s">
        <v>52</v>
      </c>
      <c r="E832" s="40" t="s">
        <v>29</v>
      </c>
      <c r="F832" s="5" t="s">
        <v>1303</v>
      </c>
      <c r="G832" s="5" t="s">
        <v>1316</v>
      </c>
      <c r="H832" s="1">
        <v>53</v>
      </c>
      <c r="I832" s="9" t="s">
        <v>467</v>
      </c>
      <c r="J832" s="40">
        <v>4002</v>
      </c>
      <c r="K832" s="1"/>
      <c r="L832" s="10" t="s">
        <v>974</v>
      </c>
      <c r="M832" s="40">
        <v>2</v>
      </c>
      <c r="N832" s="40">
        <v>8</v>
      </c>
      <c r="O832" s="1">
        <v>44.8</v>
      </c>
      <c r="P832" s="40">
        <v>12</v>
      </c>
      <c r="Q832" s="6">
        <f t="shared" si="130"/>
        <v>48.455610519563137</v>
      </c>
      <c r="R832" s="6">
        <f t="shared" si="131"/>
        <v>28.514848838438251</v>
      </c>
      <c r="S832" s="1" t="s">
        <v>89</v>
      </c>
      <c r="T832" s="1"/>
      <c r="U832" s="73" t="s">
        <v>1380</v>
      </c>
      <c r="V832" s="73" t="s">
        <v>1381</v>
      </c>
      <c r="W832" s="1"/>
      <c r="X832" s="1"/>
      <c r="Y832" s="56">
        <v>16.5</v>
      </c>
      <c r="Z832" s="54">
        <f t="shared" si="128"/>
        <v>2.138246499849553E-2</v>
      </c>
      <c r="AA832" s="9" t="e">
        <f>IF(Y832&lt;10+1*#REF!,1,IF(Y832&lt;10+2*#REF!,2,IF(Y832&lt;10+3*#REF!,3,IF(Y832&lt;10+4*#REF!,4,IF(Y832&lt;10+5*#REF!,5,IF(Y832&lt;10+6*#REF!,6,IF(Y832&lt;10+7*#REF!,7,IF(Y832&lt;10+8*#REF!,8,IF(Y832&lt;10+9*#REF!,9,10)))))))))</f>
        <v>#REF!</v>
      </c>
      <c r="AB832" s="51"/>
      <c r="AC832" s="51">
        <v>10</v>
      </c>
      <c r="AD832" s="51">
        <v>18.100000000000001</v>
      </c>
      <c r="AE832" s="6">
        <f t="shared" si="129"/>
        <v>8.1000000000000014</v>
      </c>
      <c r="AF832" s="1">
        <v>2</v>
      </c>
      <c r="AG832" s="1">
        <v>2</v>
      </c>
      <c r="AH832" s="1"/>
      <c r="AI832" s="1"/>
      <c r="AJ832" s="1"/>
    </row>
    <row r="833" spans="1:36" s="22" customFormat="1" x14ac:dyDescent="0.25">
      <c r="A833" s="1" t="s">
        <v>88</v>
      </c>
      <c r="B833" s="28" t="s">
        <v>101</v>
      </c>
      <c r="C833" s="3" t="s">
        <v>463</v>
      </c>
      <c r="D833" s="24" t="s">
        <v>52</v>
      </c>
      <c r="E833" s="40" t="s">
        <v>29</v>
      </c>
      <c r="F833" s="5" t="s">
        <v>1303</v>
      </c>
      <c r="G833" s="5" t="s">
        <v>1316</v>
      </c>
      <c r="H833" s="1">
        <v>54</v>
      </c>
      <c r="I833" s="9" t="s">
        <v>467</v>
      </c>
      <c r="J833" s="40">
        <v>4003</v>
      </c>
      <c r="K833" s="1"/>
      <c r="L833" s="10" t="s">
        <v>975</v>
      </c>
      <c r="M833" s="40">
        <v>2</v>
      </c>
      <c r="N833" s="40">
        <v>8</v>
      </c>
      <c r="O833" s="1">
        <v>39</v>
      </c>
      <c r="P833" s="40">
        <v>14.3</v>
      </c>
      <c r="Q833" s="6">
        <f t="shared" si="130"/>
        <v>48.999281592012679</v>
      </c>
      <c r="R833" s="6">
        <f t="shared" si="131"/>
        <v>31.113187248834684</v>
      </c>
      <c r="S833" s="1" t="s">
        <v>89</v>
      </c>
      <c r="T833" s="1"/>
      <c r="U833" s="73" t="s">
        <v>1380</v>
      </c>
      <c r="V833" s="73" t="s">
        <v>1381</v>
      </c>
      <c r="W833" s="1"/>
      <c r="X833" s="1"/>
      <c r="Y833" s="56">
        <v>12.4</v>
      </c>
      <c r="Z833" s="54">
        <f t="shared" si="128"/>
        <v>1.2076282160399167E-2</v>
      </c>
      <c r="AA833" s="9" t="e">
        <f>IF(Y833&lt;10+1*#REF!,1,IF(Y833&lt;10+2*#REF!,2,IF(Y833&lt;10+3*#REF!,3,IF(Y833&lt;10+4*#REF!,4,IF(Y833&lt;10+5*#REF!,5,IF(Y833&lt;10+6*#REF!,6,IF(Y833&lt;10+7*#REF!,7,IF(Y833&lt;10+8*#REF!,8,IF(Y833&lt;10+9*#REF!,9,10)))))))))</f>
        <v>#REF!</v>
      </c>
      <c r="AB833" s="51"/>
      <c r="AC833" s="51">
        <v>6.6</v>
      </c>
      <c r="AD833" s="51">
        <v>15</v>
      </c>
      <c r="AE833" s="6">
        <f t="shared" si="129"/>
        <v>8.4</v>
      </c>
      <c r="AF833" s="1">
        <v>2</v>
      </c>
      <c r="AG833" s="1">
        <v>2</v>
      </c>
      <c r="AH833" s="1"/>
      <c r="AI833" s="1"/>
      <c r="AJ833" s="1"/>
    </row>
    <row r="834" spans="1:36" s="22" customFormat="1" x14ac:dyDescent="0.2">
      <c r="A834" s="1" t="s">
        <v>88</v>
      </c>
      <c r="B834" s="28" t="s">
        <v>101</v>
      </c>
      <c r="C834" s="3" t="s">
        <v>463</v>
      </c>
      <c r="D834" s="24" t="s">
        <v>52</v>
      </c>
      <c r="E834" s="40" t="s">
        <v>29</v>
      </c>
      <c r="F834" s="5" t="s">
        <v>1303</v>
      </c>
      <c r="G834" s="5" t="s">
        <v>1316</v>
      </c>
      <c r="H834" s="1">
        <v>55</v>
      </c>
      <c r="I834" s="9" t="s">
        <v>467</v>
      </c>
      <c r="J834" s="40">
        <v>4004</v>
      </c>
      <c r="K834" s="1"/>
      <c r="L834" s="10" t="s">
        <v>976</v>
      </c>
      <c r="M834" s="40">
        <v>2</v>
      </c>
      <c r="N834" s="40">
        <v>8</v>
      </c>
      <c r="O834" s="1">
        <v>39</v>
      </c>
      <c r="P834" s="40">
        <v>15.8</v>
      </c>
      <c r="Q834" s="6">
        <f t="shared" si="130"/>
        <v>49.943262178587432</v>
      </c>
      <c r="R834" s="6">
        <f t="shared" si="131"/>
        <v>32.278906191020141</v>
      </c>
      <c r="S834" s="55" t="s">
        <v>37</v>
      </c>
      <c r="T834" s="1"/>
      <c r="U834" s="17" t="s">
        <v>1332</v>
      </c>
      <c r="V834" s="17" t="s">
        <v>1337</v>
      </c>
      <c r="W834" s="1"/>
      <c r="X834" s="1"/>
      <c r="Y834" s="56">
        <v>29.7</v>
      </c>
      <c r="Z834" s="54">
        <f t="shared" si="128"/>
        <v>6.9279186595125511E-2</v>
      </c>
      <c r="AA834" s="9" t="e">
        <f>IF(Y834&lt;10+1*#REF!,1,IF(Y834&lt;10+2*#REF!,2,IF(Y834&lt;10+3*#REF!,3,IF(Y834&lt;10+4*#REF!,4,IF(Y834&lt;10+5*#REF!,5,IF(Y834&lt;10+6*#REF!,6,IF(Y834&lt;10+7*#REF!,7,IF(Y834&lt;10+8*#REF!,8,IF(Y834&lt;10+9*#REF!,9,10)))))))))</f>
        <v>#REF!</v>
      </c>
      <c r="AB834" s="51"/>
      <c r="AC834" s="51">
        <v>0</v>
      </c>
      <c r="AD834" s="51">
        <v>20</v>
      </c>
      <c r="AE834" s="6">
        <f t="shared" si="129"/>
        <v>20</v>
      </c>
      <c r="AF834" s="1">
        <v>2</v>
      </c>
      <c r="AG834" s="1">
        <v>2</v>
      </c>
      <c r="AH834" s="1"/>
      <c r="AI834" s="1"/>
      <c r="AJ834" s="1"/>
    </row>
    <row r="835" spans="1:36" s="22" customFormat="1" x14ac:dyDescent="0.25">
      <c r="A835" s="1" t="s">
        <v>88</v>
      </c>
      <c r="B835" s="28" t="s">
        <v>101</v>
      </c>
      <c r="C835" s="3" t="s">
        <v>463</v>
      </c>
      <c r="D835" s="24" t="s">
        <v>52</v>
      </c>
      <c r="E835" s="40" t="s">
        <v>29</v>
      </c>
      <c r="F835" s="5" t="s">
        <v>1303</v>
      </c>
      <c r="G835" s="5" t="s">
        <v>1316</v>
      </c>
      <c r="H835" s="1">
        <v>56</v>
      </c>
      <c r="I835" s="9" t="s">
        <v>467</v>
      </c>
      <c r="J835" s="40">
        <v>4005</v>
      </c>
      <c r="K835" s="1"/>
      <c r="L835" s="10" t="s">
        <v>977</v>
      </c>
      <c r="M835" s="40">
        <v>2</v>
      </c>
      <c r="N835" s="40">
        <v>8</v>
      </c>
      <c r="O835" s="1">
        <v>52.5</v>
      </c>
      <c r="P835" s="40">
        <v>18.8</v>
      </c>
      <c r="Q835" s="6">
        <f t="shared" si="130"/>
        <v>54.915042797475223</v>
      </c>
      <c r="R835" s="6">
        <f t="shared" si="131"/>
        <v>31.444714865363949</v>
      </c>
      <c r="S835" s="47" t="s">
        <v>307</v>
      </c>
      <c r="T835" s="1"/>
      <c r="U835" s="47" t="s">
        <v>1373</v>
      </c>
      <c r="V835" s="47" t="s">
        <v>1372</v>
      </c>
      <c r="W835" s="1"/>
      <c r="X835" s="1"/>
      <c r="Y835" s="56">
        <v>20.2</v>
      </c>
      <c r="Z835" s="54">
        <f t="shared" si="128"/>
        <v>3.2047386659269476E-2</v>
      </c>
      <c r="AA835" s="9" t="e">
        <f>IF(Y835&lt;10+1*#REF!,1,IF(Y835&lt;10+2*#REF!,2,IF(Y835&lt;10+3*#REF!,3,IF(Y835&lt;10+4*#REF!,4,IF(Y835&lt;10+5*#REF!,5,IF(Y835&lt;10+6*#REF!,6,IF(Y835&lt;10+7*#REF!,7,IF(Y835&lt;10+8*#REF!,8,IF(Y835&lt;10+9*#REF!,9,10)))))))))</f>
        <v>#REF!</v>
      </c>
      <c r="AB835" s="51"/>
      <c r="AC835" s="51">
        <v>5.4</v>
      </c>
      <c r="AD835" s="51">
        <v>14.4</v>
      </c>
      <c r="AE835" s="6">
        <f t="shared" si="129"/>
        <v>9</v>
      </c>
      <c r="AF835" s="1">
        <v>2</v>
      </c>
      <c r="AG835" s="1">
        <v>2</v>
      </c>
      <c r="AH835" s="1"/>
      <c r="AI835" s="1"/>
      <c r="AJ835" s="1"/>
    </row>
    <row r="836" spans="1:36" s="22" customFormat="1" x14ac:dyDescent="0.25">
      <c r="A836" s="1" t="s">
        <v>88</v>
      </c>
      <c r="B836" s="28" t="s">
        <v>101</v>
      </c>
      <c r="C836" s="3" t="s">
        <v>463</v>
      </c>
      <c r="D836" s="24" t="s">
        <v>52</v>
      </c>
      <c r="E836" s="40" t="s">
        <v>29</v>
      </c>
      <c r="F836" s="5" t="s">
        <v>1303</v>
      </c>
      <c r="G836" s="5" t="s">
        <v>1316</v>
      </c>
      <c r="H836" s="1">
        <v>57</v>
      </c>
      <c r="I836" s="9" t="s">
        <v>467</v>
      </c>
      <c r="J836" s="40">
        <v>4006</v>
      </c>
      <c r="K836" s="1"/>
      <c r="L836" s="10" t="s">
        <v>978</v>
      </c>
      <c r="M836" s="40">
        <v>2</v>
      </c>
      <c r="N836" s="40">
        <v>14</v>
      </c>
      <c r="O836" s="1">
        <v>96.6</v>
      </c>
      <c r="P836" s="40">
        <v>18.600000000000001</v>
      </c>
      <c r="Q836" s="6">
        <f t="shared" si="130"/>
        <v>58.476733440167379</v>
      </c>
      <c r="R836" s="6">
        <f t="shared" si="131"/>
        <v>37.862169000832679</v>
      </c>
      <c r="S836" s="25" t="s">
        <v>232</v>
      </c>
      <c r="T836" s="25"/>
      <c r="U836" s="17" t="s">
        <v>1326</v>
      </c>
      <c r="V836" s="19" t="s">
        <v>1353</v>
      </c>
      <c r="W836" s="1"/>
      <c r="X836" s="1"/>
      <c r="Y836" s="56">
        <v>29</v>
      </c>
      <c r="Z836" s="54">
        <f t="shared" si="128"/>
        <v>6.6051985541725394E-2</v>
      </c>
      <c r="AA836" s="9" t="e">
        <f>IF(Y836&lt;10+1*#REF!,1,IF(Y836&lt;10+2*#REF!,2,IF(Y836&lt;10+3*#REF!,3,IF(Y836&lt;10+4*#REF!,4,IF(Y836&lt;10+5*#REF!,5,IF(Y836&lt;10+6*#REF!,6,IF(Y836&lt;10+7*#REF!,7,IF(Y836&lt;10+8*#REF!,8,IF(Y836&lt;10+9*#REF!,9,10)))))))))</f>
        <v>#REF!</v>
      </c>
      <c r="AB836" s="51"/>
      <c r="AC836" s="51">
        <v>7.1</v>
      </c>
      <c r="AD836" s="51">
        <v>12.7</v>
      </c>
      <c r="AE836" s="6">
        <f t="shared" si="129"/>
        <v>5.6</v>
      </c>
      <c r="AF836" s="1">
        <v>2</v>
      </c>
      <c r="AG836" s="1">
        <v>3</v>
      </c>
      <c r="AH836" s="1"/>
      <c r="AI836" s="1"/>
      <c r="AJ836" s="1"/>
    </row>
    <row r="837" spans="1:36" s="22" customFormat="1" x14ac:dyDescent="0.25">
      <c r="A837" s="1" t="s">
        <v>88</v>
      </c>
      <c r="B837" s="28" t="s">
        <v>101</v>
      </c>
      <c r="C837" s="3" t="s">
        <v>463</v>
      </c>
      <c r="D837" s="24" t="s">
        <v>52</v>
      </c>
      <c r="E837" s="40" t="s">
        <v>29</v>
      </c>
      <c r="F837" s="5" t="s">
        <v>1303</v>
      </c>
      <c r="G837" s="5" t="s">
        <v>1316</v>
      </c>
      <c r="H837" s="1">
        <v>58</v>
      </c>
      <c r="I837" s="9" t="s">
        <v>467</v>
      </c>
      <c r="J837" s="40">
        <v>4007</v>
      </c>
      <c r="K837" s="1"/>
      <c r="L837" s="10" t="s">
        <v>979</v>
      </c>
      <c r="M837" s="40">
        <v>2</v>
      </c>
      <c r="N837" s="40">
        <v>14</v>
      </c>
      <c r="O837" s="1">
        <v>111.9</v>
      </c>
      <c r="P837" s="40">
        <v>5</v>
      </c>
      <c r="Q837" s="6">
        <f t="shared" si="130"/>
        <v>44.6391812694946</v>
      </c>
      <c r="R837" s="6">
        <f t="shared" si="131"/>
        <v>38.135061087120953</v>
      </c>
      <c r="S837" s="72" t="s">
        <v>28</v>
      </c>
      <c r="T837" s="1"/>
      <c r="U837" s="17" t="s">
        <v>1405</v>
      </c>
      <c r="V837" s="17" t="s">
        <v>1397</v>
      </c>
      <c r="W837" s="1"/>
      <c r="X837" s="1"/>
      <c r="Y837" s="56">
        <v>40</v>
      </c>
      <c r="Z837" s="54">
        <f t="shared" si="128"/>
        <v>0.12566370614359174</v>
      </c>
      <c r="AA837" s="9" t="e">
        <f>IF(Y837&lt;10+1*#REF!,1,IF(Y837&lt;10+2*#REF!,2,IF(Y837&lt;10+3*#REF!,3,IF(Y837&lt;10+4*#REF!,4,IF(Y837&lt;10+5*#REF!,5,IF(Y837&lt;10+6*#REF!,6,IF(Y837&lt;10+7*#REF!,7,IF(Y837&lt;10+8*#REF!,8,IF(Y837&lt;10+9*#REF!,9,10)))))))))</f>
        <v>#REF!</v>
      </c>
      <c r="AB837" s="51"/>
      <c r="AC837" s="51">
        <v>4.9000000000000004</v>
      </c>
      <c r="AD837" s="51">
        <v>13</v>
      </c>
      <c r="AE837" s="6">
        <f t="shared" si="129"/>
        <v>8.1</v>
      </c>
      <c r="AF837" s="1">
        <v>2</v>
      </c>
      <c r="AG837" s="1">
        <v>7</v>
      </c>
      <c r="AH837" s="1"/>
      <c r="AI837" s="1"/>
      <c r="AJ837" s="1"/>
    </row>
    <row r="838" spans="1:36" s="22" customFormat="1" x14ac:dyDescent="0.25">
      <c r="A838" s="1" t="s">
        <v>88</v>
      </c>
      <c r="B838" s="28" t="s">
        <v>101</v>
      </c>
      <c r="C838" s="3" t="s">
        <v>463</v>
      </c>
      <c r="D838" s="24" t="s">
        <v>52</v>
      </c>
      <c r="E838" s="40" t="s">
        <v>29</v>
      </c>
      <c r="F838" s="5" t="s">
        <v>1303</v>
      </c>
      <c r="G838" s="5" t="s">
        <v>1316</v>
      </c>
      <c r="H838" s="1">
        <v>59</v>
      </c>
      <c r="I838" s="9" t="s">
        <v>467</v>
      </c>
      <c r="J838" s="40">
        <v>4008</v>
      </c>
      <c r="K838" s="1"/>
      <c r="L838" s="10" t="s">
        <v>980</v>
      </c>
      <c r="M838" s="40">
        <v>2</v>
      </c>
      <c r="N838" s="40">
        <v>14</v>
      </c>
      <c r="O838" s="1">
        <v>54.1</v>
      </c>
      <c r="P838" s="40">
        <v>7.2</v>
      </c>
      <c r="Q838" s="6">
        <f t="shared" si="130"/>
        <v>45.83229981120973</v>
      </c>
      <c r="R838" s="6">
        <f t="shared" si="131"/>
        <v>44.221880968497686</v>
      </c>
      <c r="S838" s="47" t="s">
        <v>307</v>
      </c>
      <c r="T838" s="1"/>
      <c r="U838" s="47" t="s">
        <v>1373</v>
      </c>
      <c r="V838" s="47" t="s">
        <v>1372</v>
      </c>
      <c r="W838" s="1"/>
      <c r="X838" s="1"/>
      <c r="Y838" s="56">
        <v>64</v>
      </c>
      <c r="Z838" s="54">
        <f t="shared" si="128"/>
        <v>0.32169908772759481</v>
      </c>
      <c r="AA838" s="9" t="e">
        <f>IF(Y838&lt;10+1*#REF!,1,IF(Y838&lt;10+2*#REF!,2,IF(Y838&lt;10+3*#REF!,3,IF(Y838&lt;10+4*#REF!,4,IF(Y838&lt;10+5*#REF!,5,IF(Y838&lt;10+6*#REF!,6,IF(Y838&lt;10+7*#REF!,7,IF(Y838&lt;10+8*#REF!,8,IF(Y838&lt;10+9*#REF!,9,10)))))))))</f>
        <v>#REF!</v>
      </c>
      <c r="AB838" s="51"/>
      <c r="AC838" s="51">
        <v>4.9000000000000004</v>
      </c>
      <c r="AD838" s="51">
        <v>12.2</v>
      </c>
      <c r="AE838" s="6">
        <f t="shared" si="129"/>
        <v>7.2999999999999989</v>
      </c>
      <c r="AF838" s="1">
        <v>2</v>
      </c>
      <c r="AG838" s="1">
        <v>7</v>
      </c>
      <c r="AH838" s="1"/>
      <c r="AI838" s="1"/>
      <c r="AJ838" s="1"/>
    </row>
    <row r="839" spans="1:36" s="22" customFormat="1" x14ac:dyDescent="0.25">
      <c r="A839" s="1" t="s">
        <v>88</v>
      </c>
      <c r="B839" s="28" t="s">
        <v>101</v>
      </c>
      <c r="C839" s="3" t="s">
        <v>463</v>
      </c>
      <c r="D839" s="24" t="s">
        <v>52</v>
      </c>
      <c r="E839" s="40" t="s">
        <v>29</v>
      </c>
      <c r="F839" s="5" t="s">
        <v>1303</v>
      </c>
      <c r="G839" s="5" t="s">
        <v>1316</v>
      </c>
      <c r="H839" s="1">
        <v>59</v>
      </c>
      <c r="I839" s="9" t="s">
        <v>467</v>
      </c>
      <c r="J839" s="40">
        <v>4008</v>
      </c>
      <c r="K839" s="1"/>
      <c r="L839" s="10" t="s">
        <v>980</v>
      </c>
      <c r="M839" s="40">
        <v>2</v>
      </c>
      <c r="N839" s="40">
        <v>14</v>
      </c>
      <c r="O839" s="1">
        <v>54.1</v>
      </c>
      <c r="P839" s="40">
        <v>7.2</v>
      </c>
      <c r="Q839" s="6">
        <f t="shared" si="130"/>
        <v>45.83229981120973</v>
      </c>
      <c r="R839" s="6">
        <f t="shared" si="131"/>
        <v>44.221880968497686</v>
      </c>
      <c r="S839" s="47" t="s">
        <v>307</v>
      </c>
      <c r="T839" s="1"/>
      <c r="U839" s="47" t="s">
        <v>1373</v>
      </c>
      <c r="V839" s="47" t="s">
        <v>1372</v>
      </c>
      <c r="W839" s="1"/>
      <c r="X839" s="1"/>
      <c r="Y839" s="56">
        <v>16.5</v>
      </c>
      <c r="Z839" s="54">
        <f t="shared" si="128"/>
        <v>2.138246499849553E-2</v>
      </c>
      <c r="AA839" s="9" t="e">
        <f>IF(Y839&lt;10+1*#REF!,1,IF(Y839&lt;10+2*#REF!,2,IF(Y839&lt;10+3*#REF!,3,IF(Y839&lt;10+4*#REF!,4,IF(Y839&lt;10+5*#REF!,5,IF(Y839&lt;10+6*#REF!,6,IF(Y839&lt;10+7*#REF!,7,IF(Y839&lt;10+8*#REF!,8,IF(Y839&lt;10+9*#REF!,9,10)))))))))</f>
        <v>#REF!</v>
      </c>
      <c r="AB839" s="51"/>
      <c r="AC839" s="51">
        <v>4.9000000000000004</v>
      </c>
      <c r="AD839" s="51">
        <v>12.2</v>
      </c>
      <c r="AE839" s="6">
        <f t="shared" si="129"/>
        <v>7.2999999999999989</v>
      </c>
      <c r="AF839" s="1">
        <v>2</v>
      </c>
      <c r="AG839" s="1">
        <v>7</v>
      </c>
      <c r="AH839" s="1"/>
      <c r="AI839" s="1"/>
      <c r="AJ839" s="1"/>
    </row>
    <row r="840" spans="1:36" s="22" customFormat="1" x14ac:dyDescent="0.25">
      <c r="A840" s="1" t="s">
        <v>88</v>
      </c>
      <c r="B840" s="28" t="s">
        <v>101</v>
      </c>
      <c r="C840" s="3" t="s">
        <v>463</v>
      </c>
      <c r="D840" s="24" t="s">
        <v>52</v>
      </c>
      <c r="E840" s="40" t="s">
        <v>29</v>
      </c>
      <c r="F840" s="5" t="s">
        <v>1303</v>
      </c>
      <c r="G840" s="5" t="s">
        <v>1316</v>
      </c>
      <c r="H840" s="1">
        <v>60</v>
      </c>
      <c r="I840" s="9" t="s">
        <v>467</v>
      </c>
      <c r="J840" s="40">
        <v>4009</v>
      </c>
      <c r="K840" s="1"/>
      <c r="L840" s="10" t="s">
        <v>981</v>
      </c>
      <c r="M840" s="40">
        <v>2</v>
      </c>
      <c r="N840" s="40">
        <v>14</v>
      </c>
      <c r="O840" s="1">
        <v>167.4</v>
      </c>
      <c r="P840" s="40">
        <v>12.1</v>
      </c>
      <c r="Q840" s="6">
        <f t="shared" si="130"/>
        <v>42.639533220898159</v>
      </c>
      <c r="R840" s="6">
        <f t="shared" si="131"/>
        <v>28.191407180541155</v>
      </c>
      <c r="S840" s="1" t="s">
        <v>89</v>
      </c>
      <c r="T840" s="1"/>
      <c r="U840" s="73" t="s">
        <v>1380</v>
      </c>
      <c r="V840" s="73" t="s">
        <v>1381</v>
      </c>
      <c r="W840" s="1"/>
      <c r="X840" s="1"/>
      <c r="Y840" s="56">
        <v>11</v>
      </c>
      <c r="Z840" s="54">
        <f t="shared" si="128"/>
        <v>9.5033177771091243E-3</v>
      </c>
      <c r="AA840" s="9" t="e">
        <f>IF(Y840&lt;10+1*#REF!,1,IF(Y840&lt;10+2*#REF!,2,IF(Y840&lt;10+3*#REF!,3,IF(Y840&lt;10+4*#REF!,4,IF(Y840&lt;10+5*#REF!,5,IF(Y840&lt;10+6*#REF!,6,IF(Y840&lt;10+7*#REF!,7,IF(Y840&lt;10+8*#REF!,8,IF(Y840&lt;10+9*#REF!,9,10)))))))))</f>
        <v>#REF!</v>
      </c>
      <c r="AB840" s="51"/>
      <c r="AC840" s="51">
        <v>4.2</v>
      </c>
      <c r="AD840" s="51">
        <v>12.4</v>
      </c>
      <c r="AE840" s="6">
        <f t="shared" si="129"/>
        <v>8.1999999999999993</v>
      </c>
      <c r="AF840" s="1">
        <v>2</v>
      </c>
      <c r="AG840" s="1">
        <v>2</v>
      </c>
      <c r="AH840" s="1"/>
      <c r="AI840" s="1"/>
      <c r="AJ840" s="1"/>
    </row>
    <row r="841" spans="1:36" s="22" customFormat="1" x14ac:dyDescent="0.25">
      <c r="A841" s="1" t="s">
        <v>88</v>
      </c>
      <c r="B841" s="28" t="s">
        <v>101</v>
      </c>
      <c r="C841" s="3" t="s">
        <v>463</v>
      </c>
      <c r="D841" s="24" t="s">
        <v>52</v>
      </c>
      <c r="E841" s="40" t="s">
        <v>29</v>
      </c>
      <c r="F841" s="5" t="s">
        <v>1303</v>
      </c>
      <c r="G841" s="5" t="s">
        <v>1316</v>
      </c>
      <c r="H841" s="1">
        <v>61</v>
      </c>
      <c r="I841" s="9" t="s">
        <v>467</v>
      </c>
      <c r="J841" s="40">
        <v>4010</v>
      </c>
      <c r="K841" s="1"/>
      <c r="L841" s="10" t="s">
        <v>982</v>
      </c>
      <c r="M841" s="40">
        <v>2</v>
      </c>
      <c r="N841" s="40">
        <v>14</v>
      </c>
      <c r="O841" s="1">
        <v>53</v>
      </c>
      <c r="P841" s="40">
        <v>4.5</v>
      </c>
      <c r="Q841" s="6">
        <f t="shared" si="130"/>
        <v>43.593859795212815</v>
      </c>
      <c r="R841" s="6">
        <f t="shared" si="131"/>
        <v>42.708167604184219</v>
      </c>
      <c r="S841" s="25" t="s">
        <v>232</v>
      </c>
      <c r="T841" s="25"/>
      <c r="U841" s="17" t="s">
        <v>1326</v>
      </c>
      <c r="V841" s="19" t="s">
        <v>1353</v>
      </c>
      <c r="W841" s="1"/>
      <c r="X841" s="1"/>
      <c r="Y841" s="56">
        <v>15.2</v>
      </c>
      <c r="Z841" s="54">
        <f t="shared" si="128"/>
        <v>1.8145839167134643E-2</v>
      </c>
      <c r="AA841" s="9" t="e">
        <f>IF(Y841&lt;10+1*#REF!,1,IF(Y841&lt;10+2*#REF!,2,IF(Y841&lt;10+3*#REF!,3,IF(Y841&lt;10+4*#REF!,4,IF(Y841&lt;10+5*#REF!,5,IF(Y841&lt;10+6*#REF!,6,IF(Y841&lt;10+7*#REF!,7,IF(Y841&lt;10+8*#REF!,8,IF(Y841&lt;10+9*#REF!,9,10)))))))))</f>
        <v>#REF!</v>
      </c>
      <c r="AB841" s="51"/>
      <c r="AC841" s="51">
        <v>3.3</v>
      </c>
      <c r="AD841" s="51">
        <v>8.1</v>
      </c>
      <c r="AE841" s="6">
        <f t="shared" si="129"/>
        <v>4.8</v>
      </c>
      <c r="AF841" s="1">
        <v>2</v>
      </c>
      <c r="AG841" s="1">
        <v>2</v>
      </c>
      <c r="AH841" s="1"/>
      <c r="AI841" s="1"/>
      <c r="AJ841" s="1"/>
    </row>
    <row r="842" spans="1:36" s="22" customFormat="1" x14ac:dyDescent="0.25">
      <c r="A842" s="1" t="s">
        <v>88</v>
      </c>
      <c r="B842" s="28" t="s">
        <v>101</v>
      </c>
      <c r="C842" s="3" t="s">
        <v>463</v>
      </c>
      <c r="D842" s="24" t="s">
        <v>52</v>
      </c>
      <c r="E842" s="40" t="s">
        <v>29</v>
      </c>
      <c r="F842" s="5" t="s">
        <v>1303</v>
      </c>
      <c r="G842" s="5" t="s">
        <v>1316</v>
      </c>
      <c r="H842" s="1">
        <v>62</v>
      </c>
      <c r="I842" s="9" t="s">
        <v>467</v>
      </c>
      <c r="J842" s="40">
        <v>4011</v>
      </c>
      <c r="K842" s="1"/>
      <c r="L842" s="10" t="s">
        <v>983</v>
      </c>
      <c r="M842" s="40">
        <v>2</v>
      </c>
      <c r="N842" s="40">
        <v>14</v>
      </c>
      <c r="O842" s="1">
        <v>20</v>
      </c>
      <c r="P842" s="40">
        <v>5</v>
      </c>
      <c r="Q842" s="6">
        <f t="shared" si="130"/>
        <v>41.710100716628347</v>
      </c>
      <c r="R842" s="6">
        <f t="shared" si="131"/>
        <v>44.698463103929541</v>
      </c>
      <c r="S842" s="47" t="s">
        <v>307</v>
      </c>
      <c r="T842" s="1"/>
      <c r="U842" s="47" t="s">
        <v>1373</v>
      </c>
      <c r="V842" s="47" t="s">
        <v>1372</v>
      </c>
      <c r="W842" s="1"/>
      <c r="X842" s="1"/>
      <c r="Y842" s="56">
        <v>33.200000000000003</v>
      </c>
      <c r="Z842" s="54">
        <f t="shared" si="128"/>
        <v>8.6569727162320365E-2</v>
      </c>
      <c r="AA842" s="9" t="e">
        <f>IF(Y842&lt;10+1*#REF!,1,IF(Y842&lt;10+2*#REF!,2,IF(Y842&lt;10+3*#REF!,3,IF(Y842&lt;10+4*#REF!,4,IF(Y842&lt;10+5*#REF!,5,IF(Y842&lt;10+6*#REF!,6,IF(Y842&lt;10+7*#REF!,7,IF(Y842&lt;10+8*#REF!,8,IF(Y842&lt;10+9*#REF!,9,10)))))))))</f>
        <v>#REF!</v>
      </c>
      <c r="AB842" s="51"/>
      <c r="AC842" s="51">
        <v>6.9</v>
      </c>
      <c r="AD842" s="51">
        <v>20.399999999999999</v>
      </c>
      <c r="AE842" s="6">
        <f t="shared" si="129"/>
        <v>13.499999999999998</v>
      </c>
      <c r="AF842" s="1">
        <v>2</v>
      </c>
      <c r="AG842" s="1">
        <v>7</v>
      </c>
      <c r="AH842" s="1"/>
      <c r="AI842" s="1"/>
      <c r="AJ842" s="1"/>
    </row>
    <row r="843" spans="1:36" s="22" customFormat="1" x14ac:dyDescent="0.25">
      <c r="A843" s="1" t="s">
        <v>88</v>
      </c>
      <c r="B843" s="28" t="s">
        <v>101</v>
      </c>
      <c r="C843" s="3" t="s">
        <v>463</v>
      </c>
      <c r="D843" s="24" t="s">
        <v>52</v>
      </c>
      <c r="E843" s="40" t="s">
        <v>29</v>
      </c>
      <c r="F843" s="5" t="s">
        <v>1303</v>
      </c>
      <c r="G843" s="5" t="s">
        <v>1316</v>
      </c>
      <c r="H843" s="1">
        <v>63</v>
      </c>
      <c r="I843" s="9" t="s">
        <v>467</v>
      </c>
      <c r="J843" s="40">
        <v>4011</v>
      </c>
      <c r="K843" s="1"/>
      <c r="L843" s="10" t="s">
        <v>983</v>
      </c>
      <c r="M843" s="40">
        <v>2</v>
      </c>
      <c r="N843" s="40">
        <v>14</v>
      </c>
      <c r="O843" s="1">
        <v>20</v>
      </c>
      <c r="P843" s="40">
        <v>5</v>
      </c>
      <c r="Q843" s="6">
        <f t="shared" si="130"/>
        <v>41.710100716628347</v>
      </c>
      <c r="R843" s="6">
        <f t="shared" si="131"/>
        <v>44.698463103929541</v>
      </c>
      <c r="S843" s="47" t="s">
        <v>307</v>
      </c>
      <c r="T843" s="1"/>
      <c r="U843" s="47" t="s">
        <v>1373</v>
      </c>
      <c r="V843" s="47" t="s">
        <v>1372</v>
      </c>
      <c r="W843" s="1"/>
      <c r="X843" s="1"/>
      <c r="Y843" s="56">
        <v>27.5</v>
      </c>
      <c r="Z843" s="54">
        <f t="shared" si="128"/>
        <v>5.939573610693203E-2</v>
      </c>
      <c r="AA843" s="9" t="e">
        <f>IF(Y843&lt;10+1*#REF!,1,IF(Y843&lt;10+2*#REF!,2,IF(Y843&lt;10+3*#REF!,3,IF(Y843&lt;10+4*#REF!,4,IF(Y843&lt;10+5*#REF!,5,IF(Y843&lt;10+6*#REF!,6,IF(Y843&lt;10+7*#REF!,7,IF(Y843&lt;10+8*#REF!,8,IF(Y843&lt;10+9*#REF!,9,10)))))))))</f>
        <v>#REF!</v>
      </c>
      <c r="AB843" s="51"/>
      <c r="AC843" s="51">
        <v>6.9</v>
      </c>
      <c r="AD843" s="51">
        <v>20.399999999999999</v>
      </c>
      <c r="AE843" s="6">
        <f t="shared" si="129"/>
        <v>13.499999999999998</v>
      </c>
      <c r="AF843" s="1">
        <v>2</v>
      </c>
      <c r="AG843" s="1">
        <v>7</v>
      </c>
      <c r="AH843" s="1"/>
      <c r="AI843" s="1"/>
      <c r="AJ843" s="1"/>
    </row>
    <row r="844" spans="1:36" s="22" customFormat="1" x14ac:dyDescent="0.25">
      <c r="A844" s="1" t="s">
        <v>88</v>
      </c>
      <c r="B844" s="28" t="s">
        <v>101</v>
      </c>
      <c r="C844" s="3" t="s">
        <v>463</v>
      </c>
      <c r="D844" s="24" t="s">
        <v>52</v>
      </c>
      <c r="E844" s="40" t="s">
        <v>29</v>
      </c>
      <c r="F844" s="5" t="s">
        <v>1303</v>
      </c>
      <c r="G844" s="5" t="s">
        <v>1316</v>
      </c>
      <c r="H844" s="1">
        <v>64</v>
      </c>
      <c r="I844" s="9" t="s">
        <v>467</v>
      </c>
      <c r="J844" s="40">
        <v>4012</v>
      </c>
      <c r="K844" s="1"/>
      <c r="L844" s="10" t="s">
        <v>984</v>
      </c>
      <c r="M844" s="40">
        <v>2</v>
      </c>
      <c r="N844" s="40">
        <v>14</v>
      </c>
      <c r="O844" s="1">
        <v>55</v>
      </c>
      <c r="P844" s="40">
        <v>12.4</v>
      </c>
      <c r="Q844" s="6">
        <f t="shared" si="130"/>
        <v>50.157485349183503</v>
      </c>
      <c r="R844" s="6">
        <f t="shared" si="131"/>
        <v>47.112347810752972</v>
      </c>
      <c r="S844" s="1" t="s">
        <v>43</v>
      </c>
      <c r="T844" s="1"/>
      <c r="U844" s="18" t="s">
        <v>1332</v>
      </c>
      <c r="V844" s="18" t="s">
        <v>1331</v>
      </c>
      <c r="W844" s="1"/>
      <c r="X844" s="1"/>
      <c r="Y844" s="56">
        <v>35</v>
      </c>
      <c r="Z844" s="54">
        <f t="shared" si="128"/>
        <v>9.6211275016187411E-2</v>
      </c>
      <c r="AA844" s="9" t="e">
        <f>IF(Y844&lt;10+1*#REF!,1,IF(Y844&lt;10+2*#REF!,2,IF(Y844&lt;10+3*#REF!,3,IF(Y844&lt;10+4*#REF!,4,IF(Y844&lt;10+5*#REF!,5,IF(Y844&lt;10+6*#REF!,6,IF(Y844&lt;10+7*#REF!,7,IF(Y844&lt;10+8*#REF!,8,IF(Y844&lt;10+9*#REF!,9,10)))))))))</f>
        <v>#REF!</v>
      </c>
      <c r="AB844" s="51"/>
      <c r="AC844" s="51">
        <v>7.4</v>
      </c>
      <c r="AD844" s="51">
        <v>18.899999999999999</v>
      </c>
      <c r="AE844" s="6">
        <f t="shared" si="129"/>
        <v>11.499999999999998</v>
      </c>
      <c r="AF844" s="1">
        <v>2</v>
      </c>
      <c r="AG844" s="1">
        <v>2</v>
      </c>
      <c r="AH844" s="1"/>
      <c r="AI844" s="1"/>
      <c r="AJ844" s="1"/>
    </row>
    <row r="845" spans="1:36" s="22" customFormat="1" x14ac:dyDescent="0.25">
      <c r="A845" s="1" t="s">
        <v>88</v>
      </c>
      <c r="B845" s="28" t="s">
        <v>101</v>
      </c>
      <c r="C845" s="3" t="s">
        <v>463</v>
      </c>
      <c r="D845" s="24" t="s">
        <v>52</v>
      </c>
      <c r="E845" s="40" t="s">
        <v>29</v>
      </c>
      <c r="F845" s="5" t="s">
        <v>1303</v>
      </c>
      <c r="G845" s="5" t="s">
        <v>1316</v>
      </c>
      <c r="H845" s="1">
        <v>65</v>
      </c>
      <c r="I845" s="9" t="s">
        <v>467</v>
      </c>
      <c r="J845" s="40">
        <v>4013</v>
      </c>
      <c r="K845" s="1"/>
      <c r="L845" s="10" t="s">
        <v>985</v>
      </c>
      <c r="M845" s="40">
        <v>2</v>
      </c>
      <c r="N845" s="40">
        <v>14</v>
      </c>
      <c r="O845" s="1">
        <v>35.4</v>
      </c>
      <c r="P845" s="40">
        <v>12</v>
      </c>
      <c r="Q845" s="6">
        <f t="shared" si="130"/>
        <v>46.951374068112145</v>
      </c>
      <c r="R845" s="6">
        <f t="shared" si="131"/>
        <v>49.781533548742651</v>
      </c>
      <c r="S845" s="1" t="s">
        <v>89</v>
      </c>
      <c r="T845" s="1"/>
      <c r="U845" s="73" t="s">
        <v>1380</v>
      </c>
      <c r="V845" s="73" t="s">
        <v>1381</v>
      </c>
      <c r="W845" s="1"/>
      <c r="X845" s="1"/>
      <c r="Y845" s="56">
        <v>19.7</v>
      </c>
      <c r="Z845" s="54">
        <f t="shared" ref="Z845:Z908" si="132">Y845*Y845*PI()/40000</f>
        <v>3.0480517323291569E-2</v>
      </c>
      <c r="AA845" s="9" t="e">
        <f>IF(Y845&lt;10+1*#REF!,1,IF(Y845&lt;10+2*#REF!,2,IF(Y845&lt;10+3*#REF!,3,IF(Y845&lt;10+4*#REF!,4,IF(Y845&lt;10+5*#REF!,5,IF(Y845&lt;10+6*#REF!,6,IF(Y845&lt;10+7*#REF!,7,IF(Y845&lt;10+8*#REF!,8,IF(Y845&lt;10+9*#REF!,9,10)))))))))</f>
        <v>#REF!</v>
      </c>
      <c r="AB845" s="51"/>
      <c r="AC845" s="51">
        <v>7.3</v>
      </c>
      <c r="AD845" s="51">
        <v>19.600000000000001</v>
      </c>
      <c r="AE845" s="6">
        <f t="shared" si="129"/>
        <v>12.3</v>
      </c>
      <c r="AF845" s="1">
        <v>2</v>
      </c>
      <c r="AG845" s="1">
        <v>7</v>
      </c>
      <c r="AH845" s="1"/>
      <c r="AI845" s="1"/>
      <c r="AJ845" s="1"/>
    </row>
    <row r="846" spans="1:36" s="22" customFormat="1" x14ac:dyDescent="0.25">
      <c r="A846" s="1" t="s">
        <v>88</v>
      </c>
      <c r="B846" s="28" t="s">
        <v>101</v>
      </c>
      <c r="C846" s="3" t="s">
        <v>463</v>
      </c>
      <c r="D846" s="24" t="s">
        <v>52</v>
      </c>
      <c r="E846" s="40" t="s">
        <v>29</v>
      </c>
      <c r="F846" s="5" t="s">
        <v>1303</v>
      </c>
      <c r="G846" s="5" t="s">
        <v>1316</v>
      </c>
      <c r="H846" s="1">
        <v>66</v>
      </c>
      <c r="I846" s="9" t="s">
        <v>467</v>
      </c>
      <c r="J846" s="40">
        <v>4014</v>
      </c>
      <c r="K846" s="1"/>
      <c r="L846" s="10" t="s">
        <v>986</v>
      </c>
      <c r="M846" s="40">
        <v>2</v>
      </c>
      <c r="N846" s="40">
        <v>14</v>
      </c>
      <c r="O846" s="1">
        <v>36.799999999999997</v>
      </c>
      <c r="P846" s="40">
        <v>17.5</v>
      </c>
      <c r="Q846" s="6">
        <f t="shared" si="130"/>
        <v>50.482912974022753</v>
      </c>
      <c r="R846" s="6">
        <f t="shared" si="131"/>
        <v>54.012798991602835</v>
      </c>
      <c r="S846" s="47" t="s">
        <v>307</v>
      </c>
      <c r="T846" s="1"/>
      <c r="U846" s="47" t="s">
        <v>1373</v>
      </c>
      <c r="V846" s="47" t="s">
        <v>1372</v>
      </c>
      <c r="W846" s="1"/>
      <c r="X846" s="1"/>
      <c r="Y846" s="56">
        <v>31</v>
      </c>
      <c r="Z846" s="54">
        <f t="shared" si="132"/>
        <v>7.5476763502494784E-2</v>
      </c>
      <c r="AA846" s="9" t="e">
        <f>IF(Y846&lt;10+1*#REF!,1,IF(Y846&lt;10+2*#REF!,2,IF(Y846&lt;10+3*#REF!,3,IF(Y846&lt;10+4*#REF!,4,IF(Y846&lt;10+5*#REF!,5,IF(Y846&lt;10+6*#REF!,6,IF(Y846&lt;10+7*#REF!,7,IF(Y846&lt;10+8*#REF!,8,IF(Y846&lt;10+9*#REF!,9,10)))))))))</f>
        <v>#REF!</v>
      </c>
      <c r="AB846" s="51"/>
      <c r="AC846" s="51">
        <v>6.6</v>
      </c>
      <c r="AD846" s="51">
        <v>19.600000000000001</v>
      </c>
      <c r="AE846" s="6">
        <f t="shared" si="129"/>
        <v>13.000000000000002</v>
      </c>
      <c r="AF846" s="1">
        <v>2</v>
      </c>
      <c r="AG846" s="1">
        <v>7</v>
      </c>
      <c r="AH846" s="1"/>
      <c r="AI846" s="1"/>
      <c r="AJ846" s="1"/>
    </row>
    <row r="847" spans="1:36" s="22" customFormat="1" x14ac:dyDescent="0.25">
      <c r="A847" s="1" t="s">
        <v>88</v>
      </c>
      <c r="B847" s="28" t="s">
        <v>101</v>
      </c>
      <c r="C847" s="3" t="s">
        <v>463</v>
      </c>
      <c r="D847" s="24" t="s">
        <v>52</v>
      </c>
      <c r="E847" s="40" t="s">
        <v>29</v>
      </c>
      <c r="F847" s="5" t="s">
        <v>1303</v>
      </c>
      <c r="G847" s="5" t="s">
        <v>1316</v>
      </c>
      <c r="H847" s="1">
        <v>67</v>
      </c>
      <c r="I847" s="9" t="s">
        <v>467</v>
      </c>
      <c r="J847" s="40">
        <v>4015</v>
      </c>
      <c r="K847" s="1"/>
      <c r="L847" s="10" t="s">
        <v>987</v>
      </c>
      <c r="M847" s="40">
        <v>2</v>
      </c>
      <c r="N847" s="40">
        <v>9</v>
      </c>
      <c r="O847" s="1">
        <v>97</v>
      </c>
      <c r="P847" s="40">
        <v>16.899999999999999</v>
      </c>
      <c r="Q847" s="6">
        <f t="shared" si="130"/>
        <v>56.774029962738339</v>
      </c>
      <c r="R847" s="6">
        <f t="shared" si="131"/>
        <v>57.940408096453012</v>
      </c>
      <c r="S847" s="1" t="s">
        <v>64</v>
      </c>
      <c r="T847" s="1"/>
      <c r="U847" s="73" t="s">
        <v>1380</v>
      </c>
      <c r="V847" s="73" t="s">
        <v>1381</v>
      </c>
      <c r="W847" s="1"/>
      <c r="X847" s="1"/>
      <c r="Y847" s="56">
        <v>15.2</v>
      </c>
      <c r="Z847" s="54">
        <f t="shared" si="132"/>
        <v>1.8145839167134643E-2</v>
      </c>
      <c r="AA847" s="9" t="e">
        <f>IF(Y847&lt;10+1*#REF!,1,IF(Y847&lt;10+2*#REF!,2,IF(Y847&lt;10+3*#REF!,3,IF(Y847&lt;10+4*#REF!,4,IF(Y847&lt;10+5*#REF!,5,IF(Y847&lt;10+6*#REF!,6,IF(Y847&lt;10+7*#REF!,7,IF(Y847&lt;10+8*#REF!,8,IF(Y847&lt;10+9*#REF!,9,10)))))))))</f>
        <v>#REF!</v>
      </c>
      <c r="AB847" s="51"/>
      <c r="AC847" s="51">
        <v>6.3</v>
      </c>
      <c r="AD847" s="51">
        <v>12.8</v>
      </c>
      <c r="AE847" s="6">
        <f t="shared" si="129"/>
        <v>6.5000000000000009</v>
      </c>
      <c r="AF847" s="1">
        <v>2</v>
      </c>
      <c r="AG847" s="1">
        <v>2</v>
      </c>
      <c r="AH847" s="1"/>
      <c r="AI847" s="1"/>
      <c r="AJ847" s="1"/>
    </row>
    <row r="848" spans="1:36" s="22" customFormat="1" x14ac:dyDescent="0.25">
      <c r="A848" s="1" t="s">
        <v>88</v>
      </c>
      <c r="B848" s="28" t="s">
        <v>101</v>
      </c>
      <c r="C848" s="3" t="s">
        <v>463</v>
      </c>
      <c r="D848" s="24" t="s">
        <v>52</v>
      </c>
      <c r="E848" s="40" t="s">
        <v>29</v>
      </c>
      <c r="F848" s="5" t="s">
        <v>1303</v>
      </c>
      <c r="G848" s="5" t="s">
        <v>1316</v>
      </c>
      <c r="H848" s="1">
        <v>68</v>
      </c>
      <c r="I848" s="9" t="s">
        <v>467</v>
      </c>
      <c r="J848" s="40">
        <v>4016</v>
      </c>
      <c r="K848" s="1"/>
      <c r="L848" s="10" t="s">
        <v>988</v>
      </c>
      <c r="M848" s="40">
        <v>2</v>
      </c>
      <c r="N848" s="40">
        <v>9</v>
      </c>
      <c r="O848" s="1">
        <v>92.5</v>
      </c>
      <c r="P848" s="40">
        <v>18</v>
      </c>
      <c r="Q848" s="6">
        <f t="shared" si="130"/>
        <v>57.982867988473444</v>
      </c>
      <c r="R848" s="6">
        <f t="shared" si="131"/>
        <v>59.214851027423954</v>
      </c>
      <c r="S848" s="1" t="s">
        <v>64</v>
      </c>
      <c r="T848" s="1"/>
      <c r="U848" s="73" t="s">
        <v>1380</v>
      </c>
      <c r="V848" s="73" t="s">
        <v>1381</v>
      </c>
      <c r="W848" s="1"/>
      <c r="X848" s="1"/>
      <c r="Y848" s="56">
        <v>15</v>
      </c>
      <c r="Z848" s="54">
        <f t="shared" si="132"/>
        <v>1.7671458676442587E-2</v>
      </c>
      <c r="AA848" s="9" t="e">
        <f>IF(Y848&lt;10+1*#REF!,1,IF(Y848&lt;10+2*#REF!,2,IF(Y848&lt;10+3*#REF!,3,IF(Y848&lt;10+4*#REF!,4,IF(Y848&lt;10+5*#REF!,5,IF(Y848&lt;10+6*#REF!,6,IF(Y848&lt;10+7*#REF!,7,IF(Y848&lt;10+8*#REF!,8,IF(Y848&lt;10+9*#REF!,9,10)))))))))</f>
        <v>#REF!</v>
      </c>
      <c r="AB848" s="51"/>
      <c r="AC848" s="51">
        <v>8.9</v>
      </c>
      <c r="AD848" s="51">
        <v>15.3</v>
      </c>
      <c r="AE848" s="6">
        <f t="shared" si="129"/>
        <v>6.4</v>
      </c>
      <c r="AF848" s="1">
        <v>2</v>
      </c>
      <c r="AG848" s="1">
        <v>2</v>
      </c>
      <c r="AH848" s="1"/>
      <c r="AI848" s="1"/>
      <c r="AJ848" s="1"/>
    </row>
    <row r="849" spans="1:36" s="22" customFormat="1" x14ac:dyDescent="0.25">
      <c r="A849" s="1" t="s">
        <v>88</v>
      </c>
      <c r="B849" s="28" t="s">
        <v>101</v>
      </c>
      <c r="C849" s="3" t="s">
        <v>463</v>
      </c>
      <c r="D849" s="24" t="s">
        <v>52</v>
      </c>
      <c r="E849" s="40" t="s">
        <v>29</v>
      </c>
      <c r="F849" s="5" t="s">
        <v>1303</v>
      </c>
      <c r="G849" s="5" t="s">
        <v>1316</v>
      </c>
      <c r="H849" s="1">
        <v>69</v>
      </c>
      <c r="I849" s="9" t="s">
        <v>467</v>
      </c>
      <c r="J849" s="40">
        <v>4017</v>
      </c>
      <c r="K849" s="1"/>
      <c r="L849" s="10" t="s">
        <v>989</v>
      </c>
      <c r="M849" s="40">
        <v>2</v>
      </c>
      <c r="N849" s="40">
        <v>9</v>
      </c>
      <c r="O849" s="1">
        <v>97.8</v>
      </c>
      <c r="P849" s="40">
        <v>6.6</v>
      </c>
      <c r="Q849" s="6">
        <f t="shared" si="130"/>
        <v>46.53893574711153</v>
      </c>
      <c r="R849" s="6">
        <f t="shared" si="131"/>
        <v>59.104277221933593</v>
      </c>
      <c r="S849" s="47" t="s">
        <v>307</v>
      </c>
      <c r="T849" s="1"/>
      <c r="U849" s="47" t="s">
        <v>1373</v>
      </c>
      <c r="V849" s="47" t="s">
        <v>1372</v>
      </c>
      <c r="W849" s="1"/>
      <c r="X849" s="1"/>
      <c r="Y849" s="56">
        <v>17</v>
      </c>
      <c r="Z849" s="54">
        <f t="shared" si="132"/>
        <v>2.2698006922186254E-2</v>
      </c>
      <c r="AA849" s="9" t="e">
        <f>IF(Y849&lt;10+1*#REF!,1,IF(Y849&lt;10+2*#REF!,2,IF(Y849&lt;10+3*#REF!,3,IF(Y849&lt;10+4*#REF!,4,IF(Y849&lt;10+5*#REF!,5,IF(Y849&lt;10+6*#REF!,6,IF(Y849&lt;10+7*#REF!,7,IF(Y849&lt;10+8*#REF!,8,IF(Y849&lt;10+9*#REF!,9,10)))))))))</f>
        <v>#REF!</v>
      </c>
      <c r="AB849" s="51"/>
      <c r="AC849" s="51">
        <v>3.1</v>
      </c>
      <c r="AD849" s="51">
        <v>14.7</v>
      </c>
      <c r="AE849" s="6">
        <f t="shared" si="129"/>
        <v>11.6</v>
      </c>
      <c r="AF849" s="1">
        <v>2</v>
      </c>
      <c r="AG849" s="1">
        <v>2</v>
      </c>
      <c r="AH849" s="1"/>
      <c r="AI849" s="1"/>
      <c r="AJ849" s="1"/>
    </row>
    <row r="850" spans="1:36" s="22" customFormat="1" x14ac:dyDescent="0.2">
      <c r="A850" s="1" t="s">
        <v>88</v>
      </c>
      <c r="B850" s="28" t="s">
        <v>101</v>
      </c>
      <c r="C850" s="3" t="s">
        <v>463</v>
      </c>
      <c r="D850" s="24" t="s">
        <v>52</v>
      </c>
      <c r="E850" s="40" t="s">
        <v>29</v>
      </c>
      <c r="F850" s="5" t="s">
        <v>1303</v>
      </c>
      <c r="G850" s="5" t="s">
        <v>1316</v>
      </c>
      <c r="H850" s="1">
        <v>70</v>
      </c>
      <c r="I850" s="9" t="s">
        <v>467</v>
      </c>
      <c r="J850" s="40">
        <v>4018</v>
      </c>
      <c r="K850" s="1"/>
      <c r="L850" s="10" t="s">
        <v>990</v>
      </c>
      <c r="M850" s="40">
        <v>2</v>
      </c>
      <c r="N850" s="40">
        <v>9</v>
      </c>
      <c r="O850" s="1">
        <v>92</v>
      </c>
      <c r="P850" s="40">
        <v>2.9</v>
      </c>
      <c r="Q850" s="6">
        <f t="shared" si="130"/>
        <v>42.89823339835538</v>
      </c>
      <c r="R850" s="6">
        <f t="shared" si="131"/>
        <v>59.898791459562744</v>
      </c>
      <c r="S850" s="55" t="s">
        <v>37</v>
      </c>
      <c r="T850" s="1"/>
      <c r="U850" s="17" t="s">
        <v>1332</v>
      </c>
      <c r="V850" s="17" t="s">
        <v>1337</v>
      </c>
      <c r="W850" s="1"/>
      <c r="X850" s="1"/>
      <c r="Y850" s="56">
        <v>17.5</v>
      </c>
      <c r="Z850" s="54">
        <f t="shared" si="132"/>
        <v>2.4052818754046853E-2</v>
      </c>
      <c r="AA850" s="9" t="e">
        <f>IF(Y850&lt;10+1*#REF!,1,IF(Y850&lt;10+2*#REF!,2,IF(Y850&lt;10+3*#REF!,3,IF(Y850&lt;10+4*#REF!,4,IF(Y850&lt;10+5*#REF!,5,IF(Y850&lt;10+6*#REF!,6,IF(Y850&lt;10+7*#REF!,7,IF(Y850&lt;10+8*#REF!,8,IF(Y850&lt;10+9*#REF!,9,10)))))))))</f>
        <v>#REF!</v>
      </c>
      <c r="AB850" s="51"/>
      <c r="AC850" s="51">
        <v>5</v>
      </c>
      <c r="AD850" s="51">
        <v>12.4</v>
      </c>
      <c r="AE850" s="6">
        <f t="shared" si="129"/>
        <v>7.4</v>
      </c>
      <c r="AF850" s="1">
        <v>2</v>
      </c>
      <c r="AG850" s="1">
        <v>2</v>
      </c>
      <c r="AH850" s="1"/>
      <c r="AI850" s="1"/>
      <c r="AJ850" s="1"/>
    </row>
    <row r="851" spans="1:36" s="22" customFormat="1" x14ac:dyDescent="0.25">
      <c r="A851" s="1" t="s">
        <v>88</v>
      </c>
      <c r="B851" s="28" t="s">
        <v>101</v>
      </c>
      <c r="C851" s="3" t="s">
        <v>463</v>
      </c>
      <c r="D851" s="24" t="s">
        <v>52</v>
      </c>
      <c r="E851" s="40" t="s">
        <v>29</v>
      </c>
      <c r="F851" s="5" t="s">
        <v>1303</v>
      </c>
      <c r="G851" s="5" t="s">
        <v>1316</v>
      </c>
      <c r="H851" s="1">
        <v>71</v>
      </c>
      <c r="I851" s="9" t="s">
        <v>467</v>
      </c>
      <c r="J851" s="40">
        <v>4019</v>
      </c>
      <c r="K851" s="1"/>
      <c r="L851" s="10" t="s">
        <v>991</v>
      </c>
      <c r="M851" s="40">
        <v>2</v>
      </c>
      <c r="N851" s="40">
        <v>9</v>
      </c>
      <c r="O851" s="1">
        <v>156.4</v>
      </c>
      <c r="P851" s="40">
        <v>4.4000000000000004</v>
      </c>
      <c r="Q851" s="6">
        <f t="shared" si="130"/>
        <v>41.761535743250334</v>
      </c>
      <c r="R851" s="6">
        <f t="shared" si="131"/>
        <v>55.968003989926146</v>
      </c>
      <c r="S851" s="47" t="s">
        <v>307</v>
      </c>
      <c r="T851" s="1"/>
      <c r="U851" s="47" t="s">
        <v>1373</v>
      </c>
      <c r="V851" s="47" t="s">
        <v>1372</v>
      </c>
      <c r="W851" s="1"/>
      <c r="X851" s="1"/>
      <c r="Y851" s="56">
        <v>26</v>
      </c>
      <c r="Z851" s="54">
        <f t="shared" si="132"/>
        <v>5.3092915845667506E-2</v>
      </c>
      <c r="AA851" s="9" t="e">
        <f>IF(Y851&lt;10+1*#REF!,1,IF(Y851&lt;10+2*#REF!,2,IF(Y851&lt;10+3*#REF!,3,IF(Y851&lt;10+4*#REF!,4,IF(Y851&lt;10+5*#REF!,5,IF(Y851&lt;10+6*#REF!,6,IF(Y851&lt;10+7*#REF!,7,IF(Y851&lt;10+8*#REF!,8,IF(Y851&lt;10+9*#REF!,9,10)))))))))</f>
        <v>#REF!</v>
      </c>
      <c r="AB851" s="51"/>
      <c r="AC851" s="51">
        <v>6.2</v>
      </c>
      <c r="AD851" s="51">
        <v>18.5</v>
      </c>
      <c r="AE851" s="6">
        <f t="shared" si="129"/>
        <v>12.3</v>
      </c>
      <c r="AF851" s="1">
        <v>2</v>
      </c>
      <c r="AG851" s="1">
        <v>2</v>
      </c>
      <c r="AH851" s="1"/>
      <c r="AI851" s="1"/>
      <c r="AJ851" s="1"/>
    </row>
    <row r="852" spans="1:36" s="22" customFormat="1" x14ac:dyDescent="0.25">
      <c r="A852" s="1" t="s">
        <v>88</v>
      </c>
      <c r="B852" s="28" t="s">
        <v>101</v>
      </c>
      <c r="C852" s="3" t="s">
        <v>463</v>
      </c>
      <c r="D852" s="24" t="s">
        <v>52</v>
      </c>
      <c r="E852" s="40" t="s">
        <v>29</v>
      </c>
      <c r="F852" s="5" t="s">
        <v>1303</v>
      </c>
      <c r="G852" s="5" t="s">
        <v>1316</v>
      </c>
      <c r="H852" s="1">
        <v>72</v>
      </c>
      <c r="I852" s="9" t="s">
        <v>467</v>
      </c>
      <c r="J852" s="40">
        <v>4020</v>
      </c>
      <c r="K852" s="1"/>
      <c r="L852" s="10" t="s">
        <v>992</v>
      </c>
      <c r="M852" s="40">
        <v>2</v>
      </c>
      <c r="N852" s="40">
        <v>9</v>
      </c>
      <c r="O852" s="1">
        <v>218</v>
      </c>
      <c r="P852" s="40">
        <v>7.4</v>
      </c>
      <c r="Q852" s="6">
        <f t="shared" si="130"/>
        <v>35.444105082590127</v>
      </c>
      <c r="R852" s="6">
        <f t="shared" si="131"/>
        <v>54.168720423310255</v>
      </c>
      <c r="S852" s="47" t="s">
        <v>307</v>
      </c>
      <c r="T852" s="1"/>
      <c r="U852" s="47" t="s">
        <v>1373</v>
      </c>
      <c r="V852" s="47" t="s">
        <v>1372</v>
      </c>
      <c r="W852" s="1"/>
      <c r="X852" s="1"/>
      <c r="Y852" s="56">
        <v>18</v>
      </c>
      <c r="Z852" s="54">
        <f t="shared" si="132"/>
        <v>2.5446900494077322E-2</v>
      </c>
      <c r="AA852" s="9" t="e">
        <f>IF(Y852&lt;10+1*#REF!,1,IF(Y852&lt;10+2*#REF!,2,IF(Y852&lt;10+3*#REF!,3,IF(Y852&lt;10+4*#REF!,4,IF(Y852&lt;10+5*#REF!,5,IF(Y852&lt;10+6*#REF!,6,IF(Y852&lt;10+7*#REF!,7,IF(Y852&lt;10+8*#REF!,8,IF(Y852&lt;10+9*#REF!,9,10)))))))))</f>
        <v>#REF!</v>
      </c>
      <c r="AB852" s="51"/>
      <c r="AC852" s="51">
        <v>3.3</v>
      </c>
      <c r="AD852" s="51">
        <v>12.6</v>
      </c>
      <c r="AE852" s="6">
        <f t="shared" si="129"/>
        <v>9.3000000000000007</v>
      </c>
      <c r="AF852" s="1">
        <v>2</v>
      </c>
      <c r="AG852" s="1">
        <v>2</v>
      </c>
      <c r="AH852" s="1"/>
      <c r="AI852" s="1"/>
      <c r="AJ852" s="1"/>
    </row>
    <row r="853" spans="1:36" s="22" customFormat="1" x14ac:dyDescent="0.25">
      <c r="A853" s="1" t="s">
        <v>88</v>
      </c>
      <c r="B853" s="28" t="s">
        <v>101</v>
      </c>
      <c r="C853" s="3" t="s">
        <v>463</v>
      </c>
      <c r="D853" s="24" t="s">
        <v>52</v>
      </c>
      <c r="E853" s="40" t="s">
        <v>29</v>
      </c>
      <c r="F853" s="5" t="s">
        <v>1303</v>
      </c>
      <c r="G853" s="5" t="s">
        <v>1316</v>
      </c>
      <c r="H853" s="1">
        <v>73</v>
      </c>
      <c r="I853" s="9" t="s">
        <v>467</v>
      </c>
      <c r="J853" s="40">
        <v>4021</v>
      </c>
      <c r="K853" s="1"/>
      <c r="L853" s="10" t="s">
        <v>993</v>
      </c>
      <c r="M853" s="40">
        <v>2</v>
      </c>
      <c r="N853" s="40">
        <v>9</v>
      </c>
      <c r="O853" s="1">
        <v>191</v>
      </c>
      <c r="P853" s="40">
        <v>12.3</v>
      </c>
      <c r="Q853" s="6">
        <f t="shared" si="130"/>
        <v>37.6530493568685</v>
      </c>
      <c r="R853" s="6">
        <f t="shared" si="131"/>
        <v>47.925985643593734</v>
      </c>
      <c r="S853" s="1" t="s">
        <v>38</v>
      </c>
      <c r="T853" s="1"/>
      <c r="U853" s="19" t="s">
        <v>1330</v>
      </c>
      <c r="V853" s="19" t="s">
        <v>1334</v>
      </c>
      <c r="W853" s="1"/>
      <c r="X853" s="1"/>
      <c r="Y853" s="56">
        <v>31.5</v>
      </c>
      <c r="Z853" s="54">
        <f t="shared" si="132"/>
        <v>7.793113276311181E-2</v>
      </c>
      <c r="AA853" s="9" t="e">
        <f>IF(Y853&lt;10+1*#REF!,1,IF(Y853&lt;10+2*#REF!,2,IF(Y853&lt;10+3*#REF!,3,IF(Y853&lt;10+4*#REF!,4,IF(Y853&lt;10+5*#REF!,5,IF(Y853&lt;10+6*#REF!,6,IF(Y853&lt;10+7*#REF!,7,IF(Y853&lt;10+8*#REF!,8,IF(Y853&lt;10+9*#REF!,9,10)))))))))</f>
        <v>#REF!</v>
      </c>
      <c r="AB853" s="51"/>
      <c r="AC853" s="51">
        <v>6.5</v>
      </c>
      <c r="AD853" s="51">
        <v>18.2</v>
      </c>
      <c r="AE853" s="6">
        <f t="shared" si="129"/>
        <v>11.7</v>
      </c>
      <c r="AF853" s="1">
        <v>2</v>
      </c>
      <c r="AG853" s="1">
        <v>2</v>
      </c>
      <c r="AH853" s="1"/>
      <c r="AI853" s="1"/>
      <c r="AJ853" s="1"/>
    </row>
    <row r="854" spans="1:36" s="22" customFormat="1" x14ac:dyDescent="0.25">
      <c r="A854" s="1" t="s">
        <v>88</v>
      </c>
      <c r="B854" s="28" t="s">
        <v>101</v>
      </c>
      <c r="C854" s="3" t="s">
        <v>463</v>
      </c>
      <c r="D854" s="24" t="s">
        <v>52</v>
      </c>
      <c r="E854" s="40" t="s">
        <v>29</v>
      </c>
      <c r="F854" s="5" t="s">
        <v>1303</v>
      </c>
      <c r="G854" s="5" t="s">
        <v>1316</v>
      </c>
      <c r="H854" s="1">
        <v>74</v>
      </c>
      <c r="I854" s="9" t="s">
        <v>467</v>
      </c>
      <c r="J854" s="40">
        <v>4022</v>
      </c>
      <c r="K854" s="1"/>
      <c r="L854" s="10" t="s">
        <v>994</v>
      </c>
      <c r="M854" s="40">
        <v>2</v>
      </c>
      <c r="N854" s="40">
        <v>9</v>
      </c>
      <c r="O854" s="1">
        <v>259</v>
      </c>
      <c r="P854" s="40">
        <v>4</v>
      </c>
      <c r="Q854" s="6">
        <f t="shared" si="130"/>
        <v>36.073491266209345</v>
      </c>
      <c r="R854" s="6">
        <f t="shared" si="131"/>
        <v>59.236764018493822</v>
      </c>
      <c r="S854" s="1" t="s">
        <v>64</v>
      </c>
      <c r="T854" s="1"/>
      <c r="U854" s="73" t="s">
        <v>1380</v>
      </c>
      <c r="V854" s="73" t="s">
        <v>1381</v>
      </c>
      <c r="W854" s="1"/>
      <c r="X854" s="1"/>
      <c r="Y854" s="56">
        <v>14.5</v>
      </c>
      <c r="Z854" s="54">
        <f t="shared" si="132"/>
        <v>1.6512996385431349E-2</v>
      </c>
      <c r="AA854" s="9" t="e">
        <f>IF(Y854&lt;10+1*#REF!,1,IF(Y854&lt;10+2*#REF!,2,IF(Y854&lt;10+3*#REF!,3,IF(Y854&lt;10+4*#REF!,4,IF(Y854&lt;10+5*#REF!,5,IF(Y854&lt;10+6*#REF!,6,IF(Y854&lt;10+7*#REF!,7,IF(Y854&lt;10+8*#REF!,8,IF(Y854&lt;10+9*#REF!,9,10)))))))))</f>
        <v>#REF!</v>
      </c>
      <c r="AB854" s="51"/>
      <c r="AC854" s="51">
        <v>10.8</v>
      </c>
      <c r="AD854" s="51">
        <v>17.600000000000001</v>
      </c>
      <c r="AE854" s="6">
        <f t="shared" si="129"/>
        <v>6.8000000000000007</v>
      </c>
      <c r="AF854" s="1">
        <v>2</v>
      </c>
      <c r="AG854" s="1">
        <v>2</v>
      </c>
      <c r="AH854" s="1"/>
      <c r="AI854" s="1"/>
      <c r="AJ854" s="1"/>
    </row>
    <row r="855" spans="1:36" s="22" customFormat="1" x14ac:dyDescent="0.25">
      <c r="A855" s="1" t="s">
        <v>88</v>
      </c>
      <c r="B855" s="28" t="s">
        <v>101</v>
      </c>
      <c r="C855" s="3" t="s">
        <v>463</v>
      </c>
      <c r="D855" s="24" t="s">
        <v>52</v>
      </c>
      <c r="E855" s="40" t="s">
        <v>29</v>
      </c>
      <c r="F855" s="5" t="s">
        <v>1303</v>
      </c>
      <c r="G855" s="5" t="s">
        <v>1316</v>
      </c>
      <c r="H855" s="1">
        <v>75</v>
      </c>
      <c r="I855" s="9" t="s">
        <v>467</v>
      </c>
      <c r="J855" s="40">
        <v>4023</v>
      </c>
      <c r="K855" s="1"/>
      <c r="L855" s="10" t="s">
        <v>995</v>
      </c>
      <c r="M855" s="53">
        <v>2</v>
      </c>
      <c r="N855" s="40">
        <v>9</v>
      </c>
      <c r="O855" s="1">
        <v>268</v>
      </c>
      <c r="P855" s="40">
        <v>12.3</v>
      </c>
      <c r="Q855" s="6">
        <f t="shared" si="130"/>
        <v>27.707492827665121</v>
      </c>
      <c r="R855" s="6">
        <f t="shared" si="131"/>
        <v>59.570736190559238</v>
      </c>
      <c r="S855" s="1" t="s">
        <v>64</v>
      </c>
      <c r="T855" s="1"/>
      <c r="U855" s="73" t="s">
        <v>1380</v>
      </c>
      <c r="V855" s="73" t="s">
        <v>1381</v>
      </c>
      <c r="W855" s="1"/>
      <c r="X855" s="1"/>
      <c r="Y855" s="56">
        <v>21.5</v>
      </c>
      <c r="Z855" s="54">
        <f t="shared" si="132"/>
        <v>3.6305030103047045E-2</v>
      </c>
      <c r="AA855" s="9" t="e">
        <f>IF(Y855&lt;10+1*#REF!,1,IF(Y855&lt;10+2*#REF!,2,IF(Y855&lt;10+3*#REF!,3,IF(Y855&lt;10+4*#REF!,4,IF(Y855&lt;10+5*#REF!,5,IF(Y855&lt;10+6*#REF!,6,IF(Y855&lt;10+7*#REF!,7,IF(Y855&lt;10+8*#REF!,8,IF(Y855&lt;10+9*#REF!,9,10)))))))))</f>
        <v>#REF!</v>
      </c>
      <c r="AB855" s="51"/>
      <c r="AC855" s="51">
        <v>12.1</v>
      </c>
      <c r="AD855" s="51">
        <v>18.2</v>
      </c>
      <c r="AE855" s="6">
        <f t="shared" si="129"/>
        <v>6.1</v>
      </c>
      <c r="AF855" s="1">
        <v>2</v>
      </c>
      <c r="AG855" s="1">
        <v>2</v>
      </c>
      <c r="AH855" s="1"/>
      <c r="AI855" s="1"/>
      <c r="AJ855" s="1"/>
    </row>
    <row r="856" spans="1:36" s="22" customFormat="1" x14ac:dyDescent="0.25">
      <c r="A856" s="1" t="s">
        <v>88</v>
      </c>
      <c r="B856" s="28" t="s">
        <v>101</v>
      </c>
      <c r="C856" s="3" t="s">
        <v>463</v>
      </c>
      <c r="D856" s="24" t="s">
        <v>52</v>
      </c>
      <c r="E856" s="40" t="s">
        <v>29</v>
      </c>
      <c r="F856" s="5" t="s">
        <v>1303</v>
      </c>
      <c r="G856" s="5" t="s">
        <v>1316</v>
      </c>
      <c r="H856" s="1">
        <v>76</v>
      </c>
      <c r="I856" s="9" t="s">
        <v>467</v>
      </c>
      <c r="J856" s="40">
        <v>4024</v>
      </c>
      <c r="K856" s="1"/>
      <c r="L856" s="10" t="s">
        <v>996</v>
      </c>
      <c r="M856" s="53">
        <v>2</v>
      </c>
      <c r="N856" s="40">
        <v>9</v>
      </c>
      <c r="O856" s="1">
        <v>254</v>
      </c>
      <c r="P856" s="40">
        <v>13.3</v>
      </c>
      <c r="Q856" s="6">
        <f t="shared" si="130"/>
        <v>27.215219444020356</v>
      </c>
      <c r="R856" s="6">
        <f t="shared" si="131"/>
        <v>56.334023167633916</v>
      </c>
      <c r="S856" s="47" t="s">
        <v>307</v>
      </c>
      <c r="T856" s="1"/>
      <c r="U856" s="47" t="s">
        <v>1373</v>
      </c>
      <c r="V856" s="47" t="s">
        <v>1372</v>
      </c>
      <c r="W856" s="1"/>
      <c r="X856" s="1"/>
      <c r="Y856" s="56">
        <v>11</v>
      </c>
      <c r="Z856" s="54">
        <f t="shared" si="132"/>
        <v>9.5033177771091243E-3</v>
      </c>
      <c r="AA856" s="9" t="e">
        <f>IF(Y856&lt;10+1*#REF!,1,IF(Y856&lt;10+2*#REF!,2,IF(Y856&lt;10+3*#REF!,3,IF(Y856&lt;10+4*#REF!,4,IF(Y856&lt;10+5*#REF!,5,IF(Y856&lt;10+6*#REF!,6,IF(Y856&lt;10+7*#REF!,7,IF(Y856&lt;10+8*#REF!,8,IF(Y856&lt;10+9*#REF!,9,10)))))))))</f>
        <v>#REF!</v>
      </c>
      <c r="AB856" s="51"/>
      <c r="AC856" s="51">
        <v>0</v>
      </c>
      <c r="AD856" s="51">
        <v>10.199999999999999</v>
      </c>
      <c r="AE856" s="6">
        <f t="shared" si="129"/>
        <v>10.199999999999999</v>
      </c>
      <c r="AF856" s="1">
        <v>2</v>
      </c>
      <c r="AG856" s="1">
        <v>2</v>
      </c>
      <c r="AH856" s="1"/>
      <c r="AI856" s="1"/>
      <c r="AJ856" s="1"/>
    </row>
    <row r="857" spans="1:36" s="22" customFormat="1" x14ac:dyDescent="0.25">
      <c r="A857" s="1" t="s">
        <v>88</v>
      </c>
      <c r="B857" s="28" t="s">
        <v>101</v>
      </c>
      <c r="C857" s="3" t="s">
        <v>463</v>
      </c>
      <c r="D857" s="24" t="s">
        <v>52</v>
      </c>
      <c r="E857" s="40" t="s">
        <v>29</v>
      </c>
      <c r="F857" s="5" t="s">
        <v>1303</v>
      </c>
      <c r="G857" s="5" t="s">
        <v>1316</v>
      </c>
      <c r="H857" s="1">
        <v>77</v>
      </c>
      <c r="I857" s="9" t="s">
        <v>467</v>
      </c>
      <c r="J857" s="40">
        <v>4025</v>
      </c>
      <c r="K857" s="1"/>
      <c r="L857" s="10" t="s">
        <v>997</v>
      </c>
      <c r="M857" s="53">
        <v>2</v>
      </c>
      <c r="N857" s="53">
        <v>9</v>
      </c>
      <c r="O857" s="1">
        <v>247.6</v>
      </c>
      <c r="P857" s="40">
        <v>15.1</v>
      </c>
      <c r="Q857" s="6">
        <f t="shared" si="130"/>
        <v>26.039354892454071</v>
      </c>
      <c r="R857" s="6">
        <f t="shared" si="131"/>
        <v>54.245837317110862</v>
      </c>
      <c r="S857" s="1" t="s">
        <v>64</v>
      </c>
      <c r="T857" s="1"/>
      <c r="U857" s="73" t="s">
        <v>1380</v>
      </c>
      <c r="V857" s="73" t="s">
        <v>1381</v>
      </c>
      <c r="W857" s="1"/>
      <c r="X857" s="1"/>
      <c r="Y857" s="56">
        <v>13</v>
      </c>
      <c r="Z857" s="54">
        <f t="shared" si="132"/>
        <v>1.3273228961416876E-2</v>
      </c>
      <c r="AA857" s="9" t="e">
        <f>IF(Y857&lt;10+1*#REF!,1,IF(Y857&lt;10+2*#REF!,2,IF(Y857&lt;10+3*#REF!,3,IF(Y857&lt;10+4*#REF!,4,IF(Y857&lt;10+5*#REF!,5,IF(Y857&lt;10+6*#REF!,6,IF(Y857&lt;10+7*#REF!,7,IF(Y857&lt;10+8*#REF!,8,IF(Y857&lt;10+9*#REF!,9,10)))))))))</f>
        <v>#REF!</v>
      </c>
      <c r="AB857" s="51"/>
      <c r="AC857" s="51">
        <v>9.3000000000000007</v>
      </c>
      <c r="AD857" s="51">
        <v>15.1</v>
      </c>
      <c r="AE857" s="6">
        <f t="shared" si="129"/>
        <v>5.7999999999999989</v>
      </c>
      <c r="AF857" s="1">
        <v>2</v>
      </c>
      <c r="AG857" s="1">
        <v>2</v>
      </c>
      <c r="AH857" s="1"/>
      <c r="AI857" s="1"/>
      <c r="AJ857" s="1"/>
    </row>
    <row r="858" spans="1:36" s="22" customFormat="1" x14ac:dyDescent="0.25">
      <c r="A858" s="1" t="s">
        <v>88</v>
      </c>
      <c r="B858" s="28" t="s">
        <v>101</v>
      </c>
      <c r="C858" s="3" t="s">
        <v>463</v>
      </c>
      <c r="D858" s="24" t="s">
        <v>52</v>
      </c>
      <c r="E858" s="40" t="s">
        <v>29</v>
      </c>
      <c r="F858" s="5" t="s">
        <v>1303</v>
      </c>
      <c r="G858" s="5" t="s">
        <v>1316</v>
      </c>
      <c r="H858" s="1">
        <v>78</v>
      </c>
      <c r="I858" s="9" t="s">
        <v>467</v>
      </c>
      <c r="J858" s="40">
        <v>4026</v>
      </c>
      <c r="K858" s="1"/>
      <c r="L858" s="10" t="s">
        <v>998</v>
      </c>
      <c r="M858" s="53">
        <v>2</v>
      </c>
      <c r="N858" s="53">
        <v>9</v>
      </c>
      <c r="O858" s="1">
        <v>250</v>
      </c>
      <c r="P858" s="40">
        <v>17.600000000000001</v>
      </c>
      <c r="Q858" s="6">
        <f t="shared" si="130"/>
        <v>23.461409874168009</v>
      </c>
      <c r="R858" s="6">
        <f t="shared" si="131"/>
        <v>53.980445477468237</v>
      </c>
      <c r="S858" s="1" t="s">
        <v>488</v>
      </c>
      <c r="T858" s="1"/>
      <c r="U858" s="17" t="s">
        <v>1369</v>
      </c>
      <c r="V858" s="17" t="s">
        <v>1368</v>
      </c>
      <c r="W858" s="1"/>
      <c r="X858" s="1"/>
      <c r="Y858" s="56">
        <v>18</v>
      </c>
      <c r="Z858" s="54">
        <f t="shared" si="132"/>
        <v>2.5446900494077322E-2</v>
      </c>
      <c r="AA858" s="9" t="e">
        <f>IF(Y858&lt;10+1*#REF!,1,IF(Y858&lt;10+2*#REF!,2,IF(Y858&lt;10+3*#REF!,3,IF(Y858&lt;10+4*#REF!,4,IF(Y858&lt;10+5*#REF!,5,IF(Y858&lt;10+6*#REF!,6,IF(Y858&lt;10+7*#REF!,7,IF(Y858&lt;10+8*#REF!,8,IF(Y858&lt;10+9*#REF!,9,10)))))))))</f>
        <v>#REF!</v>
      </c>
      <c r="AB858" s="51"/>
      <c r="AC858" s="51">
        <v>6.6</v>
      </c>
      <c r="AD858" s="51">
        <v>9.8000000000000007</v>
      </c>
      <c r="AE858" s="6">
        <f t="shared" si="129"/>
        <v>3.2000000000000011</v>
      </c>
      <c r="AF858" s="1">
        <v>2</v>
      </c>
      <c r="AG858" s="1">
        <v>2</v>
      </c>
      <c r="AH858" s="1"/>
      <c r="AI858" s="1"/>
      <c r="AJ858" s="1"/>
    </row>
    <row r="859" spans="1:36" s="22" customFormat="1" x14ac:dyDescent="0.25">
      <c r="A859" s="1" t="s">
        <v>88</v>
      </c>
      <c r="B859" s="28" t="s">
        <v>101</v>
      </c>
      <c r="C859" s="3" t="s">
        <v>463</v>
      </c>
      <c r="D859" s="24" t="s">
        <v>52</v>
      </c>
      <c r="E859" s="40" t="s">
        <v>29</v>
      </c>
      <c r="F859" s="5" t="s">
        <v>1303</v>
      </c>
      <c r="G859" s="5" t="s">
        <v>1316</v>
      </c>
      <c r="H859" s="1">
        <v>78</v>
      </c>
      <c r="I859" s="9" t="s">
        <v>467</v>
      </c>
      <c r="J859" s="40">
        <v>4026</v>
      </c>
      <c r="K859" s="1"/>
      <c r="L859" s="10" t="s">
        <v>998</v>
      </c>
      <c r="M859" s="53">
        <v>2</v>
      </c>
      <c r="N859" s="53">
        <v>9</v>
      </c>
      <c r="O859" s="1">
        <v>250</v>
      </c>
      <c r="P859" s="40">
        <v>17.600000000000001</v>
      </c>
      <c r="Q859" s="6">
        <f t="shared" si="130"/>
        <v>23.461409874168009</v>
      </c>
      <c r="R859" s="6">
        <f t="shared" si="131"/>
        <v>53.980445477468237</v>
      </c>
      <c r="S859" s="1" t="s">
        <v>488</v>
      </c>
      <c r="T859" s="1"/>
      <c r="U859" s="17" t="s">
        <v>1369</v>
      </c>
      <c r="V859" s="17" t="s">
        <v>1368</v>
      </c>
      <c r="W859" s="1"/>
      <c r="X859" s="1"/>
      <c r="Y859" s="56">
        <v>13</v>
      </c>
      <c r="Z859" s="54">
        <f t="shared" si="132"/>
        <v>1.3273228961416876E-2</v>
      </c>
      <c r="AA859" s="9" t="e">
        <f>IF(Y859&lt;10+1*#REF!,1,IF(Y859&lt;10+2*#REF!,2,IF(Y859&lt;10+3*#REF!,3,IF(Y859&lt;10+4*#REF!,4,IF(Y859&lt;10+5*#REF!,5,IF(Y859&lt;10+6*#REF!,6,IF(Y859&lt;10+7*#REF!,7,IF(Y859&lt;10+8*#REF!,8,IF(Y859&lt;10+9*#REF!,9,10)))))))))</f>
        <v>#REF!</v>
      </c>
      <c r="AB859" s="51"/>
      <c r="AC859" s="51">
        <v>6.6</v>
      </c>
      <c r="AD859" s="51">
        <v>9.8000000000000007</v>
      </c>
      <c r="AE859" s="6">
        <f t="shared" ref="AE859:AE922" si="133">AD859-AC859</f>
        <v>3.2000000000000011</v>
      </c>
      <c r="AF859" s="1">
        <v>2</v>
      </c>
      <c r="AG859" s="1">
        <v>2</v>
      </c>
      <c r="AH859" s="1"/>
      <c r="AI859" s="1"/>
      <c r="AJ859" s="1"/>
    </row>
    <row r="860" spans="1:36" s="22" customFormat="1" x14ac:dyDescent="0.25">
      <c r="A860" s="1" t="s">
        <v>88</v>
      </c>
      <c r="B860" s="28" t="s">
        <v>101</v>
      </c>
      <c r="C860" s="3" t="s">
        <v>463</v>
      </c>
      <c r="D860" s="24" t="s">
        <v>52</v>
      </c>
      <c r="E860" s="40" t="s">
        <v>29</v>
      </c>
      <c r="F860" s="5" t="s">
        <v>1303</v>
      </c>
      <c r="G860" s="5" t="s">
        <v>1316</v>
      </c>
      <c r="H860" s="1">
        <v>78</v>
      </c>
      <c r="I860" s="9" t="s">
        <v>467</v>
      </c>
      <c r="J860" s="40">
        <v>4026</v>
      </c>
      <c r="K860" s="1"/>
      <c r="L860" s="10" t="s">
        <v>998</v>
      </c>
      <c r="M860" s="53">
        <v>2</v>
      </c>
      <c r="N860" s="53">
        <v>9</v>
      </c>
      <c r="O860" s="1">
        <v>250</v>
      </c>
      <c r="P860" s="40">
        <v>17.600000000000001</v>
      </c>
      <c r="Q860" s="6">
        <f t="shared" si="130"/>
        <v>23.461409874168009</v>
      </c>
      <c r="R860" s="6">
        <f t="shared" si="131"/>
        <v>53.980445477468237</v>
      </c>
      <c r="S860" s="1" t="s">
        <v>488</v>
      </c>
      <c r="T860" s="1"/>
      <c r="U860" s="17" t="s">
        <v>1369</v>
      </c>
      <c r="V860" s="17" t="s">
        <v>1368</v>
      </c>
      <c r="W860" s="1"/>
      <c r="X860" s="1"/>
      <c r="Y860" s="56">
        <v>14</v>
      </c>
      <c r="Z860" s="54">
        <f t="shared" si="132"/>
        <v>1.5393804002589986E-2</v>
      </c>
      <c r="AA860" s="9" t="e">
        <f>IF(Y860&lt;10+1*#REF!,1,IF(Y860&lt;10+2*#REF!,2,IF(Y860&lt;10+3*#REF!,3,IF(Y860&lt;10+4*#REF!,4,IF(Y860&lt;10+5*#REF!,5,IF(Y860&lt;10+6*#REF!,6,IF(Y860&lt;10+7*#REF!,7,IF(Y860&lt;10+8*#REF!,8,IF(Y860&lt;10+9*#REF!,9,10)))))))))</f>
        <v>#REF!</v>
      </c>
      <c r="AB860" s="51"/>
      <c r="AC860" s="51">
        <v>6.6</v>
      </c>
      <c r="AD860" s="51">
        <v>9.8000000000000007</v>
      </c>
      <c r="AE860" s="6">
        <f t="shared" si="133"/>
        <v>3.2000000000000011</v>
      </c>
      <c r="AF860" s="1">
        <v>2</v>
      </c>
      <c r="AG860" s="1">
        <v>2</v>
      </c>
      <c r="AH860" s="1"/>
      <c r="AI860" s="1"/>
      <c r="AJ860" s="1"/>
    </row>
    <row r="861" spans="1:36" s="22" customFormat="1" x14ac:dyDescent="0.25">
      <c r="A861" s="1" t="s">
        <v>88</v>
      </c>
      <c r="B861" s="28" t="s">
        <v>101</v>
      </c>
      <c r="C861" s="3" t="s">
        <v>463</v>
      </c>
      <c r="D861" s="24" t="s">
        <v>52</v>
      </c>
      <c r="E861" s="40" t="s">
        <v>29</v>
      </c>
      <c r="F861" s="5" t="s">
        <v>1303</v>
      </c>
      <c r="G861" s="5" t="s">
        <v>1316</v>
      </c>
      <c r="H861" s="1">
        <v>79</v>
      </c>
      <c r="I861" s="9" t="s">
        <v>467</v>
      </c>
      <c r="J861" s="40">
        <v>4027</v>
      </c>
      <c r="K861" s="1"/>
      <c r="L861" s="10" t="s">
        <v>999</v>
      </c>
      <c r="M861" s="53">
        <v>2</v>
      </c>
      <c r="N861" s="53">
        <v>9</v>
      </c>
      <c r="O861" s="1">
        <v>237</v>
      </c>
      <c r="P861" s="40">
        <v>19</v>
      </c>
      <c r="Q861" s="6">
        <f t="shared" si="130"/>
        <v>24.065259209036945</v>
      </c>
      <c r="R861" s="6">
        <f t="shared" si="131"/>
        <v>49.65185833471449</v>
      </c>
      <c r="S861" s="1" t="s">
        <v>64</v>
      </c>
      <c r="T861" s="1"/>
      <c r="U861" s="73" t="s">
        <v>1380</v>
      </c>
      <c r="V861" s="73" t="s">
        <v>1381</v>
      </c>
      <c r="W861" s="1"/>
      <c r="X861" s="1"/>
      <c r="Y861" s="56">
        <v>10</v>
      </c>
      <c r="Z861" s="54">
        <f t="shared" si="132"/>
        <v>7.8539816339744835E-3</v>
      </c>
      <c r="AA861" s="9" t="e">
        <f>IF(Y861&lt;10+1*#REF!,1,IF(Y861&lt;10+2*#REF!,2,IF(Y861&lt;10+3*#REF!,3,IF(Y861&lt;10+4*#REF!,4,IF(Y861&lt;10+5*#REF!,5,IF(Y861&lt;10+6*#REF!,6,IF(Y861&lt;10+7*#REF!,7,IF(Y861&lt;10+8*#REF!,8,IF(Y861&lt;10+9*#REF!,9,10)))))))))</f>
        <v>#REF!</v>
      </c>
      <c r="AB861" s="51"/>
      <c r="AC861" s="51">
        <v>6.7</v>
      </c>
      <c r="AD861" s="51">
        <v>11</v>
      </c>
      <c r="AE861" s="6">
        <f t="shared" si="133"/>
        <v>4.3</v>
      </c>
      <c r="AF861" s="1">
        <v>2</v>
      </c>
      <c r="AG861" s="1">
        <v>2</v>
      </c>
      <c r="AH861" s="1"/>
      <c r="AI861" s="1"/>
      <c r="AJ861" s="1"/>
    </row>
    <row r="862" spans="1:36" s="22" customFormat="1" x14ac:dyDescent="0.2">
      <c r="A862" s="1" t="s">
        <v>88</v>
      </c>
      <c r="B862" s="28" t="s">
        <v>101</v>
      </c>
      <c r="C862" s="3" t="s">
        <v>463</v>
      </c>
      <c r="D862" s="24" t="s">
        <v>52</v>
      </c>
      <c r="E862" s="40" t="s">
        <v>29</v>
      </c>
      <c r="F862" s="5" t="s">
        <v>1303</v>
      </c>
      <c r="G862" s="5" t="s">
        <v>1316</v>
      </c>
      <c r="H862" s="1">
        <v>80</v>
      </c>
      <c r="I862" s="9" t="s">
        <v>467</v>
      </c>
      <c r="J862" s="40">
        <v>4028</v>
      </c>
      <c r="K862" s="1"/>
      <c r="L862" s="10" t="s">
        <v>1000</v>
      </c>
      <c r="M862" s="53">
        <v>2</v>
      </c>
      <c r="N862" s="40">
        <v>14</v>
      </c>
      <c r="O862" s="1">
        <v>292.60000000000002</v>
      </c>
      <c r="P862" s="40">
        <v>18.5</v>
      </c>
      <c r="Q862" s="6">
        <f t="shared" si="130"/>
        <v>22.920610983409855</v>
      </c>
      <c r="R862" s="6">
        <f t="shared" si="131"/>
        <v>47.109463469206375</v>
      </c>
      <c r="S862" s="55" t="s">
        <v>37</v>
      </c>
      <c r="T862" s="1"/>
      <c r="U862" s="17" t="s">
        <v>1332</v>
      </c>
      <c r="V862" s="17" t="s">
        <v>1337</v>
      </c>
      <c r="W862" s="1"/>
      <c r="X862" s="1"/>
      <c r="Y862" s="56">
        <v>18</v>
      </c>
      <c r="Z862" s="54">
        <f t="shared" si="132"/>
        <v>2.5446900494077322E-2</v>
      </c>
      <c r="AA862" s="9" t="e">
        <f>IF(Y862&lt;10+1*#REF!,1,IF(Y862&lt;10+2*#REF!,2,IF(Y862&lt;10+3*#REF!,3,IF(Y862&lt;10+4*#REF!,4,IF(Y862&lt;10+5*#REF!,5,IF(Y862&lt;10+6*#REF!,6,IF(Y862&lt;10+7*#REF!,7,IF(Y862&lt;10+8*#REF!,8,IF(Y862&lt;10+9*#REF!,9,10)))))))))</f>
        <v>#REF!</v>
      </c>
      <c r="AB862" s="51"/>
      <c r="AC862" s="51">
        <v>6.4</v>
      </c>
      <c r="AD862" s="51">
        <v>10.199999999999999</v>
      </c>
      <c r="AE862" s="6">
        <f t="shared" si="133"/>
        <v>3.7999999999999989</v>
      </c>
      <c r="AF862" s="1">
        <v>2</v>
      </c>
      <c r="AG862" s="1">
        <v>2</v>
      </c>
      <c r="AH862" s="1"/>
      <c r="AI862" s="1"/>
      <c r="AJ862" s="1"/>
    </row>
    <row r="863" spans="1:36" s="22" customFormat="1" x14ac:dyDescent="0.25">
      <c r="A863" s="1" t="s">
        <v>88</v>
      </c>
      <c r="B863" s="28" t="s">
        <v>101</v>
      </c>
      <c r="C863" s="3" t="s">
        <v>463</v>
      </c>
      <c r="D863" s="24" t="s">
        <v>52</v>
      </c>
      <c r="E863" s="40" t="s">
        <v>29</v>
      </c>
      <c r="F863" s="5" t="s">
        <v>1303</v>
      </c>
      <c r="G863" s="5" t="s">
        <v>1316</v>
      </c>
      <c r="H863" s="1">
        <v>81</v>
      </c>
      <c r="I863" s="9" t="s">
        <v>467</v>
      </c>
      <c r="J863" s="40">
        <v>4029</v>
      </c>
      <c r="K863" s="1"/>
      <c r="L863" s="10" t="s">
        <v>1001</v>
      </c>
      <c r="M863" s="53">
        <v>2</v>
      </c>
      <c r="N863" s="40">
        <v>14</v>
      </c>
      <c r="O863" s="1">
        <v>286</v>
      </c>
      <c r="P863" s="40">
        <v>17.5</v>
      </c>
      <c r="Q863" s="6">
        <f t="shared" si="130"/>
        <v>23.177920321079423</v>
      </c>
      <c r="R863" s="6">
        <f t="shared" si="131"/>
        <v>44.823653726797488</v>
      </c>
      <c r="S863" s="1" t="s">
        <v>26</v>
      </c>
      <c r="T863" s="1"/>
      <c r="U863" s="19" t="s">
        <v>1349</v>
      </c>
      <c r="V863" s="19" t="s">
        <v>1396</v>
      </c>
      <c r="W863" s="1"/>
      <c r="X863" s="1"/>
      <c r="Y863" s="56">
        <v>53</v>
      </c>
      <c r="Z863" s="54">
        <f t="shared" si="132"/>
        <v>0.22061834409834324</v>
      </c>
      <c r="AA863" s="9" t="e">
        <f>IF(Y863&lt;10+1*#REF!,1,IF(Y863&lt;10+2*#REF!,2,IF(Y863&lt;10+3*#REF!,3,IF(Y863&lt;10+4*#REF!,4,IF(Y863&lt;10+5*#REF!,5,IF(Y863&lt;10+6*#REF!,6,IF(Y863&lt;10+7*#REF!,7,IF(Y863&lt;10+8*#REF!,8,IF(Y863&lt;10+9*#REF!,9,10)))))))))</f>
        <v>#REF!</v>
      </c>
      <c r="AB863" s="51"/>
      <c r="AC863" s="51">
        <v>0</v>
      </c>
      <c r="AD863" s="51">
        <v>21.1</v>
      </c>
      <c r="AE863" s="6">
        <f t="shared" si="133"/>
        <v>21.1</v>
      </c>
      <c r="AF863" s="1">
        <v>2</v>
      </c>
      <c r="AG863" s="1">
        <v>2</v>
      </c>
      <c r="AH863" s="1"/>
      <c r="AI863" s="1"/>
      <c r="AJ863" s="1"/>
    </row>
    <row r="864" spans="1:36" s="22" customFormat="1" x14ac:dyDescent="0.25">
      <c r="A864" s="1" t="s">
        <v>88</v>
      </c>
      <c r="B864" s="28" t="s">
        <v>101</v>
      </c>
      <c r="C864" s="3" t="s">
        <v>463</v>
      </c>
      <c r="D864" s="24" t="s">
        <v>52</v>
      </c>
      <c r="E864" s="40" t="s">
        <v>29</v>
      </c>
      <c r="F864" s="5" t="s">
        <v>1303</v>
      </c>
      <c r="G864" s="5" t="s">
        <v>1316</v>
      </c>
      <c r="H864" s="1">
        <v>82</v>
      </c>
      <c r="I864" s="9" t="s">
        <v>467</v>
      </c>
      <c r="J864" s="40">
        <v>4030</v>
      </c>
      <c r="K864" s="1"/>
      <c r="L864" s="10" t="s">
        <v>1002</v>
      </c>
      <c r="M864" s="53">
        <v>2</v>
      </c>
      <c r="N864" s="53">
        <v>14</v>
      </c>
      <c r="O864" s="1">
        <v>314</v>
      </c>
      <c r="P864" s="40">
        <v>17.7</v>
      </c>
      <c r="Q864" s="6">
        <f t="shared" si="130"/>
        <v>27.267685534005874</v>
      </c>
      <c r="R864" s="6">
        <f t="shared" si="131"/>
        <v>52.29545315712425</v>
      </c>
      <c r="S864" s="72" t="s">
        <v>33</v>
      </c>
      <c r="T864" s="1"/>
      <c r="U864" s="17" t="s">
        <v>1367</v>
      </c>
      <c r="V864" s="17" t="s">
        <v>1366</v>
      </c>
      <c r="W864" s="1"/>
      <c r="X864" s="1"/>
      <c r="Y864" s="56">
        <v>17.5</v>
      </c>
      <c r="Z864" s="54">
        <f t="shared" si="132"/>
        <v>2.4052818754046853E-2</v>
      </c>
      <c r="AA864" s="9" t="e">
        <f>IF(Y864&lt;10+1*#REF!,1,IF(Y864&lt;10+2*#REF!,2,IF(Y864&lt;10+3*#REF!,3,IF(Y864&lt;10+4*#REF!,4,IF(Y864&lt;10+5*#REF!,5,IF(Y864&lt;10+6*#REF!,6,IF(Y864&lt;10+7*#REF!,7,IF(Y864&lt;10+8*#REF!,8,IF(Y864&lt;10+9*#REF!,9,10)))))))))</f>
        <v>#REF!</v>
      </c>
      <c r="AB864" s="51"/>
      <c r="AC864" s="51">
        <v>6.8</v>
      </c>
      <c r="AD864" s="51">
        <v>15.7</v>
      </c>
      <c r="AE864" s="6">
        <f t="shared" si="133"/>
        <v>8.8999999999999986</v>
      </c>
      <c r="AF864" s="1">
        <v>2</v>
      </c>
      <c r="AG864" s="1">
        <v>2</v>
      </c>
      <c r="AH864" s="1"/>
      <c r="AI864" s="1"/>
      <c r="AJ864" s="1"/>
    </row>
    <row r="865" spans="1:36" s="22" customFormat="1" x14ac:dyDescent="0.25">
      <c r="A865" s="1" t="s">
        <v>88</v>
      </c>
      <c r="B865" s="28" t="s">
        <v>101</v>
      </c>
      <c r="C865" s="3" t="s">
        <v>463</v>
      </c>
      <c r="D865" s="24" t="s">
        <v>52</v>
      </c>
      <c r="E865" s="40" t="s">
        <v>29</v>
      </c>
      <c r="F865" s="5" t="s">
        <v>1303</v>
      </c>
      <c r="G865" s="5" t="s">
        <v>1316</v>
      </c>
      <c r="H865" s="1">
        <v>83</v>
      </c>
      <c r="I865" s="9" t="s">
        <v>467</v>
      </c>
      <c r="J865" s="40">
        <v>4031</v>
      </c>
      <c r="K865" s="1"/>
      <c r="L865" s="10" t="s">
        <v>1003</v>
      </c>
      <c r="M865" s="53">
        <v>2</v>
      </c>
      <c r="N865" s="53">
        <v>14</v>
      </c>
      <c r="O865" s="1">
        <v>321.2</v>
      </c>
      <c r="P865" s="40">
        <v>16.7</v>
      </c>
      <c r="Q865" s="6">
        <f t="shared" si="130"/>
        <v>29.535716350213498</v>
      </c>
      <c r="R865" s="6">
        <f t="shared" si="131"/>
        <v>53.014944014355606</v>
      </c>
      <c r="S865" s="1" t="s">
        <v>64</v>
      </c>
      <c r="T865" s="1"/>
      <c r="U865" s="73" t="s">
        <v>1380</v>
      </c>
      <c r="V865" s="73" t="s">
        <v>1381</v>
      </c>
      <c r="W865" s="1"/>
      <c r="X865" s="1"/>
      <c r="Y865" s="56">
        <v>14.3</v>
      </c>
      <c r="Z865" s="54">
        <f t="shared" si="132"/>
        <v>1.6060607043314419E-2</v>
      </c>
      <c r="AA865" s="9" t="e">
        <f>IF(Y865&lt;10+1*#REF!,1,IF(Y865&lt;10+2*#REF!,2,IF(Y865&lt;10+3*#REF!,3,IF(Y865&lt;10+4*#REF!,4,IF(Y865&lt;10+5*#REF!,5,IF(Y865&lt;10+6*#REF!,6,IF(Y865&lt;10+7*#REF!,7,IF(Y865&lt;10+8*#REF!,8,IF(Y865&lt;10+9*#REF!,9,10)))))))))</f>
        <v>#REF!</v>
      </c>
      <c r="AB865" s="51"/>
      <c r="AC865" s="51">
        <v>12.1</v>
      </c>
      <c r="AD865" s="51">
        <v>16</v>
      </c>
      <c r="AE865" s="6">
        <f t="shared" si="133"/>
        <v>3.9000000000000004</v>
      </c>
      <c r="AF865" s="1">
        <v>2</v>
      </c>
      <c r="AG865" s="1">
        <v>2</v>
      </c>
      <c r="AH865" s="1"/>
      <c r="AI865" s="1"/>
      <c r="AJ865" s="1"/>
    </row>
    <row r="866" spans="1:36" s="22" customFormat="1" x14ac:dyDescent="0.25">
      <c r="A866" s="1" t="s">
        <v>88</v>
      </c>
      <c r="B866" s="28" t="s">
        <v>101</v>
      </c>
      <c r="C866" s="3" t="s">
        <v>463</v>
      </c>
      <c r="D866" s="24" t="s">
        <v>52</v>
      </c>
      <c r="E866" s="40" t="s">
        <v>29</v>
      </c>
      <c r="F866" s="5" t="s">
        <v>1303</v>
      </c>
      <c r="G866" s="5" t="s">
        <v>1316</v>
      </c>
      <c r="H866" s="1">
        <v>84</v>
      </c>
      <c r="I866" s="9" t="s">
        <v>467</v>
      </c>
      <c r="J866" s="40">
        <v>4032</v>
      </c>
      <c r="K866" s="1"/>
      <c r="L866" s="10" t="s">
        <v>1004</v>
      </c>
      <c r="M866" s="53">
        <v>2</v>
      </c>
      <c r="N866" s="53">
        <v>14</v>
      </c>
      <c r="O866" s="1">
        <v>281</v>
      </c>
      <c r="P866" s="40">
        <v>10.8</v>
      </c>
      <c r="Q866" s="6">
        <f t="shared" si="130"/>
        <v>29.398426418765229</v>
      </c>
      <c r="R866" s="6">
        <f t="shared" si="131"/>
        <v>42.060737150066686</v>
      </c>
      <c r="S866" s="72" t="s">
        <v>33</v>
      </c>
      <c r="T866" s="1"/>
      <c r="U866" s="17" t="s">
        <v>1367</v>
      </c>
      <c r="V866" s="17" t="s">
        <v>1366</v>
      </c>
      <c r="W866" s="1"/>
      <c r="X866" s="1"/>
      <c r="Y866" s="56">
        <v>16.5</v>
      </c>
      <c r="Z866" s="54">
        <f t="shared" si="132"/>
        <v>2.138246499849553E-2</v>
      </c>
      <c r="AA866" s="9" t="e">
        <f>IF(Y866&lt;10+1*#REF!,1,IF(Y866&lt;10+2*#REF!,2,IF(Y866&lt;10+3*#REF!,3,IF(Y866&lt;10+4*#REF!,4,IF(Y866&lt;10+5*#REF!,5,IF(Y866&lt;10+6*#REF!,6,IF(Y866&lt;10+7*#REF!,7,IF(Y866&lt;10+8*#REF!,8,IF(Y866&lt;10+9*#REF!,9,10)))))))))</f>
        <v>#REF!</v>
      </c>
      <c r="AB866" s="51"/>
      <c r="AC866" s="51">
        <v>5</v>
      </c>
      <c r="AD866" s="51">
        <v>11.7</v>
      </c>
      <c r="AE866" s="6">
        <f t="shared" si="133"/>
        <v>6.6999999999999993</v>
      </c>
      <c r="AF866" s="1">
        <v>2</v>
      </c>
      <c r="AG866" s="1">
        <v>2</v>
      </c>
      <c r="AH866" s="1"/>
      <c r="AI866" s="1"/>
      <c r="AJ866" s="1"/>
    </row>
    <row r="867" spans="1:36" s="22" customFormat="1" x14ac:dyDescent="0.2">
      <c r="A867" s="1" t="s">
        <v>88</v>
      </c>
      <c r="B867" s="28" t="s">
        <v>101</v>
      </c>
      <c r="C867" s="3" t="s">
        <v>463</v>
      </c>
      <c r="D867" s="24" t="s">
        <v>52</v>
      </c>
      <c r="E867" s="40" t="s">
        <v>29</v>
      </c>
      <c r="F867" s="5" t="s">
        <v>1303</v>
      </c>
      <c r="G867" s="5" t="s">
        <v>1316</v>
      </c>
      <c r="H867" s="1">
        <v>85</v>
      </c>
      <c r="I867" s="9" t="s">
        <v>467</v>
      </c>
      <c r="J867" s="40">
        <v>4033</v>
      </c>
      <c r="K867" s="1"/>
      <c r="L867" s="10" t="s">
        <v>1005</v>
      </c>
      <c r="M867" s="53">
        <v>2</v>
      </c>
      <c r="N867" s="53">
        <v>14</v>
      </c>
      <c r="O867" s="1">
        <v>280.8</v>
      </c>
      <c r="P867" s="40">
        <v>7.7</v>
      </c>
      <c r="Q867" s="6">
        <f t="shared" si="130"/>
        <v>32.436388169389097</v>
      </c>
      <c r="R867" s="6">
        <f t="shared" si="131"/>
        <v>41.442836122310084</v>
      </c>
      <c r="S867" s="55" t="s">
        <v>37</v>
      </c>
      <c r="T867" s="1"/>
      <c r="U867" s="17" t="s">
        <v>1332</v>
      </c>
      <c r="V867" s="17" t="s">
        <v>1337</v>
      </c>
      <c r="W867" s="1"/>
      <c r="X867" s="1"/>
      <c r="Y867" s="56">
        <v>21.2</v>
      </c>
      <c r="Z867" s="54">
        <f t="shared" si="132"/>
        <v>3.5298935055734913E-2</v>
      </c>
      <c r="AA867" s="9" t="e">
        <f>IF(Y867&lt;10+1*#REF!,1,IF(Y867&lt;10+2*#REF!,2,IF(Y867&lt;10+3*#REF!,3,IF(Y867&lt;10+4*#REF!,4,IF(Y867&lt;10+5*#REF!,5,IF(Y867&lt;10+6*#REF!,6,IF(Y867&lt;10+7*#REF!,7,IF(Y867&lt;10+8*#REF!,8,IF(Y867&lt;10+9*#REF!,9,10)))))))))</f>
        <v>#REF!</v>
      </c>
      <c r="AB867" s="51"/>
      <c r="AC867" s="51">
        <v>7.5</v>
      </c>
      <c r="AD867" s="51">
        <v>14</v>
      </c>
      <c r="AE867" s="6">
        <f t="shared" si="133"/>
        <v>6.5</v>
      </c>
      <c r="AF867" s="1">
        <v>2</v>
      </c>
      <c r="AG867" s="1">
        <v>2</v>
      </c>
      <c r="AH867" s="1"/>
      <c r="AI867" s="1"/>
      <c r="AJ867" s="1"/>
    </row>
    <row r="868" spans="1:36" s="22" customFormat="1" x14ac:dyDescent="0.25">
      <c r="A868" s="1" t="s">
        <v>88</v>
      </c>
      <c r="B868" s="28" t="s">
        <v>101</v>
      </c>
      <c r="C868" s="3" t="s">
        <v>463</v>
      </c>
      <c r="D868" s="24" t="s">
        <v>52</v>
      </c>
      <c r="E868" s="40" t="s">
        <v>29</v>
      </c>
      <c r="F868" s="5" t="s">
        <v>1303</v>
      </c>
      <c r="G868" s="5" t="s">
        <v>1316</v>
      </c>
      <c r="H868" s="1">
        <v>86</v>
      </c>
      <c r="I868" s="9" t="s">
        <v>467</v>
      </c>
      <c r="J868" s="40">
        <v>4034</v>
      </c>
      <c r="K868" s="1"/>
      <c r="L868" s="10" t="s">
        <v>1006</v>
      </c>
      <c r="M868" s="53">
        <v>2</v>
      </c>
      <c r="N868" s="53">
        <v>14</v>
      </c>
      <c r="O868" s="1">
        <v>294.2</v>
      </c>
      <c r="P868" s="40">
        <v>9.9</v>
      </c>
      <c r="Q868" s="6">
        <f t="shared" si="130"/>
        <v>30.970010849894493</v>
      </c>
      <c r="R868" s="6">
        <f t="shared" si="131"/>
        <v>44.058238035031565</v>
      </c>
      <c r="S868" s="25" t="s">
        <v>114</v>
      </c>
      <c r="T868" s="25"/>
      <c r="U868" s="17" t="s">
        <v>1389</v>
      </c>
      <c r="V868" s="17" t="s">
        <v>1388</v>
      </c>
      <c r="W868" s="1"/>
      <c r="X868" s="1"/>
      <c r="Y868" s="56">
        <v>10.5</v>
      </c>
      <c r="Z868" s="54">
        <f t="shared" si="132"/>
        <v>8.6590147514568668E-3</v>
      </c>
      <c r="AA868" s="9" t="e">
        <f>IF(Y868&lt;10+1*#REF!,1,IF(Y868&lt;10+2*#REF!,2,IF(Y868&lt;10+3*#REF!,3,IF(Y868&lt;10+4*#REF!,4,IF(Y868&lt;10+5*#REF!,5,IF(Y868&lt;10+6*#REF!,6,IF(Y868&lt;10+7*#REF!,7,IF(Y868&lt;10+8*#REF!,8,IF(Y868&lt;10+9*#REF!,9,10)))))))))</f>
        <v>#REF!</v>
      </c>
      <c r="AB868" s="51"/>
      <c r="AC868" s="51">
        <v>3.3</v>
      </c>
      <c r="AD868" s="51">
        <v>8.9</v>
      </c>
      <c r="AE868" s="6">
        <f t="shared" si="133"/>
        <v>5.6000000000000005</v>
      </c>
      <c r="AF868" s="1">
        <v>2</v>
      </c>
      <c r="AG868" s="1">
        <v>2</v>
      </c>
      <c r="AH868" s="1"/>
      <c r="AI868" s="1"/>
      <c r="AJ868" s="1"/>
    </row>
    <row r="869" spans="1:36" s="22" customFormat="1" x14ac:dyDescent="0.25">
      <c r="A869" s="1" t="s">
        <v>88</v>
      </c>
      <c r="B869" s="28" t="s">
        <v>101</v>
      </c>
      <c r="C869" s="3" t="s">
        <v>463</v>
      </c>
      <c r="D869" s="24" t="s">
        <v>52</v>
      </c>
      <c r="E869" s="40" t="s">
        <v>29</v>
      </c>
      <c r="F869" s="5" t="s">
        <v>1303</v>
      </c>
      <c r="G869" s="5" t="s">
        <v>1316</v>
      </c>
      <c r="H869" s="1">
        <v>87</v>
      </c>
      <c r="I869" s="9" t="s">
        <v>467</v>
      </c>
      <c r="J869" s="40">
        <v>4035</v>
      </c>
      <c r="K869" s="1"/>
      <c r="L869" s="10" t="s">
        <v>1007</v>
      </c>
      <c r="M869" s="53">
        <v>2</v>
      </c>
      <c r="N869" s="53">
        <v>14</v>
      </c>
      <c r="O869" s="1">
        <v>288.8</v>
      </c>
      <c r="P869" s="40">
        <v>5.6</v>
      </c>
      <c r="Q869" s="6">
        <f t="shared" si="130"/>
        <v>34.698764143352101</v>
      </c>
      <c r="R869" s="6">
        <f t="shared" si="131"/>
        <v>41.804687893290861</v>
      </c>
      <c r="S869" s="1" t="s">
        <v>64</v>
      </c>
      <c r="T869" s="1"/>
      <c r="U869" s="73" t="s">
        <v>1380</v>
      </c>
      <c r="V869" s="73" t="s">
        <v>1381</v>
      </c>
      <c r="W869" s="1"/>
      <c r="X869" s="1"/>
      <c r="Y869" s="56">
        <v>12.3</v>
      </c>
      <c r="Z869" s="54">
        <f t="shared" si="132"/>
        <v>1.1882288814039996E-2</v>
      </c>
      <c r="AA869" s="9" t="e">
        <f>IF(Y869&lt;10+1*#REF!,1,IF(Y869&lt;10+2*#REF!,2,IF(Y869&lt;10+3*#REF!,3,IF(Y869&lt;10+4*#REF!,4,IF(Y869&lt;10+5*#REF!,5,IF(Y869&lt;10+6*#REF!,6,IF(Y869&lt;10+7*#REF!,7,IF(Y869&lt;10+8*#REF!,8,IF(Y869&lt;10+9*#REF!,9,10)))))))))</f>
        <v>#REF!</v>
      </c>
      <c r="AB869" s="51"/>
      <c r="AC869" s="51">
        <v>6.2</v>
      </c>
      <c r="AD869" s="51">
        <v>12.3</v>
      </c>
      <c r="AE869" s="6">
        <f t="shared" si="133"/>
        <v>6.1000000000000005</v>
      </c>
      <c r="AF869" s="1">
        <v>2</v>
      </c>
      <c r="AG869" s="1">
        <v>2</v>
      </c>
      <c r="AH869" s="1"/>
      <c r="AI869" s="1"/>
      <c r="AJ869" s="1"/>
    </row>
    <row r="870" spans="1:36" s="22" customFormat="1" x14ac:dyDescent="0.2">
      <c r="A870" s="1" t="s">
        <v>88</v>
      </c>
      <c r="B870" s="28" t="s">
        <v>101</v>
      </c>
      <c r="C870" s="3" t="s">
        <v>463</v>
      </c>
      <c r="D870" s="24" t="s">
        <v>52</v>
      </c>
      <c r="E870" s="40" t="s">
        <v>29</v>
      </c>
      <c r="F870" s="5" t="s">
        <v>1303</v>
      </c>
      <c r="G870" s="5" t="s">
        <v>1316</v>
      </c>
      <c r="H870" s="1">
        <v>88</v>
      </c>
      <c r="I870" s="9" t="s">
        <v>467</v>
      </c>
      <c r="J870" s="40">
        <v>4036</v>
      </c>
      <c r="K870" s="1"/>
      <c r="L870" s="10" t="s">
        <v>1008</v>
      </c>
      <c r="M870" s="53">
        <v>2</v>
      </c>
      <c r="N870" s="53">
        <v>14</v>
      </c>
      <c r="O870" s="1">
        <v>297.39999999999998</v>
      </c>
      <c r="P870" s="40">
        <v>5.0999999999999996</v>
      </c>
      <c r="Q870" s="6">
        <f t="shared" si="130"/>
        <v>35.472141535804354</v>
      </c>
      <c r="R870" s="6">
        <f t="shared" si="131"/>
        <v>42.347018902397643</v>
      </c>
      <c r="S870" s="55" t="s">
        <v>37</v>
      </c>
      <c r="T870" s="1"/>
      <c r="U870" s="17" t="s">
        <v>1332</v>
      </c>
      <c r="V870" s="17" t="s">
        <v>1337</v>
      </c>
      <c r="W870" s="1"/>
      <c r="X870" s="1"/>
      <c r="Y870" s="56">
        <v>17.5</v>
      </c>
      <c r="Z870" s="54">
        <f t="shared" si="132"/>
        <v>2.4052818754046853E-2</v>
      </c>
      <c r="AA870" s="9" t="e">
        <f>IF(Y870&lt;10+1*#REF!,1,IF(Y870&lt;10+2*#REF!,2,IF(Y870&lt;10+3*#REF!,3,IF(Y870&lt;10+4*#REF!,4,IF(Y870&lt;10+5*#REF!,5,IF(Y870&lt;10+6*#REF!,6,IF(Y870&lt;10+7*#REF!,7,IF(Y870&lt;10+8*#REF!,8,IF(Y870&lt;10+9*#REF!,9,10)))))))))</f>
        <v>#REF!</v>
      </c>
      <c r="AB870" s="51"/>
      <c r="AC870" s="51">
        <v>5.9</v>
      </c>
      <c r="AD870" s="51">
        <v>12.3</v>
      </c>
      <c r="AE870" s="6">
        <f t="shared" si="133"/>
        <v>6.4</v>
      </c>
      <c r="AF870" s="1">
        <v>2</v>
      </c>
      <c r="AG870" s="1">
        <v>2</v>
      </c>
      <c r="AH870" s="1"/>
      <c r="AI870" s="1"/>
      <c r="AJ870" s="1"/>
    </row>
    <row r="871" spans="1:36" s="22" customFormat="1" x14ac:dyDescent="0.25">
      <c r="A871" s="1" t="s">
        <v>88</v>
      </c>
      <c r="B871" s="28" t="s">
        <v>101</v>
      </c>
      <c r="C871" s="3" t="s">
        <v>463</v>
      </c>
      <c r="D871" s="24" t="s">
        <v>52</v>
      </c>
      <c r="E871" s="40" t="s">
        <v>29</v>
      </c>
      <c r="F871" s="5" t="s">
        <v>1303</v>
      </c>
      <c r="G871" s="5" t="s">
        <v>1316</v>
      </c>
      <c r="H871" s="1">
        <v>89</v>
      </c>
      <c r="I871" s="9" t="s">
        <v>467</v>
      </c>
      <c r="J871" s="40">
        <v>4037</v>
      </c>
      <c r="K871" s="1"/>
      <c r="L871" s="10" t="s">
        <v>1009</v>
      </c>
      <c r="M871" s="53">
        <v>2</v>
      </c>
      <c r="N871" s="53">
        <v>14</v>
      </c>
      <c r="O871" s="1">
        <v>192</v>
      </c>
      <c r="P871" s="40">
        <v>6.7</v>
      </c>
      <c r="Q871" s="6">
        <f t="shared" si="130"/>
        <v>38.606991671521008</v>
      </c>
      <c r="R871" s="6">
        <f t="shared" si="131"/>
        <v>33.446411075083503</v>
      </c>
      <c r="S871" s="1" t="s">
        <v>64</v>
      </c>
      <c r="T871" s="1"/>
      <c r="U871" s="73" t="s">
        <v>1380</v>
      </c>
      <c r="V871" s="73" t="s">
        <v>1381</v>
      </c>
      <c r="W871" s="1"/>
      <c r="X871" s="1"/>
      <c r="Y871" s="56">
        <v>14.5</v>
      </c>
      <c r="Z871" s="54">
        <f t="shared" si="132"/>
        <v>1.6512996385431349E-2</v>
      </c>
      <c r="AA871" s="9" t="e">
        <f>IF(Y871&lt;10+1*#REF!,1,IF(Y871&lt;10+2*#REF!,2,IF(Y871&lt;10+3*#REF!,3,IF(Y871&lt;10+4*#REF!,4,IF(Y871&lt;10+5*#REF!,5,IF(Y871&lt;10+6*#REF!,6,IF(Y871&lt;10+7*#REF!,7,IF(Y871&lt;10+8*#REF!,8,IF(Y871&lt;10+9*#REF!,9,10)))))))))</f>
        <v>#REF!</v>
      </c>
      <c r="AB871" s="51"/>
      <c r="AC871" s="51">
        <v>9</v>
      </c>
      <c r="AD871" s="51">
        <v>11.5</v>
      </c>
      <c r="AE871" s="6">
        <f t="shared" si="133"/>
        <v>2.5</v>
      </c>
      <c r="AF871" s="1">
        <v>2</v>
      </c>
      <c r="AG871" s="1">
        <v>2</v>
      </c>
      <c r="AH871" s="1"/>
      <c r="AI871" s="1"/>
      <c r="AJ871" s="1"/>
    </row>
    <row r="872" spans="1:36" s="22" customFormat="1" x14ac:dyDescent="0.25">
      <c r="A872" s="1" t="s">
        <v>88</v>
      </c>
      <c r="B872" s="28" t="s">
        <v>101</v>
      </c>
      <c r="C872" s="3" t="s">
        <v>463</v>
      </c>
      <c r="D872" s="24" t="s">
        <v>52</v>
      </c>
      <c r="E872" s="40" t="s">
        <v>29</v>
      </c>
      <c r="F872" s="5" t="s">
        <v>1303</v>
      </c>
      <c r="G872" s="5" t="s">
        <v>1316</v>
      </c>
      <c r="H872" s="1">
        <v>90</v>
      </c>
      <c r="I872" s="9" t="s">
        <v>467</v>
      </c>
      <c r="J872" s="40">
        <v>4038</v>
      </c>
      <c r="K872" s="1"/>
      <c r="L872" s="10" t="s">
        <v>1010</v>
      </c>
      <c r="M872" s="53">
        <v>2</v>
      </c>
      <c r="N872" s="53">
        <v>14</v>
      </c>
      <c r="O872" s="1">
        <v>237.1</v>
      </c>
      <c r="P872" s="40">
        <v>8</v>
      </c>
      <c r="Q872" s="6">
        <f t="shared" si="130"/>
        <v>33.283041083724697</v>
      </c>
      <c r="R872" s="6">
        <f t="shared" si="131"/>
        <v>35.654604400394632</v>
      </c>
      <c r="S872" s="47" t="s">
        <v>307</v>
      </c>
      <c r="T872" s="1"/>
      <c r="U872" s="47" t="s">
        <v>1373</v>
      </c>
      <c r="V872" s="47" t="s">
        <v>1372</v>
      </c>
      <c r="W872" s="1"/>
      <c r="X872" s="1"/>
      <c r="Y872" s="56">
        <v>20</v>
      </c>
      <c r="Z872" s="54">
        <f t="shared" si="132"/>
        <v>3.1415926535897934E-2</v>
      </c>
      <c r="AA872" s="9" t="e">
        <f>IF(Y872&lt;10+1*#REF!,1,IF(Y872&lt;10+2*#REF!,2,IF(Y872&lt;10+3*#REF!,3,IF(Y872&lt;10+4*#REF!,4,IF(Y872&lt;10+5*#REF!,5,IF(Y872&lt;10+6*#REF!,6,IF(Y872&lt;10+7*#REF!,7,IF(Y872&lt;10+8*#REF!,8,IF(Y872&lt;10+9*#REF!,9,10)))))))))</f>
        <v>#REF!</v>
      </c>
      <c r="AB872" s="51"/>
      <c r="AC872" s="51">
        <v>4.2</v>
      </c>
      <c r="AD872" s="51">
        <v>13.1</v>
      </c>
      <c r="AE872" s="6">
        <f t="shared" si="133"/>
        <v>8.8999999999999986</v>
      </c>
      <c r="AF872" s="1">
        <v>2</v>
      </c>
      <c r="AG872" s="1">
        <v>2</v>
      </c>
      <c r="AH872" s="1"/>
      <c r="AI872" s="1"/>
      <c r="AJ872" s="1"/>
    </row>
    <row r="873" spans="1:36" s="22" customFormat="1" x14ac:dyDescent="0.25">
      <c r="A873" s="1" t="s">
        <v>88</v>
      </c>
      <c r="B873" s="28" t="s">
        <v>101</v>
      </c>
      <c r="C873" s="3" t="s">
        <v>463</v>
      </c>
      <c r="D873" s="24" t="s">
        <v>52</v>
      </c>
      <c r="E873" s="40" t="s">
        <v>29</v>
      </c>
      <c r="F873" s="5" t="s">
        <v>1303</v>
      </c>
      <c r="G873" s="5" t="s">
        <v>1316</v>
      </c>
      <c r="H873" s="1">
        <v>91</v>
      </c>
      <c r="I873" s="9" t="s">
        <v>467</v>
      </c>
      <c r="J873" s="40">
        <v>4039</v>
      </c>
      <c r="K873" s="1"/>
      <c r="L873" s="10" t="s">
        <v>1011</v>
      </c>
      <c r="M873" s="53">
        <v>2</v>
      </c>
      <c r="N873" s="53">
        <v>14</v>
      </c>
      <c r="O873" s="1">
        <v>235</v>
      </c>
      <c r="P873" s="40">
        <v>8.6</v>
      </c>
      <c r="Q873" s="6">
        <f t="shared" si="130"/>
        <v>32.95529241911467</v>
      </c>
      <c r="R873" s="6">
        <f t="shared" si="131"/>
        <v>35.067242647381001</v>
      </c>
      <c r="S873" s="47" t="s">
        <v>307</v>
      </c>
      <c r="T873" s="1"/>
      <c r="U873" s="47" t="s">
        <v>1373</v>
      </c>
      <c r="V873" s="47" t="s">
        <v>1372</v>
      </c>
      <c r="W873" s="1"/>
      <c r="X873" s="1"/>
      <c r="Y873" s="56">
        <v>10</v>
      </c>
      <c r="Z873" s="54">
        <f t="shared" si="132"/>
        <v>7.8539816339744835E-3</v>
      </c>
      <c r="AA873" s="9" t="e">
        <f>IF(Y873&lt;10+1*#REF!,1,IF(Y873&lt;10+2*#REF!,2,IF(Y873&lt;10+3*#REF!,3,IF(Y873&lt;10+4*#REF!,4,IF(Y873&lt;10+5*#REF!,5,IF(Y873&lt;10+6*#REF!,6,IF(Y873&lt;10+7*#REF!,7,IF(Y873&lt;10+8*#REF!,8,IF(Y873&lt;10+9*#REF!,9,10)))))))))</f>
        <v>#REF!</v>
      </c>
      <c r="AB873" s="51"/>
      <c r="AC873" s="51">
        <v>0</v>
      </c>
      <c r="AD873" s="51">
        <v>9.4</v>
      </c>
      <c r="AE873" s="6">
        <f t="shared" si="133"/>
        <v>9.4</v>
      </c>
      <c r="AF873" s="1">
        <v>2</v>
      </c>
      <c r="AG873" s="1">
        <v>2</v>
      </c>
      <c r="AH873" s="1"/>
      <c r="AI873" s="1"/>
      <c r="AJ873" s="1"/>
    </row>
    <row r="874" spans="1:36" s="22" customFormat="1" x14ac:dyDescent="0.25">
      <c r="A874" s="1" t="s">
        <v>88</v>
      </c>
      <c r="B874" s="28" t="s">
        <v>101</v>
      </c>
      <c r="C874" s="3" t="s">
        <v>463</v>
      </c>
      <c r="D874" s="24" t="s">
        <v>52</v>
      </c>
      <c r="E874" s="40" t="s">
        <v>29</v>
      </c>
      <c r="F874" s="5" t="s">
        <v>1303</v>
      </c>
      <c r="G874" s="5" t="s">
        <v>1316</v>
      </c>
      <c r="H874" s="1">
        <v>92</v>
      </c>
      <c r="I874" s="9" t="s">
        <v>467</v>
      </c>
      <c r="J874" s="40">
        <v>4040</v>
      </c>
      <c r="K874" s="1"/>
      <c r="L874" s="10" t="s">
        <v>1012</v>
      </c>
      <c r="M874" s="53">
        <v>2</v>
      </c>
      <c r="N874" s="53">
        <v>14</v>
      </c>
      <c r="O874" s="1">
        <v>259.39999999999998</v>
      </c>
      <c r="P874" s="40">
        <v>8.3000000000000007</v>
      </c>
      <c r="Q874" s="6">
        <f t="shared" si="130"/>
        <v>31.841636602058699</v>
      </c>
      <c r="R874" s="6">
        <f t="shared" si="131"/>
        <v>38.473203789914422</v>
      </c>
      <c r="S874" s="47" t="s">
        <v>307</v>
      </c>
      <c r="T874" s="1"/>
      <c r="U874" s="47" t="s">
        <v>1373</v>
      </c>
      <c r="V874" s="47" t="s">
        <v>1372</v>
      </c>
      <c r="W874" s="1"/>
      <c r="X874" s="1"/>
      <c r="Y874" s="56">
        <v>11.7</v>
      </c>
      <c r="Z874" s="54">
        <f t="shared" si="132"/>
        <v>1.0751315458747667E-2</v>
      </c>
      <c r="AA874" s="9" t="e">
        <f>IF(Y874&lt;10+1*#REF!,1,IF(Y874&lt;10+2*#REF!,2,IF(Y874&lt;10+3*#REF!,3,IF(Y874&lt;10+4*#REF!,4,IF(Y874&lt;10+5*#REF!,5,IF(Y874&lt;10+6*#REF!,6,IF(Y874&lt;10+7*#REF!,7,IF(Y874&lt;10+8*#REF!,8,IF(Y874&lt;10+9*#REF!,9,10)))))))))</f>
        <v>#REF!</v>
      </c>
      <c r="AB874" s="51"/>
      <c r="AC874" s="51">
        <v>2.6</v>
      </c>
      <c r="AD874" s="51">
        <v>11.7</v>
      </c>
      <c r="AE874" s="6">
        <f t="shared" si="133"/>
        <v>9.1</v>
      </c>
      <c r="AF874" s="1">
        <v>2</v>
      </c>
      <c r="AG874" s="1">
        <v>2</v>
      </c>
      <c r="AH874" s="1"/>
      <c r="AI874" s="1"/>
      <c r="AJ874" s="1"/>
    </row>
    <row r="875" spans="1:36" s="22" customFormat="1" x14ac:dyDescent="0.25">
      <c r="A875" s="1" t="s">
        <v>88</v>
      </c>
      <c r="B875" s="28" t="s">
        <v>101</v>
      </c>
      <c r="C875" s="3" t="s">
        <v>463</v>
      </c>
      <c r="D875" s="24" t="s">
        <v>52</v>
      </c>
      <c r="E875" s="40" t="s">
        <v>29</v>
      </c>
      <c r="F875" s="5" t="s">
        <v>1303</v>
      </c>
      <c r="G875" s="5" t="s">
        <v>1316</v>
      </c>
      <c r="H875" s="1">
        <v>93</v>
      </c>
      <c r="I875" s="9" t="s">
        <v>467</v>
      </c>
      <c r="J875" s="40">
        <v>4041</v>
      </c>
      <c r="K875" s="1"/>
      <c r="L875" s="10" t="s">
        <v>1013</v>
      </c>
      <c r="M875" s="53">
        <v>2</v>
      </c>
      <c r="N875" s="53">
        <v>14</v>
      </c>
      <c r="O875" s="1">
        <v>256.5</v>
      </c>
      <c r="P875" s="40">
        <v>9.8000000000000007</v>
      </c>
      <c r="Q875" s="6">
        <f t="shared" si="130"/>
        <v>30.470774780102769</v>
      </c>
      <c r="R875" s="6">
        <f t="shared" si="131"/>
        <v>37.712235434212133</v>
      </c>
      <c r="S875" s="1" t="s">
        <v>64</v>
      </c>
      <c r="T875" s="1"/>
      <c r="U875" s="73" t="s">
        <v>1380</v>
      </c>
      <c r="V875" s="73" t="s">
        <v>1381</v>
      </c>
      <c r="W875" s="1"/>
      <c r="X875" s="1"/>
      <c r="Y875" s="56">
        <v>17.5</v>
      </c>
      <c r="Z875" s="54">
        <f t="shared" si="132"/>
        <v>2.4052818754046853E-2</v>
      </c>
      <c r="AA875" s="9" t="e">
        <f>IF(Y875&lt;10+1*#REF!,1,IF(Y875&lt;10+2*#REF!,2,IF(Y875&lt;10+3*#REF!,3,IF(Y875&lt;10+4*#REF!,4,IF(Y875&lt;10+5*#REF!,5,IF(Y875&lt;10+6*#REF!,6,IF(Y875&lt;10+7*#REF!,7,IF(Y875&lt;10+8*#REF!,8,IF(Y875&lt;10+9*#REF!,9,10)))))))))</f>
        <v>#REF!</v>
      </c>
      <c r="AB875" s="51"/>
      <c r="AC875" s="51">
        <v>8.6</v>
      </c>
      <c r="AD875" s="51">
        <v>14.4</v>
      </c>
      <c r="AE875" s="6">
        <f t="shared" si="133"/>
        <v>5.8000000000000007</v>
      </c>
      <c r="AF875" s="1">
        <v>2</v>
      </c>
      <c r="AG875" s="1">
        <v>2</v>
      </c>
      <c r="AH875" s="1"/>
      <c r="AI875" s="1"/>
      <c r="AJ875" s="1"/>
    </row>
    <row r="876" spans="1:36" s="22" customFormat="1" x14ac:dyDescent="0.25">
      <c r="A876" s="1" t="s">
        <v>90</v>
      </c>
      <c r="B876" s="28" t="s">
        <v>102</v>
      </c>
      <c r="C876" s="3" t="s">
        <v>463</v>
      </c>
      <c r="D876" s="24" t="s">
        <v>52</v>
      </c>
      <c r="E876" s="40" t="s">
        <v>29</v>
      </c>
      <c r="F876" s="5" t="s">
        <v>1303</v>
      </c>
      <c r="G876" s="5" t="s">
        <v>1316</v>
      </c>
      <c r="H876" s="1">
        <v>94</v>
      </c>
      <c r="I876" s="9" t="s">
        <v>467</v>
      </c>
      <c r="J876" s="40">
        <v>4042</v>
      </c>
      <c r="K876" s="1"/>
      <c r="L876" s="10" t="s">
        <v>1014</v>
      </c>
      <c r="M876" s="40">
        <v>2</v>
      </c>
      <c r="N876" s="40">
        <v>8</v>
      </c>
      <c r="O876" s="1">
        <v>319</v>
      </c>
      <c r="P876" s="58">
        <v>18.600000000000001</v>
      </c>
      <c r="Q876" s="6">
        <f t="shared" si="130"/>
        <v>27.797302060776559</v>
      </c>
      <c r="R876" s="6">
        <f t="shared" si="131"/>
        <v>34.037598192143562</v>
      </c>
      <c r="S876" s="1" t="s">
        <v>64</v>
      </c>
      <c r="T876" s="1"/>
      <c r="U876" s="73" t="s">
        <v>1380</v>
      </c>
      <c r="V876" s="73" t="s">
        <v>1381</v>
      </c>
      <c r="W876" s="1"/>
      <c r="X876" s="1"/>
      <c r="Y876" s="56">
        <v>11</v>
      </c>
      <c r="Z876" s="54">
        <f t="shared" si="132"/>
        <v>9.5033177771091243E-3</v>
      </c>
      <c r="AA876" s="9" t="e">
        <f>IF(Y876&lt;10+1*#REF!,1,IF(Y876&lt;10+2*#REF!,2,IF(Y876&lt;10+3*#REF!,3,IF(Y876&lt;10+4*#REF!,4,IF(Y876&lt;10+5*#REF!,5,IF(Y876&lt;10+6*#REF!,6,IF(Y876&lt;10+7*#REF!,7,IF(Y876&lt;10+8*#REF!,8,IF(Y876&lt;10+9*#REF!,9,10)))))))))</f>
        <v>#REF!</v>
      </c>
      <c r="AB876" s="51"/>
      <c r="AC876" s="58">
        <v>3.2</v>
      </c>
      <c r="AD876" s="58">
        <v>9.1999999999999993</v>
      </c>
      <c r="AE876" s="6">
        <f t="shared" si="133"/>
        <v>5.9999999999999991</v>
      </c>
      <c r="AF876" s="1">
        <v>2</v>
      </c>
      <c r="AG876" s="1">
        <v>2</v>
      </c>
      <c r="AH876" s="1"/>
      <c r="AI876" s="1"/>
      <c r="AJ876" s="1"/>
    </row>
    <row r="877" spans="1:36" s="22" customFormat="1" x14ac:dyDescent="0.25">
      <c r="A877" s="1" t="s">
        <v>90</v>
      </c>
      <c r="B877" s="28" t="s">
        <v>102</v>
      </c>
      <c r="C877" s="3" t="s">
        <v>463</v>
      </c>
      <c r="D877" s="24" t="s">
        <v>52</v>
      </c>
      <c r="E877" s="40" t="s">
        <v>29</v>
      </c>
      <c r="F877" s="5" t="s">
        <v>1303</v>
      </c>
      <c r="G877" s="5" t="s">
        <v>1316</v>
      </c>
      <c r="H877" s="1">
        <v>95</v>
      </c>
      <c r="I877" s="9" t="s">
        <v>467</v>
      </c>
      <c r="J877" s="40">
        <v>4043</v>
      </c>
      <c r="K877" s="1"/>
      <c r="L877" s="10" t="s">
        <v>1015</v>
      </c>
      <c r="M877" s="40">
        <v>2</v>
      </c>
      <c r="N877" s="40">
        <v>8</v>
      </c>
      <c r="O877" s="1">
        <v>327</v>
      </c>
      <c r="P877" s="40">
        <v>14</v>
      </c>
      <c r="Q877" s="6">
        <f t="shared" si="130"/>
        <v>32.375053509789623</v>
      </c>
      <c r="R877" s="6">
        <f t="shared" si="131"/>
        <v>31.741387951235936</v>
      </c>
      <c r="S877" s="47" t="s">
        <v>307</v>
      </c>
      <c r="T877" s="1"/>
      <c r="U877" s="47" t="s">
        <v>1373</v>
      </c>
      <c r="V877" s="47" t="s">
        <v>1372</v>
      </c>
      <c r="W877" s="1"/>
      <c r="X877" s="1"/>
      <c r="Y877" s="56">
        <v>14.5</v>
      </c>
      <c r="Z877" s="54">
        <f t="shared" si="132"/>
        <v>1.6512996385431349E-2</v>
      </c>
      <c r="AA877" s="9" t="e">
        <f>IF(Y877&lt;10+1*#REF!,1,IF(Y877&lt;10+2*#REF!,2,IF(Y877&lt;10+3*#REF!,3,IF(Y877&lt;10+4*#REF!,4,IF(Y877&lt;10+5*#REF!,5,IF(Y877&lt;10+6*#REF!,6,IF(Y877&lt;10+7*#REF!,7,IF(Y877&lt;10+8*#REF!,8,IF(Y877&lt;10+9*#REF!,9,10)))))))))</f>
        <v>#REF!</v>
      </c>
      <c r="AB877" s="51"/>
      <c r="AC877" s="58">
        <v>4.5</v>
      </c>
      <c r="AD877" s="58">
        <v>8.5</v>
      </c>
      <c r="AE877" s="6">
        <f t="shared" si="133"/>
        <v>4</v>
      </c>
      <c r="AF877" s="1">
        <v>2</v>
      </c>
      <c r="AG877" s="1">
        <v>2</v>
      </c>
      <c r="AH877" s="1"/>
      <c r="AI877" s="1"/>
      <c r="AJ877" s="1"/>
    </row>
    <row r="878" spans="1:36" s="22" customFormat="1" x14ac:dyDescent="0.25">
      <c r="A878" s="1" t="s">
        <v>90</v>
      </c>
      <c r="B878" s="28" t="s">
        <v>102</v>
      </c>
      <c r="C878" s="3" t="s">
        <v>463</v>
      </c>
      <c r="D878" s="24" t="s">
        <v>52</v>
      </c>
      <c r="E878" s="40" t="s">
        <v>29</v>
      </c>
      <c r="F878" s="5" t="s">
        <v>1303</v>
      </c>
      <c r="G878" s="5" t="s">
        <v>1316</v>
      </c>
      <c r="H878" s="1">
        <v>96</v>
      </c>
      <c r="I878" s="9" t="s">
        <v>467</v>
      </c>
      <c r="J878" s="40">
        <v>4044</v>
      </c>
      <c r="K878" s="1"/>
      <c r="L878" s="10" t="s">
        <v>1016</v>
      </c>
      <c r="M878" s="40">
        <v>2</v>
      </c>
      <c r="N878" s="40">
        <v>8</v>
      </c>
      <c r="O878" s="1">
        <v>323</v>
      </c>
      <c r="P878" s="58">
        <v>11.3</v>
      </c>
      <c r="Q878" s="6">
        <f t="shared" si="130"/>
        <v>33.199490238381856</v>
      </c>
      <c r="R878" s="6">
        <f t="shared" si="131"/>
        <v>29.024581263534408</v>
      </c>
      <c r="S878" s="1" t="s">
        <v>41</v>
      </c>
      <c r="T878" s="1"/>
      <c r="U878" s="17" t="s">
        <v>1389</v>
      </c>
      <c r="V878" s="17" t="s">
        <v>1388</v>
      </c>
      <c r="W878" s="1"/>
      <c r="X878" s="1"/>
      <c r="Y878" s="56">
        <v>12</v>
      </c>
      <c r="Z878" s="54">
        <f t="shared" si="132"/>
        <v>1.1309733552923255E-2</v>
      </c>
      <c r="AA878" s="9" t="e">
        <f>IF(Y878&lt;10+1*#REF!,1,IF(Y878&lt;10+2*#REF!,2,IF(Y878&lt;10+3*#REF!,3,IF(Y878&lt;10+4*#REF!,4,IF(Y878&lt;10+5*#REF!,5,IF(Y878&lt;10+6*#REF!,6,IF(Y878&lt;10+7*#REF!,7,IF(Y878&lt;10+8*#REF!,8,IF(Y878&lt;10+9*#REF!,9,10)))))))))</f>
        <v>#REF!</v>
      </c>
      <c r="AB878" s="51"/>
      <c r="AC878" s="58">
        <v>1.9</v>
      </c>
      <c r="AD878" s="58">
        <v>8.5</v>
      </c>
      <c r="AE878" s="6">
        <f t="shared" si="133"/>
        <v>6.6</v>
      </c>
      <c r="AF878" s="1">
        <v>2</v>
      </c>
      <c r="AG878" s="1">
        <v>2</v>
      </c>
      <c r="AH878" s="1"/>
      <c r="AI878" s="1"/>
      <c r="AJ878" s="1"/>
    </row>
    <row r="879" spans="1:36" s="22" customFormat="1" x14ac:dyDescent="0.25">
      <c r="A879" s="1" t="s">
        <v>90</v>
      </c>
      <c r="B879" s="28" t="s">
        <v>102</v>
      </c>
      <c r="C879" s="3" t="s">
        <v>465</v>
      </c>
      <c r="D879" s="24" t="s">
        <v>52</v>
      </c>
      <c r="E879" s="40" t="s">
        <v>29</v>
      </c>
      <c r="F879" s="5" t="s">
        <v>1303</v>
      </c>
      <c r="G879" s="5" t="s">
        <v>1316</v>
      </c>
      <c r="H879" s="1">
        <v>96</v>
      </c>
      <c r="I879" s="9" t="s">
        <v>467</v>
      </c>
      <c r="J879" s="40">
        <v>4044</v>
      </c>
      <c r="K879" s="1"/>
      <c r="L879" s="10" t="s">
        <v>1016</v>
      </c>
      <c r="M879" s="40">
        <v>2</v>
      </c>
      <c r="N879" s="40">
        <v>8</v>
      </c>
      <c r="O879" s="1">
        <v>323</v>
      </c>
      <c r="P879" s="58">
        <v>11.3</v>
      </c>
      <c r="Q879" s="6">
        <f t="shared" si="130"/>
        <v>33.199490238381856</v>
      </c>
      <c r="R879" s="6">
        <f t="shared" si="131"/>
        <v>29.024581263534408</v>
      </c>
      <c r="S879" s="1" t="s">
        <v>41</v>
      </c>
      <c r="T879" s="1"/>
      <c r="U879" s="17" t="s">
        <v>1389</v>
      </c>
      <c r="V879" s="17" t="s">
        <v>1388</v>
      </c>
      <c r="W879" s="1"/>
      <c r="X879" s="1"/>
      <c r="Y879" s="56">
        <v>11.2</v>
      </c>
      <c r="Z879" s="54">
        <f t="shared" si="132"/>
        <v>9.8520345616575893E-3</v>
      </c>
      <c r="AA879" s="9" t="e">
        <f>IF(Y879&lt;10+1*#REF!,1,IF(Y879&lt;10+2*#REF!,2,IF(Y879&lt;10+3*#REF!,3,IF(Y879&lt;10+4*#REF!,4,IF(Y879&lt;10+5*#REF!,5,IF(Y879&lt;10+6*#REF!,6,IF(Y879&lt;10+7*#REF!,7,IF(Y879&lt;10+8*#REF!,8,IF(Y879&lt;10+9*#REF!,9,10)))))))))</f>
        <v>#REF!</v>
      </c>
      <c r="AB879" s="51"/>
      <c r="AC879" s="58">
        <v>1.9</v>
      </c>
      <c r="AD879" s="58">
        <v>8.5</v>
      </c>
      <c r="AE879" s="6">
        <f t="shared" si="133"/>
        <v>6.6</v>
      </c>
      <c r="AF879" s="1">
        <v>2</v>
      </c>
      <c r="AG879" s="1">
        <v>2</v>
      </c>
      <c r="AH879" s="1"/>
      <c r="AI879" s="1"/>
      <c r="AJ879" s="1"/>
    </row>
    <row r="880" spans="1:36" s="22" customFormat="1" x14ac:dyDescent="0.25">
      <c r="A880" s="1" t="s">
        <v>90</v>
      </c>
      <c r="B880" s="28" t="s">
        <v>102</v>
      </c>
      <c r="C880" s="3" t="s">
        <v>463</v>
      </c>
      <c r="D880" s="24" t="s">
        <v>52</v>
      </c>
      <c r="E880" s="40" t="s">
        <v>29</v>
      </c>
      <c r="F880" s="5" t="s">
        <v>1303</v>
      </c>
      <c r="G880" s="5" t="s">
        <v>1316</v>
      </c>
      <c r="H880" s="1">
        <v>97</v>
      </c>
      <c r="I880" s="9" t="s">
        <v>467</v>
      </c>
      <c r="J880" s="40">
        <v>4045</v>
      </c>
      <c r="K880" s="1"/>
      <c r="L880" s="10" t="s">
        <v>1017</v>
      </c>
      <c r="M880" s="40">
        <v>2</v>
      </c>
      <c r="N880" s="40">
        <v>8</v>
      </c>
      <c r="O880" s="1">
        <v>322</v>
      </c>
      <c r="P880" s="58">
        <v>11.5</v>
      </c>
      <c r="Q880" s="6">
        <f t="shared" si="130"/>
        <v>32.919893033754931</v>
      </c>
      <c r="R880" s="6">
        <f t="shared" si="131"/>
        <v>29.062123666477305</v>
      </c>
      <c r="S880" s="47" t="s">
        <v>307</v>
      </c>
      <c r="T880" s="1"/>
      <c r="U880" s="47" t="s">
        <v>1373</v>
      </c>
      <c r="V880" s="47" t="s">
        <v>1372</v>
      </c>
      <c r="W880" s="1"/>
      <c r="X880" s="1"/>
      <c r="Y880" s="56">
        <v>12.2</v>
      </c>
      <c r="Z880" s="54">
        <f t="shared" si="132"/>
        <v>1.1689866264007618E-2</v>
      </c>
      <c r="AA880" s="9" t="e">
        <f>IF(Y880&lt;10+1*#REF!,1,IF(Y880&lt;10+2*#REF!,2,IF(Y880&lt;10+3*#REF!,3,IF(Y880&lt;10+4*#REF!,4,IF(Y880&lt;10+5*#REF!,5,IF(Y880&lt;10+6*#REF!,6,IF(Y880&lt;10+7*#REF!,7,IF(Y880&lt;10+8*#REF!,8,IF(Y880&lt;10+9*#REF!,9,10)))))))))</f>
        <v>#REF!</v>
      </c>
      <c r="AB880" s="51"/>
      <c r="AC880" s="58">
        <v>3.2</v>
      </c>
      <c r="AD880" s="58">
        <v>7.6</v>
      </c>
      <c r="AE880" s="6">
        <f t="shared" si="133"/>
        <v>4.3999999999999995</v>
      </c>
      <c r="AF880" s="1">
        <v>2</v>
      </c>
      <c r="AG880" s="1">
        <v>2</v>
      </c>
      <c r="AH880" s="1"/>
      <c r="AI880" s="1"/>
      <c r="AJ880" s="1"/>
    </row>
    <row r="881" spans="1:36" s="22" customFormat="1" x14ac:dyDescent="0.25">
      <c r="A881" s="1" t="s">
        <v>90</v>
      </c>
      <c r="B881" s="28" t="s">
        <v>102</v>
      </c>
      <c r="C881" s="3" t="s">
        <v>463</v>
      </c>
      <c r="D881" s="24" t="s">
        <v>52</v>
      </c>
      <c r="E881" s="40" t="s">
        <v>29</v>
      </c>
      <c r="F881" s="5" t="s">
        <v>1303</v>
      </c>
      <c r="G881" s="5" t="s">
        <v>1316</v>
      </c>
      <c r="H881" s="1">
        <v>98</v>
      </c>
      <c r="I881" s="9" t="s">
        <v>467</v>
      </c>
      <c r="J881" s="40">
        <v>4046</v>
      </c>
      <c r="K881" s="1"/>
      <c r="L881" s="10" t="s">
        <v>1018</v>
      </c>
      <c r="M881" s="40">
        <v>2</v>
      </c>
      <c r="N881" s="40">
        <v>8</v>
      </c>
      <c r="O881" s="1">
        <v>330</v>
      </c>
      <c r="P881" s="40">
        <v>11</v>
      </c>
      <c r="Q881" s="6">
        <f t="shared" si="130"/>
        <v>34.499999999999993</v>
      </c>
      <c r="R881" s="6">
        <f t="shared" si="131"/>
        <v>29.526279441628823</v>
      </c>
      <c r="S881" s="1" t="s">
        <v>64</v>
      </c>
      <c r="T881" s="1"/>
      <c r="U881" s="73" t="s">
        <v>1380</v>
      </c>
      <c r="V881" s="73" t="s">
        <v>1381</v>
      </c>
      <c r="W881" s="1"/>
      <c r="X881" s="1"/>
      <c r="Y881" s="56">
        <v>13.5</v>
      </c>
      <c r="Z881" s="54">
        <f t="shared" si="132"/>
        <v>1.4313881527918494E-2</v>
      </c>
      <c r="AA881" s="9" t="e">
        <f>IF(Y881&lt;10+1*#REF!,1,IF(Y881&lt;10+2*#REF!,2,IF(Y881&lt;10+3*#REF!,3,IF(Y881&lt;10+4*#REF!,4,IF(Y881&lt;10+5*#REF!,5,IF(Y881&lt;10+6*#REF!,6,IF(Y881&lt;10+7*#REF!,7,IF(Y881&lt;10+8*#REF!,8,IF(Y881&lt;10+9*#REF!,9,10)))))))))</f>
        <v>#REF!</v>
      </c>
      <c r="AB881" s="51"/>
      <c r="AC881" s="58">
        <v>4.3</v>
      </c>
      <c r="AD881" s="58">
        <v>10.1</v>
      </c>
      <c r="AE881" s="6">
        <f t="shared" si="133"/>
        <v>5.8</v>
      </c>
      <c r="AF881" s="1">
        <v>2</v>
      </c>
      <c r="AG881" s="1">
        <v>2</v>
      </c>
      <c r="AH881" s="1"/>
      <c r="AI881" s="1"/>
      <c r="AJ881" s="1"/>
    </row>
    <row r="882" spans="1:36" s="22" customFormat="1" x14ac:dyDescent="0.25">
      <c r="A882" s="1" t="s">
        <v>90</v>
      </c>
      <c r="B882" s="28" t="s">
        <v>102</v>
      </c>
      <c r="C882" s="3" t="s">
        <v>463</v>
      </c>
      <c r="D882" s="24" t="s">
        <v>52</v>
      </c>
      <c r="E882" s="40" t="s">
        <v>29</v>
      </c>
      <c r="F882" s="5" t="s">
        <v>1303</v>
      </c>
      <c r="G882" s="5" t="s">
        <v>1316</v>
      </c>
      <c r="H882" s="1">
        <v>99</v>
      </c>
      <c r="I882" s="9" t="s">
        <v>467</v>
      </c>
      <c r="J882" s="40">
        <v>4047</v>
      </c>
      <c r="K882" s="1"/>
      <c r="L882" s="10" t="s">
        <v>1019</v>
      </c>
      <c r="M882" s="40">
        <v>2</v>
      </c>
      <c r="N882" s="40">
        <v>8</v>
      </c>
      <c r="O882" s="1">
        <v>328</v>
      </c>
      <c r="P882" s="58">
        <v>15.2</v>
      </c>
      <c r="Q882" s="6">
        <f t="shared" si="130"/>
        <v>31.945227183655284</v>
      </c>
      <c r="R882" s="6">
        <f t="shared" si="131"/>
        <v>32.890331061577676</v>
      </c>
      <c r="S882" s="1" t="s">
        <v>66</v>
      </c>
      <c r="T882" s="20" t="s">
        <v>1318</v>
      </c>
      <c r="U882" s="20" t="s">
        <v>1332</v>
      </c>
      <c r="V882" s="20" t="s">
        <v>1358</v>
      </c>
      <c r="W882" s="1"/>
      <c r="X882" s="1"/>
      <c r="Y882" s="56">
        <v>25.5</v>
      </c>
      <c r="Z882" s="54">
        <f t="shared" si="132"/>
        <v>5.1070515574919075E-2</v>
      </c>
      <c r="AA882" s="9" t="e">
        <f>IF(Y882&lt;10+1*#REF!,1,IF(Y882&lt;10+2*#REF!,2,IF(Y882&lt;10+3*#REF!,3,IF(Y882&lt;10+4*#REF!,4,IF(Y882&lt;10+5*#REF!,5,IF(Y882&lt;10+6*#REF!,6,IF(Y882&lt;10+7*#REF!,7,IF(Y882&lt;10+8*#REF!,8,IF(Y882&lt;10+9*#REF!,9,10)))))))))</f>
        <v>#REF!</v>
      </c>
      <c r="AB882" s="51"/>
      <c r="AC882" s="58">
        <v>5.3</v>
      </c>
      <c r="AD882" s="58">
        <v>11.2</v>
      </c>
      <c r="AE882" s="6">
        <f t="shared" si="133"/>
        <v>5.8999999999999995</v>
      </c>
      <c r="AF882" s="1">
        <v>2</v>
      </c>
      <c r="AG882" s="1">
        <v>2</v>
      </c>
      <c r="AH882" s="1"/>
      <c r="AI882" s="1"/>
      <c r="AJ882" s="1"/>
    </row>
    <row r="883" spans="1:36" s="22" customFormat="1" x14ac:dyDescent="0.25">
      <c r="A883" s="1" t="s">
        <v>90</v>
      </c>
      <c r="B883" s="28" t="s">
        <v>102</v>
      </c>
      <c r="C883" s="3" t="s">
        <v>463</v>
      </c>
      <c r="D883" s="24" t="s">
        <v>52</v>
      </c>
      <c r="E883" s="40" t="s">
        <v>29</v>
      </c>
      <c r="F883" s="5" t="s">
        <v>1303</v>
      </c>
      <c r="G883" s="5" t="s">
        <v>1316</v>
      </c>
      <c r="H883" s="1">
        <v>100</v>
      </c>
      <c r="I883" s="9" t="s">
        <v>467</v>
      </c>
      <c r="J883" s="40">
        <v>4048</v>
      </c>
      <c r="K883" s="1"/>
      <c r="L883" s="10" t="s">
        <v>1020</v>
      </c>
      <c r="M883" s="40">
        <v>2</v>
      </c>
      <c r="N883" s="40">
        <v>8</v>
      </c>
      <c r="O883" s="1">
        <v>302</v>
      </c>
      <c r="P883" s="58">
        <v>15.2</v>
      </c>
      <c r="Q883" s="6">
        <f t="shared" si="130"/>
        <v>27.109668938422324</v>
      </c>
      <c r="R883" s="6">
        <f t="shared" si="131"/>
        <v>28.054772816344709</v>
      </c>
      <c r="S883" s="1" t="s">
        <v>64</v>
      </c>
      <c r="T883" s="1"/>
      <c r="U883" s="73" t="s">
        <v>1380</v>
      </c>
      <c r="V883" s="73" t="s">
        <v>1381</v>
      </c>
      <c r="W883" s="1"/>
      <c r="X883" s="1"/>
      <c r="Y883" s="56">
        <v>42.4</v>
      </c>
      <c r="Z883" s="54">
        <f t="shared" si="132"/>
        <v>0.14119574022293965</v>
      </c>
      <c r="AA883" s="9" t="e">
        <f>IF(Y883&lt;10+1*#REF!,1,IF(Y883&lt;10+2*#REF!,2,IF(Y883&lt;10+3*#REF!,3,IF(Y883&lt;10+4*#REF!,4,IF(Y883&lt;10+5*#REF!,5,IF(Y883&lt;10+6*#REF!,6,IF(Y883&lt;10+7*#REF!,7,IF(Y883&lt;10+8*#REF!,8,IF(Y883&lt;10+9*#REF!,9,10)))))))))</f>
        <v>#REF!</v>
      </c>
      <c r="AB883" s="51"/>
      <c r="AC883" s="58">
        <v>2.2999999999999998</v>
      </c>
      <c r="AD883" s="58">
        <v>5.7</v>
      </c>
      <c r="AE883" s="6">
        <f t="shared" si="133"/>
        <v>3.4000000000000004</v>
      </c>
      <c r="AF883" s="1">
        <v>4</v>
      </c>
      <c r="AG883" s="1">
        <v>7</v>
      </c>
      <c r="AH883" s="1"/>
      <c r="AI883" s="1"/>
      <c r="AJ883" s="1"/>
    </row>
    <row r="884" spans="1:36" s="22" customFormat="1" x14ac:dyDescent="0.25">
      <c r="A884" s="1" t="s">
        <v>90</v>
      </c>
      <c r="B884" s="28" t="s">
        <v>102</v>
      </c>
      <c r="C884" s="3" t="s">
        <v>463</v>
      </c>
      <c r="D884" s="24" t="s">
        <v>52</v>
      </c>
      <c r="E884" s="40" t="s">
        <v>29</v>
      </c>
      <c r="F884" s="5" t="s">
        <v>1303</v>
      </c>
      <c r="G884" s="5" t="s">
        <v>1316</v>
      </c>
      <c r="H884" s="1">
        <v>101</v>
      </c>
      <c r="I884" s="9" t="s">
        <v>467</v>
      </c>
      <c r="J884" s="40">
        <v>4049</v>
      </c>
      <c r="K884" s="1"/>
      <c r="L884" s="10" t="s">
        <v>1021</v>
      </c>
      <c r="M884" s="40">
        <v>2</v>
      </c>
      <c r="N884" s="40">
        <v>8</v>
      </c>
      <c r="O884" s="1">
        <v>302</v>
      </c>
      <c r="P884" s="58">
        <v>8.6999999999999993</v>
      </c>
      <c r="Q884" s="6">
        <f t="shared" si="130"/>
        <v>32.621981563439093</v>
      </c>
      <c r="R884" s="6">
        <f t="shared" si="131"/>
        <v>24.610297598828879</v>
      </c>
      <c r="S884" s="1" t="s">
        <v>46</v>
      </c>
      <c r="T884" s="1"/>
      <c r="U884" s="19" t="s">
        <v>1378</v>
      </c>
      <c r="V884" s="19" t="s">
        <v>1377</v>
      </c>
      <c r="W884" s="1"/>
      <c r="X884" s="1"/>
      <c r="Y884" s="56">
        <v>110</v>
      </c>
      <c r="Z884" s="54">
        <f t="shared" si="132"/>
        <v>0.95033177771091248</v>
      </c>
      <c r="AA884" s="9" t="e">
        <f>IF(Y884&lt;10+1*#REF!,1,IF(Y884&lt;10+2*#REF!,2,IF(Y884&lt;10+3*#REF!,3,IF(Y884&lt;10+4*#REF!,4,IF(Y884&lt;10+5*#REF!,5,IF(Y884&lt;10+6*#REF!,6,IF(Y884&lt;10+7*#REF!,7,IF(Y884&lt;10+8*#REF!,8,IF(Y884&lt;10+9*#REF!,9,10)))))))))</f>
        <v>#REF!</v>
      </c>
      <c r="AB884" s="51"/>
      <c r="AC884" s="51">
        <v>0</v>
      </c>
      <c r="AD884" s="51">
        <v>15</v>
      </c>
      <c r="AE884" s="6">
        <f t="shared" si="133"/>
        <v>15</v>
      </c>
      <c r="AF884" s="1">
        <v>2</v>
      </c>
      <c r="AG884" s="1">
        <v>2</v>
      </c>
      <c r="AH884" s="1"/>
      <c r="AI884" s="1"/>
      <c r="AJ884" s="1"/>
    </row>
    <row r="885" spans="1:36" s="22" customFormat="1" x14ac:dyDescent="0.25">
      <c r="A885" s="1" t="s">
        <v>90</v>
      </c>
      <c r="B885" s="28" t="s">
        <v>102</v>
      </c>
      <c r="C885" s="3" t="s">
        <v>463</v>
      </c>
      <c r="D885" s="24" t="s">
        <v>52</v>
      </c>
      <c r="E885" s="40" t="s">
        <v>29</v>
      </c>
      <c r="F885" s="5" t="s">
        <v>1303</v>
      </c>
      <c r="G885" s="5" t="s">
        <v>1316</v>
      </c>
      <c r="H885" s="1">
        <v>102</v>
      </c>
      <c r="I885" s="9" t="s">
        <v>467</v>
      </c>
      <c r="J885" s="40">
        <v>4050</v>
      </c>
      <c r="K885" s="1"/>
      <c r="L885" s="10" t="s">
        <v>1022</v>
      </c>
      <c r="M885" s="40">
        <v>2</v>
      </c>
      <c r="N885" s="40">
        <v>8</v>
      </c>
      <c r="O885" s="1">
        <v>282</v>
      </c>
      <c r="P885" s="40">
        <v>10.9</v>
      </c>
      <c r="Q885" s="6">
        <f t="shared" si="130"/>
        <v>29.338191152001521</v>
      </c>
      <c r="R885" s="6">
        <f t="shared" si="131"/>
        <v>22.266237429913577</v>
      </c>
      <c r="S885" s="1" t="s">
        <v>26</v>
      </c>
      <c r="T885" s="1"/>
      <c r="U885" s="19" t="s">
        <v>1349</v>
      </c>
      <c r="V885" s="19" t="s">
        <v>1396</v>
      </c>
      <c r="W885" s="1"/>
      <c r="X885" s="1"/>
      <c r="Y885" s="56">
        <v>37.5</v>
      </c>
      <c r="Z885" s="54">
        <f t="shared" si="132"/>
        <v>0.11044661672776618</v>
      </c>
      <c r="AA885" s="9" t="e">
        <f>IF(Y885&lt;10+1*#REF!,1,IF(Y885&lt;10+2*#REF!,2,IF(Y885&lt;10+3*#REF!,3,IF(Y885&lt;10+4*#REF!,4,IF(Y885&lt;10+5*#REF!,5,IF(Y885&lt;10+6*#REF!,6,IF(Y885&lt;10+7*#REF!,7,IF(Y885&lt;10+8*#REF!,8,IF(Y885&lt;10+9*#REF!,9,10)))))))))</f>
        <v>#REF!</v>
      </c>
      <c r="AB885" s="51"/>
      <c r="AC885" s="58">
        <v>7.5</v>
      </c>
      <c r="AD885" s="51">
        <v>16</v>
      </c>
      <c r="AE885" s="6">
        <f t="shared" si="133"/>
        <v>8.5</v>
      </c>
      <c r="AF885" s="1">
        <v>2</v>
      </c>
      <c r="AG885" s="1">
        <v>2</v>
      </c>
      <c r="AH885" s="1"/>
      <c r="AI885" s="1"/>
      <c r="AJ885" s="1"/>
    </row>
    <row r="886" spans="1:36" s="22" customFormat="1" x14ac:dyDescent="0.25">
      <c r="A886" s="1" t="s">
        <v>90</v>
      </c>
      <c r="B886" s="28" t="s">
        <v>102</v>
      </c>
      <c r="C886" s="3" t="s">
        <v>463</v>
      </c>
      <c r="D886" s="24" t="s">
        <v>52</v>
      </c>
      <c r="E886" s="40" t="s">
        <v>29</v>
      </c>
      <c r="F886" s="5" t="s">
        <v>1303</v>
      </c>
      <c r="G886" s="5" t="s">
        <v>1316</v>
      </c>
      <c r="H886" s="1">
        <v>103</v>
      </c>
      <c r="I886" s="9" t="s">
        <v>467</v>
      </c>
      <c r="J886" s="40">
        <v>4051</v>
      </c>
      <c r="K886" s="1"/>
      <c r="L886" s="10" t="s">
        <v>1023</v>
      </c>
      <c r="M886" s="40">
        <v>2</v>
      </c>
      <c r="N886" s="40">
        <v>8</v>
      </c>
      <c r="O886" s="1">
        <v>288</v>
      </c>
      <c r="P886" s="58">
        <v>16.7</v>
      </c>
      <c r="Q886" s="6">
        <f t="shared" si="130"/>
        <v>24.117356177870935</v>
      </c>
      <c r="R886" s="6">
        <f t="shared" si="131"/>
        <v>25.160583806061616</v>
      </c>
      <c r="S886" s="1" t="s">
        <v>33</v>
      </c>
      <c r="T886" s="1"/>
      <c r="U886" s="17" t="s">
        <v>1367</v>
      </c>
      <c r="V886" s="17" t="s">
        <v>1366</v>
      </c>
      <c r="W886" s="1"/>
      <c r="X886" s="1"/>
      <c r="Y886" s="56">
        <v>14.7</v>
      </c>
      <c r="Z886" s="54">
        <f t="shared" si="132"/>
        <v>1.6971668912855457E-2</v>
      </c>
      <c r="AA886" s="9" t="e">
        <f>IF(Y886&lt;10+1*#REF!,1,IF(Y886&lt;10+2*#REF!,2,IF(Y886&lt;10+3*#REF!,3,IF(Y886&lt;10+4*#REF!,4,IF(Y886&lt;10+5*#REF!,5,IF(Y886&lt;10+6*#REF!,6,IF(Y886&lt;10+7*#REF!,7,IF(Y886&lt;10+8*#REF!,8,IF(Y886&lt;10+9*#REF!,9,10)))))))))</f>
        <v>#REF!</v>
      </c>
      <c r="AB886" s="51"/>
      <c r="AC886" s="51">
        <v>0</v>
      </c>
      <c r="AD886" s="58">
        <v>9.1999999999999993</v>
      </c>
      <c r="AE886" s="6">
        <f t="shared" si="133"/>
        <v>9.1999999999999993</v>
      </c>
      <c r="AF886" s="1">
        <v>2</v>
      </c>
      <c r="AG886" s="1">
        <v>2</v>
      </c>
      <c r="AH886" s="1"/>
      <c r="AI886" s="1"/>
      <c r="AJ886" s="1"/>
    </row>
    <row r="887" spans="1:36" s="22" customFormat="1" x14ac:dyDescent="0.25">
      <c r="A887" s="1" t="s">
        <v>90</v>
      </c>
      <c r="B887" s="28" t="s">
        <v>102</v>
      </c>
      <c r="C887" s="3" t="s">
        <v>463</v>
      </c>
      <c r="D887" s="24" t="s">
        <v>52</v>
      </c>
      <c r="E887" s="40" t="s">
        <v>29</v>
      </c>
      <c r="F887" s="5" t="s">
        <v>1303</v>
      </c>
      <c r="G887" s="5" t="s">
        <v>1316</v>
      </c>
      <c r="H887" s="1">
        <v>104</v>
      </c>
      <c r="I887" s="9" t="s">
        <v>467</v>
      </c>
      <c r="J887" s="40">
        <v>4052</v>
      </c>
      <c r="K887" s="1"/>
      <c r="L887" s="10" t="s">
        <v>1024</v>
      </c>
      <c r="M887" s="40">
        <v>2</v>
      </c>
      <c r="N887" s="40">
        <v>8</v>
      </c>
      <c r="O887" s="1">
        <v>270</v>
      </c>
      <c r="P887" s="40">
        <v>15</v>
      </c>
      <c r="Q887" s="6">
        <f t="shared" si="130"/>
        <v>25</v>
      </c>
      <c r="R887" s="6">
        <f t="shared" si="131"/>
        <v>19.999999999999996</v>
      </c>
      <c r="S887" s="1" t="s">
        <v>64</v>
      </c>
      <c r="T887" s="1"/>
      <c r="U887" s="73" t="s">
        <v>1380</v>
      </c>
      <c r="V887" s="73" t="s">
        <v>1381</v>
      </c>
      <c r="W887" s="1"/>
      <c r="X887" s="1"/>
      <c r="Y887" s="56">
        <v>15.5</v>
      </c>
      <c r="Z887" s="54">
        <f t="shared" si="132"/>
        <v>1.8869190875623696E-2</v>
      </c>
      <c r="AA887" s="9" t="e">
        <f>IF(Y887&lt;10+1*#REF!,1,IF(Y887&lt;10+2*#REF!,2,IF(Y887&lt;10+3*#REF!,3,IF(Y887&lt;10+4*#REF!,4,IF(Y887&lt;10+5*#REF!,5,IF(Y887&lt;10+6*#REF!,6,IF(Y887&lt;10+7*#REF!,7,IF(Y887&lt;10+8*#REF!,8,IF(Y887&lt;10+9*#REF!,9,10)))))))))</f>
        <v>#REF!</v>
      </c>
      <c r="AB887" s="51"/>
      <c r="AC887" s="58">
        <v>9.5</v>
      </c>
      <c r="AD887" s="58">
        <v>14.9</v>
      </c>
      <c r="AE887" s="6">
        <f t="shared" si="133"/>
        <v>5.4</v>
      </c>
      <c r="AF887" s="1">
        <v>2</v>
      </c>
      <c r="AG887" s="1">
        <v>2</v>
      </c>
      <c r="AH887" s="1"/>
      <c r="AI887" s="1"/>
      <c r="AJ887" s="1"/>
    </row>
    <row r="888" spans="1:36" s="22" customFormat="1" x14ac:dyDescent="0.25">
      <c r="A888" s="1" t="s">
        <v>90</v>
      </c>
      <c r="B888" s="28" t="s">
        <v>102</v>
      </c>
      <c r="C888" s="3" t="s">
        <v>463</v>
      </c>
      <c r="D888" s="24" t="s">
        <v>52</v>
      </c>
      <c r="E888" s="40" t="s">
        <v>29</v>
      </c>
      <c r="F888" s="5" t="s">
        <v>1303</v>
      </c>
      <c r="G888" s="5" t="s">
        <v>1316</v>
      </c>
      <c r="H888" s="1">
        <v>105</v>
      </c>
      <c r="I888" s="9" t="s">
        <v>467</v>
      </c>
      <c r="J888" s="40">
        <v>4053</v>
      </c>
      <c r="K888" s="1"/>
      <c r="L888" s="10" t="s">
        <v>1025</v>
      </c>
      <c r="M888" s="40">
        <v>2</v>
      </c>
      <c r="N888" s="40">
        <v>8</v>
      </c>
      <c r="O888" s="1">
        <v>268</v>
      </c>
      <c r="P888" s="58">
        <v>4.4000000000000004</v>
      </c>
      <c r="Q888" s="6">
        <f t="shared" si="130"/>
        <v>35.602680361115979</v>
      </c>
      <c r="R888" s="6">
        <f t="shared" si="131"/>
        <v>19.846442214508997</v>
      </c>
      <c r="S888" s="1" t="s">
        <v>64</v>
      </c>
      <c r="T888" s="1"/>
      <c r="U888" s="73" t="s">
        <v>1380</v>
      </c>
      <c r="V888" s="73" t="s">
        <v>1381</v>
      </c>
      <c r="W888" s="1"/>
      <c r="X888" s="1"/>
      <c r="Y888" s="56">
        <v>10.9</v>
      </c>
      <c r="Z888" s="54">
        <f t="shared" si="132"/>
        <v>9.3313155793250824E-3</v>
      </c>
      <c r="AA888" s="9" t="e">
        <f>IF(Y888&lt;10+1*#REF!,1,IF(Y888&lt;10+2*#REF!,2,IF(Y888&lt;10+3*#REF!,3,IF(Y888&lt;10+4*#REF!,4,IF(Y888&lt;10+5*#REF!,5,IF(Y888&lt;10+6*#REF!,6,IF(Y888&lt;10+7*#REF!,7,IF(Y888&lt;10+8*#REF!,8,IF(Y888&lt;10+9*#REF!,9,10)))))))))</f>
        <v>#REF!</v>
      </c>
      <c r="AB888" s="51"/>
      <c r="AC888" s="58">
        <v>7.7</v>
      </c>
      <c r="AD888" s="58">
        <v>13.6</v>
      </c>
      <c r="AE888" s="6">
        <f t="shared" si="133"/>
        <v>5.8999999999999995</v>
      </c>
      <c r="AF888" s="1">
        <v>2</v>
      </c>
      <c r="AG888" s="1">
        <v>2</v>
      </c>
      <c r="AH888" s="1"/>
      <c r="AI888" s="1"/>
      <c r="AJ888" s="1"/>
    </row>
    <row r="889" spans="1:36" s="22" customFormat="1" x14ac:dyDescent="0.25">
      <c r="A889" s="1" t="s">
        <v>90</v>
      </c>
      <c r="B889" s="28" t="s">
        <v>102</v>
      </c>
      <c r="C889" s="3" t="s">
        <v>463</v>
      </c>
      <c r="D889" s="24" t="s">
        <v>52</v>
      </c>
      <c r="E889" s="40" t="s">
        <v>29</v>
      </c>
      <c r="F889" s="5" t="s">
        <v>1303</v>
      </c>
      <c r="G889" s="5" t="s">
        <v>1316</v>
      </c>
      <c r="H889" s="1">
        <v>106</v>
      </c>
      <c r="I889" s="9" t="s">
        <v>467</v>
      </c>
      <c r="J889" s="40">
        <v>4054</v>
      </c>
      <c r="K889" s="1"/>
      <c r="L889" s="10" t="s">
        <v>1026</v>
      </c>
      <c r="M889" s="40">
        <v>2</v>
      </c>
      <c r="N889" s="40">
        <v>8</v>
      </c>
      <c r="O889" s="1">
        <v>293</v>
      </c>
      <c r="P889" s="58">
        <v>8.3000000000000007</v>
      </c>
      <c r="Q889" s="6">
        <f t="shared" si="130"/>
        <v>32.359809716344742</v>
      </c>
      <c r="R889" s="6">
        <f t="shared" si="131"/>
        <v>23.243068366460971</v>
      </c>
      <c r="S889" s="1" t="s">
        <v>64</v>
      </c>
      <c r="T889" s="1"/>
      <c r="U889" s="73" t="s">
        <v>1380</v>
      </c>
      <c r="V889" s="73" t="s">
        <v>1381</v>
      </c>
      <c r="W889" s="1"/>
      <c r="X889" s="1"/>
      <c r="Y889" s="56">
        <v>12.3</v>
      </c>
      <c r="Z889" s="54">
        <f t="shared" si="132"/>
        <v>1.1882288814039996E-2</v>
      </c>
      <c r="AA889" s="9" t="e">
        <f>IF(Y889&lt;10+1*#REF!,1,IF(Y889&lt;10+2*#REF!,2,IF(Y889&lt;10+3*#REF!,3,IF(Y889&lt;10+4*#REF!,4,IF(Y889&lt;10+5*#REF!,5,IF(Y889&lt;10+6*#REF!,6,IF(Y889&lt;10+7*#REF!,7,IF(Y889&lt;10+8*#REF!,8,IF(Y889&lt;10+9*#REF!,9,10)))))))))</f>
        <v>#REF!</v>
      </c>
      <c r="AB889" s="51"/>
      <c r="AC889" s="58">
        <v>6.8</v>
      </c>
      <c r="AD889" s="58">
        <v>11.1</v>
      </c>
      <c r="AE889" s="6">
        <f t="shared" si="133"/>
        <v>4.3</v>
      </c>
      <c r="AF889" s="1">
        <v>2</v>
      </c>
      <c r="AG889" s="1">
        <v>2</v>
      </c>
      <c r="AH889" s="1"/>
      <c r="AI889" s="1"/>
      <c r="AJ889" s="1"/>
    </row>
    <row r="890" spans="1:36" s="22" customFormat="1" x14ac:dyDescent="0.25">
      <c r="A890" s="1" t="s">
        <v>90</v>
      </c>
      <c r="B890" s="28" t="s">
        <v>102</v>
      </c>
      <c r="C890" s="3" t="s">
        <v>463</v>
      </c>
      <c r="D890" s="24" t="s">
        <v>52</v>
      </c>
      <c r="E890" s="40" t="s">
        <v>29</v>
      </c>
      <c r="F890" s="5" t="s">
        <v>1303</v>
      </c>
      <c r="G890" s="5" t="s">
        <v>1316</v>
      </c>
      <c r="H890" s="1">
        <v>107</v>
      </c>
      <c r="I890" s="9" t="s">
        <v>467</v>
      </c>
      <c r="J890" s="40">
        <v>4055</v>
      </c>
      <c r="K890" s="1"/>
      <c r="L890" s="10" t="s">
        <v>1027</v>
      </c>
      <c r="M890" s="40">
        <v>2</v>
      </c>
      <c r="N890" s="40">
        <v>8</v>
      </c>
      <c r="O890" s="1">
        <v>315</v>
      </c>
      <c r="P890" s="58">
        <v>6.7</v>
      </c>
      <c r="Q890" s="6">
        <f t="shared" ref="Q890:Q953" si="134">SIN(RADIANS(O890))*P890+(IF(N890=1,0,IF(N890=2,0,IF(N890=3,0,IF(N890=4,0,IF(N890=6,20,IF(N890=15,20,IF(N890=16,20,IF(N890=5,20,IF(N890=7,40,IF(N890=8,40,IF(N890=14,40,IF(N890=9,40,IF(N890=13,60,IF(N890=12,60,IF(N890=11,60,IF(N890=10,60)))))))))))))))))</f>
        <v>35.26238456605013</v>
      </c>
      <c r="R890" s="6">
        <f t="shared" ref="R890:R953" si="135">COS(RADIANS(O890))*P890+(IF(N890=1,0,IF(N890=2,20,IF(N890=3,40,IF(N890=4,60,IF(N890=6,0,IF(N890=15,20,IF(N890=16,40,IF(N890=5,60,IF(N890=7,0,IF(N890=8,20,IF(N890=14,40,IF(N890=9,60,IF(N890=13,0,IF(N890=12,20,IF(N890=11,40,IF(N890=10,60)))))))))))))))))</f>
        <v>24.737615433949866</v>
      </c>
      <c r="S890" s="1" t="s">
        <v>64</v>
      </c>
      <c r="T890" s="1"/>
      <c r="U890" s="73" t="s">
        <v>1380</v>
      </c>
      <c r="V890" s="73" t="s">
        <v>1381</v>
      </c>
      <c r="W890" s="1"/>
      <c r="X890" s="1"/>
      <c r="Y890" s="56">
        <v>15.1</v>
      </c>
      <c r="Z890" s="54">
        <f t="shared" si="132"/>
        <v>1.7907863523625219E-2</v>
      </c>
      <c r="AA890" s="9" t="e">
        <f>IF(Y890&lt;10+1*#REF!,1,IF(Y890&lt;10+2*#REF!,2,IF(Y890&lt;10+3*#REF!,3,IF(Y890&lt;10+4*#REF!,4,IF(Y890&lt;10+5*#REF!,5,IF(Y890&lt;10+6*#REF!,6,IF(Y890&lt;10+7*#REF!,7,IF(Y890&lt;10+8*#REF!,8,IF(Y890&lt;10+9*#REF!,9,10)))))))))</f>
        <v>#REF!</v>
      </c>
      <c r="AB890" s="51"/>
      <c r="AC890" s="58">
        <v>9.9</v>
      </c>
      <c r="AD890" s="51">
        <v>16</v>
      </c>
      <c r="AE890" s="6">
        <f t="shared" si="133"/>
        <v>6.1</v>
      </c>
      <c r="AF890" s="1">
        <v>2</v>
      </c>
      <c r="AG890" s="1">
        <v>2</v>
      </c>
      <c r="AH890" s="1"/>
      <c r="AI890" s="1"/>
      <c r="AJ890" s="1"/>
    </row>
    <row r="891" spans="1:36" s="22" customFormat="1" x14ac:dyDescent="0.2">
      <c r="A891" s="1" t="s">
        <v>90</v>
      </c>
      <c r="B891" s="28" t="s">
        <v>102</v>
      </c>
      <c r="C891" s="3" t="s">
        <v>463</v>
      </c>
      <c r="D891" s="24" t="s">
        <v>52</v>
      </c>
      <c r="E891" s="40" t="s">
        <v>29</v>
      </c>
      <c r="F891" s="5" t="s">
        <v>1303</v>
      </c>
      <c r="G891" s="5" t="s">
        <v>1316</v>
      </c>
      <c r="H891" s="1">
        <v>108</v>
      </c>
      <c r="I891" s="9" t="s">
        <v>467</v>
      </c>
      <c r="J891" s="40">
        <v>4056</v>
      </c>
      <c r="K891" s="1"/>
      <c r="L891" s="10" t="s">
        <v>1028</v>
      </c>
      <c r="M891" s="40">
        <v>2</v>
      </c>
      <c r="N891" s="40">
        <v>8</v>
      </c>
      <c r="O891" s="1">
        <v>326</v>
      </c>
      <c r="P891" s="40">
        <v>6</v>
      </c>
      <c r="Q891" s="6">
        <f t="shared" si="134"/>
        <v>36.644842579175517</v>
      </c>
      <c r="R891" s="6">
        <f t="shared" si="135"/>
        <v>24.974225435330251</v>
      </c>
      <c r="S891" s="55" t="s">
        <v>37</v>
      </c>
      <c r="T891" s="1"/>
      <c r="U891" s="17" t="s">
        <v>1332</v>
      </c>
      <c r="V891" s="17" t="s">
        <v>1337</v>
      </c>
      <c r="W891" s="1"/>
      <c r="X891" s="1"/>
      <c r="Y891" s="56">
        <v>20.2</v>
      </c>
      <c r="Z891" s="54">
        <f t="shared" si="132"/>
        <v>3.2047386659269476E-2</v>
      </c>
      <c r="AA891" s="9" t="e">
        <f>IF(Y891&lt;10+1*#REF!,1,IF(Y891&lt;10+2*#REF!,2,IF(Y891&lt;10+3*#REF!,3,IF(Y891&lt;10+4*#REF!,4,IF(Y891&lt;10+5*#REF!,5,IF(Y891&lt;10+6*#REF!,6,IF(Y891&lt;10+7*#REF!,7,IF(Y891&lt;10+8*#REF!,8,IF(Y891&lt;10+9*#REF!,9,10)))))))))</f>
        <v>#REF!</v>
      </c>
      <c r="AB891" s="51"/>
      <c r="AC891" s="58">
        <v>5.3</v>
      </c>
      <c r="AD891" s="58">
        <v>16.399999999999999</v>
      </c>
      <c r="AE891" s="6">
        <f t="shared" si="133"/>
        <v>11.099999999999998</v>
      </c>
      <c r="AF891" s="1">
        <v>2</v>
      </c>
      <c r="AG891" s="1">
        <v>2</v>
      </c>
      <c r="AH891" s="1"/>
      <c r="AI891" s="1"/>
      <c r="AJ891" s="1"/>
    </row>
    <row r="892" spans="1:36" s="22" customFormat="1" x14ac:dyDescent="0.25">
      <c r="A892" s="1" t="s">
        <v>90</v>
      </c>
      <c r="B892" s="28" t="s">
        <v>102</v>
      </c>
      <c r="C892" s="3" t="s">
        <v>463</v>
      </c>
      <c r="D892" s="24" t="s">
        <v>52</v>
      </c>
      <c r="E892" s="40" t="s">
        <v>29</v>
      </c>
      <c r="F892" s="5" t="s">
        <v>1303</v>
      </c>
      <c r="G892" s="5" t="s">
        <v>1316</v>
      </c>
      <c r="H892" s="1">
        <v>109</v>
      </c>
      <c r="I892" s="9" t="s">
        <v>467</v>
      </c>
      <c r="J892" s="40">
        <v>4057</v>
      </c>
      <c r="K892" s="1"/>
      <c r="L892" s="10" t="s">
        <v>1029</v>
      </c>
      <c r="M892" s="40">
        <v>2</v>
      </c>
      <c r="N892" s="40">
        <v>8</v>
      </c>
      <c r="O892" s="1">
        <v>349</v>
      </c>
      <c r="P892" s="58">
        <v>7.7</v>
      </c>
      <c r="Q892" s="6">
        <f t="shared" si="134"/>
        <v>38.530770735600605</v>
      </c>
      <c r="R892" s="6">
        <f t="shared" si="135"/>
        <v>27.558529312547012</v>
      </c>
      <c r="S892" s="1" t="s">
        <v>64</v>
      </c>
      <c r="T892" s="1"/>
      <c r="U892" s="73" t="s">
        <v>1380</v>
      </c>
      <c r="V892" s="73" t="s">
        <v>1381</v>
      </c>
      <c r="W892" s="1"/>
      <c r="X892" s="1"/>
      <c r="Y892" s="56">
        <v>10.6</v>
      </c>
      <c r="Z892" s="54">
        <f t="shared" si="132"/>
        <v>8.8247337639337283E-3</v>
      </c>
      <c r="AA892" s="9" t="e">
        <f>IF(Y892&lt;10+1*#REF!,1,IF(Y892&lt;10+2*#REF!,2,IF(Y892&lt;10+3*#REF!,3,IF(Y892&lt;10+4*#REF!,4,IF(Y892&lt;10+5*#REF!,5,IF(Y892&lt;10+6*#REF!,6,IF(Y892&lt;10+7*#REF!,7,IF(Y892&lt;10+8*#REF!,8,IF(Y892&lt;10+9*#REF!,9,10)))))))))</f>
        <v>#REF!</v>
      </c>
      <c r="AB892" s="51"/>
      <c r="AC892" s="51">
        <v>5</v>
      </c>
      <c r="AD892" s="58">
        <v>10.9</v>
      </c>
      <c r="AE892" s="6">
        <f t="shared" si="133"/>
        <v>5.9</v>
      </c>
      <c r="AF892" s="1">
        <v>2</v>
      </c>
      <c r="AG892" s="1">
        <v>2</v>
      </c>
      <c r="AH892" s="1"/>
      <c r="AI892" s="1"/>
      <c r="AJ892" s="1"/>
    </row>
    <row r="893" spans="1:36" s="22" customFormat="1" x14ac:dyDescent="0.25">
      <c r="A893" s="1" t="s">
        <v>90</v>
      </c>
      <c r="B893" s="28" t="s">
        <v>102</v>
      </c>
      <c r="C893" s="3" t="s">
        <v>463</v>
      </c>
      <c r="D893" s="24" t="s">
        <v>52</v>
      </c>
      <c r="E893" s="40" t="s">
        <v>29</v>
      </c>
      <c r="F893" s="5" t="s">
        <v>1303</v>
      </c>
      <c r="G893" s="5" t="s">
        <v>1316</v>
      </c>
      <c r="H893" s="1">
        <v>110</v>
      </c>
      <c r="I893" s="9" t="s">
        <v>467</v>
      </c>
      <c r="J893" s="40">
        <v>4058</v>
      </c>
      <c r="K893" s="1"/>
      <c r="L893" s="10" t="s">
        <v>1030</v>
      </c>
      <c r="M893" s="40">
        <v>2</v>
      </c>
      <c r="N893" s="40">
        <v>8</v>
      </c>
      <c r="O893" s="1">
        <v>293</v>
      </c>
      <c r="P893" s="58">
        <v>2.7</v>
      </c>
      <c r="Q893" s="6">
        <f t="shared" si="134"/>
        <v>37.514636895678407</v>
      </c>
      <c r="R893" s="6">
        <f t="shared" si="135"/>
        <v>21.054974046921039</v>
      </c>
      <c r="S893" s="47" t="s">
        <v>307</v>
      </c>
      <c r="T893" s="1"/>
      <c r="U893" s="47" t="s">
        <v>1373</v>
      </c>
      <c r="V893" s="47" t="s">
        <v>1372</v>
      </c>
      <c r="W893" s="1"/>
      <c r="X893" s="1"/>
      <c r="Y893" s="56">
        <v>15</v>
      </c>
      <c r="Z893" s="54">
        <f t="shared" si="132"/>
        <v>1.7671458676442587E-2</v>
      </c>
      <c r="AA893" s="9" t="e">
        <f>IF(Y893&lt;10+1*#REF!,1,IF(Y893&lt;10+2*#REF!,2,IF(Y893&lt;10+3*#REF!,3,IF(Y893&lt;10+4*#REF!,4,IF(Y893&lt;10+5*#REF!,5,IF(Y893&lt;10+6*#REF!,6,IF(Y893&lt;10+7*#REF!,7,IF(Y893&lt;10+8*#REF!,8,IF(Y893&lt;10+9*#REF!,9,10)))))))))</f>
        <v>#REF!</v>
      </c>
      <c r="AB893" s="51"/>
      <c r="AC893" s="51">
        <v>0</v>
      </c>
      <c r="AD893" s="58">
        <v>15.1</v>
      </c>
      <c r="AE893" s="6">
        <f t="shared" si="133"/>
        <v>15.1</v>
      </c>
      <c r="AF893" s="1">
        <v>2</v>
      </c>
      <c r="AG893" s="1">
        <v>2</v>
      </c>
      <c r="AH893" s="1"/>
      <c r="AI893" s="1"/>
      <c r="AJ893" s="1"/>
    </row>
    <row r="894" spans="1:36" s="22" customFormat="1" x14ac:dyDescent="0.25">
      <c r="A894" s="1" t="s">
        <v>90</v>
      </c>
      <c r="B894" s="28" t="s">
        <v>102</v>
      </c>
      <c r="C894" s="3" t="s">
        <v>463</v>
      </c>
      <c r="D894" s="24" t="s">
        <v>52</v>
      </c>
      <c r="E894" s="40" t="s">
        <v>29</v>
      </c>
      <c r="F894" s="5" t="s">
        <v>1303</v>
      </c>
      <c r="G894" s="5" t="s">
        <v>1316</v>
      </c>
      <c r="H894" s="1">
        <v>111</v>
      </c>
      <c r="I894" s="9" t="s">
        <v>467</v>
      </c>
      <c r="J894" s="40">
        <v>4059</v>
      </c>
      <c r="K894" s="1"/>
      <c r="L894" s="10" t="s">
        <v>1031</v>
      </c>
      <c r="M894" s="40">
        <v>2</v>
      </c>
      <c r="N894" s="40">
        <v>8</v>
      </c>
      <c r="O894" s="1">
        <v>298</v>
      </c>
      <c r="P894" s="58">
        <v>1.2</v>
      </c>
      <c r="Q894" s="6">
        <f t="shared" si="134"/>
        <v>38.940462888569286</v>
      </c>
      <c r="R894" s="6">
        <f t="shared" si="135"/>
        <v>20.56336587534307</v>
      </c>
      <c r="S894" s="1" t="s">
        <v>64</v>
      </c>
      <c r="T894" s="1"/>
      <c r="U894" s="73" t="s">
        <v>1380</v>
      </c>
      <c r="V894" s="73" t="s">
        <v>1381</v>
      </c>
      <c r="W894" s="1"/>
      <c r="X894" s="1"/>
      <c r="Y894" s="56">
        <v>13.5</v>
      </c>
      <c r="Z894" s="54">
        <f t="shared" si="132"/>
        <v>1.4313881527918494E-2</v>
      </c>
      <c r="AA894" s="9" t="e">
        <f>IF(Y894&lt;10+1*#REF!,1,IF(Y894&lt;10+2*#REF!,2,IF(Y894&lt;10+3*#REF!,3,IF(Y894&lt;10+4*#REF!,4,IF(Y894&lt;10+5*#REF!,5,IF(Y894&lt;10+6*#REF!,6,IF(Y894&lt;10+7*#REF!,7,IF(Y894&lt;10+8*#REF!,8,IF(Y894&lt;10+9*#REF!,9,10)))))))))</f>
        <v>#REF!</v>
      </c>
      <c r="AB894" s="51"/>
      <c r="AC894" s="58">
        <v>9.8000000000000007</v>
      </c>
      <c r="AD894" s="58">
        <v>14.5</v>
      </c>
      <c r="AE894" s="6">
        <f t="shared" si="133"/>
        <v>4.6999999999999993</v>
      </c>
      <c r="AF894" s="1">
        <v>2</v>
      </c>
      <c r="AG894" s="1">
        <v>2</v>
      </c>
      <c r="AH894" s="1"/>
      <c r="AI894" s="1"/>
      <c r="AJ894" s="1"/>
    </row>
    <row r="895" spans="1:36" s="22" customFormat="1" x14ac:dyDescent="0.25">
      <c r="A895" s="1" t="s">
        <v>90</v>
      </c>
      <c r="B895" s="28" t="s">
        <v>102</v>
      </c>
      <c r="C895" s="3" t="s">
        <v>463</v>
      </c>
      <c r="D895" s="24" t="s">
        <v>52</v>
      </c>
      <c r="E895" s="40" t="s">
        <v>29</v>
      </c>
      <c r="F895" s="5" t="s">
        <v>1303</v>
      </c>
      <c r="G895" s="5" t="s">
        <v>1316</v>
      </c>
      <c r="H895" s="1">
        <v>112</v>
      </c>
      <c r="I895" s="9" t="s">
        <v>467</v>
      </c>
      <c r="J895" s="40">
        <v>4060</v>
      </c>
      <c r="K895" s="1"/>
      <c r="L895" s="10" t="s">
        <v>1032</v>
      </c>
      <c r="M895" s="40">
        <v>2</v>
      </c>
      <c r="N895" s="40">
        <v>8</v>
      </c>
      <c r="O895" s="1">
        <v>213</v>
      </c>
      <c r="P895" s="58">
        <v>7.9</v>
      </c>
      <c r="Q895" s="6">
        <f t="shared" si="134"/>
        <v>35.697351623381287</v>
      </c>
      <c r="R895" s="6">
        <f t="shared" si="135"/>
        <v>13.37450251323115</v>
      </c>
      <c r="S895" s="1" t="s">
        <v>64</v>
      </c>
      <c r="T895" s="1"/>
      <c r="U895" s="73" t="s">
        <v>1380</v>
      </c>
      <c r="V895" s="73" t="s">
        <v>1381</v>
      </c>
      <c r="W895" s="1"/>
      <c r="X895" s="1"/>
      <c r="Y895" s="56">
        <v>15.9</v>
      </c>
      <c r="Z895" s="54">
        <f t="shared" si="132"/>
        <v>1.9855650968850891E-2</v>
      </c>
      <c r="AA895" s="9" t="e">
        <f>IF(Y895&lt;10+1*#REF!,1,IF(Y895&lt;10+2*#REF!,2,IF(Y895&lt;10+3*#REF!,3,IF(Y895&lt;10+4*#REF!,4,IF(Y895&lt;10+5*#REF!,5,IF(Y895&lt;10+6*#REF!,6,IF(Y895&lt;10+7*#REF!,7,IF(Y895&lt;10+8*#REF!,8,IF(Y895&lt;10+9*#REF!,9,10)))))))))</f>
        <v>#REF!</v>
      </c>
      <c r="AB895" s="51"/>
      <c r="AC895" s="58">
        <v>11.6</v>
      </c>
      <c r="AD895" s="58">
        <v>16.2</v>
      </c>
      <c r="AE895" s="6">
        <f t="shared" si="133"/>
        <v>4.5999999999999996</v>
      </c>
      <c r="AF895" s="1">
        <v>2</v>
      </c>
      <c r="AG895" s="1">
        <v>2</v>
      </c>
      <c r="AH895" s="1"/>
      <c r="AI895" s="1"/>
      <c r="AJ895" s="1"/>
    </row>
    <row r="896" spans="1:36" s="22" customFormat="1" x14ac:dyDescent="0.25">
      <c r="A896" s="1" t="s">
        <v>90</v>
      </c>
      <c r="B896" s="28" t="s">
        <v>102</v>
      </c>
      <c r="C896" s="3" t="s">
        <v>463</v>
      </c>
      <c r="D896" s="24" t="s">
        <v>52</v>
      </c>
      <c r="E896" s="40" t="s">
        <v>29</v>
      </c>
      <c r="F896" s="5" t="s">
        <v>1303</v>
      </c>
      <c r="G896" s="5" t="s">
        <v>1316</v>
      </c>
      <c r="H896" s="1">
        <v>113</v>
      </c>
      <c r="I896" s="9" t="s">
        <v>467</v>
      </c>
      <c r="J896" s="40">
        <v>4061</v>
      </c>
      <c r="K896" s="1"/>
      <c r="L896" s="10" t="s">
        <v>1033</v>
      </c>
      <c r="M896" s="40">
        <v>2</v>
      </c>
      <c r="N896" s="40">
        <v>8</v>
      </c>
      <c r="O896" s="1">
        <v>206</v>
      </c>
      <c r="P896" s="58">
        <v>10.3</v>
      </c>
      <c r="Q896" s="6">
        <f t="shared" si="134"/>
        <v>35.484777188072499</v>
      </c>
      <c r="R896" s="6">
        <f t="shared" si="135"/>
        <v>10.742421323118579</v>
      </c>
      <c r="S896" s="1" t="s">
        <v>64</v>
      </c>
      <c r="T896" s="1"/>
      <c r="U896" s="73" t="s">
        <v>1380</v>
      </c>
      <c r="V896" s="73" t="s">
        <v>1381</v>
      </c>
      <c r="W896" s="1"/>
      <c r="X896" s="1"/>
      <c r="Y896" s="56">
        <v>15.8</v>
      </c>
      <c r="Z896" s="54">
        <f t="shared" si="132"/>
        <v>1.9606679751053901E-2</v>
      </c>
      <c r="AA896" s="9" t="e">
        <f>IF(Y896&lt;10+1*#REF!,1,IF(Y896&lt;10+2*#REF!,2,IF(Y896&lt;10+3*#REF!,3,IF(Y896&lt;10+4*#REF!,4,IF(Y896&lt;10+5*#REF!,5,IF(Y896&lt;10+6*#REF!,6,IF(Y896&lt;10+7*#REF!,7,IF(Y896&lt;10+8*#REF!,8,IF(Y896&lt;10+9*#REF!,9,10)))))))))</f>
        <v>#REF!</v>
      </c>
      <c r="AB896" s="51"/>
      <c r="AC896" s="58">
        <v>6.2</v>
      </c>
      <c r="AD896" s="58">
        <v>16.8</v>
      </c>
      <c r="AE896" s="6">
        <f t="shared" si="133"/>
        <v>10.600000000000001</v>
      </c>
      <c r="AF896" s="1">
        <v>2</v>
      </c>
      <c r="AG896" s="1">
        <v>2</v>
      </c>
      <c r="AH896" s="1"/>
      <c r="AI896" s="1"/>
      <c r="AJ896" s="1"/>
    </row>
    <row r="897" spans="1:36" s="22" customFormat="1" x14ac:dyDescent="0.25">
      <c r="A897" s="1" t="s">
        <v>90</v>
      </c>
      <c r="B897" s="28" t="s">
        <v>102</v>
      </c>
      <c r="C897" s="3" t="s">
        <v>463</v>
      </c>
      <c r="D897" s="24" t="s">
        <v>52</v>
      </c>
      <c r="E897" s="40" t="s">
        <v>29</v>
      </c>
      <c r="F897" s="5" t="s">
        <v>1303</v>
      </c>
      <c r="G897" s="5" t="s">
        <v>1316</v>
      </c>
      <c r="H897" s="1">
        <v>114</v>
      </c>
      <c r="I897" s="9" t="s">
        <v>467</v>
      </c>
      <c r="J897" s="40">
        <v>4062</v>
      </c>
      <c r="K897" s="1"/>
      <c r="L897" s="10" t="s">
        <v>1034</v>
      </c>
      <c r="M897" s="40">
        <v>2</v>
      </c>
      <c r="N897" s="40">
        <v>8</v>
      </c>
      <c r="O897" s="1">
        <v>244</v>
      </c>
      <c r="P897" s="58">
        <v>6.5</v>
      </c>
      <c r="Q897" s="6">
        <f t="shared" si="134"/>
        <v>34.157838699055418</v>
      </c>
      <c r="R897" s="6">
        <f t="shared" si="135"/>
        <v>17.150587545870994</v>
      </c>
      <c r="S897" s="1" t="s">
        <v>64</v>
      </c>
      <c r="T897" s="1"/>
      <c r="U897" s="73" t="s">
        <v>1380</v>
      </c>
      <c r="V897" s="73" t="s">
        <v>1381</v>
      </c>
      <c r="W897" s="1"/>
      <c r="X897" s="1"/>
      <c r="Y897" s="56">
        <v>12.8</v>
      </c>
      <c r="Z897" s="54">
        <f t="shared" si="132"/>
        <v>1.2867963509103793E-2</v>
      </c>
      <c r="AA897" s="9" t="e">
        <f>IF(Y897&lt;10+1*#REF!,1,IF(Y897&lt;10+2*#REF!,2,IF(Y897&lt;10+3*#REF!,3,IF(Y897&lt;10+4*#REF!,4,IF(Y897&lt;10+5*#REF!,5,IF(Y897&lt;10+6*#REF!,6,IF(Y897&lt;10+7*#REF!,7,IF(Y897&lt;10+8*#REF!,8,IF(Y897&lt;10+9*#REF!,9,10)))))))))</f>
        <v>#REF!</v>
      </c>
      <c r="AB897" s="51"/>
      <c r="AC897" s="58">
        <v>8.3000000000000007</v>
      </c>
      <c r="AD897" s="58">
        <v>15.1</v>
      </c>
      <c r="AE897" s="6">
        <f t="shared" si="133"/>
        <v>6.7999999999999989</v>
      </c>
      <c r="AF897" s="1">
        <v>2</v>
      </c>
      <c r="AG897" s="1">
        <v>2</v>
      </c>
      <c r="AH897" s="1"/>
      <c r="AI897" s="1"/>
      <c r="AJ897" s="1"/>
    </row>
    <row r="898" spans="1:36" s="22" customFormat="1" x14ac:dyDescent="0.25">
      <c r="A898" s="1" t="s">
        <v>90</v>
      </c>
      <c r="B898" s="28" t="s">
        <v>102</v>
      </c>
      <c r="C898" s="3" t="s">
        <v>463</v>
      </c>
      <c r="D898" s="24" t="s">
        <v>52</v>
      </c>
      <c r="E898" s="40" t="s">
        <v>29</v>
      </c>
      <c r="F898" s="5" t="s">
        <v>1303</v>
      </c>
      <c r="G898" s="5" t="s">
        <v>1316</v>
      </c>
      <c r="H898" s="1">
        <v>115</v>
      </c>
      <c r="I898" s="9" t="s">
        <v>467</v>
      </c>
      <c r="J898" s="40">
        <v>4063</v>
      </c>
      <c r="K898" s="1"/>
      <c r="L898" s="10" t="s">
        <v>1035</v>
      </c>
      <c r="M898" s="40">
        <v>2</v>
      </c>
      <c r="N898" s="40">
        <v>8</v>
      </c>
      <c r="O898" s="1">
        <v>262</v>
      </c>
      <c r="P898" s="58">
        <v>8.4</v>
      </c>
      <c r="Q898" s="6">
        <f t="shared" si="134"/>
        <v>31.68174822257081</v>
      </c>
      <c r="R898" s="6">
        <f t="shared" si="135"/>
        <v>18.830945951935448</v>
      </c>
      <c r="S898" s="1" t="s">
        <v>64</v>
      </c>
      <c r="T898" s="1"/>
      <c r="U898" s="73" t="s">
        <v>1380</v>
      </c>
      <c r="V898" s="73" t="s">
        <v>1381</v>
      </c>
      <c r="W898" s="1"/>
      <c r="X898" s="1"/>
      <c r="Y898" s="56">
        <v>13</v>
      </c>
      <c r="Z898" s="54">
        <f t="shared" si="132"/>
        <v>1.3273228961416876E-2</v>
      </c>
      <c r="AA898" s="9" t="e">
        <f>IF(Y898&lt;10+1*#REF!,1,IF(Y898&lt;10+2*#REF!,2,IF(Y898&lt;10+3*#REF!,3,IF(Y898&lt;10+4*#REF!,4,IF(Y898&lt;10+5*#REF!,5,IF(Y898&lt;10+6*#REF!,6,IF(Y898&lt;10+7*#REF!,7,IF(Y898&lt;10+8*#REF!,8,IF(Y898&lt;10+9*#REF!,9,10)))))))))</f>
        <v>#REF!</v>
      </c>
      <c r="AB898" s="51"/>
      <c r="AC898" s="58">
        <v>3.2</v>
      </c>
      <c r="AD898" s="58">
        <v>14.8</v>
      </c>
      <c r="AE898" s="6">
        <f t="shared" si="133"/>
        <v>11.600000000000001</v>
      </c>
      <c r="AF898" s="1">
        <v>2</v>
      </c>
      <c r="AG898" s="1">
        <v>2</v>
      </c>
      <c r="AH898" s="1"/>
      <c r="AI898" s="1"/>
      <c r="AJ898" s="1"/>
    </row>
    <row r="899" spans="1:36" s="22" customFormat="1" x14ac:dyDescent="0.25">
      <c r="A899" s="1" t="s">
        <v>90</v>
      </c>
      <c r="B899" s="28" t="s">
        <v>102</v>
      </c>
      <c r="C899" s="3" t="s">
        <v>463</v>
      </c>
      <c r="D899" s="24" t="s">
        <v>52</v>
      </c>
      <c r="E899" s="40" t="s">
        <v>29</v>
      </c>
      <c r="F899" s="5" t="s">
        <v>1303</v>
      </c>
      <c r="G899" s="5" t="s">
        <v>1316</v>
      </c>
      <c r="H899" s="1">
        <v>116</v>
      </c>
      <c r="I899" s="9" t="s">
        <v>467</v>
      </c>
      <c r="J899" s="40">
        <v>4064</v>
      </c>
      <c r="K899" s="1"/>
      <c r="L899" s="10" t="s">
        <v>1036</v>
      </c>
      <c r="M899" s="40">
        <v>2</v>
      </c>
      <c r="N899" s="40">
        <v>8</v>
      </c>
      <c r="O899" s="1">
        <v>258</v>
      </c>
      <c r="P899" s="58">
        <v>9.1</v>
      </c>
      <c r="Q899" s="6">
        <f t="shared" si="134"/>
        <v>31.098856833322369</v>
      </c>
      <c r="R899" s="6">
        <f t="shared" si="135"/>
        <v>18.108003613558385</v>
      </c>
      <c r="S899" s="1" t="s">
        <v>33</v>
      </c>
      <c r="T899" s="1"/>
      <c r="U899" s="17" t="s">
        <v>1367</v>
      </c>
      <c r="V899" s="17" t="s">
        <v>1366</v>
      </c>
      <c r="W899" s="1"/>
      <c r="X899" s="1"/>
      <c r="Y899" s="56">
        <v>20.5</v>
      </c>
      <c r="Z899" s="54">
        <f t="shared" si="132"/>
        <v>3.3006357816777764E-2</v>
      </c>
      <c r="AA899" s="9" t="e">
        <f>IF(Y899&lt;10+1*#REF!,1,IF(Y899&lt;10+2*#REF!,2,IF(Y899&lt;10+3*#REF!,3,IF(Y899&lt;10+4*#REF!,4,IF(Y899&lt;10+5*#REF!,5,IF(Y899&lt;10+6*#REF!,6,IF(Y899&lt;10+7*#REF!,7,IF(Y899&lt;10+8*#REF!,8,IF(Y899&lt;10+9*#REF!,9,10)))))))))</f>
        <v>#REF!</v>
      </c>
      <c r="AB899" s="51"/>
      <c r="AC899" s="51">
        <v>3</v>
      </c>
      <c r="AD899" s="58">
        <v>13.4</v>
      </c>
      <c r="AE899" s="6">
        <f t="shared" si="133"/>
        <v>10.4</v>
      </c>
      <c r="AF899" s="1">
        <v>2</v>
      </c>
      <c r="AG899" s="1">
        <v>2</v>
      </c>
      <c r="AH899" s="1"/>
      <c r="AI899" s="1"/>
      <c r="AJ899" s="1"/>
    </row>
    <row r="900" spans="1:36" s="22" customFormat="1" x14ac:dyDescent="0.25">
      <c r="A900" s="1" t="s">
        <v>90</v>
      </c>
      <c r="B900" s="28" t="s">
        <v>102</v>
      </c>
      <c r="C900" s="3" t="s">
        <v>463</v>
      </c>
      <c r="D900" s="24" t="s">
        <v>52</v>
      </c>
      <c r="E900" s="40" t="s">
        <v>29</v>
      </c>
      <c r="F900" s="5" t="s">
        <v>1303</v>
      </c>
      <c r="G900" s="5" t="s">
        <v>1316</v>
      </c>
      <c r="H900" s="1">
        <v>117</v>
      </c>
      <c r="I900" s="9" t="s">
        <v>467</v>
      </c>
      <c r="J900" s="40">
        <v>4065</v>
      </c>
      <c r="K900" s="1"/>
      <c r="L900" s="10" t="s">
        <v>1037</v>
      </c>
      <c r="M900" s="40">
        <v>2</v>
      </c>
      <c r="N900" s="40">
        <v>8</v>
      </c>
      <c r="O900" s="1">
        <v>247</v>
      </c>
      <c r="P900" s="58">
        <v>8.6999999999999993</v>
      </c>
      <c r="Q900" s="6">
        <f t="shared" si="134"/>
        <v>31.991607774963768</v>
      </c>
      <c r="R900" s="6">
        <f t="shared" si="135"/>
        <v>16.600639182143318</v>
      </c>
      <c r="S900" s="1" t="s">
        <v>64</v>
      </c>
      <c r="T900" s="1"/>
      <c r="U900" s="73" t="s">
        <v>1380</v>
      </c>
      <c r="V900" s="73" t="s">
        <v>1381</v>
      </c>
      <c r="W900" s="1"/>
      <c r="X900" s="1"/>
      <c r="Y900" s="56">
        <v>36</v>
      </c>
      <c r="Z900" s="54">
        <f t="shared" si="132"/>
        <v>0.10178760197630929</v>
      </c>
      <c r="AA900" s="9" t="e">
        <f>IF(Y900&lt;10+1*#REF!,1,IF(Y900&lt;10+2*#REF!,2,IF(Y900&lt;10+3*#REF!,3,IF(Y900&lt;10+4*#REF!,4,IF(Y900&lt;10+5*#REF!,5,IF(Y900&lt;10+6*#REF!,6,IF(Y900&lt;10+7*#REF!,7,IF(Y900&lt;10+8*#REF!,8,IF(Y900&lt;10+9*#REF!,9,10)))))))))</f>
        <v>#REF!</v>
      </c>
      <c r="AB900" s="51"/>
      <c r="AC900" s="51">
        <v>10</v>
      </c>
      <c r="AD900" s="58">
        <v>16.399999999999999</v>
      </c>
      <c r="AE900" s="6">
        <f t="shared" si="133"/>
        <v>6.3999999999999986</v>
      </c>
      <c r="AF900" s="1">
        <v>2</v>
      </c>
      <c r="AG900" s="1">
        <v>2</v>
      </c>
      <c r="AH900" s="1"/>
      <c r="AI900" s="1"/>
      <c r="AJ900" s="1"/>
    </row>
    <row r="901" spans="1:36" s="22" customFormat="1" x14ac:dyDescent="0.25">
      <c r="A901" s="1" t="s">
        <v>90</v>
      </c>
      <c r="B901" s="28" t="s">
        <v>102</v>
      </c>
      <c r="C901" s="3" t="s">
        <v>463</v>
      </c>
      <c r="D901" s="24" t="s">
        <v>52</v>
      </c>
      <c r="E901" s="40" t="s">
        <v>29</v>
      </c>
      <c r="F901" s="5" t="s">
        <v>1303</v>
      </c>
      <c r="G901" s="5" t="s">
        <v>1316</v>
      </c>
      <c r="H901" s="1">
        <v>118</v>
      </c>
      <c r="I901" s="9" t="s">
        <v>467</v>
      </c>
      <c r="J901" s="40">
        <v>4066</v>
      </c>
      <c r="K901" s="1"/>
      <c r="L901" s="10" t="s">
        <v>1038</v>
      </c>
      <c r="M901" s="40">
        <v>2</v>
      </c>
      <c r="N901" s="40">
        <v>8</v>
      </c>
      <c r="O901" s="1">
        <v>224</v>
      </c>
      <c r="P901" s="40">
        <v>10</v>
      </c>
      <c r="Q901" s="6">
        <f t="shared" si="134"/>
        <v>33.053416295410024</v>
      </c>
      <c r="R901" s="6">
        <f t="shared" si="135"/>
        <v>12.806601996613489</v>
      </c>
      <c r="S901" s="47" t="s">
        <v>307</v>
      </c>
      <c r="T901" s="1"/>
      <c r="U901" s="47" t="s">
        <v>1373</v>
      </c>
      <c r="V901" s="47" t="s">
        <v>1372</v>
      </c>
      <c r="W901" s="1"/>
      <c r="X901" s="1"/>
      <c r="Y901" s="58">
        <v>14.5</v>
      </c>
      <c r="Z901" s="54">
        <f t="shared" si="132"/>
        <v>1.6512996385431349E-2</v>
      </c>
      <c r="AA901" s="9" t="e">
        <f>IF(Y901&lt;10+1*#REF!,1,IF(Y901&lt;10+2*#REF!,2,IF(Y901&lt;10+3*#REF!,3,IF(Y901&lt;10+4*#REF!,4,IF(Y901&lt;10+5*#REF!,5,IF(Y901&lt;10+6*#REF!,6,IF(Y901&lt;10+7*#REF!,7,IF(Y901&lt;10+8*#REF!,8,IF(Y901&lt;10+9*#REF!,9,10)))))))))</f>
        <v>#REF!</v>
      </c>
      <c r="AB901" s="51"/>
      <c r="AC901" s="51">
        <v>0</v>
      </c>
      <c r="AD901" s="58">
        <v>12.4</v>
      </c>
      <c r="AE901" s="6">
        <f t="shared" si="133"/>
        <v>12.4</v>
      </c>
      <c r="AF901" s="1">
        <v>2</v>
      </c>
      <c r="AG901" s="1">
        <v>2</v>
      </c>
      <c r="AH901" s="1"/>
      <c r="AI901" s="1"/>
      <c r="AJ901" s="1"/>
    </row>
    <row r="902" spans="1:36" s="22" customFormat="1" x14ac:dyDescent="0.25">
      <c r="A902" s="1" t="s">
        <v>90</v>
      </c>
      <c r="B902" s="28" t="s">
        <v>102</v>
      </c>
      <c r="C902" s="3" t="s">
        <v>463</v>
      </c>
      <c r="D902" s="24" t="s">
        <v>52</v>
      </c>
      <c r="E902" s="40" t="s">
        <v>29</v>
      </c>
      <c r="F902" s="5" t="s">
        <v>1303</v>
      </c>
      <c r="G902" s="5" t="s">
        <v>1316</v>
      </c>
      <c r="H902" s="1">
        <v>119</v>
      </c>
      <c r="I902" s="9" t="s">
        <v>467</v>
      </c>
      <c r="J902" s="40">
        <v>4067</v>
      </c>
      <c r="K902" s="1"/>
      <c r="L902" s="10" t="s">
        <v>1039</v>
      </c>
      <c r="M902" s="40">
        <v>2</v>
      </c>
      <c r="N902" s="40">
        <v>8</v>
      </c>
      <c r="O902" s="1">
        <v>212</v>
      </c>
      <c r="P902" s="58">
        <v>14.1</v>
      </c>
      <c r="Q902" s="6">
        <f t="shared" si="134"/>
        <v>32.528138374311816</v>
      </c>
      <c r="R902" s="6">
        <f t="shared" si="135"/>
        <v>8.0425218441943933</v>
      </c>
      <c r="S902" s="1" t="s">
        <v>64</v>
      </c>
      <c r="T902" s="1"/>
      <c r="U902" s="73" t="s">
        <v>1380</v>
      </c>
      <c r="V902" s="73" t="s">
        <v>1381</v>
      </c>
      <c r="W902" s="1"/>
      <c r="X902" s="1"/>
      <c r="Y902" s="58">
        <v>15.7</v>
      </c>
      <c r="Z902" s="54">
        <f t="shared" si="132"/>
        <v>1.9359279329583701E-2</v>
      </c>
      <c r="AA902" s="9" t="e">
        <f>IF(Y902&lt;10+1*#REF!,1,IF(Y902&lt;10+2*#REF!,2,IF(Y902&lt;10+3*#REF!,3,IF(Y902&lt;10+4*#REF!,4,IF(Y902&lt;10+5*#REF!,5,IF(Y902&lt;10+6*#REF!,6,IF(Y902&lt;10+7*#REF!,7,IF(Y902&lt;10+8*#REF!,8,IF(Y902&lt;10+9*#REF!,9,10)))))))))</f>
        <v>#REF!</v>
      </c>
      <c r="AB902" s="51"/>
      <c r="AC902" s="58">
        <v>11.5</v>
      </c>
      <c r="AD902" s="58">
        <v>14.2</v>
      </c>
      <c r="AE902" s="6">
        <f t="shared" si="133"/>
        <v>2.6999999999999993</v>
      </c>
      <c r="AF902" s="1">
        <v>2</v>
      </c>
      <c r="AG902" s="1">
        <v>2</v>
      </c>
      <c r="AH902" s="1"/>
      <c r="AI902" s="1"/>
      <c r="AJ902" s="1"/>
    </row>
    <row r="903" spans="1:36" s="22" customFormat="1" x14ac:dyDescent="0.2">
      <c r="A903" s="1" t="s">
        <v>90</v>
      </c>
      <c r="B903" s="28" t="s">
        <v>102</v>
      </c>
      <c r="C903" s="3" t="s">
        <v>463</v>
      </c>
      <c r="D903" s="24" t="s">
        <v>52</v>
      </c>
      <c r="E903" s="40" t="s">
        <v>29</v>
      </c>
      <c r="F903" s="5" t="s">
        <v>1303</v>
      </c>
      <c r="G903" s="5" t="s">
        <v>1316</v>
      </c>
      <c r="H903" s="1">
        <v>120</v>
      </c>
      <c r="I903" s="9" t="s">
        <v>467</v>
      </c>
      <c r="J903" s="40">
        <v>4068</v>
      </c>
      <c r="K903" s="1"/>
      <c r="L903" s="10" t="s">
        <v>1040</v>
      </c>
      <c r="M903" s="40">
        <v>2</v>
      </c>
      <c r="N903" s="40">
        <v>8</v>
      </c>
      <c r="O903" s="1">
        <v>222</v>
      </c>
      <c r="P903" s="58">
        <v>17.8</v>
      </c>
      <c r="Q903" s="6">
        <f t="shared" si="134"/>
        <v>28.089475206812324</v>
      </c>
      <c r="R903" s="6">
        <f t="shared" si="135"/>
        <v>6.7720221065023818</v>
      </c>
      <c r="S903" s="55" t="s">
        <v>37</v>
      </c>
      <c r="T903" s="1"/>
      <c r="U903" s="17" t="s">
        <v>1332</v>
      </c>
      <c r="V903" s="17" t="s">
        <v>1337</v>
      </c>
      <c r="W903" s="1"/>
      <c r="X903" s="1"/>
      <c r="Y903" s="56">
        <v>27</v>
      </c>
      <c r="Z903" s="54">
        <f t="shared" si="132"/>
        <v>5.7255526111673977E-2</v>
      </c>
      <c r="AA903" s="9" t="e">
        <f>IF(Y903&lt;10+1*#REF!,1,IF(Y903&lt;10+2*#REF!,2,IF(Y903&lt;10+3*#REF!,3,IF(Y903&lt;10+4*#REF!,4,IF(Y903&lt;10+5*#REF!,5,IF(Y903&lt;10+6*#REF!,6,IF(Y903&lt;10+7*#REF!,7,IF(Y903&lt;10+8*#REF!,8,IF(Y903&lt;10+9*#REF!,9,10)))))))))</f>
        <v>#REF!</v>
      </c>
      <c r="AB903" s="51"/>
      <c r="AC903" s="58">
        <v>7.2</v>
      </c>
      <c r="AD903" s="58">
        <v>12.4</v>
      </c>
      <c r="AE903" s="6">
        <f t="shared" si="133"/>
        <v>5.2</v>
      </c>
      <c r="AF903" s="1">
        <v>2</v>
      </c>
      <c r="AG903" s="1">
        <v>2</v>
      </c>
      <c r="AH903" s="1"/>
      <c r="AI903" s="1"/>
      <c r="AJ903" s="1"/>
    </row>
    <row r="904" spans="1:36" s="22" customFormat="1" x14ac:dyDescent="0.25">
      <c r="A904" s="1" t="s">
        <v>90</v>
      </c>
      <c r="B904" s="28" t="s">
        <v>102</v>
      </c>
      <c r="C904" s="3" t="s">
        <v>463</v>
      </c>
      <c r="D904" s="24" t="s">
        <v>52</v>
      </c>
      <c r="E904" s="40" t="s">
        <v>29</v>
      </c>
      <c r="F904" s="5" t="s">
        <v>1303</v>
      </c>
      <c r="G904" s="5" t="s">
        <v>1316</v>
      </c>
      <c r="H904" s="1">
        <v>121</v>
      </c>
      <c r="I904" s="9" t="s">
        <v>467</v>
      </c>
      <c r="J904" s="40">
        <v>4069</v>
      </c>
      <c r="K904" s="1"/>
      <c r="L904" s="10" t="s">
        <v>1041</v>
      </c>
      <c r="M904" s="40">
        <v>2</v>
      </c>
      <c r="N904" s="40">
        <v>8</v>
      </c>
      <c r="O904" s="1">
        <v>226</v>
      </c>
      <c r="P904" s="58">
        <v>15.1</v>
      </c>
      <c r="Q904" s="6">
        <f t="shared" si="134"/>
        <v>29.137969014886366</v>
      </c>
      <c r="R904" s="6">
        <f t="shared" si="135"/>
        <v>9.5106586060691409</v>
      </c>
      <c r="S904" s="1" t="s">
        <v>89</v>
      </c>
      <c r="T904" s="1"/>
      <c r="U904" s="73" t="s">
        <v>1380</v>
      </c>
      <c r="V904" s="73" t="s">
        <v>1381</v>
      </c>
      <c r="W904" s="1"/>
      <c r="X904" s="1"/>
      <c r="Y904" s="56">
        <v>19</v>
      </c>
      <c r="Z904" s="54">
        <f t="shared" si="132"/>
        <v>2.835287369864788E-2</v>
      </c>
      <c r="AA904" s="9" t="e">
        <f>IF(Y904&lt;10+1*#REF!,1,IF(Y904&lt;10+2*#REF!,2,IF(Y904&lt;10+3*#REF!,3,IF(Y904&lt;10+4*#REF!,4,IF(Y904&lt;10+5*#REF!,5,IF(Y904&lt;10+6*#REF!,6,IF(Y904&lt;10+7*#REF!,7,IF(Y904&lt;10+8*#REF!,8,IF(Y904&lt;10+9*#REF!,9,10)))))))))</f>
        <v>#REF!</v>
      </c>
      <c r="AB904" s="51"/>
      <c r="AC904" s="58">
        <v>7.3</v>
      </c>
      <c r="AD904" s="58">
        <v>10.8</v>
      </c>
      <c r="AE904" s="6">
        <f t="shared" si="133"/>
        <v>3.5000000000000009</v>
      </c>
      <c r="AF904" s="1">
        <v>2</v>
      </c>
      <c r="AG904" s="1">
        <v>2</v>
      </c>
      <c r="AH904" s="1"/>
      <c r="AI904" s="1"/>
      <c r="AJ904" s="1"/>
    </row>
    <row r="905" spans="1:36" s="22" customFormat="1" x14ac:dyDescent="0.25">
      <c r="A905" s="1" t="s">
        <v>90</v>
      </c>
      <c r="B905" s="28" t="s">
        <v>102</v>
      </c>
      <c r="C905" s="3" t="s">
        <v>463</v>
      </c>
      <c r="D905" s="24" t="s">
        <v>52</v>
      </c>
      <c r="E905" s="40" t="s">
        <v>29</v>
      </c>
      <c r="F905" s="5" t="s">
        <v>1303</v>
      </c>
      <c r="G905" s="5" t="s">
        <v>1316</v>
      </c>
      <c r="H905" s="1">
        <v>122</v>
      </c>
      <c r="I905" s="9" t="s">
        <v>467</v>
      </c>
      <c r="J905" s="40">
        <v>4070</v>
      </c>
      <c r="K905" s="1"/>
      <c r="L905" s="10" t="s">
        <v>1042</v>
      </c>
      <c r="M905" s="40">
        <v>2</v>
      </c>
      <c r="N905" s="40">
        <v>8</v>
      </c>
      <c r="O905" s="1">
        <v>221</v>
      </c>
      <c r="P905" s="58">
        <v>23.1</v>
      </c>
      <c r="Q905" s="6">
        <f t="shared" si="134"/>
        <v>24.845036430319286</v>
      </c>
      <c r="R905" s="6">
        <f t="shared" si="135"/>
        <v>2.5662086968539626</v>
      </c>
      <c r="S905" s="47" t="s">
        <v>307</v>
      </c>
      <c r="T905" s="1"/>
      <c r="U905" s="47" t="s">
        <v>1373</v>
      </c>
      <c r="V905" s="47" t="s">
        <v>1372</v>
      </c>
      <c r="W905" s="1"/>
      <c r="X905" s="1"/>
      <c r="Y905" s="56">
        <v>17</v>
      </c>
      <c r="Z905" s="54">
        <f t="shared" si="132"/>
        <v>2.2698006922186254E-2</v>
      </c>
      <c r="AA905" s="9" t="e">
        <f>IF(Y905&lt;10+1*#REF!,1,IF(Y905&lt;10+2*#REF!,2,IF(Y905&lt;10+3*#REF!,3,IF(Y905&lt;10+4*#REF!,4,IF(Y905&lt;10+5*#REF!,5,IF(Y905&lt;10+6*#REF!,6,IF(Y905&lt;10+7*#REF!,7,IF(Y905&lt;10+8*#REF!,8,IF(Y905&lt;10+9*#REF!,9,10)))))))))</f>
        <v>#REF!</v>
      </c>
      <c r="AB905" s="51"/>
      <c r="AC905" s="58">
        <v>6.5</v>
      </c>
      <c r="AD905" s="58">
        <v>13.5</v>
      </c>
      <c r="AE905" s="6">
        <f t="shared" si="133"/>
        <v>7</v>
      </c>
      <c r="AF905" s="1">
        <v>2</v>
      </c>
      <c r="AG905" s="1">
        <v>2</v>
      </c>
      <c r="AH905" s="1"/>
      <c r="AI905" s="1"/>
      <c r="AJ905" s="1"/>
    </row>
    <row r="906" spans="1:36" s="22" customFormat="1" x14ac:dyDescent="0.25">
      <c r="A906" s="1" t="s">
        <v>90</v>
      </c>
      <c r="B906" s="28" t="s">
        <v>102</v>
      </c>
      <c r="C906" s="3" t="s">
        <v>463</v>
      </c>
      <c r="D906" s="24" t="s">
        <v>52</v>
      </c>
      <c r="E906" s="40" t="s">
        <v>29</v>
      </c>
      <c r="F906" s="5" t="s">
        <v>1303</v>
      </c>
      <c r="G906" s="5" t="s">
        <v>1316</v>
      </c>
      <c r="H906" s="1">
        <v>123</v>
      </c>
      <c r="I906" s="9" t="s">
        <v>467</v>
      </c>
      <c r="J906" s="40">
        <v>4071</v>
      </c>
      <c r="K906" s="1"/>
      <c r="L906" s="10" t="s">
        <v>1043</v>
      </c>
      <c r="M906" s="40">
        <v>2</v>
      </c>
      <c r="N906" s="40">
        <v>8</v>
      </c>
      <c r="O906" s="1">
        <v>225</v>
      </c>
      <c r="P906" s="40">
        <v>20</v>
      </c>
      <c r="Q906" s="6">
        <f t="shared" si="134"/>
        <v>25.857864376269049</v>
      </c>
      <c r="R906" s="6">
        <f t="shared" si="135"/>
        <v>5.8578643762690454</v>
      </c>
      <c r="S906" s="1" t="s">
        <v>64</v>
      </c>
      <c r="T906" s="1"/>
      <c r="U906" s="73" t="s">
        <v>1380</v>
      </c>
      <c r="V906" s="73" t="s">
        <v>1381</v>
      </c>
      <c r="W906" s="1"/>
      <c r="X906" s="1"/>
      <c r="Y906" s="58">
        <v>17.7</v>
      </c>
      <c r="Z906" s="54">
        <f t="shared" si="132"/>
        <v>2.4605739061078654E-2</v>
      </c>
      <c r="AA906" s="9" t="e">
        <f>IF(Y906&lt;10+1*#REF!,1,IF(Y906&lt;10+2*#REF!,2,IF(Y906&lt;10+3*#REF!,3,IF(Y906&lt;10+4*#REF!,4,IF(Y906&lt;10+5*#REF!,5,IF(Y906&lt;10+6*#REF!,6,IF(Y906&lt;10+7*#REF!,7,IF(Y906&lt;10+8*#REF!,8,IF(Y906&lt;10+9*#REF!,9,10)))))))))</f>
        <v>#REF!</v>
      </c>
      <c r="AB906" s="51"/>
      <c r="AC906" s="58">
        <v>8.8000000000000007</v>
      </c>
      <c r="AD906" s="58">
        <v>10.5</v>
      </c>
      <c r="AE906" s="6">
        <f t="shared" si="133"/>
        <v>1.6999999999999993</v>
      </c>
      <c r="AF906" s="1">
        <v>2</v>
      </c>
      <c r="AG906" s="1">
        <v>2</v>
      </c>
      <c r="AH906" s="1"/>
      <c r="AI906" s="1"/>
      <c r="AJ906" s="1"/>
    </row>
    <row r="907" spans="1:36" s="22" customFormat="1" x14ac:dyDescent="0.25">
      <c r="A907" s="1" t="s">
        <v>90</v>
      </c>
      <c r="B907" s="28" t="s">
        <v>102</v>
      </c>
      <c r="C907" s="3" t="s">
        <v>463</v>
      </c>
      <c r="D907" s="24" t="s">
        <v>52</v>
      </c>
      <c r="E907" s="40" t="s">
        <v>29</v>
      </c>
      <c r="F907" s="5" t="s">
        <v>1303</v>
      </c>
      <c r="G907" s="5" t="s">
        <v>1316</v>
      </c>
      <c r="H907" s="1">
        <v>124</v>
      </c>
      <c r="I907" s="9" t="s">
        <v>467</v>
      </c>
      <c r="J907" s="40">
        <v>4072</v>
      </c>
      <c r="K907" s="1"/>
      <c r="L907" s="10" t="s">
        <v>1044</v>
      </c>
      <c r="M907" s="40">
        <v>2</v>
      </c>
      <c r="N907" s="40">
        <v>8</v>
      </c>
      <c r="O907" s="1">
        <v>234</v>
      </c>
      <c r="P907" s="58">
        <v>19.2</v>
      </c>
      <c r="Q907" s="6">
        <f t="shared" si="134"/>
        <v>24.46687370800101</v>
      </c>
      <c r="R907" s="6">
        <f t="shared" si="135"/>
        <v>8.714523155984514</v>
      </c>
      <c r="S907" s="47" t="s">
        <v>307</v>
      </c>
      <c r="T907" s="1"/>
      <c r="U907" s="47" t="s">
        <v>1373</v>
      </c>
      <c r="V907" s="47" t="s">
        <v>1372</v>
      </c>
      <c r="W907" s="1"/>
      <c r="X907" s="1"/>
      <c r="Y907" s="58">
        <v>12.5</v>
      </c>
      <c r="Z907" s="54">
        <f t="shared" si="132"/>
        <v>1.2271846303085129E-2</v>
      </c>
      <c r="AA907" s="9" t="e">
        <f>IF(Y907&lt;10+1*#REF!,1,IF(Y907&lt;10+2*#REF!,2,IF(Y907&lt;10+3*#REF!,3,IF(Y907&lt;10+4*#REF!,4,IF(Y907&lt;10+5*#REF!,5,IF(Y907&lt;10+6*#REF!,6,IF(Y907&lt;10+7*#REF!,7,IF(Y907&lt;10+8*#REF!,8,IF(Y907&lt;10+9*#REF!,9,10)))))))))</f>
        <v>#REF!</v>
      </c>
      <c r="AB907" s="51"/>
      <c r="AC907" s="51">
        <v>0</v>
      </c>
      <c r="AD907" s="58">
        <v>10.3</v>
      </c>
      <c r="AE907" s="6">
        <f t="shared" si="133"/>
        <v>10.3</v>
      </c>
      <c r="AF907" s="1">
        <v>2</v>
      </c>
      <c r="AG907" s="1">
        <v>2</v>
      </c>
      <c r="AH907" s="1"/>
      <c r="AI907" s="1"/>
      <c r="AJ907" s="1"/>
    </row>
    <row r="908" spans="1:36" s="22" customFormat="1" x14ac:dyDescent="0.25">
      <c r="A908" s="1" t="s">
        <v>90</v>
      </c>
      <c r="B908" s="28" t="s">
        <v>102</v>
      </c>
      <c r="C908" s="3" t="s">
        <v>463</v>
      </c>
      <c r="D908" s="24" t="s">
        <v>52</v>
      </c>
      <c r="E908" s="40" t="s">
        <v>29</v>
      </c>
      <c r="F908" s="5" t="s">
        <v>1303</v>
      </c>
      <c r="G908" s="5" t="s">
        <v>1316</v>
      </c>
      <c r="H908" s="1">
        <v>125</v>
      </c>
      <c r="I908" s="9" t="s">
        <v>467</v>
      </c>
      <c r="J908" s="40">
        <v>4073</v>
      </c>
      <c r="K908" s="1"/>
      <c r="L908" s="10" t="s">
        <v>1045</v>
      </c>
      <c r="M908" s="40">
        <v>2</v>
      </c>
      <c r="N908" s="40">
        <v>8</v>
      </c>
      <c r="O908" s="1">
        <v>242</v>
      </c>
      <c r="P908" s="58">
        <v>16.899999999999999</v>
      </c>
      <c r="Q908" s="6">
        <f t="shared" si="134"/>
        <v>25.078185680684136</v>
      </c>
      <c r="R908" s="6">
        <f t="shared" si="135"/>
        <v>12.065930588918448</v>
      </c>
      <c r="S908" s="47" t="s">
        <v>307</v>
      </c>
      <c r="T908" s="1"/>
      <c r="U908" s="47" t="s">
        <v>1373</v>
      </c>
      <c r="V908" s="47" t="s">
        <v>1372</v>
      </c>
      <c r="W908" s="1"/>
      <c r="X908" s="1"/>
      <c r="Y908" s="56">
        <v>15</v>
      </c>
      <c r="Z908" s="54">
        <f t="shared" si="132"/>
        <v>1.7671458676442587E-2</v>
      </c>
      <c r="AA908" s="9" t="e">
        <f>IF(Y908&lt;10+1*#REF!,1,IF(Y908&lt;10+2*#REF!,2,IF(Y908&lt;10+3*#REF!,3,IF(Y908&lt;10+4*#REF!,4,IF(Y908&lt;10+5*#REF!,5,IF(Y908&lt;10+6*#REF!,6,IF(Y908&lt;10+7*#REF!,7,IF(Y908&lt;10+8*#REF!,8,IF(Y908&lt;10+9*#REF!,9,10)))))))))</f>
        <v>#REF!</v>
      </c>
      <c r="AB908" s="51"/>
      <c r="AC908" s="51">
        <v>0</v>
      </c>
      <c r="AD908" s="51">
        <v>14</v>
      </c>
      <c r="AE908" s="6">
        <f t="shared" si="133"/>
        <v>14</v>
      </c>
      <c r="AF908" s="1">
        <v>2</v>
      </c>
      <c r="AG908" s="1">
        <v>2</v>
      </c>
      <c r="AH908" s="1"/>
      <c r="AI908" s="1"/>
      <c r="AJ908" s="1"/>
    </row>
    <row r="909" spans="1:36" s="22" customFormat="1" x14ac:dyDescent="0.25">
      <c r="A909" s="1" t="s">
        <v>90</v>
      </c>
      <c r="B909" s="28" t="s">
        <v>102</v>
      </c>
      <c r="C909" s="3" t="s">
        <v>463</v>
      </c>
      <c r="D909" s="24" t="s">
        <v>52</v>
      </c>
      <c r="E909" s="40" t="s">
        <v>29</v>
      </c>
      <c r="F909" s="5" t="s">
        <v>1303</v>
      </c>
      <c r="G909" s="5" t="s">
        <v>1316</v>
      </c>
      <c r="H909" s="1">
        <v>126</v>
      </c>
      <c r="I909" s="9" t="s">
        <v>467</v>
      </c>
      <c r="J909" s="40">
        <v>4074</v>
      </c>
      <c r="K909" s="1"/>
      <c r="L909" s="10" t="s">
        <v>1046</v>
      </c>
      <c r="M909" s="40">
        <v>2</v>
      </c>
      <c r="N909" s="40">
        <v>8</v>
      </c>
      <c r="O909" s="1">
        <v>243</v>
      </c>
      <c r="P909" s="58">
        <v>18.3</v>
      </c>
      <c r="Q909" s="6">
        <f t="shared" si="134"/>
        <v>23.694580607352869</v>
      </c>
      <c r="R909" s="6">
        <f t="shared" si="135"/>
        <v>11.691973854766291</v>
      </c>
      <c r="S909" s="1" t="s">
        <v>64</v>
      </c>
      <c r="T909" s="1"/>
      <c r="U909" s="73" t="s">
        <v>1380</v>
      </c>
      <c r="V909" s="73" t="s">
        <v>1381</v>
      </c>
      <c r="W909" s="1"/>
      <c r="X909" s="1"/>
      <c r="Y909" s="56">
        <v>10</v>
      </c>
      <c r="Z909" s="54">
        <f t="shared" ref="Z909:Z972" si="136">Y909*Y909*PI()/40000</f>
        <v>7.8539816339744835E-3</v>
      </c>
      <c r="AA909" s="9" t="e">
        <f>IF(Y909&lt;10+1*#REF!,1,IF(Y909&lt;10+2*#REF!,2,IF(Y909&lt;10+3*#REF!,3,IF(Y909&lt;10+4*#REF!,4,IF(Y909&lt;10+5*#REF!,5,IF(Y909&lt;10+6*#REF!,6,IF(Y909&lt;10+7*#REF!,7,IF(Y909&lt;10+8*#REF!,8,IF(Y909&lt;10+9*#REF!,9,10)))))))))</f>
        <v>#REF!</v>
      </c>
      <c r="AB909" s="51"/>
      <c r="AC909" s="58">
        <v>7.3</v>
      </c>
      <c r="AD909" s="58">
        <v>10.3</v>
      </c>
      <c r="AE909" s="6">
        <f t="shared" si="133"/>
        <v>3.0000000000000009</v>
      </c>
      <c r="AF909" s="1">
        <v>2</v>
      </c>
      <c r="AG909" s="1">
        <v>2</v>
      </c>
      <c r="AH909" s="1"/>
      <c r="AI909" s="1"/>
      <c r="AJ909" s="1"/>
    </row>
    <row r="910" spans="1:36" s="22" customFormat="1" x14ac:dyDescent="0.25">
      <c r="A910" s="1" t="s">
        <v>90</v>
      </c>
      <c r="B910" s="28" t="s">
        <v>102</v>
      </c>
      <c r="C910" s="3" t="s">
        <v>463</v>
      </c>
      <c r="D910" s="24" t="s">
        <v>52</v>
      </c>
      <c r="E910" s="40" t="s">
        <v>29</v>
      </c>
      <c r="F910" s="5" t="s">
        <v>1303</v>
      </c>
      <c r="G910" s="5" t="s">
        <v>1316</v>
      </c>
      <c r="H910" s="1">
        <v>127</v>
      </c>
      <c r="I910" s="9" t="s">
        <v>467</v>
      </c>
      <c r="J910" s="40">
        <v>4075</v>
      </c>
      <c r="K910" s="1"/>
      <c r="L910" s="10" t="s">
        <v>1047</v>
      </c>
      <c r="M910" s="40">
        <v>2</v>
      </c>
      <c r="N910" s="40">
        <v>8</v>
      </c>
      <c r="O910" s="1">
        <v>257</v>
      </c>
      <c r="P910" s="58">
        <v>17.399999999999999</v>
      </c>
      <c r="Q910" s="6">
        <f t="shared" si="134"/>
        <v>23.045960872736909</v>
      </c>
      <c r="R910" s="6">
        <f t="shared" si="135"/>
        <v>16.085851654416743</v>
      </c>
      <c r="S910" s="1" t="s">
        <v>64</v>
      </c>
      <c r="T910" s="1"/>
      <c r="U910" s="73" t="s">
        <v>1380</v>
      </c>
      <c r="V910" s="73" t="s">
        <v>1381</v>
      </c>
      <c r="W910" s="1"/>
      <c r="X910" s="1"/>
      <c r="Y910" s="58">
        <v>12.5</v>
      </c>
      <c r="Z910" s="54">
        <f t="shared" si="136"/>
        <v>1.2271846303085129E-2</v>
      </c>
      <c r="AA910" s="9" t="e">
        <f>IF(Y910&lt;10+1*#REF!,1,IF(Y910&lt;10+2*#REF!,2,IF(Y910&lt;10+3*#REF!,3,IF(Y910&lt;10+4*#REF!,4,IF(Y910&lt;10+5*#REF!,5,IF(Y910&lt;10+6*#REF!,6,IF(Y910&lt;10+7*#REF!,7,IF(Y910&lt;10+8*#REF!,8,IF(Y910&lt;10+9*#REF!,9,10)))))))))</f>
        <v>#REF!</v>
      </c>
      <c r="AB910" s="51"/>
      <c r="AC910" s="58">
        <v>6.4</v>
      </c>
      <c r="AD910" s="58">
        <v>17.3</v>
      </c>
      <c r="AE910" s="6">
        <f t="shared" si="133"/>
        <v>10.9</v>
      </c>
      <c r="AF910" s="1">
        <v>2</v>
      </c>
      <c r="AG910" s="1">
        <v>2</v>
      </c>
      <c r="AH910" s="1"/>
      <c r="AI910" s="1"/>
      <c r="AJ910" s="1"/>
    </row>
    <row r="911" spans="1:36" s="22" customFormat="1" x14ac:dyDescent="0.25">
      <c r="A911" s="1" t="s">
        <v>90</v>
      </c>
      <c r="B911" s="28" t="s">
        <v>102</v>
      </c>
      <c r="C911" s="3" t="s">
        <v>463</v>
      </c>
      <c r="D911" s="24" t="s">
        <v>52</v>
      </c>
      <c r="E911" s="40" t="s">
        <v>29</v>
      </c>
      <c r="F911" s="5" t="s">
        <v>1303</v>
      </c>
      <c r="G911" s="5" t="s">
        <v>1316</v>
      </c>
      <c r="H911" s="1">
        <v>128</v>
      </c>
      <c r="I911" s="9" t="s">
        <v>467</v>
      </c>
      <c r="J911" s="40">
        <v>4076</v>
      </c>
      <c r="K911" s="1"/>
      <c r="L911" s="10" t="s">
        <v>1048</v>
      </c>
      <c r="M911" s="40">
        <v>2</v>
      </c>
      <c r="N911" s="40">
        <v>8</v>
      </c>
      <c r="O911" s="1">
        <v>263</v>
      </c>
      <c r="P911" s="58">
        <v>16.2</v>
      </c>
      <c r="Q911" s="6">
        <f t="shared" si="134"/>
        <v>23.920752343410584</v>
      </c>
      <c r="R911" s="6">
        <f t="shared" si="135"/>
        <v>18.025716636836616</v>
      </c>
      <c r="S911" s="1" t="s">
        <v>27</v>
      </c>
      <c r="T911" s="1"/>
      <c r="U911" s="19" t="s">
        <v>1399</v>
      </c>
      <c r="V911" s="19" t="s">
        <v>1398</v>
      </c>
      <c r="W911" s="1"/>
      <c r="X911" s="1"/>
      <c r="Y911" s="56">
        <v>43</v>
      </c>
      <c r="Z911" s="54">
        <f t="shared" si="136"/>
        <v>0.14522012041218818</v>
      </c>
      <c r="AA911" s="9" t="e">
        <f>IF(Y911&lt;10+1*#REF!,1,IF(Y911&lt;10+2*#REF!,2,IF(Y911&lt;10+3*#REF!,3,IF(Y911&lt;10+4*#REF!,4,IF(Y911&lt;10+5*#REF!,5,IF(Y911&lt;10+6*#REF!,6,IF(Y911&lt;10+7*#REF!,7,IF(Y911&lt;10+8*#REF!,8,IF(Y911&lt;10+9*#REF!,9,10)))))))))</f>
        <v>#REF!</v>
      </c>
      <c r="AB911" s="51"/>
      <c r="AC911" s="58">
        <v>5.8</v>
      </c>
      <c r="AD911" s="58">
        <v>20.3</v>
      </c>
      <c r="AE911" s="6">
        <f t="shared" si="133"/>
        <v>14.5</v>
      </c>
      <c r="AF911" s="1">
        <v>2</v>
      </c>
      <c r="AG911" s="1">
        <v>2</v>
      </c>
      <c r="AH911" s="1"/>
      <c r="AI911" s="1"/>
      <c r="AJ911" s="1"/>
    </row>
    <row r="912" spans="1:36" s="22" customFormat="1" x14ac:dyDescent="0.25">
      <c r="A912" s="1" t="s">
        <v>90</v>
      </c>
      <c r="B912" s="28" t="s">
        <v>102</v>
      </c>
      <c r="C912" s="3" t="s">
        <v>463</v>
      </c>
      <c r="D912" s="24" t="s">
        <v>52</v>
      </c>
      <c r="E912" s="40" t="s">
        <v>29</v>
      </c>
      <c r="F912" s="5" t="s">
        <v>1303</v>
      </c>
      <c r="G912" s="5" t="s">
        <v>1316</v>
      </c>
      <c r="H912" s="1">
        <v>129</v>
      </c>
      <c r="I912" s="9" t="s">
        <v>467</v>
      </c>
      <c r="J912" s="40">
        <v>4077</v>
      </c>
      <c r="K912" s="1"/>
      <c r="L912" s="10" t="s">
        <v>1049</v>
      </c>
      <c r="M912" s="40">
        <v>2</v>
      </c>
      <c r="N912" s="40">
        <v>8</v>
      </c>
      <c r="O912" s="1">
        <v>267</v>
      </c>
      <c r="P912" s="58">
        <v>16.8</v>
      </c>
      <c r="Q912" s="6">
        <f t="shared" si="134"/>
        <v>23.22302381612316</v>
      </c>
      <c r="R912" s="6">
        <f t="shared" si="135"/>
        <v>19.120755935118535</v>
      </c>
      <c r="S912" s="1" t="s">
        <v>33</v>
      </c>
      <c r="T912" s="1"/>
      <c r="U912" s="17" t="s">
        <v>1367</v>
      </c>
      <c r="V912" s="17" t="s">
        <v>1366</v>
      </c>
      <c r="W912" s="1"/>
      <c r="X912" s="1"/>
      <c r="Y912" s="56">
        <v>21</v>
      </c>
      <c r="Z912" s="54">
        <f t="shared" si="136"/>
        <v>3.4636059005827467E-2</v>
      </c>
      <c r="AA912" s="9" t="e">
        <f>IF(Y912&lt;10+1*#REF!,1,IF(Y912&lt;10+2*#REF!,2,IF(Y912&lt;10+3*#REF!,3,IF(Y912&lt;10+4*#REF!,4,IF(Y912&lt;10+5*#REF!,5,IF(Y912&lt;10+6*#REF!,6,IF(Y912&lt;10+7*#REF!,7,IF(Y912&lt;10+8*#REF!,8,IF(Y912&lt;10+9*#REF!,9,10)))))))))</f>
        <v>#REF!</v>
      </c>
      <c r="AB912" s="51"/>
      <c r="AC912" s="58">
        <v>5.0999999999999996</v>
      </c>
      <c r="AD912" s="58">
        <v>15.7</v>
      </c>
      <c r="AE912" s="6">
        <f t="shared" si="133"/>
        <v>10.6</v>
      </c>
      <c r="AF912" s="1">
        <v>2</v>
      </c>
      <c r="AG912" s="1">
        <v>2</v>
      </c>
      <c r="AH912" s="1"/>
      <c r="AI912" s="1"/>
      <c r="AJ912" s="1"/>
    </row>
    <row r="913" spans="1:36" s="22" customFormat="1" x14ac:dyDescent="0.25">
      <c r="A913" s="1" t="s">
        <v>90</v>
      </c>
      <c r="B913" s="28" t="s">
        <v>102</v>
      </c>
      <c r="C913" s="3" t="s">
        <v>463</v>
      </c>
      <c r="D913" s="24" t="s">
        <v>52</v>
      </c>
      <c r="E913" s="40" t="s">
        <v>29</v>
      </c>
      <c r="F913" s="5" t="s">
        <v>1303</v>
      </c>
      <c r="G913" s="5" t="s">
        <v>1316</v>
      </c>
      <c r="H913" s="1">
        <v>130</v>
      </c>
      <c r="I913" s="9" t="s">
        <v>467</v>
      </c>
      <c r="J913" s="40">
        <v>4078</v>
      </c>
      <c r="K913" s="1"/>
      <c r="L913" s="10" t="s">
        <v>1050</v>
      </c>
      <c r="M913" s="40">
        <v>2</v>
      </c>
      <c r="N913" s="40">
        <v>8</v>
      </c>
      <c r="O913" s="1">
        <v>266</v>
      </c>
      <c r="P913" s="58">
        <v>12.5</v>
      </c>
      <c r="Q913" s="6">
        <f t="shared" si="134"/>
        <v>27.530449371752198</v>
      </c>
      <c r="R913" s="6">
        <f t="shared" si="135"/>
        <v>19.128044078198432</v>
      </c>
      <c r="S913" s="1" t="s">
        <v>64</v>
      </c>
      <c r="T913" s="1"/>
      <c r="U913" s="73" t="s">
        <v>1380</v>
      </c>
      <c r="V913" s="73" t="s">
        <v>1381</v>
      </c>
      <c r="W913" s="1"/>
      <c r="X913" s="1"/>
      <c r="Y913" s="58">
        <v>12.5</v>
      </c>
      <c r="Z913" s="54">
        <f t="shared" si="136"/>
        <v>1.2271846303085129E-2</v>
      </c>
      <c r="AA913" s="9" t="e">
        <f>IF(Y913&lt;10+1*#REF!,1,IF(Y913&lt;10+2*#REF!,2,IF(Y913&lt;10+3*#REF!,3,IF(Y913&lt;10+4*#REF!,4,IF(Y913&lt;10+5*#REF!,5,IF(Y913&lt;10+6*#REF!,6,IF(Y913&lt;10+7*#REF!,7,IF(Y913&lt;10+8*#REF!,8,IF(Y913&lt;10+9*#REF!,9,10)))))))))</f>
        <v>#REF!</v>
      </c>
      <c r="AB913" s="51"/>
      <c r="AC913" s="58">
        <v>6.9</v>
      </c>
      <c r="AD913" s="58">
        <v>12.5</v>
      </c>
      <c r="AE913" s="6">
        <f t="shared" si="133"/>
        <v>5.6</v>
      </c>
      <c r="AF913" s="1">
        <v>2</v>
      </c>
      <c r="AG913" s="1">
        <v>2</v>
      </c>
      <c r="AH913" s="1"/>
      <c r="AI913" s="1"/>
      <c r="AJ913" s="1"/>
    </row>
    <row r="914" spans="1:36" s="22" customFormat="1" x14ac:dyDescent="0.25">
      <c r="A914" s="1" t="s">
        <v>90</v>
      </c>
      <c r="B914" s="28" t="s">
        <v>102</v>
      </c>
      <c r="C914" s="3" t="s">
        <v>463</v>
      </c>
      <c r="D914" s="24" t="s">
        <v>52</v>
      </c>
      <c r="E914" s="40" t="s">
        <v>29</v>
      </c>
      <c r="F914" s="5" t="s">
        <v>1303</v>
      </c>
      <c r="G914" s="5" t="s">
        <v>1316</v>
      </c>
      <c r="H914" s="1">
        <v>131</v>
      </c>
      <c r="I914" s="9" t="s">
        <v>467</v>
      </c>
      <c r="J914" s="40">
        <v>4079</v>
      </c>
      <c r="K914" s="1"/>
      <c r="L914" s="10" t="s">
        <v>1051</v>
      </c>
      <c r="M914" s="40">
        <v>2</v>
      </c>
      <c r="N914" s="40">
        <v>8</v>
      </c>
      <c r="O914" s="1">
        <v>206</v>
      </c>
      <c r="P914" s="58">
        <v>19.5</v>
      </c>
      <c r="Q914" s="6">
        <f t="shared" si="134"/>
        <v>31.45176263761299</v>
      </c>
      <c r="R914" s="6">
        <f t="shared" si="135"/>
        <v>2.4735160971662467</v>
      </c>
      <c r="S914" s="1" t="s">
        <v>64</v>
      </c>
      <c r="T914" s="1"/>
      <c r="U914" s="73" t="s">
        <v>1380</v>
      </c>
      <c r="V914" s="73" t="s">
        <v>1381</v>
      </c>
      <c r="W914" s="1"/>
      <c r="X914" s="1"/>
      <c r="Y914" s="58">
        <v>17.5</v>
      </c>
      <c r="Z914" s="54">
        <f t="shared" si="136"/>
        <v>2.4052818754046853E-2</v>
      </c>
      <c r="AA914" s="9" t="e">
        <f>IF(Y914&lt;10+1*#REF!,1,IF(Y914&lt;10+2*#REF!,2,IF(Y914&lt;10+3*#REF!,3,IF(Y914&lt;10+4*#REF!,4,IF(Y914&lt;10+5*#REF!,5,IF(Y914&lt;10+6*#REF!,6,IF(Y914&lt;10+7*#REF!,7,IF(Y914&lt;10+8*#REF!,8,IF(Y914&lt;10+9*#REF!,9,10)))))))))</f>
        <v>#REF!</v>
      </c>
      <c r="AB914" s="51"/>
      <c r="AC914" s="58">
        <v>8.1999999999999993</v>
      </c>
      <c r="AD914" s="58">
        <v>14.1</v>
      </c>
      <c r="AE914" s="6">
        <f t="shared" si="133"/>
        <v>5.9</v>
      </c>
      <c r="AF914" s="1">
        <v>2</v>
      </c>
      <c r="AG914" s="1">
        <v>2</v>
      </c>
      <c r="AH914" s="1"/>
      <c r="AI914" s="1"/>
      <c r="AJ914" s="1"/>
    </row>
    <row r="915" spans="1:36" s="22" customFormat="1" x14ac:dyDescent="0.25">
      <c r="A915" s="1" t="s">
        <v>90</v>
      </c>
      <c r="B915" s="28" t="s">
        <v>102</v>
      </c>
      <c r="C915" s="3" t="s">
        <v>463</v>
      </c>
      <c r="D915" s="24" t="s">
        <v>52</v>
      </c>
      <c r="E915" s="40" t="s">
        <v>29</v>
      </c>
      <c r="F915" s="5" t="s">
        <v>1303</v>
      </c>
      <c r="G915" s="5" t="s">
        <v>1316</v>
      </c>
      <c r="H915" s="1">
        <v>132</v>
      </c>
      <c r="I915" s="9" t="s">
        <v>467</v>
      </c>
      <c r="J915" s="40">
        <v>4080</v>
      </c>
      <c r="K915" s="1"/>
      <c r="L915" s="10" t="s">
        <v>1052</v>
      </c>
      <c r="M915" s="40">
        <v>1</v>
      </c>
      <c r="N915" s="40">
        <v>15</v>
      </c>
      <c r="O915" s="1">
        <v>210</v>
      </c>
      <c r="P915" s="58">
        <v>18.2</v>
      </c>
      <c r="Q915" s="6">
        <f t="shared" si="134"/>
        <v>10.899999999999999</v>
      </c>
      <c r="R915" s="6">
        <f t="shared" si="135"/>
        <v>4.2383376511232189</v>
      </c>
      <c r="S915" s="47" t="s">
        <v>307</v>
      </c>
      <c r="T915" s="1"/>
      <c r="U915" s="47" t="s">
        <v>1373</v>
      </c>
      <c r="V915" s="47" t="s">
        <v>1372</v>
      </c>
      <c r="W915" s="1"/>
      <c r="X915" s="1"/>
      <c r="Y915" s="58">
        <v>26.5</v>
      </c>
      <c r="Z915" s="54">
        <f t="shared" si="136"/>
        <v>5.5154586024585811E-2</v>
      </c>
      <c r="AA915" s="9" t="e">
        <f>IF(Y915&lt;10+1*#REF!,1,IF(Y915&lt;10+2*#REF!,2,IF(Y915&lt;10+3*#REF!,3,IF(Y915&lt;10+4*#REF!,4,IF(Y915&lt;10+5*#REF!,5,IF(Y915&lt;10+6*#REF!,6,IF(Y915&lt;10+7*#REF!,7,IF(Y915&lt;10+8*#REF!,8,IF(Y915&lt;10+9*#REF!,9,10)))))))))</f>
        <v>#REF!</v>
      </c>
      <c r="AB915" s="51"/>
      <c r="AC915" s="51">
        <v>0</v>
      </c>
      <c r="AD915" s="58">
        <v>11.9</v>
      </c>
      <c r="AE915" s="6">
        <f t="shared" si="133"/>
        <v>11.9</v>
      </c>
      <c r="AF915" s="1">
        <v>2</v>
      </c>
      <c r="AG915" s="1">
        <v>2</v>
      </c>
      <c r="AH915" s="1"/>
      <c r="AI915" s="1"/>
      <c r="AJ915" s="1"/>
    </row>
    <row r="916" spans="1:36" s="22" customFormat="1" x14ac:dyDescent="0.25">
      <c r="A916" s="1" t="s">
        <v>90</v>
      </c>
      <c r="B916" s="28" t="s">
        <v>102</v>
      </c>
      <c r="C916" s="3" t="s">
        <v>463</v>
      </c>
      <c r="D916" s="24" t="s">
        <v>52</v>
      </c>
      <c r="E916" s="40" t="s">
        <v>29</v>
      </c>
      <c r="F916" s="5" t="s">
        <v>1303</v>
      </c>
      <c r="G916" s="5" t="s">
        <v>1316</v>
      </c>
      <c r="H916" s="1">
        <v>133</v>
      </c>
      <c r="I916" s="9" t="s">
        <v>467</v>
      </c>
      <c r="J916" s="40">
        <v>4081</v>
      </c>
      <c r="K916" s="1"/>
      <c r="L916" s="10" t="s">
        <v>1053</v>
      </c>
      <c r="M916" s="40">
        <v>1</v>
      </c>
      <c r="N916" s="40">
        <v>15</v>
      </c>
      <c r="O916" s="1">
        <v>218</v>
      </c>
      <c r="P916" s="58">
        <v>15.5</v>
      </c>
      <c r="Q916" s="6">
        <f t="shared" si="134"/>
        <v>10.457247132452299</v>
      </c>
      <c r="R916" s="6">
        <f t="shared" si="135"/>
        <v>7.7858333190958096</v>
      </c>
      <c r="S916" s="25" t="s">
        <v>114</v>
      </c>
      <c r="T916" s="25"/>
      <c r="U916" s="17" t="s">
        <v>1389</v>
      </c>
      <c r="V916" s="17" t="s">
        <v>1388</v>
      </c>
      <c r="W916" s="1"/>
      <c r="X916" s="1"/>
      <c r="Y916" s="58">
        <v>12.5</v>
      </c>
      <c r="Z916" s="54">
        <f t="shared" si="136"/>
        <v>1.2271846303085129E-2</v>
      </c>
      <c r="AA916" s="9" t="e">
        <f>IF(Y916&lt;10+1*#REF!,1,IF(Y916&lt;10+2*#REF!,2,IF(Y916&lt;10+3*#REF!,3,IF(Y916&lt;10+4*#REF!,4,IF(Y916&lt;10+5*#REF!,5,IF(Y916&lt;10+6*#REF!,6,IF(Y916&lt;10+7*#REF!,7,IF(Y916&lt;10+8*#REF!,8,IF(Y916&lt;10+9*#REF!,9,10)))))))))</f>
        <v>#REF!</v>
      </c>
      <c r="AB916" s="51"/>
      <c r="AC916" s="58">
        <v>3.3</v>
      </c>
      <c r="AD916" s="58">
        <v>8.1999999999999993</v>
      </c>
      <c r="AE916" s="6">
        <f t="shared" si="133"/>
        <v>4.8999999999999995</v>
      </c>
      <c r="AF916" s="1">
        <v>2</v>
      </c>
      <c r="AG916" s="1">
        <v>2</v>
      </c>
      <c r="AH916" s="1"/>
      <c r="AI916" s="1"/>
      <c r="AJ916" s="1"/>
    </row>
    <row r="917" spans="1:36" s="22" customFormat="1" x14ac:dyDescent="0.25">
      <c r="A917" s="1" t="s">
        <v>90</v>
      </c>
      <c r="B917" s="28" t="s">
        <v>102</v>
      </c>
      <c r="C917" s="3" t="s">
        <v>463</v>
      </c>
      <c r="D917" s="24" t="s">
        <v>52</v>
      </c>
      <c r="E917" s="40" t="s">
        <v>29</v>
      </c>
      <c r="F917" s="5" t="s">
        <v>1303</v>
      </c>
      <c r="G917" s="5" t="s">
        <v>1316</v>
      </c>
      <c r="H917" s="1">
        <v>134</v>
      </c>
      <c r="I917" s="9" t="s">
        <v>467</v>
      </c>
      <c r="J917" s="40">
        <v>4082</v>
      </c>
      <c r="K917" s="1"/>
      <c r="L917" s="10" t="s">
        <v>1054</v>
      </c>
      <c r="M917" s="40">
        <v>1</v>
      </c>
      <c r="N917" s="40">
        <v>15</v>
      </c>
      <c r="O917" s="1">
        <v>227</v>
      </c>
      <c r="P917" s="58">
        <v>16.8</v>
      </c>
      <c r="Q917" s="6">
        <f t="shared" si="134"/>
        <v>7.7132578127979361</v>
      </c>
      <c r="R917" s="6">
        <f t="shared" si="135"/>
        <v>8.5424275509500234</v>
      </c>
      <c r="S917" s="1" t="s">
        <v>64</v>
      </c>
      <c r="T917" s="1"/>
      <c r="U917" s="73" t="s">
        <v>1380</v>
      </c>
      <c r="V917" s="73" t="s">
        <v>1381</v>
      </c>
      <c r="W917" s="1"/>
      <c r="X917" s="1"/>
      <c r="Y917" s="56">
        <v>15</v>
      </c>
      <c r="Z917" s="54">
        <f t="shared" si="136"/>
        <v>1.7671458676442587E-2</v>
      </c>
      <c r="AA917" s="9" t="e">
        <f>IF(Y917&lt;10+1*#REF!,1,IF(Y917&lt;10+2*#REF!,2,IF(Y917&lt;10+3*#REF!,3,IF(Y917&lt;10+4*#REF!,4,IF(Y917&lt;10+5*#REF!,5,IF(Y917&lt;10+6*#REF!,6,IF(Y917&lt;10+7*#REF!,7,IF(Y917&lt;10+8*#REF!,8,IF(Y917&lt;10+9*#REF!,9,10)))))))))</f>
        <v>#REF!</v>
      </c>
      <c r="AB917" s="51"/>
      <c r="AC917" s="58">
        <v>9.8000000000000007</v>
      </c>
      <c r="AD917" s="58">
        <v>12.7</v>
      </c>
      <c r="AE917" s="6">
        <f t="shared" si="133"/>
        <v>2.8999999999999986</v>
      </c>
      <c r="AF917" s="1">
        <v>2</v>
      </c>
      <c r="AG917" s="1">
        <v>2</v>
      </c>
      <c r="AH917" s="1"/>
      <c r="AI917" s="1"/>
      <c r="AJ917" s="1"/>
    </row>
    <row r="918" spans="1:36" s="22" customFormat="1" x14ac:dyDescent="0.25">
      <c r="A918" s="1" t="s">
        <v>90</v>
      </c>
      <c r="B918" s="28" t="s">
        <v>102</v>
      </c>
      <c r="C918" s="3" t="s">
        <v>463</v>
      </c>
      <c r="D918" s="24" t="s">
        <v>52</v>
      </c>
      <c r="E918" s="40" t="s">
        <v>29</v>
      </c>
      <c r="F918" s="5" t="s">
        <v>1303</v>
      </c>
      <c r="G918" s="5" t="s">
        <v>1316</v>
      </c>
      <c r="H918" s="1">
        <v>135</v>
      </c>
      <c r="I918" s="9" t="s">
        <v>467</v>
      </c>
      <c r="J918" s="40">
        <v>4083</v>
      </c>
      <c r="K918" s="1"/>
      <c r="L918" s="10" t="s">
        <v>1055</v>
      </c>
      <c r="M918" s="40">
        <v>1</v>
      </c>
      <c r="N918" s="40">
        <v>15</v>
      </c>
      <c r="O918" s="1">
        <v>220</v>
      </c>
      <c r="P918" s="58">
        <v>21.3</v>
      </c>
      <c r="Q918" s="6">
        <f t="shared" si="134"/>
        <v>6.3086239136767137</v>
      </c>
      <c r="R918" s="6">
        <f t="shared" si="135"/>
        <v>3.6832533615657681</v>
      </c>
      <c r="S918" s="1" t="s">
        <v>64</v>
      </c>
      <c r="T918" s="1"/>
      <c r="U918" s="73" t="s">
        <v>1380</v>
      </c>
      <c r="V918" s="73" t="s">
        <v>1381</v>
      </c>
      <c r="W918" s="1"/>
      <c r="X918" s="1"/>
      <c r="Y918" s="56">
        <v>12</v>
      </c>
      <c r="Z918" s="54">
        <f t="shared" si="136"/>
        <v>1.1309733552923255E-2</v>
      </c>
      <c r="AA918" s="9" t="e">
        <f>IF(Y918&lt;10+1*#REF!,1,IF(Y918&lt;10+2*#REF!,2,IF(Y918&lt;10+3*#REF!,3,IF(Y918&lt;10+4*#REF!,4,IF(Y918&lt;10+5*#REF!,5,IF(Y918&lt;10+6*#REF!,6,IF(Y918&lt;10+7*#REF!,7,IF(Y918&lt;10+8*#REF!,8,IF(Y918&lt;10+9*#REF!,9,10)))))))))</f>
        <v>#REF!</v>
      </c>
      <c r="AB918" s="51"/>
      <c r="AC918" s="58">
        <v>6.2</v>
      </c>
      <c r="AD918" s="58">
        <v>13.2</v>
      </c>
      <c r="AE918" s="6">
        <f t="shared" si="133"/>
        <v>6.9999999999999991</v>
      </c>
      <c r="AF918" s="1">
        <v>2</v>
      </c>
      <c r="AG918" s="1">
        <v>2</v>
      </c>
      <c r="AH918" s="1"/>
      <c r="AI918" s="1"/>
      <c r="AJ918" s="1"/>
    </row>
    <row r="919" spans="1:36" s="22" customFormat="1" x14ac:dyDescent="0.25">
      <c r="A919" s="1" t="s">
        <v>90</v>
      </c>
      <c r="B919" s="28" t="s">
        <v>102</v>
      </c>
      <c r="C919" s="3" t="s">
        <v>463</v>
      </c>
      <c r="D919" s="24" t="s">
        <v>52</v>
      </c>
      <c r="E919" s="40" t="s">
        <v>29</v>
      </c>
      <c r="F919" s="5" t="s">
        <v>1303</v>
      </c>
      <c r="G919" s="5" t="s">
        <v>1316</v>
      </c>
      <c r="H919" s="1">
        <v>136</v>
      </c>
      <c r="I919" s="9" t="s">
        <v>467</v>
      </c>
      <c r="J919" s="40">
        <v>4084</v>
      </c>
      <c r="K919" s="1"/>
      <c r="L919" s="10" t="s">
        <v>1056</v>
      </c>
      <c r="M919" s="40">
        <v>1</v>
      </c>
      <c r="N919" s="40">
        <v>15</v>
      </c>
      <c r="O919" s="1">
        <v>221</v>
      </c>
      <c r="P919" s="58">
        <v>23.3</v>
      </c>
      <c r="Q919" s="6">
        <f t="shared" si="134"/>
        <v>4.7138246245211857</v>
      </c>
      <c r="R919" s="6">
        <f t="shared" si="135"/>
        <v>2.4152667808094073</v>
      </c>
      <c r="S919" s="1" t="s">
        <v>66</v>
      </c>
      <c r="T919" s="20" t="s">
        <v>1318</v>
      </c>
      <c r="U919" s="20" t="s">
        <v>1332</v>
      </c>
      <c r="V919" s="20" t="s">
        <v>1358</v>
      </c>
      <c r="W919" s="1"/>
      <c r="X919" s="1"/>
      <c r="Y919" s="56">
        <v>12.5</v>
      </c>
      <c r="Z919" s="54">
        <f t="shared" si="136"/>
        <v>1.2271846303085129E-2</v>
      </c>
      <c r="AA919" s="9" t="e">
        <f>IF(Y919&lt;10+1*#REF!,1,IF(Y919&lt;10+2*#REF!,2,IF(Y919&lt;10+3*#REF!,3,IF(Y919&lt;10+4*#REF!,4,IF(Y919&lt;10+5*#REF!,5,IF(Y919&lt;10+6*#REF!,6,IF(Y919&lt;10+7*#REF!,7,IF(Y919&lt;10+8*#REF!,8,IF(Y919&lt;10+9*#REF!,9,10)))))))))</f>
        <v>#REF!</v>
      </c>
      <c r="AB919" s="51"/>
      <c r="AC919" s="58">
        <v>3.3</v>
      </c>
      <c r="AD919" s="58">
        <v>10.4</v>
      </c>
      <c r="AE919" s="6">
        <f t="shared" si="133"/>
        <v>7.1000000000000005</v>
      </c>
      <c r="AF919" s="1">
        <v>2</v>
      </c>
      <c r="AG919" s="1">
        <v>2</v>
      </c>
      <c r="AH919" s="1"/>
      <c r="AI919" s="1"/>
      <c r="AJ919" s="1"/>
    </row>
    <row r="920" spans="1:36" s="22" customFormat="1" x14ac:dyDescent="0.25">
      <c r="A920" s="1" t="s">
        <v>90</v>
      </c>
      <c r="B920" s="28" t="s">
        <v>102</v>
      </c>
      <c r="C920" s="3" t="s">
        <v>463</v>
      </c>
      <c r="D920" s="24" t="s">
        <v>52</v>
      </c>
      <c r="E920" s="40" t="s">
        <v>29</v>
      </c>
      <c r="F920" s="5" t="s">
        <v>1303</v>
      </c>
      <c r="G920" s="5" t="s">
        <v>1316</v>
      </c>
      <c r="H920" s="1">
        <v>137</v>
      </c>
      <c r="I920" s="9" t="s">
        <v>467</v>
      </c>
      <c r="J920" s="40">
        <v>4085</v>
      </c>
      <c r="K920" s="1"/>
      <c r="L920" s="10" t="s">
        <v>1057</v>
      </c>
      <c r="M920" s="40">
        <v>1</v>
      </c>
      <c r="N920" s="40">
        <v>15</v>
      </c>
      <c r="O920" s="1">
        <v>224</v>
      </c>
      <c r="P920" s="58">
        <v>20.5</v>
      </c>
      <c r="Q920" s="6">
        <f t="shared" si="134"/>
        <v>5.7595034055905536</v>
      </c>
      <c r="R920" s="6">
        <f t="shared" si="135"/>
        <v>5.2535340930576524</v>
      </c>
      <c r="S920" s="1" t="s">
        <v>64</v>
      </c>
      <c r="T920" s="1"/>
      <c r="U920" s="73" t="s">
        <v>1380</v>
      </c>
      <c r="V920" s="73" t="s">
        <v>1381</v>
      </c>
      <c r="W920" s="1"/>
      <c r="X920" s="1"/>
      <c r="Y920" s="58">
        <v>10.5</v>
      </c>
      <c r="Z920" s="54">
        <f t="shared" si="136"/>
        <v>8.6590147514568668E-3</v>
      </c>
      <c r="AA920" s="9" t="e">
        <f>IF(Y920&lt;10+1*#REF!,1,IF(Y920&lt;10+2*#REF!,2,IF(Y920&lt;10+3*#REF!,3,IF(Y920&lt;10+4*#REF!,4,IF(Y920&lt;10+5*#REF!,5,IF(Y920&lt;10+6*#REF!,6,IF(Y920&lt;10+7*#REF!,7,IF(Y920&lt;10+8*#REF!,8,IF(Y920&lt;10+9*#REF!,9,10)))))))))</f>
        <v>#REF!</v>
      </c>
      <c r="AB920" s="51"/>
      <c r="AC920" s="58">
        <v>7.2</v>
      </c>
      <c r="AD920" s="58">
        <v>10.199999999999999</v>
      </c>
      <c r="AE920" s="6">
        <f t="shared" si="133"/>
        <v>2.9999999999999991</v>
      </c>
      <c r="AF920" s="1">
        <v>2</v>
      </c>
      <c r="AG920" s="1">
        <v>2</v>
      </c>
      <c r="AH920" s="1"/>
      <c r="AI920" s="1"/>
      <c r="AJ920" s="1"/>
    </row>
    <row r="921" spans="1:36" s="22" customFormat="1" x14ac:dyDescent="0.2">
      <c r="A921" s="1" t="s">
        <v>90</v>
      </c>
      <c r="B921" s="28" t="s">
        <v>102</v>
      </c>
      <c r="C921" s="3" t="s">
        <v>463</v>
      </c>
      <c r="D921" s="24" t="s">
        <v>52</v>
      </c>
      <c r="E921" s="40" t="s">
        <v>29</v>
      </c>
      <c r="F921" s="5" t="s">
        <v>1303</v>
      </c>
      <c r="G921" s="5" t="s">
        <v>1316</v>
      </c>
      <c r="H921" s="1">
        <v>138</v>
      </c>
      <c r="I921" s="9" t="s">
        <v>467</v>
      </c>
      <c r="J921" s="40">
        <v>4086</v>
      </c>
      <c r="K921" s="1"/>
      <c r="L921" s="10" t="s">
        <v>1058</v>
      </c>
      <c r="M921" s="40">
        <v>1</v>
      </c>
      <c r="N921" s="40">
        <v>15</v>
      </c>
      <c r="O921" s="1">
        <v>258</v>
      </c>
      <c r="P921" s="58">
        <v>18.600000000000001</v>
      </c>
      <c r="Q921" s="6">
        <f t="shared" si="134"/>
        <v>1.8064546263512149</v>
      </c>
      <c r="R921" s="6">
        <f t="shared" si="135"/>
        <v>16.132842550789668</v>
      </c>
      <c r="S921" s="55" t="s">
        <v>37</v>
      </c>
      <c r="T921" s="1"/>
      <c r="U921" s="17" t="s">
        <v>1332</v>
      </c>
      <c r="V921" s="17" t="s">
        <v>1337</v>
      </c>
      <c r="W921" s="1"/>
      <c r="X921" s="1"/>
      <c r="Y921" s="56">
        <v>14</v>
      </c>
      <c r="Z921" s="54">
        <f t="shared" si="136"/>
        <v>1.5393804002589986E-2</v>
      </c>
      <c r="AA921" s="9" t="e">
        <f>IF(Y921&lt;10+1*#REF!,1,IF(Y921&lt;10+2*#REF!,2,IF(Y921&lt;10+3*#REF!,3,IF(Y921&lt;10+4*#REF!,4,IF(Y921&lt;10+5*#REF!,5,IF(Y921&lt;10+6*#REF!,6,IF(Y921&lt;10+7*#REF!,7,IF(Y921&lt;10+8*#REF!,8,IF(Y921&lt;10+9*#REF!,9,10)))))))))</f>
        <v>#REF!</v>
      </c>
      <c r="AB921" s="51"/>
      <c r="AC921" s="58">
        <v>3.8</v>
      </c>
      <c r="AD921" s="58">
        <v>11.8</v>
      </c>
      <c r="AE921" s="6">
        <f t="shared" si="133"/>
        <v>8</v>
      </c>
      <c r="AF921" s="1">
        <v>2</v>
      </c>
      <c r="AG921" s="1">
        <v>2</v>
      </c>
      <c r="AH921" s="1"/>
      <c r="AI921" s="1"/>
      <c r="AJ921" s="1"/>
    </row>
    <row r="922" spans="1:36" s="22" customFormat="1" x14ac:dyDescent="0.25">
      <c r="A922" s="1" t="s">
        <v>90</v>
      </c>
      <c r="B922" s="28" t="s">
        <v>102</v>
      </c>
      <c r="C922" s="3" t="s">
        <v>463</v>
      </c>
      <c r="D922" s="24" t="s">
        <v>52</v>
      </c>
      <c r="E922" s="40" t="s">
        <v>29</v>
      </c>
      <c r="F922" s="5" t="s">
        <v>1303</v>
      </c>
      <c r="G922" s="5" t="s">
        <v>1316</v>
      </c>
      <c r="H922" s="1">
        <v>139</v>
      </c>
      <c r="I922" s="9" t="s">
        <v>467</v>
      </c>
      <c r="J922" s="40">
        <v>4087</v>
      </c>
      <c r="K922" s="1"/>
      <c r="L922" s="10" t="s">
        <v>1059</v>
      </c>
      <c r="M922" s="40">
        <v>1</v>
      </c>
      <c r="N922" s="40">
        <v>15</v>
      </c>
      <c r="O922" s="1">
        <v>271</v>
      </c>
      <c r="P922" s="58">
        <v>14.2</v>
      </c>
      <c r="Q922" s="6">
        <f t="shared" si="134"/>
        <v>5.8021627287792441</v>
      </c>
      <c r="R922" s="6">
        <f t="shared" si="135"/>
        <v>20.24782417140942</v>
      </c>
      <c r="S922" s="1" t="s">
        <v>41</v>
      </c>
      <c r="T922" s="1"/>
      <c r="U922" s="17" t="s">
        <v>1389</v>
      </c>
      <c r="V922" s="17" t="s">
        <v>1388</v>
      </c>
      <c r="W922" s="1"/>
      <c r="X922" s="1"/>
      <c r="Y922" s="58">
        <v>27.5</v>
      </c>
      <c r="Z922" s="54">
        <f t="shared" si="136"/>
        <v>5.939573610693203E-2</v>
      </c>
      <c r="AA922" s="9" t="e">
        <f>IF(Y922&lt;10+1*#REF!,1,IF(Y922&lt;10+2*#REF!,2,IF(Y922&lt;10+3*#REF!,3,IF(Y922&lt;10+4*#REF!,4,IF(Y922&lt;10+5*#REF!,5,IF(Y922&lt;10+6*#REF!,6,IF(Y922&lt;10+7*#REF!,7,IF(Y922&lt;10+8*#REF!,8,IF(Y922&lt;10+9*#REF!,9,10)))))))))</f>
        <v>#REF!</v>
      </c>
      <c r="AB922" s="51"/>
      <c r="AC922" s="51">
        <v>0</v>
      </c>
      <c r="AD922" s="58">
        <v>8.1999999999999993</v>
      </c>
      <c r="AE922" s="6">
        <f t="shared" si="133"/>
        <v>8.1999999999999993</v>
      </c>
      <c r="AF922" s="1">
        <v>2</v>
      </c>
      <c r="AG922" s="1">
        <v>2</v>
      </c>
      <c r="AH922" s="1"/>
      <c r="AI922" s="1"/>
      <c r="AJ922" s="1"/>
    </row>
    <row r="923" spans="1:36" s="22" customFormat="1" x14ac:dyDescent="0.25">
      <c r="A923" s="1" t="s">
        <v>90</v>
      </c>
      <c r="B923" s="28" t="s">
        <v>102</v>
      </c>
      <c r="C923" s="3" t="s">
        <v>463</v>
      </c>
      <c r="D923" s="24" t="s">
        <v>52</v>
      </c>
      <c r="E923" s="40" t="s">
        <v>29</v>
      </c>
      <c r="F923" s="5" t="s">
        <v>1303</v>
      </c>
      <c r="G923" s="5" t="s">
        <v>1316</v>
      </c>
      <c r="H923" s="1">
        <v>140</v>
      </c>
      <c r="I923" s="9" t="s">
        <v>467</v>
      </c>
      <c r="J923" s="40">
        <v>4088</v>
      </c>
      <c r="K923" s="1"/>
      <c r="L923" s="10" t="s">
        <v>1060</v>
      </c>
      <c r="M923" s="40">
        <v>1</v>
      </c>
      <c r="N923" s="40">
        <v>15</v>
      </c>
      <c r="O923" s="1">
        <v>297</v>
      </c>
      <c r="P923" s="58">
        <v>9.6999999999999993</v>
      </c>
      <c r="Q923" s="6">
        <f t="shared" si="134"/>
        <v>11.357236715372832</v>
      </c>
      <c r="R923" s="6">
        <f t="shared" si="135"/>
        <v>24.403707847473601</v>
      </c>
      <c r="S923" s="19" t="s">
        <v>40</v>
      </c>
      <c r="T923" s="1"/>
      <c r="U923" s="64" t="s">
        <v>1392</v>
      </c>
      <c r="V923" s="1" t="s">
        <v>1391</v>
      </c>
      <c r="W923" s="1"/>
      <c r="X923" s="1"/>
      <c r="Y923" s="56">
        <v>16</v>
      </c>
      <c r="Z923" s="54">
        <f t="shared" si="136"/>
        <v>2.0106192982974676E-2</v>
      </c>
      <c r="AA923" s="9" t="e">
        <f>IF(Y923&lt;10+1*#REF!,1,IF(Y923&lt;10+2*#REF!,2,IF(Y923&lt;10+3*#REF!,3,IF(Y923&lt;10+4*#REF!,4,IF(Y923&lt;10+5*#REF!,5,IF(Y923&lt;10+6*#REF!,6,IF(Y923&lt;10+7*#REF!,7,IF(Y923&lt;10+8*#REF!,8,IF(Y923&lt;10+9*#REF!,9,10)))))))))</f>
        <v>#REF!</v>
      </c>
      <c r="AB923" s="51"/>
      <c r="AC923" s="51">
        <v>0</v>
      </c>
      <c r="AD923" s="58">
        <v>7.7</v>
      </c>
      <c r="AE923" s="6">
        <f t="shared" ref="AE923:AE986" si="137">AD923-AC923</f>
        <v>7.7</v>
      </c>
      <c r="AF923" s="1">
        <v>4</v>
      </c>
      <c r="AG923" s="1">
        <v>7</v>
      </c>
      <c r="AH923" s="1"/>
      <c r="AI923" s="1"/>
      <c r="AJ923" s="1"/>
    </row>
    <row r="924" spans="1:36" s="22" customFormat="1" x14ac:dyDescent="0.25">
      <c r="A924" s="1" t="s">
        <v>90</v>
      </c>
      <c r="B924" s="28" t="s">
        <v>102</v>
      </c>
      <c r="C924" s="3" t="s">
        <v>463</v>
      </c>
      <c r="D924" s="24" t="s">
        <v>52</v>
      </c>
      <c r="E924" s="40" t="s">
        <v>29</v>
      </c>
      <c r="F924" s="5" t="s">
        <v>1303</v>
      </c>
      <c r="G924" s="5" t="s">
        <v>1316</v>
      </c>
      <c r="H924" s="1">
        <v>141</v>
      </c>
      <c r="I924" s="9" t="s">
        <v>467</v>
      </c>
      <c r="J924" s="40">
        <v>4089</v>
      </c>
      <c r="K924" s="1"/>
      <c r="L924" s="10" t="s">
        <v>1061</v>
      </c>
      <c r="M924" s="40">
        <v>1</v>
      </c>
      <c r="N924" s="40">
        <v>15</v>
      </c>
      <c r="O924" s="1">
        <v>320</v>
      </c>
      <c r="P924" s="58">
        <v>11.8</v>
      </c>
      <c r="Q924" s="6">
        <f t="shared" si="134"/>
        <v>12.415106205698834</v>
      </c>
      <c r="R924" s="6">
        <f t="shared" si="135"/>
        <v>29.039324428803937</v>
      </c>
      <c r="S924" s="1" t="s">
        <v>33</v>
      </c>
      <c r="T924" s="1"/>
      <c r="U924" s="17" t="s">
        <v>1367</v>
      </c>
      <c r="V924" s="17" t="s">
        <v>1366</v>
      </c>
      <c r="W924" s="1"/>
      <c r="X924" s="1"/>
      <c r="Y924" s="56">
        <v>39</v>
      </c>
      <c r="Z924" s="54">
        <f t="shared" si="136"/>
        <v>0.11945906065275187</v>
      </c>
      <c r="AA924" s="9" t="e">
        <f>IF(Y924&lt;10+1*#REF!,1,IF(Y924&lt;10+2*#REF!,2,IF(Y924&lt;10+3*#REF!,3,IF(Y924&lt;10+4*#REF!,4,IF(Y924&lt;10+5*#REF!,5,IF(Y924&lt;10+6*#REF!,6,IF(Y924&lt;10+7*#REF!,7,IF(Y924&lt;10+8*#REF!,8,IF(Y924&lt;10+9*#REF!,9,10)))))))))</f>
        <v>#REF!</v>
      </c>
      <c r="AB924" s="51"/>
      <c r="AC924" s="51">
        <v>0</v>
      </c>
      <c r="AD924" s="58">
        <v>17.100000000000001</v>
      </c>
      <c r="AE924" s="6">
        <f t="shared" si="137"/>
        <v>17.100000000000001</v>
      </c>
      <c r="AF924" s="1">
        <v>2</v>
      </c>
      <c r="AG924" s="1">
        <v>2</v>
      </c>
      <c r="AH924" s="1"/>
      <c r="AI924" s="1"/>
      <c r="AJ924" s="1"/>
    </row>
    <row r="925" spans="1:36" s="22" customFormat="1" x14ac:dyDescent="0.25">
      <c r="A925" s="1" t="s">
        <v>90</v>
      </c>
      <c r="B925" s="28" t="s">
        <v>102</v>
      </c>
      <c r="C925" s="3" t="s">
        <v>463</v>
      </c>
      <c r="D925" s="24" t="s">
        <v>52</v>
      </c>
      <c r="E925" s="40" t="s">
        <v>29</v>
      </c>
      <c r="F925" s="5" t="s">
        <v>1303</v>
      </c>
      <c r="G925" s="5" t="s">
        <v>1316</v>
      </c>
      <c r="H925" s="1">
        <v>142</v>
      </c>
      <c r="I925" s="9" t="s">
        <v>467</v>
      </c>
      <c r="J925" s="40">
        <v>4090</v>
      </c>
      <c r="K925" s="1"/>
      <c r="L925" s="10" t="s">
        <v>1062</v>
      </c>
      <c r="M925" s="40">
        <v>1</v>
      </c>
      <c r="N925" s="40">
        <v>15</v>
      </c>
      <c r="O925" s="1">
        <v>326</v>
      </c>
      <c r="P925" s="58">
        <v>5.9</v>
      </c>
      <c r="Q925" s="6">
        <f t="shared" si="134"/>
        <v>16.700761869522594</v>
      </c>
      <c r="R925" s="6">
        <f t="shared" si="135"/>
        <v>24.891321678074746</v>
      </c>
      <c r="S925" s="1" t="s">
        <v>26</v>
      </c>
      <c r="T925" s="1"/>
      <c r="U925" s="19" t="s">
        <v>1349</v>
      </c>
      <c r="V925" s="19" t="s">
        <v>1396</v>
      </c>
      <c r="W925" s="1"/>
      <c r="X925" s="1"/>
      <c r="Y925" s="56">
        <v>47</v>
      </c>
      <c r="Z925" s="54">
        <f t="shared" si="136"/>
        <v>0.17349445429449634</v>
      </c>
      <c r="AA925" s="9" t="e">
        <f>IF(Y925&lt;10+1*#REF!,1,IF(Y925&lt;10+2*#REF!,2,IF(Y925&lt;10+3*#REF!,3,IF(Y925&lt;10+4*#REF!,4,IF(Y925&lt;10+5*#REF!,5,IF(Y925&lt;10+6*#REF!,6,IF(Y925&lt;10+7*#REF!,7,IF(Y925&lt;10+8*#REF!,8,IF(Y925&lt;10+9*#REF!,9,10)))))))))</f>
        <v>#REF!</v>
      </c>
      <c r="AB925" s="51"/>
      <c r="AC925" s="51">
        <v>0</v>
      </c>
      <c r="AD925" s="58">
        <v>19.8</v>
      </c>
      <c r="AE925" s="6">
        <f t="shared" si="137"/>
        <v>19.8</v>
      </c>
      <c r="AF925" s="1">
        <v>2</v>
      </c>
      <c r="AG925" s="1">
        <v>2</v>
      </c>
      <c r="AH925" s="1"/>
      <c r="AI925" s="1"/>
      <c r="AJ925" s="1"/>
    </row>
    <row r="926" spans="1:36" s="22" customFormat="1" x14ac:dyDescent="0.25">
      <c r="A926" s="1" t="s">
        <v>90</v>
      </c>
      <c r="B926" s="28" t="s">
        <v>102</v>
      </c>
      <c r="C926" s="3" t="s">
        <v>463</v>
      </c>
      <c r="D926" s="24" t="s">
        <v>52</v>
      </c>
      <c r="E926" s="40" t="s">
        <v>29</v>
      </c>
      <c r="F926" s="5" t="s">
        <v>1303</v>
      </c>
      <c r="G926" s="5" t="s">
        <v>1316</v>
      </c>
      <c r="H926" s="1">
        <v>143</v>
      </c>
      <c r="I926" s="9" t="s">
        <v>467</v>
      </c>
      <c r="J926" s="40">
        <v>4091</v>
      </c>
      <c r="K926" s="1"/>
      <c r="L926" s="10" t="s">
        <v>1063</v>
      </c>
      <c r="M926" s="40">
        <v>1</v>
      </c>
      <c r="N926" s="40">
        <v>15</v>
      </c>
      <c r="O926" s="1">
        <v>328</v>
      </c>
      <c r="P926" s="58">
        <v>4.8</v>
      </c>
      <c r="Q926" s="6">
        <f t="shared" si="134"/>
        <v>17.456387531680615</v>
      </c>
      <c r="R926" s="6">
        <f t="shared" si="135"/>
        <v>24.070630861550846</v>
      </c>
      <c r="S926" s="1" t="s">
        <v>64</v>
      </c>
      <c r="T926" s="1"/>
      <c r="U926" s="73" t="s">
        <v>1380</v>
      </c>
      <c r="V926" s="73" t="s">
        <v>1381</v>
      </c>
      <c r="W926" s="1"/>
      <c r="X926" s="1"/>
      <c r="Y926" s="58">
        <v>43.5</v>
      </c>
      <c r="Z926" s="54">
        <f t="shared" si="136"/>
        <v>0.14861696746888214</v>
      </c>
      <c r="AA926" s="9" t="e">
        <f>IF(Y926&lt;10+1*#REF!,1,IF(Y926&lt;10+2*#REF!,2,IF(Y926&lt;10+3*#REF!,3,IF(Y926&lt;10+4*#REF!,4,IF(Y926&lt;10+5*#REF!,5,IF(Y926&lt;10+6*#REF!,6,IF(Y926&lt;10+7*#REF!,7,IF(Y926&lt;10+8*#REF!,8,IF(Y926&lt;10+9*#REF!,9,10)))))))))</f>
        <v>#REF!</v>
      </c>
      <c r="AB926" s="51"/>
      <c r="AC926" s="58">
        <v>6.3</v>
      </c>
      <c r="AD926" s="58">
        <v>10.3</v>
      </c>
      <c r="AE926" s="6">
        <f t="shared" si="137"/>
        <v>4.0000000000000009</v>
      </c>
      <c r="AF926" s="1">
        <v>2</v>
      </c>
      <c r="AG926" s="1">
        <v>2</v>
      </c>
      <c r="AH926" s="1"/>
      <c r="AI926" s="1"/>
      <c r="AJ926" s="1"/>
    </row>
    <row r="927" spans="1:36" s="22" customFormat="1" x14ac:dyDescent="0.25">
      <c r="A927" s="1" t="s">
        <v>90</v>
      </c>
      <c r="B927" s="28" t="s">
        <v>102</v>
      </c>
      <c r="C927" s="3" t="s">
        <v>463</v>
      </c>
      <c r="D927" s="24" t="s">
        <v>52</v>
      </c>
      <c r="E927" s="40" t="s">
        <v>29</v>
      </c>
      <c r="F927" s="5" t="s">
        <v>1303</v>
      </c>
      <c r="G927" s="5" t="s">
        <v>1316</v>
      </c>
      <c r="H927" s="1">
        <v>144</v>
      </c>
      <c r="I927" s="9" t="s">
        <v>467</v>
      </c>
      <c r="J927" s="40">
        <v>4092</v>
      </c>
      <c r="K927" s="1"/>
      <c r="L927" s="10" t="s">
        <v>1064</v>
      </c>
      <c r="M927" s="40">
        <v>1</v>
      </c>
      <c r="N927" s="40">
        <v>15</v>
      </c>
      <c r="O927" s="1">
        <v>262</v>
      </c>
      <c r="P927" s="58">
        <v>4.5999999999999996</v>
      </c>
      <c r="Q927" s="6">
        <f t="shared" si="134"/>
        <v>15.444766883788777</v>
      </c>
      <c r="R927" s="6">
        <f t="shared" si="135"/>
        <v>19.359803735583696</v>
      </c>
      <c r="S927" s="47" t="s">
        <v>307</v>
      </c>
      <c r="T927" s="1"/>
      <c r="U927" s="47" t="s">
        <v>1373</v>
      </c>
      <c r="V927" s="47" t="s">
        <v>1372</v>
      </c>
      <c r="W927" s="1"/>
      <c r="X927" s="1"/>
      <c r="Y927" s="58">
        <v>40.200000000000003</v>
      </c>
      <c r="Z927" s="54">
        <f t="shared" si="136"/>
        <v>0.12692348479768126</v>
      </c>
      <c r="AA927" s="9" t="e">
        <f>IF(Y927&lt;10+1*#REF!,1,IF(Y927&lt;10+2*#REF!,2,IF(Y927&lt;10+3*#REF!,3,IF(Y927&lt;10+4*#REF!,4,IF(Y927&lt;10+5*#REF!,5,IF(Y927&lt;10+6*#REF!,6,IF(Y927&lt;10+7*#REF!,7,IF(Y927&lt;10+8*#REF!,8,IF(Y927&lt;10+9*#REF!,9,10)))))))))</f>
        <v>#REF!</v>
      </c>
      <c r="AB927" s="51"/>
      <c r="AC927" s="51">
        <v>0</v>
      </c>
      <c r="AD927" s="58">
        <v>13.2</v>
      </c>
      <c r="AE927" s="6">
        <f t="shared" si="137"/>
        <v>13.2</v>
      </c>
      <c r="AF927" s="1">
        <v>2</v>
      </c>
      <c r="AG927" s="1">
        <v>2</v>
      </c>
      <c r="AH927" s="1"/>
      <c r="AI927" s="1"/>
      <c r="AJ927" s="1"/>
    </row>
    <row r="928" spans="1:36" s="22" customFormat="1" x14ac:dyDescent="0.25">
      <c r="A928" s="1" t="s">
        <v>90</v>
      </c>
      <c r="B928" s="28" t="s">
        <v>102</v>
      </c>
      <c r="C928" s="3" t="s">
        <v>463</v>
      </c>
      <c r="D928" s="24" t="s">
        <v>52</v>
      </c>
      <c r="E928" s="40" t="s">
        <v>29</v>
      </c>
      <c r="F928" s="5" t="s">
        <v>1303</v>
      </c>
      <c r="G928" s="5" t="s">
        <v>1316</v>
      </c>
      <c r="H928" s="1">
        <v>145</v>
      </c>
      <c r="I928" s="9" t="s">
        <v>467</v>
      </c>
      <c r="J928" s="40">
        <v>4093</v>
      </c>
      <c r="K928" s="1"/>
      <c r="L928" s="10" t="s">
        <v>1065</v>
      </c>
      <c r="M928" s="40">
        <v>1</v>
      </c>
      <c r="N928" s="40">
        <v>15</v>
      </c>
      <c r="O928" s="1">
        <v>187</v>
      </c>
      <c r="P928" s="58">
        <v>5.6</v>
      </c>
      <c r="Q928" s="6">
        <f t="shared" si="134"/>
        <v>19.317531676931175</v>
      </c>
      <c r="R928" s="6">
        <f t="shared" si="135"/>
        <v>14.441741550808597</v>
      </c>
      <c r="S928" s="25" t="s">
        <v>114</v>
      </c>
      <c r="T928" s="25"/>
      <c r="U928" s="17" t="s">
        <v>1389</v>
      </c>
      <c r="V928" s="17" t="s">
        <v>1388</v>
      </c>
      <c r="W928" s="1"/>
      <c r="X928" s="1"/>
      <c r="Y928" s="58">
        <v>47.6</v>
      </c>
      <c r="Z928" s="54">
        <f t="shared" si="136"/>
        <v>0.17795237426994026</v>
      </c>
      <c r="AA928" s="9" t="e">
        <f>IF(Y928&lt;10+1*#REF!,1,IF(Y928&lt;10+2*#REF!,2,IF(Y928&lt;10+3*#REF!,3,IF(Y928&lt;10+4*#REF!,4,IF(Y928&lt;10+5*#REF!,5,IF(Y928&lt;10+6*#REF!,6,IF(Y928&lt;10+7*#REF!,7,IF(Y928&lt;10+8*#REF!,8,IF(Y928&lt;10+9*#REF!,9,10)))))))))</f>
        <v>#REF!</v>
      </c>
      <c r="AB928" s="51"/>
      <c r="AC928" s="51">
        <v>0</v>
      </c>
      <c r="AD928" s="58">
        <v>7.8</v>
      </c>
      <c r="AE928" s="6">
        <f t="shared" si="137"/>
        <v>7.8</v>
      </c>
      <c r="AF928" s="1">
        <v>2</v>
      </c>
      <c r="AG928" s="1">
        <v>2</v>
      </c>
      <c r="AH928" s="1"/>
      <c r="AI928" s="1"/>
      <c r="AJ928" s="1"/>
    </row>
    <row r="929" spans="1:36" s="22" customFormat="1" x14ac:dyDescent="0.25">
      <c r="A929" s="1" t="s">
        <v>90</v>
      </c>
      <c r="B929" s="28" t="s">
        <v>102</v>
      </c>
      <c r="C929" s="3" t="s">
        <v>463</v>
      </c>
      <c r="D929" s="24" t="s">
        <v>52</v>
      </c>
      <c r="E929" s="40" t="s">
        <v>29</v>
      </c>
      <c r="F929" s="5" t="s">
        <v>1303</v>
      </c>
      <c r="G929" s="5" t="s">
        <v>1316</v>
      </c>
      <c r="H929" s="1">
        <v>146</v>
      </c>
      <c r="I929" s="9" t="s">
        <v>467</v>
      </c>
      <c r="J929" s="40">
        <v>4094</v>
      </c>
      <c r="K929" s="1"/>
      <c r="L929" s="10" t="s">
        <v>1066</v>
      </c>
      <c r="M929" s="40">
        <v>1</v>
      </c>
      <c r="N929" s="40">
        <v>15</v>
      </c>
      <c r="O929" s="1">
        <v>181</v>
      </c>
      <c r="P929" s="58">
        <v>11.1</v>
      </c>
      <c r="Q929" s="6">
        <f t="shared" si="134"/>
        <v>19.806278288546153</v>
      </c>
      <c r="R929" s="6">
        <f t="shared" si="135"/>
        <v>8.9016905837640579</v>
      </c>
      <c r="S929" s="1" t="s">
        <v>33</v>
      </c>
      <c r="T929" s="1"/>
      <c r="U929" s="17" t="s">
        <v>1367</v>
      </c>
      <c r="V929" s="17" t="s">
        <v>1366</v>
      </c>
      <c r="W929" s="1"/>
      <c r="X929" s="1"/>
      <c r="Y929" s="56">
        <v>56</v>
      </c>
      <c r="Z929" s="54">
        <f t="shared" si="136"/>
        <v>0.24630086404143978</v>
      </c>
      <c r="AA929" s="9" t="e">
        <f>IF(Y929&lt;10+1*#REF!,1,IF(Y929&lt;10+2*#REF!,2,IF(Y929&lt;10+3*#REF!,3,IF(Y929&lt;10+4*#REF!,4,IF(Y929&lt;10+5*#REF!,5,IF(Y929&lt;10+6*#REF!,6,IF(Y929&lt;10+7*#REF!,7,IF(Y929&lt;10+8*#REF!,8,IF(Y929&lt;10+9*#REF!,9,10)))))))))</f>
        <v>#REF!</v>
      </c>
      <c r="AB929" s="51"/>
      <c r="AC929" s="51">
        <v>0</v>
      </c>
      <c r="AD929" s="58">
        <v>14.3</v>
      </c>
      <c r="AE929" s="6">
        <f t="shared" si="137"/>
        <v>14.3</v>
      </c>
      <c r="AF929" s="1">
        <v>2</v>
      </c>
      <c r="AG929" s="1">
        <v>2</v>
      </c>
      <c r="AH929" s="1"/>
      <c r="AI929" s="1"/>
      <c r="AJ929" s="1"/>
    </row>
    <row r="930" spans="1:36" s="22" customFormat="1" x14ac:dyDescent="0.25">
      <c r="A930" s="1" t="s">
        <v>90</v>
      </c>
      <c r="B930" s="28" t="s">
        <v>102</v>
      </c>
      <c r="C930" s="3" t="s">
        <v>463</v>
      </c>
      <c r="D930" s="24" t="s">
        <v>52</v>
      </c>
      <c r="E930" s="40" t="s">
        <v>29</v>
      </c>
      <c r="F930" s="5" t="s">
        <v>1303</v>
      </c>
      <c r="G930" s="5" t="s">
        <v>1316</v>
      </c>
      <c r="H930" s="1">
        <v>147</v>
      </c>
      <c r="I930" s="9" t="s">
        <v>467</v>
      </c>
      <c r="J930" s="40">
        <v>4095</v>
      </c>
      <c r="K930" s="1"/>
      <c r="L930" s="10" t="s">
        <v>1067</v>
      </c>
      <c r="M930" s="40">
        <v>1</v>
      </c>
      <c r="N930" s="40">
        <v>15</v>
      </c>
      <c r="O930" s="1">
        <v>143</v>
      </c>
      <c r="P930" s="58">
        <v>4.5</v>
      </c>
      <c r="Q930" s="6">
        <f t="shared" si="134"/>
        <v>22.708167604184219</v>
      </c>
      <c r="R930" s="6">
        <f t="shared" si="135"/>
        <v>16.406140204787182</v>
      </c>
      <c r="S930" s="1" t="s">
        <v>33</v>
      </c>
      <c r="T930" s="1"/>
      <c r="U930" s="17" t="s">
        <v>1367</v>
      </c>
      <c r="V930" s="17" t="s">
        <v>1366</v>
      </c>
      <c r="W930" s="1"/>
      <c r="X930" s="1"/>
      <c r="Y930" s="58">
        <v>45.5</v>
      </c>
      <c r="Z930" s="54">
        <f t="shared" si="136"/>
        <v>0.16259705477735673</v>
      </c>
      <c r="AA930" s="9" t="e">
        <f>IF(Y930&lt;10+1*#REF!,1,IF(Y930&lt;10+2*#REF!,2,IF(Y930&lt;10+3*#REF!,3,IF(Y930&lt;10+4*#REF!,4,IF(Y930&lt;10+5*#REF!,5,IF(Y930&lt;10+6*#REF!,6,IF(Y930&lt;10+7*#REF!,7,IF(Y930&lt;10+8*#REF!,8,IF(Y930&lt;10+9*#REF!,9,10)))))))))</f>
        <v>#REF!</v>
      </c>
      <c r="AB930" s="51"/>
      <c r="AC930" s="51">
        <v>0</v>
      </c>
      <c r="AD930" s="58">
        <v>10.9</v>
      </c>
      <c r="AE930" s="6">
        <f t="shared" si="137"/>
        <v>10.9</v>
      </c>
      <c r="AF930" s="1">
        <v>2</v>
      </c>
      <c r="AG930" s="1">
        <v>2</v>
      </c>
      <c r="AH930" s="1"/>
      <c r="AI930" s="1"/>
      <c r="AJ930" s="1"/>
    </row>
    <row r="931" spans="1:36" s="22" customFormat="1" x14ac:dyDescent="0.2">
      <c r="A931" s="1" t="s">
        <v>90</v>
      </c>
      <c r="B931" s="28" t="s">
        <v>102</v>
      </c>
      <c r="C931" s="3" t="s">
        <v>463</v>
      </c>
      <c r="D931" s="24" t="s">
        <v>52</v>
      </c>
      <c r="E931" s="40" t="s">
        <v>29</v>
      </c>
      <c r="F931" s="5" t="s">
        <v>1303</v>
      </c>
      <c r="G931" s="5" t="s">
        <v>1316</v>
      </c>
      <c r="H931" s="1">
        <v>148</v>
      </c>
      <c r="I931" s="9" t="s">
        <v>467</v>
      </c>
      <c r="J931" s="40">
        <v>4096</v>
      </c>
      <c r="K931" s="1"/>
      <c r="L931" s="10" t="s">
        <v>1068</v>
      </c>
      <c r="M931" s="40">
        <v>2</v>
      </c>
      <c r="N931" s="40">
        <v>15</v>
      </c>
      <c r="O931" s="1">
        <v>341</v>
      </c>
      <c r="P931" s="40">
        <v>12</v>
      </c>
      <c r="Q931" s="6">
        <f t="shared" si="134"/>
        <v>16.09318214651412</v>
      </c>
      <c r="R931" s="6">
        <f t="shared" si="135"/>
        <v>31.346222907191802</v>
      </c>
      <c r="S931" s="55" t="s">
        <v>37</v>
      </c>
      <c r="T931" s="1"/>
      <c r="U931" s="17" t="s">
        <v>1332</v>
      </c>
      <c r="V931" s="17" t="s">
        <v>1337</v>
      </c>
      <c r="W931" s="1"/>
      <c r="X931" s="1"/>
      <c r="Y931" s="58">
        <v>47.7</v>
      </c>
      <c r="Z931" s="54">
        <f t="shared" si="136"/>
        <v>0.17870085871965805</v>
      </c>
      <c r="AA931" s="9" t="e">
        <f>IF(Y931&lt;10+1*#REF!,1,IF(Y931&lt;10+2*#REF!,2,IF(Y931&lt;10+3*#REF!,3,IF(Y931&lt;10+4*#REF!,4,IF(Y931&lt;10+5*#REF!,5,IF(Y931&lt;10+6*#REF!,6,IF(Y931&lt;10+7*#REF!,7,IF(Y931&lt;10+8*#REF!,8,IF(Y931&lt;10+9*#REF!,9,10)))))))))</f>
        <v>#REF!</v>
      </c>
      <c r="AB931" s="51"/>
      <c r="AC931" s="58">
        <v>5.0999999999999996</v>
      </c>
      <c r="AD931" s="58">
        <v>14.4</v>
      </c>
      <c r="AE931" s="6">
        <f t="shared" si="137"/>
        <v>9.3000000000000007</v>
      </c>
      <c r="AF931" s="1">
        <v>2</v>
      </c>
      <c r="AG931" s="1">
        <v>2</v>
      </c>
      <c r="AH931" s="1"/>
      <c r="AI931" s="1"/>
      <c r="AJ931" s="1"/>
    </row>
    <row r="932" spans="1:36" s="22" customFormat="1" x14ac:dyDescent="0.25">
      <c r="A932" s="1" t="s">
        <v>90</v>
      </c>
      <c r="B932" s="28" t="s">
        <v>102</v>
      </c>
      <c r="C932" s="3" t="s">
        <v>463</v>
      </c>
      <c r="D932" s="24" t="s">
        <v>52</v>
      </c>
      <c r="E932" s="40" t="s">
        <v>29</v>
      </c>
      <c r="F932" s="5" t="s">
        <v>1303</v>
      </c>
      <c r="G932" s="5" t="s">
        <v>1316</v>
      </c>
      <c r="H932" s="1">
        <v>149</v>
      </c>
      <c r="I932" s="9" t="s">
        <v>467</v>
      </c>
      <c r="J932" s="40">
        <v>4097</v>
      </c>
      <c r="K932" s="1"/>
      <c r="L932" s="10" t="s">
        <v>1069</v>
      </c>
      <c r="M932" s="40">
        <v>2</v>
      </c>
      <c r="N932" s="40">
        <v>15</v>
      </c>
      <c r="O932" s="1">
        <v>355</v>
      </c>
      <c r="P932" s="58">
        <v>15.6</v>
      </c>
      <c r="Q932" s="6">
        <f t="shared" si="134"/>
        <v>18.64037041313653</v>
      </c>
      <c r="R932" s="6">
        <f t="shared" si="135"/>
        <v>35.540637290231231</v>
      </c>
      <c r="S932" s="1" t="s">
        <v>33</v>
      </c>
      <c r="T932" s="1"/>
      <c r="U932" s="17" t="s">
        <v>1367</v>
      </c>
      <c r="V932" s="17" t="s">
        <v>1366</v>
      </c>
      <c r="W932" s="1"/>
      <c r="X932" s="1"/>
      <c r="Y932" s="58">
        <v>47.8</v>
      </c>
      <c r="Z932" s="54">
        <f t="shared" si="136"/>
        <v>0.17945091396570256</v>
      </c>
      <c r="AA932" s="9" t="e">
        <f>IF(Y932&lt;10+1*#REF!,1,IF(Y932&lt;10+2*#REF!,2,IF(Y932&lt;10+3*#REF!,3,IF(Y932&lt;10+4*#REF!,4,IF(Y932&lt;10+5*#REF!,5,IF(Y932&lt;10+6*#REF!,6,IF(Y932&lt;10+7*#REF!,7,IF(Y932&lt;10+8*#REF!,8,IF(Y932&lt;10+9*#REF!,9,10)))))))))</f>
        <v>#REF!</v>
      </c>
      <c r="AB932" s="51"/>
      <c r="AC932" s="58">
        <v>4.3</v>
      </c>
      <c r="AD932" s="58">
        <v>11.7</v>
      </c>
      <c r="AE932" s="6">
        <f t="shared" si="137"/>
        <v>7.3999999999999995</v>
      </c>
      <c r="AF932" s="1">
        <v>2</v>
      </c>
      <c r="AG932" s="1">
        <v>2</v>
      </c>
      <c r="AH932" s="1"/>
      <c r="AI932" s="1"/>
      <c r="AJ932" s="1"/>
    </row>
    <row r="933" spans="1:36" s="22" customFormat="1" x14ac:dyDescent="0.25">
      <c r="A933" s="1" t="s">
        <v>90</v>
      </c>
      <c r="B933" s="28" t="s">
        <v>102</v>
      </c>
      <c r="C933" s="3" t="s">
        <v>463</v>
      </c>
      <c r="D933" s="24" t="s">
        <v>52</v>
      </c>
      <c r="E933" s="40" t="s">
        <v>29</v>
      </c>
      <c r="F933" s="5" t="s">
        <v>1303</v>
      </c>
      <c r="G933" s="5" t="s">
        <v>1316</v>
      </c>
      <c r="H933" s="1">
        <v>150</v>
      </c>
      <c r="I933" s="9" t="s">
        <v>467</v>
      </c>
      <c r="J933" s="40">
        <v>4098</v>
      </c>
      <c r="K933" s="1"/>
      <c r="L933" s="10" t="s">
        <v>1070</v>
      </c>
      <c r="M933" s="40">
        <v>2</v>
      </c>
      <c r="N933" s="40">
        <v>15</v>
      </c>
      <c r="O933" s="1">
        <v>4</v>
      </c>
      <c r="P933" s="58">
        <v>15.6</v>
      </c>
      <c r="Q933" s="6">
        <f t="shared" si="134"/>
        <v>21.088200990408353</v>
      </c>
      <c r="R933" s="6">
        <f t="shared" si="135"/>
        <v>35.561999184053256</v>
      </c>
      <c r="S933" s="1" t="s">
        <v>64</v>
      </c>
      <c r="T933" s="1"/>
      <c r="U933" s="73" t="s">
        <v>1380</v>
      </c>
      <c r="V933" s="73" t="s">
        <v>1381</v>
      </c>
      <c r="W933" s="1"/>
      <c r="X933" s="1"/>
      <c r="Y933" s="56">
        <v>43</v>
      </c>
      <c r="Z933" s="54">
        <f t="shared" si="136"/>
        <v>0.14522012041218818</v>
      </c>
      <c r="AA933" s="9" t="e">
        <f>IF(Y933&lt;10+1*#REF!,1,IF(Y933&lt;10+2*#REF!,2,IF(Y933&lt;10+3*#REF!,3,IF(Y933&lt;10+4*#REF!,4,IF(Y933&lt;10+5*#REF!,5,IF(Y933&lt;10+6*#REF!,6,IF(Y933&lt;10+7*#REF!,7,IF(Y933&lt;10+8*#REF!,8,IF(Y933&lt;10+9*#REF!,9,10)))))))))</f>
        <v>#REF!</v>
      </c>
      <c r="AB933" s="51"/>
      <c r="AC933" s="51">
        <v>6</v>
      </c>
      <c r="AD933" s="58">
        <v>11.7</v>
      </c>
      <c r="AE933" s="6">
        <f t="shared" si="137"/>
        <v>5.6999999999999993</v>
      </c>
      <c r="AF933" s="1">
        <v>2</v>
      </c>
      <c r="AG933" s="1">
        <v>2</v>
      </c>
      <c r="AH933" s="1"/>
      <c r="AI933" s="1"/>
      <c r="AJ933" s="1"/>
    </row>
    <row r="934" spans="1:36" s="22" customFormat="1" x14ac:dyDescent="0.25">
      <c r="A934" s="1" t="s">
        <v>90</v>
      </c>
      <c r="B934" s="28" t="s">
        <v>102</v>
      </c>
      <c r="C934" s="3" t="s">
        <v>463</v>
      </c>
      <c r="D934" s="24" t="s">
        <v>52</v>
      </c>
      <c r="E934" s="40" t="s">
        <v>29</v>
      </c>
      <c r="F934" s="5" t="s">
        <v>1303</v>
      </c>
      <c r="G934" s="5" t="s">
        <v>1316</v>
      </c>
      <c r="H934" s="1">
        <v>151</v>
      </c>
      <c r="I934" s="9" t="s">
        <v>467</v>
      </c>
      <c r="J934" s="40">
        <v>4099</v>
      </c>
      <c r="K934" s="1"/>
      <c r="L934" s="10" t="s">
        <v>1071</v>
      </c>
      <c r="M934" s="40">
        <v>2</v>
      </c>
      <c r="N934" s="40">
        <v>15</v>
      </c>
      <c r="O934" s="1">
        <v>10</v>
      </c>
      <c r="P934" s="40">
        <v>17</v>
      </c>
      <c r="Q934" s="6">
        <f t="shared" si="134"/>
        <v>22.952019020337815</v>
      </c>
      <c r="R934" s="6">
        <f t="shared" si="135"/>
        <v>36.741731801207536</v>
      </c>
      <c r="S934" s="25" t="s">
        <v>114</v>
      </c>
      <c r="T934" s="25"/>
      <c r="U934" s="17" t="s">
        <v>1389</v>
      </c>
      <c r="V934" s="17" t="s">
        <v>1388</v>
      </c>
      <c r="W934" s="1"/>
      <c r="X934" s="1"/>
      <c r="Y934" s="58">
        <v>43.3</v>
      </c>
      <c r="Z934" s="54">
        <f t="shared" si="136"/>
        <v>0.14725351625722416</v>
      </c>
      <c r="AA934" s="9" t="e">
        <f>IF(Y934&lt;10+1*#REF!,1,IF(Y934&lt;10+2*#REF!,2,IF(Y934&lt;10+3*#REF!,3,IF(Y934&lt;10+4*#REF!,4,IF(Y934&lt;10+5*#REF!,5,IF(Y934&lt;10+6*#REF!,6,IF(Y934&lt;10+7*#REF!,7,IF(Y934&lt;10+8*#REF!,8,IF(Y934&lt;10+9*#REF!,9,10)))))))))</f>
        <v>#REF!</v>
      </c>
      <c r="AB934" s="51"/>
      <c r="AC934" s="58">
        <v>1.8</v>
      </c>
      <c r="AD934" s="58">
        <v>9.1</v>
      </c>
      <c r="AE934" s="6">
        <f t="shared" si="137"/>
        <v>7.3</v>
      </c>
      <c r="AF934" s="1">
        <v>2</v>
      </c>
      <c r="AG934" s="1">
        <v>2</v>
      </c>
      <c r="AH934" s="1"/>
      <c r="AI934" s="1"/>
      <c r="AJ934" s="1"/>
    </row>
    <row r="935" spans="1:36" s="22" customFormat="1" x14ac:dyDescent="0.25">
      <c r="A935" s="1" t="s">
        <v>90</v>
      </c>
      <c r="B935" s="28" t="s">
        <v>102</v>
      </c>
      <c r="C935" s="3" t="s">
        <v>463</v>
      </c>
      <c r="D935" s="24" t="s">
        <v>52</v>
      </c>
      <c r="E935" s="40" t="s">
        <v>29</v>
      </c>
      <c r="F935" s="5" t="s">
        <v>1303</v>
      </c>
      <c r="G935" s="5" t="s">
        <v>1316</v>
      </c>
      <c r="H935" s="1">
        <v>152</v>
      </c>
      <c r="I935" s="9" t="s">
        <v>467</v>
      </c>
      <c r="J935" s="40">
        <v>4100</v>
      </c>
      <c r="K935" s="1"/>
      <c r="L935" s="10" t="s">
        <v>1072</v>
      </c>
      <c r="M935" s="40">
        <v>2</v>
      </c>
      <c r="N935" s="40">
        <v>15</v>
      </c>
      <c r="O935" s="1">
        <v>9</v>
      </c>
      <c r="P935" s="58">
        <v>15.5</v>
      </c>
      <c r="Q935" s="6">
        <f t="shared" si="134"/>
        <v>22.424734208123578</v>
      </c>
      <c r="R935" s="6">
        <f t="shared" si="135"/>
        <v>35.309169279224633</v>
      </c>
      <c r="S935" s="1" t="s">
        <v>64</v>
      </c>
      <c r="T935" s="1"/>
      <c r="U935" s="73" t="s">
        <v>1380</v>
      </c>
      <c r="V935" s="73" t="s">
        <v>1381</v>
      </c>
      <c r="W935" s="1"/>
      <c r="X935" s="1"/>
      <c r="Y935" s="58">
        <v>40.5</v>
      </c>
      <c r="Z935" s="54">
        <f t="shared" si="136"/>
        <v>0.12882493375126647</v>
      </c>
      <c r="AA935" s="9" t="e">
        <f>IF(Y935&lt;10+1*#REF!,1,IF(Y935&lt;10+2*#REF!,2,IF(Y935&lt;10+3*#REF!,3,IF(Y935&lt;10+4*#REF!,4,IF(Y935&lt;10+5*#REF!,5,IF(Y935&lt;10+6*#REF!,6,IF(Y935&lt;10+7*#REF!,7,IF(Y935&lt;10+8*#REF!,8,IF(Y935&lt;10+9*#REF!,9,10)))))))))</f>
        <v>#REF!</v>
      </c>
      <c r="AB935" s="51"/>
      <c r="AC935" s="58">
        <v>7.7</v>
      </c>
      <c r="AD935" s="58">
        <v>12.4</v>
      </c>
      <c r="AE935" s="6">
        <f t="shared" si="137"/>
        <v>4.7</v>
      </c>
      <c r="AF935" s="1">
        <v>2</v>
      </c>
      <c r="AG935" s="1">
        <v>2</v>
      </c>
      <c r="AH935" s="1"/>
      <c r="AI935" s="1"/>
      <c r="AJ935" s="1"/>
    </row>
    <row r="936" spans="1:36" s="22" customFormat="1" x14ac:dyDescent="0.2">
      <c r="A936" s="1" t="s">
        <v>90</v>
      </c>
      <c r="B936" s="28" t="s">
        <v>102</v>
      </c>
      <c r="C936" s="3" t="s">
        <v>463</v>
      </c>
      <c r="D936" s="24" t="s">
        <v>52</v>
      </c>
      <c r="E936" s="40" t="s">
        <v>29</v>
      </c>
      <c r="F936" s="5" t="s">
        <v>1303</v>
      </c>
      <c r="G936" s="5" t="s">
        <v>1316</v>
      </c>
      <c r="H936" s="1">
        <v>153</v>
      </c>
      <c r="I936" s="9" t="s">
        <v>467</v>
      </c>
      <c r="J936" s="40">
        <v>4101</v>
      </c>
      <c r="K936" s="1"/>
      <c r="L936" s="10" t="s">
        <v>1073</v>
      </c>
      <c r="M936" s="40">
        <v>2</v>
      </c>
      <c r="N936" s="40">
        <v>15</v>
      </c>
      <c r="O936" s="1">
        <v>5</v>
      </c>
      <c r="P936" s="58">
        <v>13.3</v>
      </c>
      <c r="Q936" s="6">
        <f t="shared" si="134"/>
        <v>21.159171378543853</v>
      </c>
      <c r="R936" s="6">
        <f t="shared" si="135"/>
        <v>33.249389484620217</v>
      </c>
      <c r="S936" s="55" t="s">
        <v>37</v>
      </c>
      <c r="T936" s="1"/>
      <c r="U936" s="17" t="s">
        <v>1332</v>
      </c>
      <c r="V936" s="17" t="s">
        <v>1337</v>
      </c>
      <c r="W936" s="1"/>
      <c r="X936" s="1"/>
      <c r="Y936" s="58">
        <v>45.5</v>
      </c>
      <c r="Z936" s="54">
        <f t="shared" si="136"/>
        <v>0.16259705477735673</v>
      </c>
      <c r="AA936" s="9" t="e">
        <f>IF(Y936&lt;10+1*#REF!,1,IF(Y936&lt;10+2*#REF!,2,IF(Y936&lt;10+3*#REF!,3,IF(Y936&lt;10+4*#REF!,4,IF(Y936&lt;10+5*#REF!,5,IF(Y936&lt;10+6*#REF!,6,IF(Y936&lt;10+7*#REF!,7,IF(Y936&lt;10+8*#REF!,8,IF(Y936&lt;10+9*#REF!,9,10)))))))))</f>
        <v>#REF!</v>
      </c>
      <c r="AB936" s="51"/>
      <c r="AC936" s="58">
        <v>2.8</v>
      </c>
      <c r="AD936" s="58">
        <v>10.3</v>
      </c>
      <c r="AE936" s="6">
        <f t="shared" si="137"/>
        <v>7.5000000000000009</v>
      </c>
      <c r="AF936" s="1">
        <v>2</v>
      </c>
      <c r="AG936" s="1">
        <v>2</v>
      </c>
      <c r="AH936" s="1"/>
      <c r="AI936" s="1"/>
      <c r="AJ936" s="1"/>
    </row>
    <row r="937" spans="1:36" s="22" customFormat="1" x14ac:dyDescent="0.25">
      <c r="A937" s="1" t="s">
        <v>90</v>
      </c>
      <c r="B937" s="28" t="s">
        <v>102</v>
      </c>
      <c r="C937" s="3" t="s">
        <v>463</v>
      </c>
      <c r="D937" s="24" t="s">
        <v>52</v>
      </c>
      <c r="E937" s="40" t="s">
        <v>29</v>
      </c>
      <c r="F937" s="5" t="s">
        <v>1303</v>
      </c>
      <c r="G937" s="5" t="s">
        <v>1316</v>
      </c>
      <c r="H937" s="1">
        <v>154</v>
      </c>
      <c r="I937" s="9" t="s">
        <v>467</v>
      </c>
      <c r="J937" s="40">
        <v>4102</v>
      </c>
      <c r="K937" s="1"/>
      <c r="L937" s="10" t="s">
        <v>1074</v>
      </c>
      <c r="M937" s="40">
        <v>2</v>
      </c>
      <c r="N937" s="40">
        <v>15</v>
      </c>
      <c r="O937" s="1">
        <v>9</v>
      </c>
      <c r="P937" s="58">
        <v>11.6</v>
      </c>
      <c r="Q937" s="6">
        <f t="shared" si="134"/>
        <v>21.814639794466679</v>
      </c>
      <c r="R937" s="6">
        <f t="shared" si="135"/>
        <v>31.4571847509036</v>
      </c>
      <c r="S937" s="1" t="s">
        <v>64</v>
      </c>
      <c r="T937" s="1"/>
      <c r="U937" s="73" t="s">
        <v>1380</v>
      </c>
      <c r="V937" s="73" t="s">
        <v>1381</v>
      </c>
      <c r="W937" s="1"/>
      <c r="X937" s="1"/>
      <c r="Y937" s="69">
        <v>44.2</v>
      </c>
      <c r="Z937" s="54">
        <f t="shared" si="136"/>
        <v>0.15343852679397912</v>
      </c>
      <c r="AA937" s="9" t="e">
        <f>IF(Y937&lt;10+1*#REF!,1,IF(Y937&lt;10+2*#REF!,2,IF(Y937&lt;10+3*#REF!,3,IF(Y937&lt;10+4*#REF!,4,IF(Y937&lt;10+5*#REF!,5,IF(Y937&lt;10+6*#REF!,6,IF(Y937&lt;10+7*#REF!,7,IF(Y937&lt;10+8*#REF!,8,IF(Y937&lt;10+9*#REF!,9,10)))))))))</f>
        <v>#REF!</v>
      </c>
      <c r="AB937" s="51"/>
      <c r="AC937" s="58">
        <v>7.8</v>
      </c>
      <c r="AD937" s="58">
        <v>10.199999999999999</v>
      </c>
      <c r="AE937" s="6">
        <f t="shared" si="137"/>
        <v>2.3999999999999995</v>
      </c>
      <c r="AF937" s="1">
        <v>2</v>
      </c>
      <c r="AG937" s="1">
        <v>2</v>
      </c>
      <c r="AH937" s="1"/>
      <c r="AI937" s="1"/>
      <c r="AJ937" s="1"/>
    </row>
    <row r="938" spans="1:36" s="22" customFormat="1" x14ac:dyDescent="0.25">
      <c r="A938" s="1" t="s">
        <v>90</v>
      </c>
      <c r="B938" s="28" t="s">
        <v>102</v>
      </c>
      <c r="C938" s="3" t="s">
        <v>463</v>
      </c>
      <c r="D938" s="24" t="s">
        <v>52</v>
      </c>
      <c r="E938" s="40" t="s">
        <v>29</v>
      </c>
      <c r="F938" s="5" t="s">
        <v>1303</v>
      </c>
      <c r="G938" s="5" t="s">
        <v>1316</v>
      </c>
      <c r="H938" s="1">
        <v>155</v>
      </c>
      <c r="I938" s="9" t="s">
        <v>467</v>
      </c>
      <c r="J938" s="40">
        <v>4103</v>
      </c>
      <c r="K938" s="1"/>
      <c r="L938" s="10" t="s">
        <v>1075</v>
      </c>
      <c r="M938" s="40">
        <v>2</v>
      </c>
      <c r="N938" s="40">
        <v>15</v>
      </c>
      <c r="O938" s="1">
        <v>17</v>
      </c>
      <c r="P938" s="58">
        <v>10.3</v>
      </c>
      <c r="Q938" s="6">
        <f t="shared" si="134"/>
        <v>23.011428558644191</v>
      </c>
      <c r="R938" s="6">
        <f t="shared" si="135"/>
        <v>29.849938986419268</v>
      </c>
      <c r="S938" s="1" t="s">
        <v>64</v>
      </c>
      <c r="T938" s="1"/>
      <c r="U938" s="73" t="s">
        <v>1380</v>
      </c>
      <c r="V938" s="73" t="s">
        <v>1381</v>
      </c>
      <c r="W938" s="1"/>
      <c r="X938" s="1"/>
      <c r="Y938" s="56">
        <v>42</v>
      </c>
      <c r="Z938" s="54">
        <f t="shared" si="136"/>
        <v>0.13854423602330987</v>
      </c>
      <c r="AA938" s="9" t="e">
        <f>IF(Y938&lt;10+1*#REF!,1,IF(Y938&lt;10+2*#REF!,2,IF(Y938&lt;10+3*#REF!,3,IF(Y938&lt;10+4*#REF!,4,IF(Y938&lt;10+5*#REF!,5,IF(Y938&lt;10+6*#REF!,6,IF(Y938&lt;10+7*#REF!,7,IF(Y938&lt;10+8*#REF!,8,IF(Y938&lt;10+9*#REF!,9,10)))))))))</f>
        <v>#REF!</v>
      </c>
      <c r="AB938" s="51"/>
      <c r="AC938" s="58">
        <v>8.9</v>
      </c>
      <c r="AD938" s="58">
        <v>12.5</v>
      </c>
      <c r="AE938" s="6">
        <f t="shared" si="137"/>
        <v>3.5999999999999996</v>
      </c>
      <c r="AF938" s="1">
        <v>2</v>
      </c>
      <c r="AG938" s="1">
        <v>2</v>
      </c>
      <c r="AH938" s="1"/>
      <c r="AI938" s="1"/>
      <c r="AJ938" s="1"/>
    </row>
    <row r="939" spans="1:36" s="22" customFormat="1" x14ac:dyDescent="0.25">
      <c r="A939" s="1" t="s">
        <v>90</v>
      </c>
      <c r="B939" s="28" t="s">
        <v>102</v>
      </c>
      <c r="C939" s="3" t="s">
        <v>463</v>
      </c>
      <c r="D939" s="24" t="s">
        <v>52</v>
      </c>
      <c r="E939" s="40" t="s">
        <v>29</v>
      </c>
      <c r="F939" s="5" t="s">
        <v>1303</v>
      </c>
      <c r="G939" s="5" t="s">
        <v>1316</v>
      </c>
      <c r="H939" s="1">
        <v>156</v>
      </c>
      <c r="I939" s="9" t="s">
        <v>467</v>
      </c>
      <c r="J939" s="40">
        <v>4104</v>
      </c>
      <c r="K939" s="1"/>
      <c r="L939" s="10" t="s">
        <v>1076</v>
      </c>
      <c r="M939" s="40">
        <v>2</v>
      </c>
      <c r="N939" s="40">
        <v>15</v>
      </c>
      <c r="O939" s="1">
        <v>1</v>
      </c>
      <c r="P939" s="58">
        <v>7.4</v>
      </c>
      <c r="Q939" s="6">
        <f t="shared" si="134"/>
        <v>20.129147807635899</v>
      </c>
      <c r="R939" s="6">
        <f t="shared" si="135"/>
        <v>27.398872944157297</v>
      </c>
      <c r="S939" s="1" t="s">
        <v>64</v>
      </c>
      <c r="T939" s="1"/>
      <c r="U939" s="73" t="s">
        <v>1380</v>
      </c>
      <c r="V939" s="73" t="s">
        <v>1381</v>
      </c>
      <c r="W939" s="1"/>
      <c r="X939" s="1"/>
      <c r="Y939" s="58">
        <v>43.5</v>
      </c>
      <c r="Z939" s="54">
        <f t="shared" si="136"/>
        <v>0.14861696746888214</v>
      </c>
      <c r="AA939" s="9" t="e">
        <f>IF(Y939&lt;10+1*#REF!,1,IF(Y939&lt;10+2*#REF!,2,IF(Y939&lt;10+3*#REF!,3,IF(Y939&lt;10+4*#REF!,4,IF(Y939&lt;10+5*#REF!,5,IF(Y939&lt;10+6*#REF!,6,IF(Y939&lt;10+7*#REF!,7,IF(Y939&lt;10+8*#REF!,8,IF(Y939&lt;10+9*#REF!,9,10)))))))))</f>
        <v>#REF!</v>
      </c>
      <c r="AB939" s="51"/>
      <c r="AC939" s="58">
        <v>6.9</v>
      </c>
      <c r="AD939" s="58">
        <v>10.7</v>
      </c>
      <c r="AE939" s="6">
        <f t="shared" si="137"/>
        <v>3.7999999999999989</v>
      </c>
      <c r="AF939" s="1">
        <v>2</v>
      </c>
      <c r="AG939" s="1">
        <v>2</v>
      </c>
      <c r="AH939" s="1"/>
      <c r="AI939" s="1"/>
      <c r="AJ939" s="1"/>
    </row>
    <row r="940" spans="1:36" s="22" customFormat="1" x14ac:dyDescent="0.25">
      <c r="A940" s="1" t="s">
        <v>90</v>
      </c>
      <c r="B940" s="28" t="s">
        <v>102</v>
      </c>
      <c r="C940" s="3" t="s">
        <v>463</v>
      </c>
      <c r="D940" s="24" t="s">
        <v>52</v>
      </c>
      <c r="E940" s="40" t="s">
        <v>29</v>
      </c>
      <c r="F940" s="5" t="s">
        <v>1303</v>
      </c>
      <c r="G940" s="5" t="s">
        <v>1316</v>
      </c>
      <c r="H940" s="1">
        <v>157</v>
      </c>
      <c r="I940" s="9" t="s">
        <v>467</v>
      </c>
      <c r="J940" s="40">
        <v>4105</v>
      </c>
      <c r="K940" s="1"/>
      <c r="L940" s="10" t="s">
        <v>1077</v>
      </c>
      <c r="M940" s="40">
        <v>1</v>
      </c>
      <c r="N940" s="40">
        <v>15</v>
      </c>
      <c r="O940" s="1">
        <v>356</v>
      </c>
      <c r="P940" s="58">
        <v>5.4</v>
      </c>
      <c r="Q940" s="6">
        <f t="shared" si="134"/>
        <v>19.623315041781723</v>
      </c>
      <c r="R940" s="6">
        <f t="shared" si="135"/>
        <v>25.38684587140305</v>
      </c>
      <c r="S940" s="1" t="s">
        <v>64</v>
      </c>
      <c r="T940" s="1"/>
      <c r="U940" s="73" t="s">
        <v>1380</v>
      </c>
      <c r="V940" s="73" t="s">
        <v>1381</v>
      </c>
      <c r="W940" s="1"/>
      <c r="X940" s="1"/>
      <c r="Y940" s="56">
        <v>44</v>
      </c>
      <c r="Z940" s="54">
        <f t="shared" si="136"/>
        <v>0.15205308443374599</v>
      </c>
      <c r="AA940" s="9" t="e">
        <f>IF(Y940&lt;10+1*#REF!,1,IF(Y940&lt;10+2*#REF!,2,IF(Y940&lt;10+3*#REF!,3,IF(Y940&lt;10+4*#REF!,4,IF(Y940&lt;10+5*#REF!,5,IF(Y940&lt;10+6*#REF!,6,IF(Y940&lt;10+7*#REF!,7,IF(Y940&lt;10+8*#REF!,8,IF(Y940&lt;10+9*#REF!,9,10)))))))))</f>
        <v>#REF!</v>
      </c>
      <c r="AB940" s="51"/>
      <c r="AC940" s="58">
        <v>9.8000000000000007</v>
      </c>
      <c r="AD940" s="58">
        <v>13.2</v>
      </c>
      <c r="AE940" s="6">
        <f t="shared" si="137"/>
        <v>3.3999999999999986</v>
      </c>
      <c r="AF940" s="1">
        <v>2</v>
      </c>
      <c r="AG940" s="1">
        <v>2</v>
      </c>
      <c r="AH940" s="1"/>
      <c r="AI940" s="1"/>
      <c r="AJ940" s="1"/>
    </row>
    <row r="941" spans="1:36" s="22" customFormat="1" x14ac:dyDescent="0.25">
      <c r="A941" s="1" t="s">
        <v>90</v>
      </c>
      <c r="B941" s="28" t="s">
        <v>102</v>
      </c>
      <c r="C941" s="3" t="s">
        <v>463</v>
      </c>
      <c r="D941" s="24" t="s">
        <v>52</v>
      </c>
      <c r="E941" s="40" t="s">
        <v>29</v>
      </c>
      <c r="F941" s="5" t="s">
        <v>1303</v>
      </c>
      <c r="G941" s="5" t="s">
        <v>1316</v>
      </c>
      <c r="H941" s="1">
        <v>158</v>
      </c>
      <c r="I941" s="9" t="s">
        <v>467</v>
      </c>
      <c r="J941" s="40">
        <v>4106</v>
      </c>
      <c r="K941" s="1"/>
      <c r="L941" s="10" t="s">
        <v>1078</v>
      </c>
      <c r="M941" s="40">
        <v>2</v>
      </c>
      <c r="N941" s="40">
        <v>15</v>
      </c>
      <c r="O941" s="1">
        <v>18</v>
      </c>
      <c r="P941" s="58">
        <v>18.399999999999999</v>
      </c>
      <c r="Q941" s="6">
        <f t="shared" si="134"/>
        <v>25.685912696499031</v>
      </c>
      <c r="R941" s="6">
        <f t="shared" si="135"/>
        <v>37.499439899830818</v>
      </c>
      <c r="S941" s="1" t="s">
        <v>64</v>
      </c>
      <c r="T941" s="1"/>
      <c r="U941" s="73" t="s">
        <v>1380</v>
      </c>
      <c r="V941" s="73" t="s">
        <v>1381</v>
      </c>
      <c r="W941" s="1"/>
      <c r="X941" s="1"/>
      <c r="Y941" s="58">
        <v>42.8</v>
      </c>
      <c r="Z941" s="54">
        <f t="shared" si="136"/>
        <v>0.14387237716379814</v>
      </c>
      <c r="AA941" s="9" t="e">
        <f>IF(Y941&lt;10+1*#REF!,1,IF(Y941&lt;10+2*#REF!,2,IF(Y941&lt;10+3*#REF!,3,IF(Y941&lt;10+4*#REF!,4,IF(Y941&lt;10+5*#REF!,5,IF(Y941&lt;10+6*#REF!,6,IF(Y941&lt;10+7*#REF!,7,IF(Y941&lt;10+8*#REF!,8,IF(Y941&lt;10+9*#REF!,9,10)))))))))</f>
        <v>#REF!</v>
      </c>
      <c r="AB941" s="51"/>
      <c r="AC941" s="58">
        <v>8.3000000000000007</v>
      </c>
      <c r="AD941" s="58">
        <v>13.3</v>
      </c>
      <c r="AE941" s="6">
        <f t="shared" si="137"/>
        <v>5</v>
      </c>
      <c r="AF941" s="1">
        <v>2</v>
      </c>
      <c r="AG941" s="1">
        <v>2</v>
      </c>
      <c r="AH941" s="1"/>
      <c r="AI941" s="1"/>
      <c r="AJ941" s="1"/>
    </row>
    <row r="942" spans="1:36" s="22" customFormat="1" x14ac:dyDescent="0.25">
      <c r="A942" s="1" t="s">
        <v>90</v>
      </c>
      <c r="B942" s="28" t="s">
        <v>102</v>
      </c>
      <c r="C942" s="3" t="s">
        <v>463</v>
      </c>
      <c r="D942" s="24" t="s">
        <v>52</v>
      </c>
      <c r="E942" s="40" t="s">
        <v>29</v>
      </c>
      <c r="F942" s="5" t="s">
        <v>1303</v>
      </c>
      <c r="G942" s="5" t="s">
        <v>1316</v>
      </c>
      <c r="H942" s="1">
        <v>159</v>
      </c>
      <c r="I942" s="9" t="s">
        <v>467</v>
      </c>
      <c r="J942" s="40">
        <v>4107</v>
      </c>
      <c r="K942" s="1"/>
      <c r="L942" s="10" t="s">
        <v>1079</v>
      </c>
      <c r="M942" s="40">
        <v>1</v>
      </c>
      <c r="N942" s="40">
        <v>15</v>
      </c>
      <c r="O942" s="1">
        <v>331</v>
      </c>
      <c r="P942" s="58">
        <v>13.6</v>
      </c>
      <c r="Q942" s="6">
        <f t="shared" si="134"/>
        <v>13.406589164649819</v>
      </c>
      <c r="R942" s="6">
        <f t="shared" si="135"/>
        <v>31.894828017095783</v>
      </c>
      <c r="S942" s="1" t="s">
        <v>27</v>
      </c>
      <c r="T942" s="1"/>
      <c r="U942" s="19" t="s">
        <v>1399</v>
      </c>
      <c r="V942" s="19" t="s">
        <v>1398</v>
      </c>
      <c r="W942" s="1"/>
      <c r="X942" s="1"/>
      <c r="Y942" s="58">
        <v>51.8</v>
      </c>
      <c r="Z942" s="54">
        <f t="shared" si="136"/>
        <v>0.2107411767954569</v>
      </c>
      <c r="AA942" s="9" t="e">
        <f>IF(Y942&lt;10+1*#REF!,1,IF(Y942&lt;10+2*#REF!,2,IF(Y942&lt;10+3*#REF!,3,IF(Y942&lt;10+4*#REF!,4,IF(Y942&lt;10+5*#REF!,5,IF(Y942&lt;10+6*#REF!,6,IF(Y942&lt;10+7*#REF!,7,IF(Y942&lt;10+8*#REF!,8,IF(Y942&lt;10+9*#REF!,9,10)))))))))</f>
        <v>#REF!</v>
      </c>
      <c r="AB942" s="51"/>
      <c r="AC942" s="58">
        <v>5.5</v>
      </c>
      <c r="AD942" s="58">
        <v>10.3</v>
      </c>
      <c r="AE942" s="6">
        <f t="shared" si="137"/>
        <v>4.8000000000000007</v>
      </c>
      <c r="AF942" s="1">
        <v>2</v>
      </c>
      <c r="AG942" s="1">
        <v>2</v>
      </c>
      <c r="AH942" s="1"/>
      <c r="AI942" s="1"/>
      <c r="AJ942" s="1"/>
    </row>
    <row r="943" spans="1:36" s="22" customFormat="1" x14ac:dyDescent="0.25">
      <c r="A943" s="1" t="s">
        <v>90</v>
      </c>
      <c r="B943" s="28" t="s">
        <v>102</v>
      </c>
      <c r="C943" s="3" t="s">
        <v>463</v>
      </c>
      <c r="D943" s="24" t="s">
        <v>52</v>
      </c>
      <c r="E943" s="40" t="s">
        <v>29</v>
      </c>
      <c r="F943" s="5" t="s">
        <v>1303</v>
      </c>
      <c r="G943" s="5" t="s">
        <v>1316</v>
      </c>
      <c r="H943" s="1">
        <v>160</v>
      </c>
      <c r="I943" s="9" t="s">
        <v>467</v>
      </c>
      <c r="J943" s="40">
        <v>4108</v>
      </c>
      <c r="K943" s="1"/>
      <c r="L943" s="10" t="s">
        <v>1080</v>
      </c>
      <c r="M943" s="40">
        <v>1</v>
      </c>
      <c r="N943" s="40">
        <v>15</v>
      </c>
      <c r="O943" s="1">
        <v>342</v>
      </c>
      <c r="P943" s="58">
        <v>16.7</v>
      </c>
      <c r="Q943" s="6">
        <f t="shared" si="134"/>
        <v>14.839416193938375</v>
      </c>
      <c r="R943" s="6">
        <f t="shared" si="135"/>
        <v>35.882643822129062</v>
      </c>
      <c r="S943" s="1" t="s">
        <v>34</v>
      </c>
      <c r="T943" s="1"/>
      <c r="U943" s="17" t="s">
        <v>1339</v>
      </c>
      <c r="V943" s="17" t="s">
        <v>420</v>
      </c>
      <c r="W943" s="1"/>
      <c r="X943" s="1"/>
      <c r="Y943" s="58">
        <v>45.2</v>
      </c>
      <c r="Z943" s="54">
        <f t="shared" si="136"/>
        <v>0.16045998637475228</v>
      </c>
      <c r="AA943" s="9" t="e">
        <f>IF(Y943&lt;10+1*#REF!,1,IF(Y943&lt;10+2*#REF!,2,IF(Y943&lt;10+3*#REF!,3,IF(Y943&lt;10+4*#REF!,4,IF(Y943&lt;10+5*#REF!,5,IF(Y943&lt;10+6*#REF!,6,IF(Y943&lt;10+7*#REF!,7,IF(Y943&lt;10+8*#REF!,8,IF(Y943&lt;10+9*#REF!,9,10)))))))))</f>
        <v>#REF!</v>
      </c>
      <c r="AB943" s="51"/>
      <c r="AC943" s="51">
        <v>0</v>
      </c>
      <c r="AD943" s="58">
        <v>5.6</v>
      </c>
      <c r="AE943" s="6">
        <f t="shared" si="137"/>
        <v>5.6</v>
      </c>
      <c r="AF943" s="1">
        <v>2</v>
      </c>
      <c r="AG943" s="1">
        <v>2</v>
      </c>
      <c r="AH943" s="1"/>
      <c r="AI943" s="1"/>
      <c r="AJ943" s="1"/>
    </row>
    <row r="944" spans="1:36" s="22" customFormat="1" x14ac:dyDescent="0.25">
      <c r="A944" s="1" t="s">
        <v>90</v>
      </c>
      <c r="B944" s="28" t="s">
        <v>102</v>
      </c>
      <c r="C944" s="3" t="s">
        <v>463</v>
      </c>
      <c r="D944" s="24" t="s">
        <v>52</v>
      </c>
      <c r="E944" s="40" t="s">
        <v>29</v>
      </c>
      <c r="F944" s="5" t="s">
        <v>1303</v>
      </c>
      <c r="G944" s="5" t="s">
        <v>1316</v>
      </c>
      <c r="H944" s="1">
        <v>161</v>
      </c>
      <c r="I944" s="9" t="s">
        <v>467</v>
      </c>
      <c r="J944" s="40">
        <v>4109</v>
      </c>
      <c r="K944" s="1"/>
      <c r="L944" s="10" t="s">
        <v>1081</v>
      </c>
      <c r="M944" s="40">
        <v>1</v>
      </c>
      <c r="N944" s="40">
        <v>15</v>
      </c>
      <c r="O944" s="1">
        <v>339</v>
      </c>
      <c r="P944" s="58">
        <v>21.4</v>
      </c>
      <c r="Q944" s="6">
        <f t="shared" si="134"/>
        <v>12.330925879730565</v>
      </c>
      <c r="R944" s="6">
        <f t="shared" si="135"/>
        <v>39.978621127040114</v>
      </c>
      <c r="S944" s="1" t="s">
        <v>34</v>
      </c>
      <c r="T944" s="1"/>
      <c r="U944" s="17" t="s">
        <v>1339</v>
      </c>
      <c r="V944" s="17" t="s">
        <v>420</v>
      </c>
      <c r="W944" s="1"/>
      <c r="X944" s="1"/>
      <c r="Y944" s="58">
        <v>45.5</v>
      </c>
      <c r="Z944" s="54">
        <f t="shared" si="136"/>
        <v>0.16259705477735673</v>
      </c>
      <c r="AA944" s="9" t="e">
        <f>IF(Y944&lt;10+1*#REF!,1,IF(Y944&lt;10+2*#REF!,2,IF(Y944&lt;10+3*#REF!,3,IF(Y944&lt;10+4*#REF!,4,IF(Y944&lt;10+5*#REF!,5,IF(Y944&lt;10+6*#REF!,6,IF(Y944&lt;10+7*#REF!,7,IF(Y944&lt;10+8*#REF!,8,IF(Y944&lt;10+9*#REF!,9,10)))))))))</f>
        <v>#REF!</v>
      </c>
      <c r="AB944" s="51"/>
      <c r="AC944" s="51">
        <v>0</v>
      </c>
      <c r="AD944" s="58">
        <v>13.1</v>
      </c>
      <c r="AE944" s="6">
        <f t="shared" si="137"/>
        <v>13.1</v>
      </c>
      <c r="AF944" s="1">
        <v>2</v>
      </c>
      <c r="AG944" s="1">
        <v>2</v>
      </c>
      <c r="AH944" s="1"/>
      <c r="AI944" s="1"/>
      <c r="AJ944" s="1"/>
    </row>
    <row r="945" spans="1:36" s="22" customFormat="1" x14ac:dyDescent="0.25">
      <c r="A945" s="1" t="s">
        <v>90</v>
      </c>
      <c r="B945" s="28" t="s">
        <v>102</v>
      </c>
      <c r="C945" s="3" t="s">
        <v>463</v>
      </c>
      <c r="D945" s="24" t="s">
        <v>52</v>
      </c>
      <c r="E945" s="40" t="s">
        <v>29</v>
      </c>
      <c r="F945" s="5" t="s">
        <v>1303</v>
      </c>
      <c r="G945" s="5" t="s">
        <v>1316</v>
      </c>
      <c r="H945" s="1">
        <v>161</v>
      </c>
      <c r="I945" s="9" t="s">
        <v>467</v>
      </c>
      <c r="J945" s="40">
        <v>4109</v>
      </c>
      <c r="K945" s="1"/>
      <c r="L945" s="10" t="s">
        <v>1081</v>
      </c>
      <c r="M945" s="40">
        <v>1</v>
      </c>
      <c r="N945" s="40">
        <v>15</v>
      </c>
      <c r="O945" s="1">
        <v>339</v>
      </c>
      <c r="P945" s="58">
        <v>21.4</v>
      </c>
      <c r="Q945" s="6">
        <f t="shared" si="134"/>
        <v>12.330925879730565</v>
      </c>
      <c r="R945" s="6">
        <f t="shared" si="135"/>
        <v>39.978621127040114</v>
      </c>
      <c r="S945" s="1" t="s">
        <v>34</v>
      </c>
      <c r="T945" s="1"/>
      <c r="U945" s="17" t="s">
        <v>1339</v>
      </c>
      <c r="V945" s="17" t="s">
        <v>420</v>
      </c>
      <c r="W945" s="1"/>
      <c r="X945" s="1"/>
      <c r="Y945" s="58">
        <v>42.5</v>
      </c>
      <c r="Z945" s="54">
        <f t="shared" si="136"/>
        <v>0.1418625432636641</v>
      </c>
      <c r="AA945" s="9" t="e">
        <f>IF(Y945&lt;10+1*#REF!,1,IF(Y945&lt;10+2*#REF!,2,IF(Y945&lt;10+3*#REF!,3,IF(Y945&lt;10+4*#REF!,4,IF(Y945&lt;10+5*#REF!,5,IF(Y945&lt;10+6*#REF!,6,IF(Y945&lt;10+7*#REF!,7,IF(Y945&lt;10+8*#REF!,8,IF(Y945&lt;10+9*#REF!,9,10)))))))))</f>
        <v>#REF!</v>
      </c>
      <c r="AB945" s="51"/>
      <c r="AC945" s="51">
        <v>0</v>
      </c>
      <c r="AD945" s="51">
        <v>11</v>
      </c>
      <c r="AE945" s="6">
        <f t="shared" si="137"/>
        <v>11</v>
      </c>
      <c r="AF945" s="1">
        <v>2</v>
      </c>
      <c r="AG945" s="1">
        <v>2</v>
      </c>
      <c r="AH945" s="1"/>
      <c r="AI945" s="1"/>
      <c r="AJ945" s="1"/>
    </row>
    <row r="946" spans="1:36" s="22" customFormat="1" x14ac:dyDescent="0.25">
      <c r="A946" s="1" t="s">
        <v>90</v>
      </c>
      <c r="B946" s="28" t="s">
        <v>102</v>
      </c>
      <c r="C946" s="3" t="s">
        <v>463</v>
      </c>
      <c r="D946" s="24" t="s">
        <v>52</v>
      </c>
      <c r="E946" s="40" t="s">
        <v>29</v>
      </c>
      <c r="F946" s="5" t="s">
        <v>1303</v>
      </c>
      <c r="G946" s="5" t="s">
        <v>1316</v>
      </c>
      <c r="H946" s="1">
        <v>162</v>
      </c>
      <c r="I946" s="9" t="s">
        <v>467</v>
      </c>
      <c r="J946" s="40">
        <v>4110</v>
      </c>
      <c r="K946" s="1"/>
      <c r="L946" s="10" t="s">
        <v>1082</v>
      </c>
      <c r="M946" s="40">
        <v>1</v>
      </c>
      <c r="N946" s="40">
        <v>15</v>
      </c>
      <c r="O946" s="1">
        <v>330</v>
      </c>
      <c r="P946" s="58">
        <v>21.8</v>
      </c>
      <c r="Q946" s="6">
        <f t="shared" si="134"/>
        <v>9.0999999999999908</v>
      </c>
      <c r="R946" s="6">
        <f t="shared" si="135"/>
        <v>38.879353802500759</v>
      </c>
      <c r="S946" s="1" t="s">
        <v>28</v>
      </c>
      <c r="T946" s="1"/>
      <c r="U946" s="17" t="s">
        <v>1405</v>
      </c>
      <c r="V946" s="17" t="s">
        <v>1397</v>
      </c>
      <c r="W946" s="1"/>
      <c r="X946" s="1"/>
      <c r="Y946" s="56">
        <v>54</v>
      </c>
      <c r="Z946" s="54">
        <f t="shared" si="136"/>
        <v>0.22902210444669591</v>
      </c>
      <c r="AA946" s="9" t="e">
        <f>IF(Y946&lt;10+1*#REF!,1,IF(Y946&lt;10+2*#REF!,2,IF(Y946&lt;10+3*#REF!,3,IF(Y946&lt;10+4*#REF!,4,IF(Y946&lt;10+5*#REF!,5,IF(Y946&lt;10+6*#REF!,6,IF(Y946&lt;10+7*#REF!,7,IF(Y946&lt;10+8*#REF!,8,IF(Y946&lt;10+9*#REF!,9,10)))))))))</f>
        <v>#REF!</v>
      </c>
      <c r="AB946" s="51"/>
      <c r="AC946" s="51">
        <v>0</v>
      </c>
      <c r="AD946" s="58">
        <v>11.7</v>
      </c>
      <c r="AE946" s="6">
        <f t="shared" si="137"/>
        <v>11.7</v>
      </c>
      <c r="AF946" s="1">
        <v>2</v>
      </c>
      <c r="AG946" s="1">
        <v>2</v>
      </c>
      <c r="AH946" s="1"/>
      <c r="AI946" s="1"/>
      <c r="AJ946" s="1"/>
    </row>
    <row r="947" spans="1:36" s="22" customFormat="1" x14ac:dyDescent="0.25">
      <c r="A947" s="1" t="s">
        <v>90</v>
      </c>
      <c r="B947" s="28" t="s">
        <v>102</v>
      </c>
      <c r="C947" s="3" t="s">
        <v>463</v>
      </c>
      <c r="D947" s="24" t="s">
        <v>52</v>
      </c>
      <c r="E947" s="40" t="s">
        <v>29</v>
      </c>
      <c r="F947" s="5" t="s">
        <v>1303</v>
      </c>
      <c r="G947" s="5" t="s">
        <v>1316</v>
      </c>
      <c r="H947" s="1">
        <v>163</v>
      </c>
      <c r="I947" s="9" t="s">
        <v>467</v>
      </c>
      <c r="J947" s="40">
        <v>4111</v>
      </c>
      <c r="K947" s="1"/>
      <c r="L947" s="10" t="s">
        <v>1083</v>
      </c>
      <c r="M947" s="40">
        <v>1</v>
      </c>
      <c r="N947" s="40">
        <v>15</v>
      </c>
      <c r="O947" s="1">
        <v>321</v>
      </c>
      <c r="P947" s="58">
        <v>23.6</v>
      </c>
      <c r="Q947" s="6">
        <f t="shared" si="134"/>
        <v>5.1480387712238258</v>
      </c>
      <c r="R947" s="6">
        <f t="shared" si="135"/>
        <v>38.340644690384508</v>
      </c>
      <c r="S947" s="1" t="s">
        <v>34</v>
      </c>
      <c r="T947" s="1"/>
      <c r="U947" s="17" t="s">
        <v>1339</v>
      </c>
      <c r="V947" s="17" t="s">
        <v>420</v>
      </c>
      <c r="W947" s="1"/>
      <c r="X947" s="1"/>
      <c r="Y947" s="56">
        <v>60</v>
      </c>
      <c r="Z947" s="54">
        <f t="shared" si="136"/>
        <v>0.28274333882308139</v>
      </c>
      <c r="AA947" s="9" t="e">
        <f>IF(Y947&lt;10+1*#REF!,1,IF(Y947&lt;10+2*#REF!,2,IF(Y947&lt;10+3*#REF!,3,IF(Y947&lt;10+4*#REF!,4,IF(Y947&lt;10+5*#REF!,5,IF(Y947&lt;10+6*#REF!,6,IF(Y947&lt;10+7*#REF!,7,IF(Y947&lt;10+8*#REF!,8,IF(Y947&lt;10+9*#REF!,9,10)))))))))</f>
        <v>#REF!</v>
      </c>
      <c r="AB947" s="51"/>
      <c r="AC947" s="51">
        <v>0</v>
      </c>
      <c r="AD947" s="58">
        <v>12.9</v>
      </c>
      <c r="AE947" s="6">
        <f t="shared" si="137"/>
        <v>12.9</v>
      </c>
      <c r="AF947" s="1">
        <v>2</v>
      </c>
      <c r="AG947" s="1">
        <v>2</v>
      </c>
      <c r="AH947" s="1"/>
      <c r="AI947" s="1"/>
      <c r="AJ947" s="1"/>
    </row>
    <row r="948" spans="1:36" s="22" customFormat="1" x14ac:dyDescent="0.25">
      <c r="A948" s="1" t="s">
        <v>90</v>
      </c>
      <c r="B948" s="28" t="s">
        <v>102</v>
      </c>
      <c r="C948" s="3" t="s">
        <v>463</v>
      </c>
      <c r="D948" s="24" t="s">
        <v>52</v>
      </c>
      <c r="E948" s="40" t="s">
        <v>29</v>
      </c>
      <c r="F948" s="5" t="s">
        <v>1303</v>
      </c>
      <c r="G948" s="5" t="s">
        <v>1316</v>
      </c>
      <c r="H948" s="1">
        <v>164</v>
      </c>
      <c r="I948" s="9" t="s">
        <v>467</v>
      </c>
      <c r="J948" s="40">
        <v>4112</v>
      </c>
      <c r="K948" s="1"/>
      <c r="L948" s="10" t="s">
        <v>1084</v>
      </c>
      <c r="M948" s="40">
        <v>1</v>
      </c>
      <c r="N948" s="40">
        <v>15</v>
      </c>
      <c r="O948" s="1">
        <v>309</v>
      </c>
      <c r="P948" s="58">
        <v>26.6</v>
      </c>
      <c r="Q948" s="6">
        <f t="shared" si="134"/>
        <v>-0.6720825747554251</v>
      </c>
      <c r="R948" s="6">
        <f t="shared" si="135"/>
        <v>36.739922401925682</v>
      </c>
      <c r="S948" s="1" t="s">
        <v>64</v>
      </c>
      <c r="T948" s="1"/>
      <c r="U948" s="73" t="s">
        <v>1380</v>
      </c>
      <c r="V948" s="73" t="s">
        <v>1381</v>
      </c>
      <c r="W948" s="1"/>
      <c r="X948" s="1"/>
      <c r="Y948" s="58">
        <v>45.5</v>
      </c>
      <c r="Z948" s="54">
        <f t="shared" si="136"/>
        <v>0.16259705477735673</v>
      </c>
      <c r="AA948" s="9" t="e">
        <f>IF(Y948&lt;10+1*#REF!,1,IF(Y948&lt;10+2*#REF!,2,IF(Y948&lt;10+3*#REF!,3,IF(Y948&lt;10+4*#REF!,4,IF(Y948&lt;10+5*#REF!,5,IF(Y948&lt;10+6*#REF!,6,IF(Y948&lt;10+7*#REF!,7,IF(Y948&lt;10+8*#REF!,8,IF(Y948&lt;10+9*#REF!,9,10)))))))))</f>
        <v>#REF!</v>
      </c>
      <c r="AB948" s="51"/>
      <c r="AC948" s="58">
        <v>6.4</v>
      </c>
      <c r="AD948" s="51">
        <v>13</v>
      </c>
      <c r="AE948" s="6">
        <f t="shared" si="137"/>
        <v>6.6</v>
      </c>
      <c r="AF948" s="1">
        <v>2</v>
      </c>
      <c r="AG948" s="1">
        <v>2</v>
      </c>
      <c r="AH948" s="1"/>
      <c r="AI948" s="1"/>
      <c r="AJ948" s="1"/>
    </row>
    <row r="949" spans="1:36" s="22" customFormat="1" x14ac:dyDescent="0.25">
      <c r="A949" s="1" t="s">
        <v>90</v>
      </c>
      <c r="B949" s="28" t="s">
        <v>102</v>
      </c>
      <c r="C949" s="3" t="s">
        <v>463</v>
      </c>
      <c r="D949" s="24" t="s">
        <v>52</v>
      </c>
      <c r="E949" s="40" t="s">
        <v>29</v>
      </c>
      <c r="F949" s="5" t="s">
        <v>1303</v>
      </c>
      <c r="G949" s="5" t="s">
        <v>1316</v>
      </c>
      <c r="H949" s="1">
        <v>165</v>
      </c>
      <c r="I949" s="9" t="s">
        <v>467</v>
      </c>
      <c r="J949" s="40">
        <v>4113</v>
      </c>
      <c r="K949" s="1"/>
      <c r="L949" s="10" t="s">
        <v>1085</v>
      </c>
      <c r="M949" s="40">
        <v>1</v>
      </c>
      <c r="N949" s="40">
        <v>15</v>
      </c>
      <c r="O949" s="1">
        <v>308</v>
      </c>
      <c r="P949" s="58">
        <v>22.9</v>
      </c>
      <c r="Q949" s="6">
        <f t="shared" si="134"/>
        <v>1.9545537424060733</v>
      </c>
      <c r="R949" s="6">
        <f t="shared" si="135"/>
        <v>34.098647784957578</v>
      </c>
      <c r="S949" s="1" t="s">
        <v>27</v>
      </c>
      <c r="T949" s="1"/>
      <c r="U949" s="19" t="s">
        <v>1399</v>
      </c>
      <c r="V949" s="19" t="s">
        <v>1398</v>
      </c>
      <c r="W949" s="1"/>
      <c r="X949" s="1"/>
      <c r="Y949" s="56">
        <v>54</v>
      </c>
      <c r="Z949" s="54">
        <f t="shared" si="136"/>
        <v>0.22902210444669591</v>
      </c>
      <c r="AA949" s="9" t="e">
        <f>IF(Y949&lt;10+1*#REF!,1,IF(Y949&lt;10+2*#REF!,2,IF(Y949&lt;10+3*#REF!,3,IF(Y949&lt;10+4*#REF!,4,IF(Y949&lt;10+5*#REF!,5,IF(Y949&lt;10+6*#REF!,6,IF(Y949&lt;10+7*#REF!,7,IF(Y949&lt;10+8*#REF!,8,IF(Y949&lt;10+9*#REF!,9,10)))))))))</f>
        <v>#REF!</v>
      </c>
      <c r="AB949" s="51"/>
      <c r="AC949" s="58">
        <v>10.8</v>
      </c>
      <c r="AD949" s="58">
        <v>19.399999999999999</v>
      </c>
      <c r="AE949" s="6">
        <f t="shared" si="137"/>
        <v>8.5999999999999979</v>
      </c>
      <c r="AF949" s="1">
        <v>2</v>
      </c>
      <c r="AG949" s="1">
        <v>2</v>
      </c>
      <c r="AH949" s="1"/>
      <c r="AI949" s="1"/>
      <c r="AJ949" s="1"/>
    </row>
    <row r="950" spans="1:36" s="22" customFormat="1" x14ac:dyDescent="0.25">
      <c r="A950" s="1" t="s">
        <v>90</v>
      </c>
      <c r="B950" s="28" t="s">
        <v>102</v>
      </c>
      <c r="C950" s="3" t="s">
        <v>463</v>
      </c>
      <c r="D950" s="24" t="s">
        <v>52</v>
      </c>
      <c r="E950" s="40" t="s">
        <v>29</v>
      </c>
      <c r="F950" s="5" t="s">
        <v>1303</v>
      </c>
      <c r="G950" s="5" t="s">
        <v>1316</v>
      </c>
      <c r="H950" s="1">
        <v>166</v>
      </c>
      <c r="I950" s="9" t="s">
        <v>467</v>
      </c>
      <c r="J950" s="40">
        <v>4114</v>
      </c>
      <c r="K950" s="1"/>
      <c r="L950" s="10" t="s">
        <v>1086</v>
      </c>
      <c r="M950" s="40">
        <v>1</v>
      </c>
      <c r="N950" s="40">
        <v>16</v>
      </c>
      <c r="O950" s="1">
        <v>295</v>
      </c>
      <c r="P950" s="58">
        <v>16.7</v>
      </c>
      <c r="Q950" s="6">
        <f t="shared" si="134"/>
        <v>4.8646599564879462</v>
      </c>
      <c r="R950" s="6">
        <f t="shared" si="135"/>
        <v>47.057724971069682</v>
      </c>
      <c r="S950" s="1" t="s">
        <v>64</v>
      </c>
      <c r="T950" s="1"/>
      <c r="U950" s="73" t="s">
        <v>1380</v>
      </c>
      <c r="V950" s="73" t="s">
        <v>1381</v>
      </c>
      <c r="W950" s="1"/>
      <c r="X950" s="1"/>
      <c r="Y950" s="58">
        <v>45.5</v>
      </c>
      <c r="Z950" s="54">
        <f t="shared" si="136"/>
        <v>0.16259705477735673</v>
      </c>
      <c r="AA950" s="9" t="e">
        <f>IF(Y950&lt;10+1*#REF!,1,IF(Y950&lt;10+2*#REF!,2,IF(Y950&lt;10+3*#REF!,3,IF(Y950&lt;10+4*#REF!,4,IF(Y950&lt;10+5*#REF!,5,IF(Y950&lt;10+6*#REF!,6,IF(Y950&lt;10+7*#REF!,7,IF(Y950&lt;10+8*#REF!,8,IF(Y950&lt;10+9*#REF!,9,10)))))))))</f>
        <v>#REF!</v>
      </c>
      <c r="AB950" s="51"/>
      <c r="AC950" s="51">
        <v>0</v>
      </c>
      <c r="AD950" s="58">
        <v>9.9</v>
      </c>
      <c r="AE950" s="6">
        <f t="shared" si="137"/>
        <v>9.9</v>
      </c>
      <c r="AF950" s="1">
        <v>4</v>
      </c>
      <c r="AG950" s="1">
        <v>7</v>
      </c>
      <c r="AH950" s="1"/>
      <c r="AI950" s="1"/>
      <c r="AJ950" s="1"/>
    </row>
    <row r="951" spans="1:36" s="22" customFormat="1" x14ac:dyDescent="0.25">
      <c r="A951" s="1" t="s">
        <v>90</v>
      </c>
      <c r="B951" s="28" t="s">
        <v>102</v>
      </c>
      <c r="C951" s="3" t="s">
        <v>463</v>
      </c>
      <c r="D951" s="24" t="s">
        <v>52</v>
      </c>
      <c r="E951" s="40" t="s">
        <v>29</v>
      </c>
      <c r="F951" s="5" t="s">
        <v>1303</v>
      </c>
      <c r="G951" s="5" t="s">
        <v>1316</v>
      </c>
      <c r="H951" s="1">
        <v>167</v>
      </c>
      <c r="I951" s="9" t="s">
        <v>467</v>
      </c>
      <c r="J951" s="40">
        <v>4115</v>
      </c>
      <c r="K951" s="1"/>
      <c r="L951" s="10" t="s">
        <v>1087</v>
      </c>
      <c r="M951" s="40">
        <v>1</v>
      </c>
      <c r="N951" s="40">
        <v>16</v>
      </c>
      <c r="O951" s="1">
        <v>310</v>
      </c>
      <c r="P951" s="58">
        <v>16.399999999999999</v>
      </c>
      <c r="Q951" s="6">
        <f t="shared" si="134"/>
        <v>7.4368711328487596</v>
      </c>
      <c r="R951" s="6">
        <f t="shared" si="135"/>
        <v>50.541716798859241</v>
      </c>
      <c r="S951" s="1" t="s">
        <v>34</v>
      </c>
      <c r="T951" s="1"/>
      <c r="U951" s="17" t="s">
        <v>1339</v>
      </c>
      <c r="V951" s="17" t="s">
        <v>420</v>
      </c>
      <c r="W951" s="1"/>
      <c r="X951" s="1"/>
      <c r="Y951" s="56">
        <v>16</v>
      </c>
      <c r="Z951" s="54">
        <f t="shared" si="136"/>
        <v>2.0106192982974676E-2</v>
      </c>
      <c r="AA951" s="9" t="e">
        <f>IF(Y951&lt;10+1*#REF!,1,IF(Y951&lt;10+2*#REF!,2,IF(Y951&lt;10+3*#REF!,3,IF(Y951&lt;10+4*#REF!,4,IF(Y951&lt;10+5*#REF!,5,IF(Y951&lt;10+6*#REF!,6,IF(Y951&lt;10+7*#REF!,7,IF(Y951&lt;10+8*#REF!,8,IF(Y951&lt;10+9*#REF!,9,10)))))))))</f>
        <v>#REF!</v>
      </c>
      <c r="AB951" s="51"/>
      <c r="AC951" s="58">
        <v>4.2</v>
      </c>
      <c r="AD951" s="58">
        <v>15.7</v>
      </c>
      <c r="AE951" s="6">
        <f t="shared" si="137"/>
        <v>11.5</v>
      </c>
      <c r="AF951" s="1">
        <v>2</v>
      </c>
      <c r="AG951" s="1">
        <v>2</v>
      </c>
      <c r="AH951" s="1"/>
      <c r="AI951" s="1"/>
      <c r="AJ951" s="1"/>
    </row>
    <row r="952" spans="1:36" s="22" customFormat="1" x14ac:dyDescent="0.25">
      <c r="A952" s="1" t="s">
        <v>90</v>
      </c>
      <c r="B952" s="28" t="s">
        <v>102</v>
      </c>
      <c r="C952" s="3" t="s">
        <v>463</v>
      </c>
      <c r="D952" s="24" t="s">
        <v>52</v>
      </c>
      <c r="E952" s="40" t="s">
        <v>29</v>
      </c>
      <c r="F952" s="5" t="s">
        <v>1303</v>
      </c>
      <c r="G952" s="5" t="s">
        <v>1316</v>
      </c>
      <c r="H952" s="1">
        <v>168</v>
      </c>
      <c r="I952" s="9" t="s">
        <v>467</v>
      </c>
      <c r="J952" s="40">
        <v>4116</v>
      </c>
      <c r="K952" s="1"/>
      <c r="L952" s="10" t="s">
        <v>1088</v>
      </c>
      <c r="M952" s="40">
        <v>1</v>
      </c>
      <c r="N952" s="40">
        <v>16</v>
      </c>
      <c r="O952" s="1">
        <v>307</v>
      </c>
      <c r="P952" s="58">
        <v>16.399999999999999</v>
      </c>
      <c r="Q952" s="6">
        <f t="shared" si="134"/>
        <v>6.9023776352243953</v>
      </c>
      <c r="R952" s="6">
        <f t="shared" si="135"/>
        <v>49.869766379693587</v>
      </c>
      <c r="S952" s="72" t="s">
        <v>27</v>
      </c>
      <c r="T952" s="1"/>
      <c r="U952" s="19" t="s">
        <v>1399</v>
      </c>
      <c r="V952" s="19" t="s">
        <v>1398</v>
      </c>
      <c r="W952" s="1"/>
      <c r="X952" s="1"/>
      <c r="Y952" s="56">
        <v>14</v>
      </c>
      <c r="Z952" s="54">
        <f t="shared" si="136"/>
        <v>1.5393804002589986E-2</v>
      </c>
      <c r="AA952" s="9" t="e">
        <f>IF(Y952&lt;10+1*#REF!,1,IF(Y952&lt;10+2*#REF!,2,IF(Y952&lt;10+3*#REF!,3,IF(Y952&lt;10+4*#REF!,4,IF(Y952&lt;10+5*#REF!,5,IF(Y952&lt;10+6*#REF!,6,IF(Y952&lt;10+7*#REF!,7,IF(Y952&lt;10+8*#REF!,8,IF(Y952&lt;10+9*#REF!,9,10)))))))))</f>
        <v>#REF!</v>
      </c>
      <c r="AB952" s="51"/>
      <c r="AC952" s="51">
        <v>0</v>
      </c>
      <c r="AD952" s="51">
        <v>15</v>
      </c>
      <c r="AE952" s="6">
        <f t="shared" si="137"/>
        <v>15</v>
      </c>
      <c r="AF952" s="1">
        <v>2</v>
      </c>
      <c r="AG952" s="1">
        <v>2</v>
      </c>
      <c r="AH952" s="1"/>
      <c r="AI952" s="1"/>
      <c r="AJ952" s="1"/>
    </row>
    <row r="953" spans="1:36" s="22" customFormat="1" x14ac:dyDescent="0.25">
      <c r="A953" s="1" t="s">
        <v>90</v>
      </c>
      <c r="B953" s="28" t="s">
        <v>102</v>
      </c>
      <c r="C953" s="3" t="s">
        <v>463</v>
      </c>
      <c r="D953" s="24" t="s">
        <v>52</v>
      </c>
      <c r="E953" s="40" t="s">
        <v>29</v>
      </c>
      <c r="F953" s="5" t="s">
        <v>1303</v>
      </c>
      <c r="G953" s="5" t="s">
        <v>1316</v>
      </c>
      <c r="H953" s="1">
        <v>169</v>
      </c>
      <c r="I953" s="9" t="s">
        <v>467</v>
      </c>
      <c r="J953" s="40">
        <v>4117</v>
      </c>
      <c r="K953" s="1"/>
      <c r="L953" s="10" t="s">
        <v>1089</v>
      </c>
      <c r="M953" s="40">
        <v>1</v>
      </c>
      <c r="N953" s="40">
        <v>16</v>
      </c>
      <c r="O953" s="1">
        <v>331</v>
      </c>
      <c r="P953" s="58">
        <v>16.899999999999999</v>
      </c>
      <c r="Q953" s="6">
        <f t="shared" si="134"/>
        <v>11.806717417836907</v>
      </c>
      <c r="R953" s="6">
        <f t="shared" si="135"/>
        <v>54.781073050655792</v>
      </c>
      <c r="S953" s="1" t="s">
        <v>34</v>
      </c>
      <c r="T953" s="1"/>
      <c r="U953" s="17" t="s">
        <v>1339</v>
      </c>
      <c r="V953" s="17" t="s">
        <v>420</v>
      </c>
      <c r="W953" s="1"/>
      <c r="X953" s="1"/>
      <c r="Y953" s="58">
        <v>12.5</v>
      </c>
      <c r="Z953" s="54">
        <f t="shared" si="136"/>
        <v>1.2271846303085129E-2</v>
      </c>
      <c r="AA953" s="9" t="e">
        <f>IF(Y953&lt;10+1*#REF!,1,IF(Y953&lt;10+2*#REF!,2,IF(Y953&lt;10+3*#REF!,3,IF(Y953&lt;10+4*#REF!,4,IF(Y953&lt;10+5*#REF!,5,IF(Y953&lt;10+6*#REF!,6,IF(Y953&lt;10+7*#REF!,7,IF(Y953&lt;10+8*#REF!,8,IF(Y953&lt;10+9*#REF!,9,10)))))))))</f>
        <v>#REF!</v>
      </c>
      <c r="AB953" s="51"/>
      <c r="AC953" s="58">
        <v>7.1</v>
      </c>
      <c r="AD953" s="58">
        <v>10.7</v>
      </c>
      <c r="AE953" s="6">
        <f t="shared" si="137"/>
        <v>3.5999999999999996</v>
      </c>
      <c r="AF953" s="1">
        <v>2</v>
      </c>
      <c r="AG953" s="1">
        <v>2</v>
      </c>
      <c r="AH953" s="1"/>
      <c r="AI953" s="1"/>
      <c r="AJ953" s="1"/>
    </row>
    <row r="954" spans="1:36" s="22" customFormat="1" x14ac:dyDescent="0.25">
      <c r="A954" s="1" t="s">
        <v>90</v>
      </c>
      <c r="B954" s="28" t="s">
        <v>102</v>
      </c>
      <c r="C954" s="3" t="s">
        <v>463</v>
      </c>
      <c r="D954" s="24" t="s">
        <v>52</v>
      </c>
      <c r="E954" s="40" t="s">
        <v>29</v>
      </c>
      <c r="F954" s="5" t="s">
        <v>1303</v>
      </c>
      <c r="G954" s="5" t="s">
        <v>1316</v>
      </c>
      <c r="H954" s="1">
        <v>170</v>
      </c>
      <c r="I954" s="9" t="s">
        <v>467</v>
      </c>
      <c r="J954" s="40">
        <v>4118</v>
      </c>
      <c r="K954" s="1"/>
      <c r="L954" s="10" t="s">
        <v>1090</v>
      </c>
      <c r="M954" s="40">
        <v>1</v>
      </c>
      <c r="N954" s="40">
        <v>16</v>
      </c>
      <c r="O954" s="1">
        <v>330</v>
      </c>
      <c r="P954" s="58">
        <v>16.899999999999999</v>
      </c>
      <c r="Q954" s="6">
        <f t="shared" ref="Q954:Q1017" si="138">SIN(RADIANS(O954))*P954+(IF(N954=1,0,IF(N954=2,0,IF(N954=3,0,IF(N954=4,0,IF(N954=6,20,IF(N954=15,20,IF(N954=16,20,IF(N954=5,20,IF(N954=7,40,IF(N954=8,40,IF(N954=14,40,IF(N954=9,40,IF(N954=13,60,IF(N954=12,60,IF(N954=11,60,IF(N954=10,60)))))))))))))))))</f>
        <v>11.549999999999994</v>
      </c>
      <c r="R954" s="6">
        <f t="shared" ref="R954:R1017" si="139">COS(RADIANS(O954))*P954+(IF(N954=1,0,IF(N954=2,20,IF(N954=3,40,IF(N954=4,60,IF(N954=6,0,IF(N954=15,20,IF(N954=16,40,IF(N954=5,60,IF(N954=7,0,IF(N954=8,20,IF(N954=14,40,IF(N954=9,60,IF(N954=13,0,IF(N954=12,20,IF(N954=11,40,IF(N954=10,60)))))))))))))))))</f>
        <v>54.635829323957012</v>
      </c>
      <c r="S954" s="72" t="s">
        <v>27</v>
      </c>
      <c r="T954" s="1"/>
      <c r="U954" s="19" t="s">
        <v>1399</v>
      </c>
      <c r="V954" s="19" t="s">
        <v>1398</v>
      </c>
      <c r="W954" s="1"/>
      <c r="X954" s="1"/>
      <c r="Y954" s="58">
        <v>19.5</v>
      </c>
      <c r="Z954" s="54">
        <f t="shared" si="136"/>
        <v>2.9864765163187968E-2</v>
      </c>
      <c r="AA954" s="9" t="e">
        <f>IF(Y954&lt;10+1*#REF!,1,IF(Y954&lt;10+2*#REF!,2,IF(Y954&lt;10+3*#REF!,3,IF(Y954&lt;10+4*#REF!,4,IF(Y954&lt;10+5*#REF!,5,IF(Y954&lt;10+6*#REF!,6,IF(Y954&lt;10+7*#REF!,7,IF(Y954&lt;10+8*#REF!,8,IF(Y954&lt;10+9*#REF!,9,10)))))))))</f>
        <v>#REF!</v>
      </c>
      <c r="AB954" s="51"/>
      <c r="AC954" s="58">
        <v>6.8</v>
      </c>
      <c r="AD954" s="58">
        <v>16.8</v>
      </c>
      <c r="AE954" s="6">
        <f t="shared" si="137"/>
        <v>10</v>
      </c>
      <c r="AF954" s="1">
        <v>2</v>
      </c>
      <c r="AG954" s="1">
        <v>2</v>
      </c>
      <c r="AH954" s="1"/>
      <c r="AI954" s="1"/>
      <c r="AJ954" s="1"/>
    </row>
    <row r="955" spans="1:36" s="22" customFormat="1" x14ac:dyDescent="0.25">
      <c r="A955" s="1" t="s">
        <v>90</v>
      </c>
      <c r="B955" s="28" t="s">
        <v>102</v>
      </c>
      <c r="C955" s="3" t="s">
        <v>463</v>
      </c>
      <c r="D955" s="24" t="s">
        <v>52</v>
      </c>
      <c r="E955" s="40" t="s">
        <v>29</v>
      </c>
      <c r="F955" s="5" t="s">
        <v>1303</v>
      </c>
      <c r="G955" s="5" t="s">
        <v>1316</v>
      </c>
      <c r="H955" s="1">
        <v>171</v>
      </c>
      <c r="I955" s="9" t="s">
        <v>467</v>
      </c>
      <c r="J955" s="40">
        <v>4119</v>
      </c>
      <c r="K955" s="1"/>
      <c r="L955" s="10" t="s">
        <v>1091</v>
      </c>
      <c r="M955" s="40">
        <v>1</v>
      </c>
      <c r="N955" s="40">
        <v>16</v>
      </c>
      <c r="O955" s="1">
        <v>355</v>
      </c>
      <c r="P955" s="58">
        <v>20.2</v>
      </c>
      <c r="Q955" s="6">
        <f t="shared" si="138"/>
        <v>18.239453996497303</v>
      </c>
      <c r="R955" s="6">
        <f t="shared" si="139"/>
        <v>60.123132901453261</v>
      </c>
      <c r="S955" s="1" t="s">
        <v>64</v>
      </c>
      <c r="T955" s="1"/>
      <c r="U955" s="73" t="s">
        <v>1380</v>
      </c>
      <c r="V955" s="73" t="s">
        <v>1381</v>
      </c>
      <c r="W955" s="1"/>
      <c r="X955" s="1"/>
      <c r="Y955" s="56">
        <v>11</v>
      </c>
      <c r="Z955" s="54">
        <f t="shared" si="136"/>
        <v>9.5033177771091243E-3</v>
      </c>
      <c r="AA955" s="9" t="e">
        <f>IF(Y955&lt;10+1*#REF!,1,IF(Y955&lt;10+2*#REF!,2,IF(Y955&lt;10+3*#REF!,3,IF(Y955&lt;10+4*#REF!,4,IF(Y955&lt;10+5*#REF!,5,IF(Y955&lt;10+6*#REF!,6,IF(Y955&lt;10+7*#REF!,7,IF(Y955&lt;10+8*#REF!,8,IF(Y955&lt;10+9*#REF!,9,10)))))))))</f>
        <v>#REF!</v>
      </c>
      <c r="AB955" s="51"/>
      <c r="AC955" s="58">
        <v>6.3</v>
      </c>
      <c r="AD955" s="51">
        <v>14</v>
      </c>
      <c r="AE955" s="6">
        <f t="shared" si="137"/>
        <v>7.7</v>
      </c>
      <c r="AF955" s="1">
        <v>2</v>
      </c>
      <c r="AG955" s="1">
        <v>2</v>
      </c>
      <c r="AH955" s="1"/>
      <c r="AI955" s="1"/>
      <c r="AJ955" s="1"/>
    </row>
    <row r="956" spans="1:36" s="22" customFormat="1" x14ac:dyDescent="0.25">
      <c r="A956" s="1" t="s">
        <v>90</v>
      </c>
      <c r="B956" s="28" t="s">
        <v>102</v>
      </c>
      <c r="C956" s="3" t="s">
        <v>463</v>
      </c>
      <c r="D956" s="24" t="s">
        <v>52</v>
      </c>
      <c r="E956" s="40" t="s">
        <v>29</v>
      </c>
      <c r="F956" s="5" t="s">
        <v>1303</v>
      </c>
      <c r="G956" s="5" t="s">
        <v>1316</v>
      </c>
      <c r="H956" s="1">
        <v>172</v>
      </c>
      <c r="I956" s="9" t="s">
        <v>467</v>
      </c>
      <c r="J956" s="40">
        <v>4120</v>
      </c>
      <c r="K956" s="1"/>
      <c r="L956" s="10" t="s">
        <v>1092</v>
      </c>
      <c r="M956" s="40">
        <v>1</v>
      </c>
      <c r="N956" s="40">
        <v>16</v>
      </c>
      <c r="O956" s="1">
        <v>348</v>
      </c>
      <c r="P956" s="58">
        <v>20.399999999999999</v>
      </c>
      <c r="Q956" s="6">
        <f t="shared" si="138"/>
        <v>15.758601507317699</v>
      </c>
      <c r="R956" s="6">
        <f t="shared" si="139"/>
        <v>59.954211054969633</v>
      </c>
      <c r="S956" s="1" t="s">
        <v>64</v>
      </c>
      <c r="T956" s="1"/>
      <c r="U956" s="73" t="s">
        <v>1380</v>
      </c>
      <c r="V956" s="73" t="s">
        <v>1381</v>
      </c>
      <c r="W956" s="1"/>
      <c r="X956" s="1"/>
      <c r="Y956" s="56">
        <v>12</v>
      </c>
      <c r="Z956" s="54">
        <f t="shared" si="136"/>
        <v>1.1309733552923255E-2</v>
      </c>
      <c r="AA956" s="9" t="e">
        <f>IF(Y956&lt;10+1*#REF!,1,IF(Y956&lt;10+2*#REF!,2,IF(Y956&lt;10+3*#REF!,3,IF(Y956&lt;10+4*#REF!,4,IF(Y956&lt;10+5*#REF!,5,IF(Y956&lt;10+6*#REF!,6,IF(Y956&lt;10+7*#REF!,7,IF(Y956&lt;10+8*#REF!,8,IF(Y956&lt;10+9*#REF!,9,10)))))))))</f>
        <v>#REF!</v>
      </c>
      <c r="AB956" s="51"/>
      <c r="AC956" s="51">
        <v>9</v>
      </c>
      <c r="AD956" s="58">
        <v>13.7</v>
      </c>
      <c r="AE956" s="6">
        <f t="shared" si="137"/>
        <v>4.6999999999999993</v>
      </c>
      <c r="AF956" s="1">
        <v>2</v>
      </c>
      <c r="AG956" s="1">
        <v>2</v>
      </c>
      <c r="AH956" s="1"/>
      <c r="AI956" s="1"/>
      <c r="AJ956" s="1"/>
    </row>
    <row r="957" spans="1:36" s="22" customFormat="1" x14ac:dyDescent="0.25">
      <c r="A957" s="1" t="s">
        <v>90</v>
      </c>
      <c r="B957" s="28" t="s">
        <v>102</v>
      </c>
      <c r="C957" s="3" t="s">
        <v>463</v>
      </c>
      <c r="D957" s="24" t="s">
        <v>52</v>
      </c>
      <c r="E957" s="40" t="s">
        <v>29</v>
      </c>
      <c r="F957" s="5" t="s">
        <v>1303</v>
      </c>
      <c r="G957" s="5" t="s">
        <v>1316</v>
      </c>
      <c r="H957" s="1">
        <v>173</v>
      </c>
      <c r="I957" s="9" t="s">
        <v>467</v>
      </c>
      <c r="J957" s="40">
        <v>4121</v>
      </c>
      <c r="K957" s="1"/>
      <c r="L957" s="10" t="s">
        <v>1093</v>
      </c>
      <c r="M957" s="40">
        <v>1</v>
      </c>
      <c r="N957" s="40">
        <v>16</v>
      </c>
      <c r="O957" s="1">
        <v>323</v>
      </c>
      <c r="P957" s="58">
        <v>22.4</v>
      </c>
      <c r="Q957" s="6">
        <f t="shared" si="138"/>
        <v>6.5193434813941202</v>
      </c>
      <c r="R957" s="6">
        <f t="shared" si="139"/>
        <v>57.889435425059361</v>
      </c>
      <c r="S957" s="1" t="s">
        <v>64</v>
      </c>
      <c r="T957" s="1"/>
      <c r="U957" s="73" t="s">
        <v>1380</v>
      </c>
      <c r="V957" s="73" t="s">
        <v>1381</v>
      </c>
      <c r="W957" s="1"/>
      <c r="X957" s="1"/>
      <c r="Y957" s="56">
        <v>22</v>
      </c>
      <c r="Z957" s="54">
        <f t="shared" si="136"/>
        <v>3.8013271108436497E-2</v>
      </c>
      <c r="AA957" s="9" t="e">
        <f>IF(Y957&lt;10+1*#REF!,1,IF(Y957&lt;10+2*#REF!,2,IF(Y957&lt;10+3*#REF!,3,IF(Y957&lt;10+4*#REF!,4,IF(Y957&lt;10+5*#REF!,5,IF(Y957&lt;10+6*#REF!,6,IF(Y957&lt;10+7*#REF!,7,IF(Y957&lt;10+8*#REF!,8,IF(Y957&lt;10+9*#REF!,9,10)))))))))</f>
        <v>#REF!</v>
      </c>
      <c r="AB957" s="51"/>
      <c r="AC957" s="51">
        <v>12</v>
      </c>
      <c r="AD957" s="58">
        <v>21.7</v>
      </c>
      <c r="AE957" s="6">
        <f t="shared" si="137"/>
        <v>9.6999999999999993</v>
      </c>
      <c r="AF957" s="1">
        <v>2</v>
      </c>
      <c r="AG957" s="1">
        <v>2</v>
      </c>
      <c r="AH957" s="1"/>
      <c r="AI957" s="1"/>
      <c r="AJ957" s="1"/>
    </row>
    <row r="958" spans="1:36" s="22" customFormat="1" x14ac:dyDescent="0.25">
      <c r="A958" s="1" t="s">
        <v>90</v>
      </c>
      <c r="B958" s="28" t="s">
        <v>102</v>
      </c>
      <c r="C958" s="3" t="s">
        <v>463</v>
      </c>
      <c r="D958" s="24" t="s">
        <v>52</v>
      </c>
      <c r="E958" s="40" t="s">
        <v>29</v>
      </c>
      <c r="F958" s="5" t="s">
        <v>1303</v>
      </c>
      <c r="G958" s="5" t="s">
        <v>1316</v>
      </c>
      <c r="H958" s="1">
        <v>174</v>
      </c>
      <c r="I958" s="9" t="s">
        <v>467</v>
      </c>
      <c r="J958" s="40">
        <v>4122</v>
      </c>
      <c r="K958" s="1"/>
      <c r="L958" s="10" t="s">
        <v>1094</v>
      </c>
      <c r="M958" s="40">
        <v>1</v>
      </c>
      <c r="N958" s="40">
        <v>16</v>
      </c>
      <c r="O958" s="1">
        <v>312</v>
      </c>
      <c r="P958" s="58">
        <v>22.2</v>
      </c>
      <c r="Q958" s="6">
        <f t="shared" si="138"/>
        <v>3.5021848744018413</v>
      </c>
      <c r="R958" s="6">
        <f t="shared" si="139"/>
        <v>54.854699461166646</v>
      </c>
      <c r="S958" s="1" t="s">
        <v>64</v>
      </c>
      <c r="T958" s="1"/>
      <c r="U958" s="73" t="s">
        <v>1380</v>
      </c>
      <c r="V958" s="73" t="s">
        <v>1381</v>
      </c>
      <c r="W958" s="1"/>
      <c r="X958" s="1"/>
      <c r="Y958" s="58">
        <v>14.5</v>
      </c>
      <c r="Z958" s="54">
        <f t="shared" si="136"/>
        <v>1.6512996385431349E-2</v>
      </c>
      <c r="AA958" s="9" t="e">
        <f>IF(Y958&lt;10+1*#REF!,1,IF(Y958&lt;10+2*#REF!,2,IF(Y958&lt;10+3*#REF!,3,IF(Y958&lt;10+4*#REF!,4,IF(Y958&lt;10+5*#REF!,5,IF(Y958&lt;10+6*#REF!,6,IF(Y958&lt;10+7*#REF!,7,IF(Y958&lt;10+8*#REF!,8,IF(Y958&lt;10+9*#REF!,9,10)))))))))</f>
        <v>#REF!</v>
      </c>
      <c r="AB958" s="51"/>
      <c r="AC958" s="58">
        <v>7.7</v>
      </c>
      <c r="AD958" s="58">
        <v>14.2</v>
      </c>
      <c r="AE958" s="6">
        <f t="shared" si="137"/>
        <v>6.4999999999999991</v>
      </c>
      <c r="AF958" s="1">
        <v>2</v>
      </c>
      <c r="AG958" s="1">
        <v>2</v>
      </c>
      <c r="AH958" s="1"/>
      <c r="AI958" s="1"/>
      <c r="AJ958" s="1"/>
    </row>
    <row r="959" spans="1:36" s="22" customFormat="1" x14ac:dyDescent="0.25">
      <c r="A959" s="1" t="s">
        <v>90</v>
      </c>
      <c r="B959" s="28" t="s">
        <v>102</v>
      </c>
      <c r="C959" s="3" t="s">
        <v>463</v>
      </c>
      <c r="D959" s="24" t="s">
        <v>52</v>
      </c>
      <c r="E959" s="40" t="s">
        <v>29</v>
      </c>
      <c r="F959" s="5" t="s">
        <v>1303</v>
      </c>
      <c r="G959" s="5" t="s">
        <v>1316</v>
      </c>
      <c r="H959" s="1">
        <v>175</v>
      </c>
      <c r="I959" s="9" t="s">
        <v>467</v>
      </c>
      <c r="J959" s="40">
        <v>4123</v>
      </c>
      <c r="K959" s="1"/>
      <c r="L959" s="10" t="s">
        <v>1095</v>
      </c>
      <c r="M959" s="40">
        <v>1</v>
      </c>
      <c r="N959" s="40">
        <v>16</v>
      </c>
      <c r="O959" s="1">
        <v>356</v>
      </c>
      <c r="P959" s="58">
        <v>8.1999999999999993</v>
      </c>
      <c r="Q959" s="6">
        <f t="shared" si="138"/>
        <v>19.42799691529817</v>
      </c>
      <c r="R959" s="6">
        <f t="shared" si="139"/>
        <v>48.180025212130559</v>
      </c>
      <c r="S959" s="1" t="s">
        <v>34</v>
      </c>
      <c r="T959" s="1"/>
      <c r="U959" s="17" t="s">
        <v>1339</v>
      </c>
      <c r="V959" s="17" t="s">
        <v>420</v>
      </c>
      <c r="W959" s="1"/>
      <c r="X959" s="1"/>
      <c r="Y959" s="56">
        <v>21</v>
      </c>
      <c r="Z959" s="54">
        <f t="shared" si="136"/>
        <v>3.4636059005827467E-2</v>
      </c>
      <c r="AA959" s="9" t="e">
        <f>IF(Y959&lt;10+1*#REF!,1,IF(Y959&lt;10+2*#REF!,2,IF(Y959&lt;10+3*#REF!,3,IF(Y959&lt;10+4*#REF!,4,IF(Y959&lt;10+5*#REF!,5,IF(Y959&lt;10+6*#REF!,6,IF(Y959&lt;10+7*#REF!,7,IF(Y959&lt;10+8*#REF!,8,IF(Y959&lt;10+9*#REF!,9,10)))))))))</f>
        <v>#REF!</v>
      </c>
      <c r="AB959" s="51"/>
      <c r="AC959" s="51">
        <v>0</v>
      </c>
      <c r="AD959" s="58">
        <v>10.6</v>
      </c>
      <c r="AE959" s="6">
        <f t="shared" si="137"/>
        <v>10.6</v>
      </c>
      <c r="AF959" s="1">
        <v>2</v>
      </c>
      <c r="AG959" s="1">
        <v>2</v>
      </c>
      <c r="AH959" s="1"/>
      <c r="AI959" s="1"/>
      <c r="AJ959" s="1"/>
    </row>
    <row r="960" spans="1:36" s="22" customFormat="1" x14ac:dyDescent="0.25">
      <c r="A960" s="1" t="s">
        <v>90</v>
      </c>
      <c r="B960" s="28" t="s">
        <v>102</v>
      </c>
      <c r="C960" s="3" t="s">
        <v>463</v>
      </c>
      <c r="D960" s="24" t="s">
        <v>52</v>
      </c>
      <c r="E960" s="40" t="s">
        <v>29</v>
      </c>
      <c r="F960" s="5" t="s">
        <v>1303</v>
      </c>
      <c r="G960" s="5" t="s">
        <v>1316</v>
      </c>
      <c r="H960" s="1">
        <v>176</v>
      </c>
      <c r="I960" s="9" t="s">
        <v>467</v>
      </c>
      <c r="J960" s="40">
        <v>4124</v>
      </c>
      <c r="K960" s="1"/>
      <c r="L960" s="10" t="s">
        <v>1096</v>
      </c>
      <c r="M960" s="40">
        <v>1</v>
      </c>
      <c r="N960" s="40">
        <v>16</v>
      </c>
      <c r="O960" s="1">
        <v>359</v>
      </c>
      <c r="P960" s="58">
        <v>7.4</v>
      </c>
      <c r="Q960" s="6">
        <f t="shared" si="138"/>
        <v>19.870852192364101</v>
      </c>
      <c r="R960" s="6">
        <f t="shared" si="139"/>
        <v>47.398872944157297</v>
      </c>
      <c r="S960" s="1" t="s">
        <v>64</v>
      </c>
      <c r="T960" s="1"/>
      <c r="U960" s="73" t="s">
        <v>1380</v>
      </c>
      <c r="V960" s="73" t="s">
        <v>1381</v>
      </c>
      <c r="W960" s="1"/>
      <c r="X960" s="1"/>
      <c r="Y960" s="58">
        <v>10.5</v>
      </c>
      <c r="Z960" s="54">
        <f t="shared" si="136"/>
        <v>8.6590147514568668E-3</v>
      </c>
      <c r="AA960" s="9" t="e">
        <f>IF(Y960&lt;10+1*#REF!,1,IF(Y960&lt;10+2*#REF!,2,IF(Y960&lt;10+3*#REF!,3,IF(Y960&lt;10+4*#REF!,4,IF(Y960&lt;10+5*#REF!,5,IF(Y960&lt;10+6*#REF!,6,IF(Y960&lt;10+7*#REF!,7,IF(Y960&lt;10+8*#REF!,8,IF(Y960&lt;10+9*#REF!,9,10)))))))))</f>
        <v>#REF!</v>
      </c>
      <c r="AB960" s="51"/>
      <c r="AC960" s="51">
        <v>0</v>
      </c>
      <c r="AD960" s="58">
        <v>10.9</v>
      </c>
      <c r="AE960" s="6">
        <f t="shared" si="137"/>
        <v>10.9</v>
      </c>
      <c r="AF960" s="1">
        <v>2</v>
      </c>
      <c r="AG960" s="1">
        <v>2</v>
      </c>
      <c r="AH960" s="1"/>
      <c r="AI960" s="1"/>
      <c r="AJ960" s="1"/>
    </row>
    <row r="961" spans="1:36" s="22" customFormat="1" x14ac:dyDescent="0.25">
      <c r="A961" s="1" t="s">
        <v>69</v>
      </c>
      <c r="B961" s="38">
        <v>42062</v>
      </c>
      <c r="C961" s="40" t="s">
        <v>70</v>
      </c>
      <c r="D961" s="24" t="s">
        <v>52</v>
      </c>
      <c r="E961" s="40" t="s">
        <v>30</v>
      </c>
      <c r="F961" s="5" t="s">
        <v>1303</v>
      </c>
      <c r="G961" s="5" t="s">
        <v>1316</v>
      </c>
      <c r="H961" s="1">
        <v>1</v>
      </c>
      <c r="I961" s="9" t="s">
        <v>467</v>
      </c>
      <c r="J961" s="10">
        <v>4136</v>
      </c>
      <c r="K961" s="10"/>
      <c r="L961" s="10" t="s">
        <v>1097</v>
      </c>
      <c r="M961" s="10">
        <v>3</v>
      </c>
      <c r="N961" s="10">
        <v>8</v>
      </c>
      <c r="O961" s="10">
        <v>107</v>
      </c>
      <c r="P961" s="39">
        <v>15</v>
      </c>
      <c r="Q961" s="6">
        <f t="shared" si="138"/>
        <v>54.344571339445537</v>
      </c>
      <c r="R961" s="6">
        <f t="shared" si="139"/>
        <v>15.61442442915895</v>
      </c>
      <c r="S961" s="41" t="s">
        <v>34</v>
      </c>
      <c r="T961" s="52"/>
      <c r="U961" s="17" t="s">
        <v>1339</v>
      </c>
      <c r="V961" s="17" t="s">
        <v>420</v>
      </c>
      <c r="W961" s="10"/>
      <c r="X961" s="10"/>
      <c r="Y961" s="59">
        <v>41</v>
      </c>
      <c r="Z961" s="54">
        <f t="shared" si="136"/>
        <v>0.13202543126711105</v>
      </c>
      <c r="AA961" s="9" t="e">
        <f>IF(Y961&lt;10+1*#REF!,1,IF(Y961&lt;10+2*#REF!,2,IF(Y961&lt;10+3*#REF!,3,IF(Y961&lt;10+4*#REF!,4,IF(Y961&lt;10+5*#REF!,5,IF(Y961&lt;10+6*#REF!,6,IF(Y961&lt;10+7*#REF!,7,IF(Y961&lt;10+8*#REF!,8,IF(Y961&lt;10+9*#REF!,9,10)))))))))</f>
        <v>#REF!</v>
      </c>
      <c r="AB961" s="39"/>
      <c r="AC961" s="26">
        <v>0</v>
      </c>
      <c r="AD961" s="59">
        <v>5.3</v>
      </c>
      <c r="AE961" s="6">
        <f t="shared" si="137"/>
        <v>5.3</v>
      </c>
      <c r="AF961" s="10">
        <v>2</v>
      </c>
      <c r="AG961" s="10">
        <v>2</v>
      </c>
      <c r="AH961" s="10"/>
      <c r="AI961" s="10"/>
      <c r="AJ961" s="41"/>
    </row>
    <row r="962" spans="1:36" s="22" customFormat="1" x14ac:dyDescent="0.25">
      <c r="A962" s="1" t="s">
        <v>69</v>
      </c>
      <c r="B962" s="38">
        <v>42062</v>
      </c>
      <c r="C962" s="40" t="s">
        <v>70</v>
      </c>
      <c r="D962" s="24" t="s">
        <v>52</v>
      </c>
      <c r="E962" s="40" t="s">
        <v>30</v>
      </c>
      <c r="F962" s="5" t="s">
        <v>1303</v>
      </c>
      <c r="G962" s="5" t="s">
        <v>1316</v>
      </c>
      <c r="H962" s="1">
        <v>2</v>
      </c>
      <c r="I962" s="9" t="s">
        <v>467</v>
      </c>
      <c r="J962" s="10">
        <v>4137</v>
      </c>
      <c r="K962" s="10"/>
      <c r="L962" s="10" t="s">
        <v>1098</v>
      </c>
      <c r="M962" s="10">
        <v>3</v>
      </c>
      <c r="N962" s="10">
        <v>8</v>
      </c>
      <c r="O962" s="10">
        <v>94</v>
      </c>
      <c r="P962" s="59">
        <v>15.7</v>
      </c>
      <c r="Q962" s="6">
        <f t="shared" si="138"/>
        <v>55.661755589079242</v>
      </c>
      <c r="R962" s="6">
        <f t="shared" si="139"/>
        <v>18.904823362217233</v>
      </c>
      <c r="S962" s="47" t="s">
        <v>307</v>
      </c>
      <c r="T962" s="52"/>
      <c r="U962" s="47" t="s">
        <v>1373</v>
      </c>
      <c r="V962" s="47" t="s">
        <v>1372</v>
      </c>
      <c r="W962" s="10"/>
      <c r="X962" s="10"/>
      <c r="Y962" s="59">
        <v>43</v>
      </c>
      <c r="Z962" s="54">
        <f t="shared" si="136"/>
        <v>0.14522012041218818</v>
      </c>
      <c r="AA962" s="9" t="e">
        <f>IF(Y962&lt;10+1*#REF!,1,IF(Y962&lt;10+2*#REF!,2,IF(Y962&lt;10+3*#REF!,3,IF(Y962&lt;10+4*#REF!,4,IF(Y962&lt;10+5*#REF!,5,IF(Y962&lt;10+6*#REF!,6,IF(Y962&lt;10+7*#REF!,7,IF(Y962&lt;10+8*#REF!,8,IF(Y962&lt;10+9*#REF!,9,10)))))))))</f>
        <v>#REF!</v>
      </c>
      <c r="AB962" s="39"/>
      <c r="AC962" s="26">
        <v>0</v>
      </c>
      <c r="AD962" s="59">
        <v>6.2</v>
      </c>
      <c r="AE962" s="6">
        <f t="shared" si="137"/>
        <v>6.2</v>
      </c>
      <c r="AF962" s="10">
        <v>2</v>
      </c>
      <c r="AG962" s="10">
        <v>2</v>
      </c>
      <c r="AH962" s="10"/>
      <c r="AI962" s="10"/>
      <c r="AJ962" s="41"/>
    </row>
    <row r="963" spans="1:36" s="22" customFormat="1" x14ac:dyDescent="0.25">
      <c r="A963" s="1" t="s">
        <v>69</v>
      </c>
      <c r="B963" s="38">
        <v>42062</v>
      </c>
      <c r="C963" s="40" t="s">
        <v>70</v>
      </c>
      <c r="D963" s="24" t="s">
        <v>52</v>
      </c>
      <c r="E963" s="40" t="s">
        <v>30</v>
      </c>
      <c r="F963" s="5" t="s">
        <v>1303</v>
      </c>
      <c r="G963" s="5" t="s">
        <v>1316</v>
      </c>
      <c r="H963" s="1">
        <v>3</v>
      </c>
      <c r="I963" s="9" t="s">
        <v>467</v>
      </c>
      <c r="J963" s="10">
        <v>4138</v>
      </c>
      <c r="K963" s="10"/>
      <c r="L963" s="10" t="s">
        <v>1099</v>
      </c>
      <c r="M963" s="10">
        <v>3</v>
      </c>
      <c r="N963" s="10">
        <v>8</v>
      </c>
      <c r="O963" s="10">
        <v>111</v>
      </c>
      <c r="P963" s="59">
        <v>13.8</v>
      </c>
      <c r="Q963" s="6">
        <f t="shared" si="138"/>
        <v>52.883409885661386</v>
      </c>
      <c r="R963" s="6">
        <f t="shared" si="139"/>
        <v>15.054522296274856</v>
      </c>
      <c r="S963" s="47" t="s">
        <v>307</v>
      </c>
      <c r="T963" s="52"/>
      <c r="U963" s="47" t="s">
        <v>1373</v>
      </c>
      <c r="V963" s="47" t="s">
        <v>1372</v>
      </c>
      <c r="W963" s="10"/>
      <c r="X963" s="10"/>
      <c r="Y963" s="59">
        <v>43</v>
      </c>
      <c r="Z963" s="54">
        <f t="shared" si="136"/>
        <v>0.14522012041218818</v>
      </c>
      <c r="AA963" s="9" t="e">
        <f>IF(Y963&lt;10+1*#REF!,1,IF(Y963&lt;10+2*#REF!,2,IF(Y963&lt;10+3*#REF!,3,IF(Y963&lt;10+4*#REF!,4,IF(Y963&lt;10+5*#REF!,5,IF(Y963&lt;10+6*#REF!,6,IF(Y963&lt;10+7*#REF!,7,IF(Y963&lt;10+8*#REF!,8,IF(Y963&lt;10+9*#REF!,9,10)))))))))</f>
        <v>#REF!</v>
      </c>
      <c r="AB963" s="39"/>
      <c r="AC963" s="59">
        <v>2.2999999999999998</v>
      </c>
      <c r="AD963" s="59">
        <v>4.7</v>
      </c>
      <c r="AE963" s="6">
        <f t="shared" si="137"/>
        <v>2.4000000000000004</v>
      </c>
      <c r="AF963" s="10">
        <v>2</v>
      </c>
      <c r="AG963" s="10">
        <v>2</v>
      </c>
      <c r="AH963" s="10"/>
      <c r="AI963" s="10"/>
      <c r="AJ963" s="41"/>
    </row>
    <row r="964" spans="1:36" s="22" customFormat="1" x14ac:dyDescent="0.2">
      <c r="A964" s="1" t="s">
        <v>69</v>
      </c>
      <c r="B964" s="38">
        <v>42062</v>
      </c>
      <c r="C964" s="40" t="s">
        <v>70</v>
      </c>
      <c r="D964" s="24" t="s">
        <v>52</v>
      </c>
      <c r="E964" s="40" t="s">
        <v>30</v>
      </c>
      <c r="F964" s="5" t="s">
        <v>1303</v>
      </c>
      <c r="G964" s="5" t="s">
        <v>1316</v>
      </c>
      <c r="H964" s="1">
        <v>4</v>
      </c>
      <c r="I964" s="9" t="s">
        <v>467</v>
      </c>
      <c r="J964" s="10">
        <v>4139</v>
      </c>
      <c r="K964" s="10"/>
      <c r="L964" s="10" t="s">
        <v>1100</v>
      </c>
      <c r="M964" s="10">
        <v>3</v>
      </c>
      <c r="N964" s="10">
        <v>8</v>
      </c>
      <c r="O964" s="10">
        <v>127</v>
      </c>
      <c r="P964" s="59">
        <v>21</v>
      </c>
      <c r="Q964" s="6">
        <f t="shared" si="138"/>
        <v>56.771345710993145</v>
      </c>
      <c r="R964" s="6">
        <f t="shared" si="139"/>
        <v>7.3618845138069844</v>
      </c>
      <c r="S964" s="55" t="s">
        <v>37</v>
      </c>
      <c r="T964" s="52"/>
      <c r="U964" s="17" t="s">
        <v>1332</v>
      </c>
      <c r="V964" s="17" t="s">
        <v>1337</v>
      </c>
      <c r="W964" s="10"/>
      <c r="X964" s="10"/>
      <c r="Y964" s="59">
        <v>44</v>
      </c>
      <c r="Z964" s="54">
        <f t="shared" si="136"/>
        <v>0.15205308443374599</v>
      </c>
      <c r="AA964" s="9" t="e">
        <f>IF(Y964&lt;10+1*#REF!,1,IF(Y964&lt;10+2*#REF!,2,IF(Y964&lt;10+3*#REF!,3,IF(Y964&lt;10+4*#REF!,4,IF(Y964&lt;10+5*#REF!,5,IF(Y964&lt;10+6*#REF!,6,IF(Y964&lt;10+7*#REF!,7,IF(Y964&lt;10+8*#REF!,8,IF(Y964&lt;10+9*#REF!,9,10)))))))))</f>
        <v>#REF!</v>
      </c>
      <c r="AB964" s="39"/>
      <c r="AC964" s="59">
        <v>4.5999999999999996</v>
      </c>
      <c r="AD964" s="59">
        <v>9.1999999999999993</v>
      </c>
      <c r="AE964" s="6">
        <f t="shared" si="137"/>
        <v>4.5999999999999996</v>
      </c>
      <c r="AF964" s="10">
        <v>2</v>
      </c>
      <c r="AG964" s="10">
        <v>2</v>
      </c>
      <c r="AH964" s="10"/>
      <c r="AI964" s="10"/>
      <c r="AJ964" s="41"/>
    </row>
    <row r="965" spans="1:36" s="22" customFormat="1" x14ac:dyDescent="0.25">
      <c r="A965" s="1" t="s">
        <v>69</v>
      </c>
      <c r="B965" s="38">
        <v>42062</v>
      </c>
      <c r="C965" s="40" t="s">
        <v>70</v>
      </c>
      <c r="D965" s="24" t="s">
        <v>52</v>
      </c>
      <c r="E965" s="40" t="s">
        <v>30</v>
      </c>
      <c r="F965" s="5" t="s">
        <v>1303</v>
      </c>
      <c r="G965" s="5" t="s">
        <v>1316</v>
      </c>
      <c r="H965" s="1">
        <v>5</v>
      </c>
      <c r="I965" s="9" t="s">
        <v>467</v>
      </c>
      <c r="J965" s="10">
        <v>4140</v>
      </c>
      <c r="K965" s="10"/>
      <c r="L965" s="10" t="s">
        <v>1101</v>
      </c>
      <c r="M965" s="10">
        <v>3</v>
      </c>
      <c r="N965" s="10">
        <v>8</v>
      </c>
      <c r="O965" s="10">
        <v>131</v>
      </c>
      <c r="P965" s="59">
        <v>25.2</v>
      </c>
      <c r="Q965" s="6">
        <f t="shared" si="138"/>
        <v>59.018681421613856</v>
      </c>
      <c r="R965" s="6">
        <f t="shared" si="139"/>
        <v>3.4673124694392214</v>
      </c>
      <c r="S965" s="41" t="s">
        <v>26</v>
      </c>
      <c r="T965" s="52"/>
      <c r="U965" s="19" t="s">
        <v>1349</v>
      </c>
      <c r="V965" s="19" t="s">
        <v>1396</v>
      </c>
      <c r="W965" s="10"/>
      <c r="X965" s="10"/>
      <c r="Y965" s="59">
        <v>49</v>
      </c>
      <c r="Z965" s="54">
        <f t="shared" si="136"/>
        <v>0.18857409903172734</v>
      </c>
      <c r="AA965" s="9" t="e">
        <f>IF(Y965&lt;10+1*#REF!,1,IF(Y965&lt;10+2*#REF!,2,IF(Y965&lt;10+3*#REF!,3,IF(Y965&lt;10+4*#REF!,4,IF(Y965&lt;10+5*#REF!,5,IF(Y965&lt;10+6*#REF!,6,IF(Y965&lt;10+7*#REF!,7,IF(Y965&lt;10+8*#REF!,8,IF(Y965&lt;10+9*#REF!,9,10)))))))))</f>
        <v>#REF!</v>
      </c>
      <c r="AB965" s="39"/>
      <c r="AC965" s="59">
        <v>3.1</v>
      </c>
      <c r="AD965" s="59">
        <v>7.5</v>
      </c>
      <c r="AE965" s="6">
        <f t="shared" si="137"/>
        <v>4.4000000000000004</v>
      </c>
      <c r="AF965" s="10">
        <v>2</v>
      </c>
      <c r="AG965" s="10">
        <v>2</v>
      </c>
      <c r="AH965" s="10"/>
      <c r="AI965" s="10"/>
      <c r="AJ965" s="41"/>
    </row>
    <row r="966" spans="1:36" s="22" customFormat="1" x14ac:dyDescent="0.25">
      <c r="A966" s="1" t="s">
        <v>69</v>
      </c>
      <c r="B966" s="38">
        <v>42062</v>
      </c>
      <c r="C966" s="40" t="s">
        <v>70</v>
      </c>
      <c r="D966" s="24" t="s">
        <v>52</v>
      </c>
      <c r="E966" s="40" t="s">
        <v>30</v>
      </c>
      <c r="F966" s="5" t="s">
        <v>1303</v>
      </c>
      <c r="G966" s="5" t="s">
        <v>1316</v>
      </c>
      <c r="H966" s="1">
        <v>6</v>
      </c>
      <c r="I966" s="9" t="s">
        <v>467</v>
      </c>
      <c r="J966" s="10">
        <v>4141</v>
      </c>
      <c r="K966" s="10"/>
      <c r="L966" s="10" t="s">
        <v>1102</v>
      </c>
      <c r="M966" s="10">
        <v>2</v>
      </c>
      <c r="N966" s="10">
        <v>8</v>
      </c>
      <c r="O966" s="10">
        <v>185</v>
      </c>
      <c r="P966" s="59">
        <v>19.3</v>
      </c>
      <c r="Q966" s="6">
        <f t="shared" si="138"/>
        <v>38.317894164970198</v>
      </c>
      <c r="R966" s="6">
        <f t="shared" si="139"/>
        <v>0.77344232682931136</v>
      </c>
      <c r="S966" s="25" t="s">
        <v>28</v>
      </c>
      <c r="T966" s="25"/>
      <c r="U966" s="17" t="s">
        <v>1405</v>
      </c>
      <c r="V966" s="17" t="s">
        <v>1397</v>
      </c>
      <c r="W966" s="10"/>
      <c r="X966" s="10"/>
      <c r="Y966" s="59">
        <v>53.5</v>
      </c>
      <c r="Z966" s="54">
        <f t="shared" si="136"/>
        <v>0.22480058931843463</v>
      </c>
      <c r="AA966" s="9" t="e">
        <f>IF(Y966&lt;10+1*#REF!,1,IF(Y966&lt;10+2*#REF!,2,IF(Y966&lt;10+3*#REF!,3,IF(Y966&lt;10+4*#REF!,4,IF(Y966&lt;10+5*#REF!,5,IF(Y966&lt;10+6*#REF!,6,IF(Y966&lt;10+7*#REF!,7,IF(Y966&lt;10+8*#REF!,8,IF(Y966&lt;10+9*#REF!,9,10)))))))))</f>
        <v>#REF!</v>
      </c>
      <c r="AB966" s="39"/>
      <c r="AC966" s="26">
        <v>0</v>
      </c>
      <c r="AD966" s="59">
        <v>6.8</v>
      </c>
      <c r="AE966" s="6">
        <f t="shared" si="137"/>
        <v>6.8</v>
      </c>
      <c r="AF966" s="10">
        <v>2</v>
      </c>
      <c r="AG966" s="10">
        <v>2</v>
      </c>
      <c r="AH966" s="10"/>
      <c r="AI966" s="10"/>
      <c r="AJ966" s="41"/>
    </row>
    <row r="967" spans="1:36" s="22" customFormat="1" x14ac:dyDescent="0.25">
      <c r="A967" s="1" t="s">
        <v>69</v>
      </c>
      <c r="B967" s="38">
        <v>42062</v>
      </c>
      <c r="C967" s="40" t="s">
        <v>70</v>
      </c>
      <c r="D967" s="24" t="s">
        <v>52</v>
      </c>
      <c r="E967" s="40" t="s">
        <v>30</v>
      </c>
      <c r="F967" s="5" t="s">
        <v>1303</v>
      </c>
      <c r="G967" s="5" t="s">
        <v>1316</v>
      </c>
      <c r="H967" s="1">
        <v>6</v>
      </c>
      <c r="I967" s="9" t="s">
        <v>467</v>
      </c>
      <c r="J967" s="10">
        <v>4141</v>
      </c>
      <c r="K967" s="10"/>
      <c r="L967" s="10" t="s">
        <v>1102</v>
      </c>
      <c r="M967" s="10">
        <v>2</v>
      </c>
      <c r="N967" s="10">
        <v>8</v>
      </c>
      <c r="O967" s="10">
        <v>185</v>
      </c>
      <c r="P967" s="59">
        <v>19.3</v>
      </c>
      <c r="Q967" s="6">
        <f t="shared" si="138"/>
        <v>38.317894164970198</v>
      </c>
      <c r="R967" s="6">
        <f t="shared" si="139"/>
        <v>0.77344232682931136</v>
      </c>
      <c r="S967" s="25" t="s">
        <v>28</v>
      </c>
      <c r="T967" s="25"/>
      <c r="U967" s="17" t="s">
        <v>1405</v>
      </c>
      <c r="V967" s="17" t="s">
        <v>1397</v>
      </c>
      <c r="W967" s="10"/>
      <c r="X967" s="10"/>
      <c r="Y967" s="59">
        <v>48</v>
      </c>
      <c r="Z967" s="54">
        <f t="shared" si="136"/>
        <v>0.18095573684677208</v>
      </c>
      <c r="AA967" s="9" t="e">
        <f>IF(Y967&lt;10+1*#REF!,1,IF(Y967&lt;10+2*#REF!,2,IF(Y967&lt;10+3*#REF!,3,IF(Y967&lt;10+4*#REF!,4,IF(Y967&lt;10+5*#REF!,5,IF(Y967&lt;10+6*#REF!,6,IF(Y967&lt;10+7*#REF!,7,IF(Y967&lt;10+8*#REF!,8,IF(Y967&lt;10+9*#REF!,9,10)))))))))</f>
        <v>#REF!</v>
      </c>
      <c r="AB967" s="39"/>
      <c r="AC967" s="26">
        <v>0</v>
      </c>
      <c r="AD967" s="23">
        <v>6.8</v>
      </c>
      <c r="AE967" s="6">
        <f t="shared" si="137"/>
        <v>6.8</v>
      </c>
      <c r="AF967" s="10"/>
      <c r="AG967" s="10"/>
      <c r="AH967" s="10"/>
      <c r="AI967" s="10"/>
      <c r="AJ967" s="41"/>
    </row>
    <row r="968" spans="1:36" s="22" customFormat="1" x14ac:dyDescent="0.25">
      <c r="A968" s="1" t="s">
        <v>69</v>
      </c>
      <c r="B968" s="38">
        <v>42062</v>
      </c>
      <c r="C968" s="40" t="s">
        <v>70</v>
      </c>
      <c r="D968" s="24" t="s">
        <v>52</v>
      </c>
      <c r="E968" s="40" t="s">
        <v>30</v>
      </c>
      <c r="F968" s="5" t="s">
        <v>1303</v>
      </c>
      <c r="G968" s="5" t="s">
        <v>1316</v>
      </c>
      <c r="H968" s="10">
        <v>7</v>
      </c>
      <c r="I968" s="9" t="s">
        <v>467</v>
      </c>
      <c r="J968" s="10">
        <v>4142</v>
      </c>
      <c r="K968" s="10"/>
      <c r="L968" s="10" t="s">
        <v>1103</v>
      </c>
      <c r="M968" s="10">
        <v>2</v>
      </c>
      <c r="N968" s="10">
        <v>8</v>
      </c>
      <c r="O968" s="10">
        <v>184</v>
      </c>
      <c r="P968" s="59">
        <v>9.5</v>
      </c>
      <c r="Q968" s="6">
        <f t="shared" si="138"/>
        <v>39.337313499430813</v>
      </c>
      <c r="R968" s="6">
        <f t="shared" si="139"/>
        <v>10.52314152253167</v>
      </c>
      <c r="S968" s="41" t="s">
        <v>38</v>
      </c>
      <c r="T968" s="52"/>
      <c r="U968" s="19" t="s">
        <v>1330</v>
      </c>
      <c r="V968" s="19" t="s">
        <v>1334</v>
      </c>
      <c r="W968" s="10"/>
      <c r="X968" s="10"/>
      <c r="Y968" s="59">
        <v>62.5</v>
      </c>
      <c r="Z968" s="54">
        <f t="shared" si="136"/>
        <v>0.30679615757712825</v>
      </c>
      <c r="AA968" s="9" t="e">
        <f>IF(Y968&lt;10+1*#REF!,1,IF(Y968&lt;10+2*#REF!,2,IF(Y968&lt;10+3*#REF!,3,IF(Y968&lt;10+4*#REF!,4,IF(Y968&lt;10+5*#REF!,5,IF(Y968&lt;10+6*#REF!,6,IF(Y968&lt;10+7*#REF!,7,IF(Y968&lt;10+8*#REF!,8,IF(Y968&lt;10+9*#REF!,9,10)))))))))</f>
        <v>#REF!</v>
      </c>
      <c r="AB968" s="39"/>
      <c r="AC968" s="59">
        <v>7.3</v>
      </c>
      <c r="AD968" s="59">
        <v>12.1</v>
      </c>
      <c r="AE968" s="6">
        <f t="shared" si="137"/>
        <v>4.8</v>
      </c>
      <c r="AF968" s="10">
        <v>2</v>
      </c>
      <c r="AG968" s="10">
        <v>2</v>
      </c>
      <c r="AH968" s="10"/>
      <c r="AI968" s="10"/>
      <c r="AJ968" s="41"/>
    </row>
    <row r="969" spans="1:36" s="22" customFormat="1" x14ac:dyDescent="0.25">
      <c r="A969" s="1" t="s">
        <v>69</v>
      </c>
      <c r="B969" s="38">
        <v>42062</v>
      </c>
      <c r="C969" s="40" t="s">
        <v>70</v>
      </c>
      <c r="D969" s="24" t="s">
        <v>52</v>
      </c>
      <c r="E969" s="40" t="s">
        <v>30</v>
      </c>
      <c r="F969" s="5" t="s">
        <v>1303</v>
      </c>
      <c r="G969" s="5" t="s">
        <v>1316</v>
      </c>
      <c r="H969" s="1">
        <v>8</v>
      </c>
      <c r="I969" s="9" t="s">
        <v>467</v>
      </c>
      <c r="J969" s="10">
        <v>4143</v>
      </c>
      <c r="K969" s="10"/>
      <c r="L969" s="10" t="s">
        <v>1104</v>
      </c>
      <c r="M969" s="10">
        <v>2</v>
      </c>
      <c r="N969" s="10">
        <v>8</v>
      </c>
      <c r="O969" s="10">
        <v>182</v>
      </c>
      <c r="P969" s="59">
        <v>5.6</v>
      </c>
      <c r="Q969" s="6">
        <f t="shared" si="138"/>
        <v>39.804562818465996</v>
      </c>
      <c r="R969" s="6">
        <f t="shared" si="139"/>
        <v>14.403411368693064</v>
      </c>
      <c r="S969" s="25" t="s">
        <v>28</v>
      </c>
      <c r="T969" s="25"/>
      <c r="U969" s="17" t="s">
        <v>1405</v>
      </c>
      <c r="V969" s="17" t="s">
        <v>1397</v>
      </c>
      <c r="W969" s="10"/>
      <c r="X969" s="10"/>
      <c r="Y969" s="59">
        <v>45.5</v>
      </c>
      <c r="Z969" s="54">
        <f t="shared" si="136"/>
        <v>0.16259705477735673</v>
      </c>
      <c r="AA969" s="9" t="e">
        <f>IF(Y969&lt;10+1*#REF!,1,IF(Y969&lt;10+2*#REF!,2,IF(Y969&lt;10+3*#REF!,3,IF(Y969&lt;10+4*#REF!,4,IF(Y969&lt;10+5*#REF!,5,IF(Y969&lt;10+6*#REF!,6,IF(Y969&lt;10+7*#REF!,7,IF(Y969&lt;10+8*#REF!,8,IF(Y969&lt;10+9*#REF!,9,10)))))))))</f>
        <v>#REF!</v>
      </c>
      <c r="AB969" s="39"/>
      <c r="AC969" s="59">
        <v>1.7</v>
      </c>
      <c r="AD969" s="59">
        <v>10.3</v>
      </c>
      <c r="AE969" s="6">
        <f t="shared" si="137"/>
        <v>8.6000000000000014</v>
      </c>
      <c r="AF969" s="10">
        <v>2</v>
      </c>
      <c r="AG969" s="10">
        <v>2</v>
      </c>
      <c r="AH969" s="10"/>
      <c r="AI969" s="10"/>
      <c r="AJ969" s="41"/>
    </row>
    <row r="970" spans="1:36" s="22" customFormat="1" x14ac:dyDescent="0.25">
      <c r="A970" s="1" t="s">
        <v>69</v>
      </c>
      <c r="B970" s="38">
        <v>42062</v>
      </c>
      <c r="C970" s="40" t="s">
        <v>70</v>
      </c>
      <c r="D970" s="24" t="s">
        <v>52</v>
      </c>
      <c r="E970" s="40" t="s">
        <v>30</v>
      </c>
      <c r="F970" s="5" t="s">
        <v>1303</v>
      </c>
      <c r="G970" s="5" t="s">
        <v>1316</v>
      </c>
      <c r="H970" s="10">
        <v>8</v>
      </c>
      <c r="I970" s="9" t="s">
        <v>467</v>
      </c>
      <c r="J970" s="10">
        <v>4143</v>
      </c>
      <c r="K970" s="10"/>
      <c r="L970" s="10" t="s">
        <v>1104</v>
      </c>
      <c r="M970" s="10">
        <v>2</v>
      </c>
      <c r="N970" s="10">
        <v>8</v>
      </c>
      <c r="O970" s="10">
        <v>182</v>
      </c>
      <c r="P970" s="59">
        <v>5.6</v>
      </c>
      <c r="Q970" s="6">
        <f t="shared" si="138"/>
        <v>39.804562818465996</v>
      </c>
      <c r="R970" s="6">
        <f t="shared" si="139"/>
        <v>14.403411368693064</v>
      </c>
      <c r="S970" s="25" t="s">
        <v>28</v>
      </c>
      <c r="T970" s="25"/>
      <c r="U970" s="17" t="s">
        <v>1405</v>
      </c>
      <c r="V970" s="17" t="s">
        <v>1397</v>
      </c>
      <c r="W970" s="10"/>
      <c r="X970" s="10"/>
      <c r="Y970" s="59">
        <v>41.5</v>
      </c>
      <c r="Z970" s="54">
        <f t="shared" si="136"/>
        <v>0.13526519869112552</v>
      </c>
      <c r="AA970" s="9" t="e">
        <f>IF(Y970&lt;10+1*#REF!,1,IF(Y970&lt;10+2*#REF!,2,IF(Y970&lt;10+3*#REF!,3,IF(Y970&lt;10+4*#REF!,4,IF(Y970&lt;10+5*#REF!,5,IF(Y970&lt;10+6*#REF!,6,IF(Y970&lt;10+7*#REF!,7,IF(Y970&lt;10+8*#REF!,8,IF(Y970&lt;10+9*#REF!,9,10)))))))))</f>
        <v>#REF!</v>
      </c>
      <c r="AB970" s="39"/>
      <c r="AC970" s="26">
        <v>1.7</v>
      </c>
      <c r="AD970" s="23">
        <v>10.3</v>
      </c>
      <c r="AE970" s="6">
        <f t="shared" si="137"/>
        <v>8.6000000000000014</v>
      </c>
      <c r="AF970" s="10"/>
      <c r="AG970" s="10"/>
      <c r="AH970" s="10"/>
      <c r="AI970" s="10"/>
      <c r="AJ970" s="41"/>
    </row>
    <row r="971" spans="1:36" s="22" customFormat="1" x14ac:dyDescent="0.25">
      <c r="A971" s="1" t="s">
        <v>69</v>
      </c>
      <c r="B971" s="38">
        <v>42062</v>
      </c>
      <c r="C971" s="40" t="s">
        <v>70</v>
      </c>
      <c r="D971" s="24" t="s">
        <v>52</v>
      </c>
      <c r="E971" s="40" t="s">
        <v>30</v>
      </c>
      <c r="F971" s="5" t="s">
        <v>1303</v>
      </c>
      <c r="G971" s="5" t="s">
        <v>1316</v>
      </c>
      <c r="H971" s="10">
        <v>8</v>
      </c>
      <c r="I971" s="9" t="s">
        <v>467</v>
      </c>
      <c r="J971" s="10">
        <v>4143</v>
      </c>
      <c r="K971" s="10"/>
      <c r="L971" s="10" t="s">
        <v>1104</v>
      </c>
      <c r="M971" s="10">
        <v>2</v>
      </c>
      <c r="N971" s="10">
        <v>8</v>
      </c>
      <c r="O971" s="10">
        <v>182</v>
      </c>
      <c r="P971" s="59">
        <v>5.6</v>
      </c>
      <c r="Q971" s="6">
        <f t="shared" si="138"/>
        <v>39.804562818465996</v>
      </c>
      <c r="R971" s="6">
        <f t="shared" si="139"/>
        <v>14.403411368693064</v>
      </c>
      <c r="S971" s="25" t="s">
        <v>28</v>
      </c>
      <c r="T971" s="25"/>
      <c r="U971" s="17" t="s">
        <v>1405</v>
      </c>
      <c r="V971" s="17" t="s">
        <v>1397</v>
      </c>
      <c r="W971" s="10"/>
      <c r="X971" s="10"/>
      <c r="Y971" s="59">
        <v>47</v>
      </c>
      <c r="Z971" s="54">
        <f t="shared" si="136"/>
        <v>0.17349445429449634</v>
      </c>
      <c r="AA971" s="9" t="e">
        <f>IF(Y971&lt;10+1*#REF!,1,IF(Y971&lt;10+2*#REF!,2,IF(Y971&lt;10+3*#REF!,3,IF(Y971&lt;10+4*#REF!,4,IF(Y971&lt;10+5*#REF!,5,IF(Y971&lt;10+6*#REF!,6,IF(Y971&lt;10+7*#REF!,7,IF(Y971&lt;10+8*#REF!,8,IF(Y971&lt;10+9*#REF!,9,10)))))))))</f>
        <v>#REF!</v>
      </c>
      <c r="AB971" s="39"/>
      <c r="AC971" s="26">
        <v>1.7</v>
      </c>
      <c r="AD971" s="23">
        <v>10.3</v>
      </c>
      <c r="AE971" s="6">
        <f t="shared" si="137"/>
        <v>8.6000000000000014</v>
      </c>
      <c r="AF971" s="10"/>
      <c r="AG971" s="10"/>
      <c r="AH971" s="10"/>
      <c r="AI971" s="10"/>
      <c r="AJ971" s="41"/>
    </row>
    <row r="972" spans="1:36" s="22" customFormat="1" x14ac:dyDescent="0.25">
      <c r="A972" s="1" t="s">
        <v>69</v>
      </c>
      <c r="B972" s="38">
        <v>42062</v>
      </c>
      <c r="C972" s="40" t="s">
        <v>70</v>
      </c>
      <c r="D972" s="24" t="s">
        <v>52</v>
      </c>
      <c r="E972" s="40" t="s">
        <v>30</v>
      </c>
      <c r="F972" s="5" t="s">
        <v>1303</v>
      </c>
      <c r="G972" s="5" t="s">
        <v>1316</v>
      </c>
      <c r="H972" s="10">
        <v>9</v>
      </c>
      <c r="I972" s="9" t="s">
        <v>467</v>
      </c>
      <c r="J972" s="10">
        <v>4144</v>
      </c>
      <c r="K972" s="10"/>
      <c r="L972" s="10" t="s">
        <v>1105</v>
      </c>
      <c r="M972" s="10">
        <v>2</v>
      </c>
      <c r="N972" s="10">
        <v>8</v>
      </c>
      <c r="O972" s="10">
        <v>229</v>
      </c>
      <c r="P972" s="59">
        <v>8.1999999999999993</v>
      </c>
      <c r="Q972" s="6">
        <f t="shared" si="138"/>
        <v>33.811381442173271</v>
      </c>
      <c r="R972" s="6">
        <f t="shared" si="139"/>
        <v>14.620315962277841</v>
      </c>
      <c r="S972" s="47" t="s">
        <v>307</v>
      </c>
      <c r="T972" s="52"/>
      <c r="U972" s="47" t="s">
        <v>1373</v>
      </c>
      <c r="V972" s="47" t="s">
        <v>1372</v>
      </c>
      <c r="W972" s="10"/>
      <c r="X972" s="10"/>
      <c r="Y972" s="59">
        <v>50</v>
      </c>
      <c r="Z972" s="54">
        <f t="shared" si="136"/>
        <v>0.19634954084936207</v>
      </c>
      <c r="AA972" s="9" t="e">
        <f>IF(Y972&lt;10+1*#REF!,1,IF(Y972&lt;10+2*#REF!,2,IF(Y972&lt;10+3*#REF!,3,IF(Y972&lt;10+4*#REF!,4,IF(Y972&lt;10+5*#REF!,5,IF(Y972&lt;10+6*#REF!,6,IF(Y972&lt;10+7*#REF!,7,IF(Y972&lt;10+8*#REF!,8,IF(Y972&lt;10+9*#REF!,9,10)))))))))</f>
        <v>#REF!</v>
      </c>
      <c r="AB972" s="39"/>
      <c r="AC972" s="59">
        <v>5.7</v>
      </c>
      <c r="AD972" s="59">
        <v>12.2</v>
      </c>
      <c r="AE972" s="6">
        <f t="shared" si="137"/>
        <v>6.4999999999999991</v>
      </c>
      <c r="AF972" s="10">
        <v>2</v>
      </c>
      <c r="AG972" s="10">
        <v>2</v>
      </c>
      <c r="AH972" s="10"/>
      <c r="AI972" s="10"/>
      <c r="AJ972" s="41"/>
    </row>
    <row r="973" spans="1:36" s="22" customFormat="1" x14ac:dyDescent="0.25">
      <c r="A973" s="1" t="s">
        <v>69</v>
      </c>
      <c r="B973" s="38">
        <v>42062</v>
      </c>
      <c r="C973" s="40" t="s">
        <v>70</v>
      </c>
      <c r="D973" s="24" t="s">
        <v>52</v>
      </c>
      <c r="E973" s="40" t="s">
        <v>30</v>
      </c>
      <c r="F973" s="5" t="s">
        <v>1303</v>
      </c>
      <c r="G973" s="5" t="s">
        <v>1316</v>
      </c>
      <c r="H973" s="10">
        <v>10</v>
      </c>
      <c r="I973" s="9" t="s">
        <v>467</v>
      </c>
      <c r="J973" s="10">
        <v>4145</v>
      </c>
      <c r="K973" s="10"/>
      <c r="L973" s="10" t="s">
        <v>1106</v>
      </c>
      <c r="M973" s="10">
        <v>2</v>
      </c>
      <c r="N973" s="10">
        <v>8</v>
      </c>
      <c r="O973" s="10">
        <v>238</v>
      </c>
      <c r="P973" s="59">
        <v>9.1999999999999993</v>
      </c>
      <c r="Q973" s="6">
        <f t="shared" si="138"/>
        <v>32.197957515360883</v>
      </c>
      <c r="R973" s="6">
        <f t="shared" si="139"/>
        <v>15.124742769054514</v>
      </c>
      <c r="S973" s="47" t="s">
        <v>307</v>
      </c>
      <c r="T973" s="52"/>
      <c r="U973" s="47" t="s">
        <v>1373</v>
      </c>
      <c r="V973" s="47" t="s">
        <v>1372</v>
      </c>
      <c r="W973" s="10"/>
      <c r="X973" s="10"/>
      <c r="Y973" s="59">
        <v>45</v>
      </c>
      <c r="Z973" s="54">
        <f t="shared" ref="Z973:Z1036" si="140">Y973*Y973*PI()/40000</f>
        <v>0.15904312808798327</v>
      </c>
      <c r="AA973" s="9" t="e">
        <f>IF(Y973&lt;10+1*#REF!,1,IF(Y973&lt;10+2*#REF!,2,IF(Y973&lt;10+3*#REF!,3,IF(Y973&lt;10+4*#REF!,4,IF(Y973&lt;10+5*#REF!,5,IF(Y973&lt;10+6*#REF!,6,IF(Y973&lt;10+7*#REF!,7,IF(Y973&lt;10+8*#REF!,8,IF(Y973&lt;10+9*#REF!,9,10)))))))))</f>
        <v>#REF!</v>
      </c>
      <c r="AB973" s="39"/>
      <c r="AC973" s="59">
        <v>4.8</v>
      </c>
      <c r="AD973" s="59">
        <v>11.6</v>
      </c>
      <c r="AE973" s="6">
        <f t="shared" si="137"/>
        <v>6.8</v>
      </c>
      <c r="AF973" s="10">
        <v>2</v>
      </c>
      <c r="AG973" s="10">
        <v>2</v>
      </c>
      <c r="AH973" s="10"/>
      <c r="AI973" s="10"/>
      <c r="AJ973" s="41"/>
    </row>
    <row r="974" spans="1:36" s="22" customFormat="1" x14ac:dyDescent="0.25">
      <c r="A974" s="1" t="s">
        <v>69</v>
      </c>
      <c r="B974" s="38">
        <v>42062</v>
      </c>
      <c r="C974" s="40" t="s">
        <v>70</v>
      </c>
      <c r="D974" s="24" t="s">
        <v>52</v>
      </c>
      <c r="E974" s="40" t="s">
        <v>30</v>
      </c>
      <c r="F974" s="5" t="s">
        <v>1303</v>
      </c>
      <c r="G974" s="5" t="s">
        <v>1316</v>
      </c>
      <c r="H974" s="10">
        <v>11</v>
      </c>
      <c r="I974" s="9" t="s">
        <v>467</v>
      </c>
      <c r="J974" s="10">
        <v>4146</v>
      </c>
      <c r="K974" s="10"/>
      <c r="L974" s="10" t="s">
        <v>1107</v>
      </c>
      <c r="M974" s="10">
        <v>2</v>
      </c>
      <c r="N974" s="10">
        <v>8</v>
      </c>
      <c r="O974" s="10">
        <v>233</v>
      </c>
      <c r="P974" s="59">
        <v>12.7</v>
      </c>
      <c r="Q974" s="6">
        <f t="shared" si="138"/>
        <v>29.857329022399384</v>
      </c>
      <c r="R974" s="6">
        <f t="shared" si="139"/>
        <v>12.356949205968988</v>
      </c>
      <c r="S974" s="47" t="s">
        <v>307</v>
      </c>
      <c r="T974" s="52"/>
      <c r="U974" s="47" t="s">
        <v>1373</v>
      </c>
      <c r="V974" s="47" t="s">
        <v>1372</v>
      </c>
      <c r="W974" s="10"/>
      <c r="X974" s="10"/>
      <c r="Y974" s="59">
        <v>50.5</v>
      </c>
      <c r="Z974" s="54">
        <f t="shared" si="140"/>
        <v>0.20029616662043426</v>
      </c>
      <c r="AA974" s="9" t="e">
        <f>IF(Y974&lt;10+1*#REF!,1,IF(Y974&lt;10+2*#REF!,2,IF(Y974&lt;10+3*#REF!,3,IF(Y974&lt;10+4*#REF!,4,IF(Y974&lt;10+5*#REF!,5,IF(Y974&lt;10+6*#REF!,6,IF(Y974&lt;10+7*#REF!,7,IF(Y974&lt;10+8*#REF!,8,IF(Y974&lt;10+9*#REF!,9,10)))))))))</f>
        <v>#REF!</v>
      </c>
      <c r="AB974" s="39"/>
      <c r="AC974" s="59">
        <v>2.9</v>
      </c>
      <c r="AD974" s="59">
        <v>8.6999999999999993</v>
      </c>
      <c r="AE974" s="6">
        <f t="shared" si="137"/>
        <v>5.7999999999999989</v>
      </c>
      <c r="AF974" s="10">
        <v>2</v>
      </c>
      <c r="AG974" s="10">
        <v>2</v>
      </c>
      <c r="AH974" s="10"/>
      <c r="AI974" s="10"/>
      <c r="AJ974" s="41"/>
    </row>
    <row r="975" spans="1:36" s="22" customFormat="1" x14ac:dyDescent="0.25">
      <c r="A975" s="1" t="s">
        <v>69</v>
      </c>
      <c r="B975" s="38">
        <v>42062</v>
      </c>
      <c r="C975" s="40" t="s">
        <v>70</v>
      </c>
      <c r="D975" s="24" t="s">
        <v>52</v>
      </c>
      <c r="E975" s="40" t="s">
        <v>30</v>
      </c>
      <c r="F975" s="5" t="s">
        <v>1303</v>
      </c>
      <c r="G975" s="5" t="s">
        <v>1316</v>
      </c>
      <c r="H975" s="10">
        <v>12</v>
      </c>
      <c r="I975" s="9" t="s">
        <v>467</v>
      </c>
      <c r="J975" s="10">
        <v>4147</v>
      </c>
      <c r="K975" s="10"/>
      <c r="L975" s="10" t="s">
        <v>1108</v>
      </c>
      <c r="M975" s="10">
        <v>2</v>
      </c>
      <c r="N975" s="10">
        <v>8</v>
      </c>
      <c r="O975" s="10">
        <v>218</v>
      </c>
      <c r="P975" s="59">
        <v>15.7</v>
      </c>
      <c r="Q975" s="6">
        <f t="shared" si="138"/>
        <v>30.334114837387169</v>
      </c>
      <c r="R975" s="6">
        <f t="shared" si="139"/>
        <v>7.6282311683744641</v>
      </c>
      <c r="S975" s="47" t="s">
        <v>307</v>
      </c>
      <c r="T975" s="52"/>
      <c r="U975" s="47" t="s">
        <v>1373</v>
      </c>
      <c r="V975" s="47" t="s">
        <v>1372</v>
      </c>
      <c r="W975" s="10"/>
      <c r="X975" s="10"/>
      <c r="Y975" s="59">
        <v>57</v>
      </c>
      <c r="Z975" s="54">
        <f t="shared" si="140"/>
        <v>0.25517586328783093</v>
      </c>
      <c r="AA975" s="9" t="e">
        <f>IF(Y975&lt;10+1*#REF!,1,IF(Y975&lt;10+2*#REF!,2,IF(Y975&lt;10+3*#REF!,3,IF(Y975&lt;10+4*#REF!,4,IF(Y975&lt;10+5*#REF!,5,IF(Y975&lt;10+6*#REF!,6,IF(Y975&lt;10+7*#REF!,7,IF(Y975&lt;10+8*#REF!,8,IF(Y975&lt;10+9*#REF!,9,10)))))))))</f>
        <v>#REF!</v>
      </c>
      <c r="AB975" s="39"/>
      <c r="AC975" s="59">
        <v>1.8</v>
      </c>
      <c r="AD975" s="59">
        <v>8.3000000000000007</v>
      </c>
      <c r="AE975" s="6">
        <f t="shared" si="137"/>
        <v>6.5000000000000009</v>
      </c>
      <c r="AF975" s="10">
        <v>4</v>
      </c>
      <c r="AG975" s="10">
        <v>8</v>
      </c>
      <c r="AH975" s="10"/>
      <c r="AI975" s="10"/>
      <c r="AJ975" s="41"/>
    </row>
    <row r="976" spans="1:36" s="22" customFormat="1" x14ac:dyDescent="0.25">
      <c r="A976" s="1" t="s">
        <v>69</v>
      </c>
      <c r="B976" s="38">
        <v>42062</v>
      </c>
      <c r="C976" s="40" t="s">
        <v>70</v>
      </c>
      <c r="D976" s="24" t="s">
        <v>52</v>
      </c>
      <c r="E976" s="40" t="s">
        <v>30</v>
      </c>
      <c r="F976" s="5" t="s">
        <v>1303</v>
      </c>
      <c r="G976" s="5" t="s">
        <v>1316</v>
      </c>
      <c r="H976" s="10">
        <v>13</v>
      </c>
      <c r="I976" s="9" t="s">
        <v>467</v>
      </c>
      <c r="J976" s="10">
        <v>4148</v>
      </c>
      <c r="K976" s="10"/>
      <c r="L976" s="10" t="s">
        <v>1109</v>
      </c>
      <c r="M976" s="10">
        <v>2</v>
      </c>
      <c r="N976" s="10">
        <v>8</v>
      </c>
      <c r="O976" s="10">
        <v>248</v>
      </c>
      <c r="P976" s="59">
        <v>29</v>
      </c>
      <c r="Q976" s="6">
        <f t="shared" si="138"/>
        <v>13.111668217563167</v>
      </c>
      <c r="R976" s="6">
        <f t="shared" si="139"/>
        <v>9.1364087909385443</v>
      </c>
      <c r="S976" s="47" t="s">
        <v>307</v>
      </c>
      <c r="T976" s="52"/>
      <c r="U976" s="47" t="s">
        <v>1373</v>
      </c>
      <c r="V976" s="47" t="s">
        <v>1372</v>
      </c>
      <c r="W976" s="10"/>
      <c r="X976" s="10"/>
      <c r="Y976" s="59">
        <v>54.2</v>
      </c>
      <c r="Z976" s="54">
        <f t="shared" si="140"/>
        <v>0.23072170607228804</v>
      </c>
      <c r="AA976" s="9" t="e">
        <f>IF(Y976&lt;10+1*#REF!,1,IF(Y976&lt;10+2*#REF!,2,IF(Y976&lt;10+3*#REF!,3,IF(Y976&lt;10+4*#REF!,4,IF(Y976&lt;10+5*#REF!,5,IF(Y976&lt;10+6*#REF!,6,IF(Y976&lt;10+7*#REF!,7,IF(Y976&lt;10+8*#REF!,8,IF(Y976&lt;10+9*#REF!,9,10)))))))))</f>
        <v>#REF!</v>
      </c>
      <c r="AB976" s="39"/>
      <c r="AC976" s="59">
        <v>2.8</v>
      </c>
      <c r="AD976" s="59">
        <v>9.4</v>
      </c>
      <c r="AE976" s="6">
        <f t="shared" si="137"/>
        <v>6.6000000000000005</v>
      </c>
      <c r="AF976" s="10">
        <v>2</v>
      </c>
      <c r="AG976" s="10">
        <v>2</v>
      </c>
      <c r="AH976" s="10"/>
      <c r="AI976" s="10"/>
      <c r="AJ976" s="41"/>
    </row>
    <row r="977" spans="1:36" s="22" customFormat="1" x14ac:dyDescent="0.25">
      <c r="A977" s="1" t="s">
        <v>69</v>
      </c>
      <c r="B977" s="38">
        <v>42062</v>
      </c>
      <c r="C977" s="40" t="s">
        <v>70</v>
      </c>
      <c r="D977" s="24" t="s">
        <v>52</v>
      </c>
      <c r="E977" s="40" t="s">
        <v>30</v>
      </c>
      <c r="F977" s="5" t="s">
        <v>1303</v>
      </c>
      <c r="G977" s="5" t="s">
        <v>1316</v>
      </c>
      <c r="H977" s="10">
        <v>13</v>
      </c>
      <c r="I977" s="9" t="s">
        <v>467</v>
      </c>
      <c r="J977" s="10">
        <v>4148</v>
      </c>
      <c r="K977" s="10"/>
      <c r="L977" s="10" t="s">
        <v>1109</v>
      </c>
      <c r="M977" s="10">
        <v>2</v>
      </c>
      <c r="N977" s="10">
        <v>8</v>
      </c>
      <c r="O977" s="10">
        <v>248</v>
      </c>
      <c r="P977" s="59">
        <v>29</v>
      </c>
      <c r="Q977" s="6">
        <f t="shared" si="138"/>
        <v>13.111668217563167</v>
      </c>
      <c r="R977" s="6">
        <f t="shared" si="139"/>
        <v>9.1364087909385443</v>
      </c>
      <c r="S977" s="47" t="s">
        <v>307</v>
      </c>
      <c r="T977" s="52"/>
      <c r="U977" s="47" t="s">
        <v>1373</v>
      </c>
      <c r="V977" s="47" t="s">
        <v>1372</v>
      </c>
      <c r="W977" s="10"/>
      <c r="X977" s="10"/>
      <c r="Y977" s="59">
        <v>43</v>
      </c>
      <c r="Z977" s="54">
        <f t="shared" si="140"/>
        <v>0.14522012041218818</v>
      </c>
      <c r="AA977" s="9" t="e">
        <f>IF(Y977&lt;10+1*#REF!,1,IF(Y977&lt;10+2*#REF!,2,IF(Y977&lt;10+3*#REF!,3,IF(Y977&lt;10+4*#REF!,4,IF(Y977&lt;10+5*#REF!,5,IF(Y977&lt;10+6*#REF!,6,IF(Y977&lt;10+7*#REF!,7,IF(Y977&lt;10+8*#REF!,8,IF(Y977&lt;10+9*#REF!,9,10)))))))))</f>
        <v>#REF!</v>
      </c>
      <c r="AB977" s="39"/>
      <c r="AC977" s="26">
        <v>2.8</v>
      </c>
      <c r="AD977" s="23">
        <v>9.4</v>
      </c>
      <c r="AE977" s="6">
        <f t="shared" si="137"/>
        <v>6.6000000000000005</v>
      </c>
      <c r="AF977" s="10"/>
      <c r="AG977" s="10"/>
      <c r="AH977" s="10"/>
      <c r="AI977" s="10"/>
      <c r="AJ977" s="41"/>
    </row>
    <row r="978" spans="1:36" s="22" customFormat="1" x14ac:dyDescent="0.25">
      <c r="A978" s="1" t="s">
        <v>69</v>
      </c>
      <c r="B978" s="38">
        <v>42062</v>
      </c>
      <c r="C978" s="40" t="s">
        <v>70</v>
      </c>
      <c r="D978" s="24" t="s">
        <v>52</v>
      </c>
      <c r="E978" s="40" t="s">
        <v>30</v>
      </c>
      <c r="F978" s="5" t="s">
        <v>1303</v>
      </c>
      <c r="G978" s="5" t="s">
        <v>1316</v>
      </c>
      <c r="H978" s="10">
        <v>13</v>
      </c>
      <c r="I978" s="9" t="s">
        <v>467</v>
      </c>
      <c r="J978" s="10">
        <v>4148</v>
      </c>
      <c r="K978" s="10"/>
      <c r="L978" s="10" t="s">
        <v>1109</v>
      </c>
      <c r="M978" s="10">
        <v>2</v>
      </c>
      <c r="N978" s="10">
        <v>8</v>
      </c>
      <c r="O978" s="10">
        <v>248</v>
      </c>
      <c r="P978" s="59">
        <v>29</v>
      </c>
      <c r="Q978" s="6">
        <f t="shared" si="138"/>
        <v>13.111668217563167</v>
      </c>
      <c r="R978" s="6">
        <f t="shared" si="139"/>
        <v>9.1364087909385443</v>
      </c>
      <c r="S978" s="47" t="s">
        <v>307</v>
      </c>
      <c r="T978" s="52"/>
      <c r="U978" s="47" t="s">
        <v>1373</v>
      </c>
      <c r="V978" s="47" t="s">
        <v>1372</v>
      </c>
      <c r="W978" s="10"/>
      <c r="X978" s="10"/>
      <c r="Y978" s="59">
        <v>41</v>
      </c>
      <c r="Z978" s="54">
        <f t="shared" si="140"/>
        <v>0.13202543126711105</v>
      </c>
      <c r="AA978" s="9" t="e">
        <f>IF(Y978&lt;10+1*#REF!,1,IF(Y978&lt;10+2*#REF!,2,IF(Y978&lt;10+3*#REF!,3,IF(Y978&lt;10+4*#REF!,4,IF(Y978&lt;10+5*#REF!,5,IF(Y978&lt;10+6*#REF!,6,IF(Y978&lt;10+7*#REF!,7,IF(Y978&lt;10+8*#REF!,8,IF(Y978&lt;10+9*#REF!,9,10)))))))))</f>
        <v>#REF!</v>
      </c>
      <c r="AB978" s="39"/>
      <c r="AC978" s="26">
        <v>2.8</v>
      </c>
      <c r="AD978" s="23">
        <v>9.4</v>
      </c>
      <c r="AE978" s="6">
        <f t="shared" si="137"/>
        <v>6.6000000000000005</v>
      </c>
      <c r="AF978" s="10"/>
      <c r="AG978" s="10"/>
      <c r="AH978" s="10"/>
      <c r="AI978" s="10"/>
      <c r="AJ978" s="41"/>
    </row>
    <row r="979" spans="1:36" s="22" customFormat="1" x14ac:dyDescent="0.2">
      <c r="A979" s="1" t="s">
        <v>69</v>
      </c>
      <c r="B979" s="38">
        <v>42062</v>
      </c>
      <c r="C979" s="40" t="s">
        <v>70</v>
      </c>
      <c r="D979" s="24" t="s">
        <v>52</v>
      </c>
      <c r="E979" s="40" t="s">
        <v>30</v>
      </c>
      <c r="F979" s="5" t="s">
        <v>1303</v>
      </c>
      <c r="G979" s="5" t="s">
        <v>1316</v>
      </c>
      <c r="H979" s="10">
        <v>14</v>
      </c>
      <c r="I979" s="9" t="s">
        <v>467</v>
      </c>
      <c r="J979" s="10">
        <v>4149</v>
      </c>
      <c r="K979" s="10"/>
      <c r="L979" s="10" t="s">
        <v>1110</v>
      </c>
      <c r="M979" s="10">
        <v>2</v>
      </c>
      <c r="N979" s="10">
        <v>8</v>
      </c>
      <c r="O979" s="10">
        <v>257</v>
      </c>
      <c r="P979" s="59">
        <v>18.5</v>
      </c>
      <c r="Q979" s="6">
        <f t="shared" si="138"/>
        <v>21.97415380147315</v>
      </c>
      <c r="R979" s="6">
        <f t="shared" si="139"/>
        <v>15.838405494638494</v>
      </c>
      <c r="S979" s="55" t="s">
        <v>37</v>
      </c>
      <c r="T979" s="52"/>
      <c r="U979" s="17" t="s">
        <v>1332</v>
      </c>
      <c r="V979" s="17" t="s">
        <v>1337</v>
      </c>
      <c r="W979" s="10"/>
      <c r="X979" s="10"/>
      <c r="Y979" s="59">
        <v>52</v>
      </c>
      <c r="Z979" s="54">
        <f t="shared" si="140"/>
        <v>0.21237166338267002</v>
      </c>
      <c r="AA979" s="9" t="e">
        <f>IF(Y979&lt;10+1*#REF!,1,IF(Y979&lt;10+2*#REF!,2,IF(Y979&lt;10+3*#REF!,3,IF(Y979&lt;10+4*#REF!,4,IF(Y979&lt;10+5*#REF!,5,IF(Y979&lt;10+6*#REF!,6,IF(Y979&lt;10+7*#REF!,7,IF(Y979&lt;10+8*#REF!,8,IF(Y979&lt;10+9*#REF!,9,10)))))))))</f>
        <v>#REF!</v>
      </c>
      <c r="AB979" s="39"/>
      <c r="AC979" s="39">
        <v>4</v>
      </c>
      <c r="AD979" s="59">
        <v>15.2</v>
      </c>
      <c r="AE979" s="6">
        <f t="shared" si="137"/>
        <v>11.2</v>
      </c>
      <c r="AF979" s="10">
        <v>2</v>
      </c>
      <c r="AG979" s="10">
        <v>2</v>
      </c>
      <c r="AH979" s="10"/>
      <c r="AI979" s="10"/>
      <c r="AJ979" s="41"/>
    </row>
    <row r="980" spans="1:36" s="22" customFormat="1" x14ac:dyDescent="0.25">
      <c r="A980" s="1" t="s">
        <v>69</v>
      </c>
      <c r="B980" s="38">
        <v>42062</v>
      </c>
      <c r="C980" s="40" t="s">
        <v>70</v>
      </c>
      <c r="D980" s="24" t="s">
        <v>52</v>
      </c>
      <c r="E980" s="40" t="s">
        <v>30</v>
      </c>
      <c r="F980" s="5" t="s">
        <v>1303</v>
      </c>
      <c r="G980" s="5" t="s">
        <v>1316</v>
      </c>
      <c r="H980" s="10">
        <v>15</v>
      </c>
      <c r="I980" s="9" t="s">
        <v>467</v>
      </c>
      <c r="J980" s="10">
        <v>4150</v>
      </c>
      <c r="K980" s="10"/>
      <c r="L980" s="10" t="s">
        <v>1111</v>
      </c>
      <c r="M980" s="10">
        <v>2</v>
      </c>
      <c r="N980" s="10">
        <v>8</v>
      </c>
      <c r="O980" s="10">
        <v>257</v>
      </c>
      <c r="P980" s="59">
        <v>14.2</v>
      </c>
      <c r="Q980" s="6">
        <f t="shared" si="138"/>
        <v>26.163945080049661</v>
      </c>
      <c r="R980" s="6">
        <f t="shared" si="139"/>
        <v>16.805695028317114</v>
      </c>
      <c r="S980" s="47" t="s">
        <v>307</v>
      </c>
      <c r="T980" s="52"/>
      <c r="U980" s="47" t="s">
        <v>1373</v>
      </c>
      <c r="V980" s="47" t="s">
        <v>1372</v>
      </c>
      <c r="W980" s="10"/>
      <c r="X980" s="10"/>
      <c r="Y980" s="59">
        <v>49</v>
      </c>
      <c r="Z980" s="54">
        <f t="shared" si="140"/>
        <v>0.18857409903172734</v>
      </c>
      <c r="AA980" s="9" t="e">
        <f>IF(Y980&lt;10+1*#REF!,1,IF(Y980&lt;10+2*#REF!,2,IF(Y980&lt;10+3*#REF!,3,IF(Y980&lt;10+4*#REF!,4,IF(Y980&lt;10+5*#REF!,5,IF(Y980&lt;10+6*#REF!,6,IF(Y980&lt;10+7*#REF!,7,IF(Y980&lt;10+8*#REF!,8,IF(Y980&lt;10+9*#REF!,9,10)))))))))</f>
        <v>#REF!</v>
      </c>
      <c r="AB980" s="39"/>
      <c r="AC980" s="59">
        <v>3.4</v>
      </c>
      <c r="AD980" s="59">
        <v>15.1</v>
      </c>
      <c r="AE980" s="6">
        <f t="shared" si="137"/>
        <v>11.7</v>
      </c>
      <c r="AF980" s="10">
        <v>2</v>
      </c>
      <c r="AG980" s="10">
        <v>6</v>
      </c>
      <c r="AH980" s="10">
        <v>3</v>
      </c>
      <c r="AI980" s="10"/>
      <c r="AJ980" s="41"/>
    </row>
    <row r="981" spans="1:36" s="22" customFormat="1" x14ac:dyDescent="0.25">
      <c r="A981" s="1" t="s">
        <v>69</v>
      </c>
      <c r="B981" s="38">
        <v>42062</v>
      </c>
      <c r="C981" s="40" t="s">
        <v>70</v>
      </c>
      <c r="D981" s="24" t="s">
        <v>52</v>
      </c>
      <c r="E981" s="40" t="s">
        <v>30</v>
      </c>
      <c r="F981" s="5" t="s">
        <v>1303</v>
      </c>
      <c r="G981" s="5" t="s">
        <v>1316</v>
      </c>
      <c r="H981" s="10">
        <v>15</v>
      </c>
      <c r="I981" s="9" t="s">
        <v>467</v>
      </c>
      <c r="J981" s="10">
        <v>4150</v>
      </c>
      <c r="K981" s="10"/>
      <c r="L981" s="10" t="s">
        <v>1111</v>
      </c>
      <c r="M981" s="10">
        <v>2</v>
      </c>
      <c r="N981" s="10">
        <v>8</v>
      </c>
      <c r="O981" s="10">
        <v>257</v>
      </c>
      <c r="P981" s="59">
        <v>14.2</v>
      </c>
      <c r="Q981" s="6">
        <f t="shared" si="138"/>
        <v>26.163945080049661</v>
      </c>
      <c r="R981" s="6">
        <f t="shared" si="139"/>
        <v>16.805695028317114</v>
      </c>
      <c r="S981" s="47" t="s">
        <v>307</v>
      </c>
      <c r="T981" s="52"/>
      <c r="U981" s="47" t="s">
        <v>1373</v>
      </c>
      <c r="V981" s="47" t="s">
        <v>1372</v>
      </c>
      <c r="W981" s="10"/>
      <c r="X981" s="10"/>
      <c r="Y981" s="59">
        <v>41.5</v>
      </c>
      <c r="Z981" s="54">
        <f t="shared" si="140"/>
        <v>0.13526519869112552</v>
      </c>
      <c r="AA981" s="9" t="e">
        <f>IF(Y981&lt;10+1*#REF!,1,IF(Y981&lt;10+2*#REF!,2,IF(Y981&lt;10+3*#REF!,3,IF(Y981&lt;10+4*#REF!,4,IF(Y981&lt;10+5*#REF!,5,IF(Y981&lt;10+6*#REF!,6,IF(Y981&lt;10+7*#REF!,7,IF(Y981&lt;10+8*#REF!,8,IF(Y981&lt;10+9*#REF!,9,10)))))))))</f>
        <v>#REF!</v>
      </c>
      <c r="AB981" s="39"/>
      <c r="AC981" s="26">
        <v>3.4</v>
      </c>
      <c r="AD981" s="23">
        <v>15.1</v>
      </c>
      <c r="AE981" s="6">
        <f t="shared" si="137"/>
        <v>11.7</v>
      </c>
      <c r="AF981" s="10"/>
      <c r="AG981" s="10"/>
      <c r="AH981" s="10"/>
      <c r="AI981" s="10"/>
      <c r="AJ981" s="41"/>
    </row>
    <row r="982" spans="1:36" s="22" customFormat="1" x14ac:dyDescent="0.25">
      <c r="A982" s="1" t="s">
        <v>69</v>
      </c>
      <c r="B982" s="38">
        <v>42062</v>
      </c>
      <c r="C982" s="40" t="s">
        <v>70</v>
      </c>
      <c r="D982" s="24" t="s">
        <v>52</v>
      </c>
      <c r="E982" s="40" t="s">
        <v>30</v>
      </c>
      <c r="F982" s="5" t="s">
        <v>1303</v>
      </c>
      <c r="G982" s="5" t="s">
        <v>1316</v>
      </c>
      <c r="H982" s="10">
        <v>16</v>
      </c>
      <c r="I982" s="9" t="s">
        <v>467</v>
      </c>
      <c r="J982" s="10">
        <v>4151</v>
      </c>
      <c r="K982" s="10"/>
      <c r="L982" s="10" t="s">
        <v>1112</v>
      </c>
      <c r="M982" s="10">
        <v>2</v>
      </c>
      <c r="N982" s="10">
        <v>8</v>
      </c>
      <c r="O982" s="10">
        <v>288</v>
      </c>
      <c r="P982" s="59">
        <v>18</v>
      </c>
      <c r="Q982" s="6">
        <f t="shared" si="138"/>
        <v>22.880982706687234</v>
      </c>
      <c r="R982" s="6">
        <f t="shared" si="139"/>
        <v>25.562305898749052</v>
      </c>
      <c r="S982" s="47" t="s">
        <v>307</v>
      </c>
      <c r="T982" s="52"/>
      <c r="U982" s="47" t="s">
        <v>1373</v>
      </c>
      <c r="V982" s="47" t="s">
        <v>1372</v>
      </c>
      <c r="W982" s="10"/>
      <c r="X982" s="10"/>
      <c r="Y982" s="59">
        <v>55</v>
      </c>
      <c r="Z982" s="54">
        <f t="shared" si="140"/>
        <v>0.23758294442772812</v>
      </c>
      <c r="AA982" s="9" t="e">
        <f>IF(Y982&lt;10+1*#REF!,1,IF(Y982&lt;10+2*#REF!,2,IF(Y982&lt;10+3*#REF!,3,IF(Y982&lt;10+4*#REF!,4,IF(Y982&lt;10+5*#REF!,5,IF(Y982&lt;10+6*#REF!,6,IF(Y982&lt;10+7*#REF!,7,IF(Y982&lt;10+8*#REF!,8,IF(Y982&lt;10+9*#REF!,9,10)))))))))</f>
        <v>#REF!</v>
      </c>
      <c r="AB982" s="39"/>
      <c r="AC982" s="26">
        <v>0</v>
      </c>
      <c r="AD982" s="59">
        <v>11.3</v>
      </c>
      <c r="AE982" s="6">
        <f t="shared" si="137"/>
        <v>11.3</v>
      </c>
      <c r="AF982" s="10">
        <v>2</v>
      </c>
      <c r="AG982" s="10">
        <v>4</v>
      </c>
      <c r="AH982" s="10"/>
      <c r="AI982" s="10"/>
      <c r="AJ982" s="41"/>
    </row>
    <row r="983" spans="1:36" s="22" customFormat="1" x14ac:dyDescent="0.25">
      <c r="A983" s="1" t="s">
        <v>69</v>
      </c>
      <c r="B983" s="38">
        <v>42062</v>
      </c>
      <c r="C983" s="40" t="s">
        <v>70</v>
      </c>
      <c r="D983" s="24" t="s">
        <v>52</v>
      </c>
      <c r="E983" s="40" t="s">
        <v>30</v>
      </c>
      <c r="F983" s="5" t="s">
        <v>1303</v>
      </c>
      <c r="G983" s="5" t="s">
        <v>1316</v>
      </c>
      <c r="H983" s="10">
        <v>16</v>
      </c>
      <c r="I983" s="9" t="s">
        <v>467</v>
      </c>
      <c r="J983" s="10">
        <v>4151</v>
      </c>
      <c r="K983" s="10"/>
      <c r="L983" s="10" t="s">
        <v>1112</v>
      </c>
      <c r="M983" s="10">
        <v>2</v>
      </c>
      <c r="N983" s="10">
        <v>8</v>
      </c>
      <c r="O983" s="10">
        <v>288</v>
      </c>
      <c r="P983" s="59">
        <v>18</v>
      </c>
      <c r="Q983" s="6">
        <f t="shared" si="138"/>
        <v>22.880982706687234</v>
      </c>
      <c r="R983" s="6">
        <f t="shared" si="139"/>
        <v>25.562305898749052</v>
      </c>
      <c r="S983" s="47" t="s">
        <v>307</v>
      </c>
      <c r="T983" s="52"/>
      <c r="U983" s="47" t="s">
        <v>1373</v>
      </c>
      <c r="V983" s="47" t="s">
        <v>1372</v>
      </c>
      <c r="W983" s="10"/>
      <c r="X983" s="10"/>
      <c r="Y983" s="59">
        <v>43</v>
      </c>
      <c r="Z983" s="54">
        <f t="shared" si="140"/>
        <v>0.14522012041218818</v>
      </c>
      <c r="AA983" s="9" t="e">
        <f>IF(Y983&lt;10+1*#REF!,1,IF(Y983&lt;10+2*#REF!,2,IF(Y983&lt;10+3*#REF!,3,IF(Y983&lt;10+4*#REF!,4,IF(Y983&lt;10+5*#REF!,5,IF(Y983&lt;10+6*#REF!,6,IF(Y983&lt;10+7*#REF!,7,IF(Y983&lt;10+8*#REF!,8,IF(Y983&lt;10+9*#REF!,9,10)))))))))</f>
        <v>#REF!</v>
      </c>
      <c r="AB983" s="39"/>
      <c r="AC983" s="26">
        <v>0</v>
      </c>
      <c r="AD983" s="23">
        <v>11.3</v>
      </c>
      <c r="AE983" s="6">
        <f t="shared" si="137"/>
        <v>11.3</v>
      </c>
      <c r="AF983" s="10"/>
      <c r="AG983" s="10"/>
      <c r="AH983" s="10"/>
      <c r="AI983" s="10"/>
      <c r="AJ983" s="41"/>
    </row>
    <row r="984" spans="1:36" s="22" customFormat="1" x14ac:dyDescent="0.25">
      <c r="A984" s="1" t="s">
        <v>69</v>
      </c>
      <c r="B984" s="38">
        <v>42062</v>
      </c>
      <c r="C984" s="40" t="s">
        <v>70</v>
      </c>
      <c r="D984" s="24" t="s">
        <v>52</v>
      </c>
      <c r="E984" s="40" t="s">
        <v>30</v>
      </c>
      <c r="F984" s="5" t="s">
        <v>1303</v>
      </c>
      <c r="G984" s="5" t="s">
        <v>1316</v>
      </c>
      <c r="H984" s="10">
        <v>17</v>
      </c>
      <c r="I984" s="9" t="s">
        <v>467</v>
      </c>
      <c r="J984" s="10">
        <v>4152</v>
      </c>
      <c r="K984" s="10"/>
      <c r="L984" s="10" t="s">
        <v>1113</v>
      </c>
      <c r="M984" s="10">
        <v>2</v>
      </c>
      <c r="N984" s="10">
        <v>8</v>
      </c>
      <c r="O984" s="10">
        <v>295</v>
      </c>
      <c r="P984" s="39">
        <v>22</v>
      </c>
      <c r="Q984" s="6">
        <f t="shared" si="138"/>
        <v>20.061228685193701</v>
      </c>
      <c r="R984" s="6">
        <f t="shared" si="139"/>
        <v>29.297601758295393</v>
      </c>
      <c r="S984" s="47" t="s">
        <v>307</v>
      </c>
      <c r="T984" s="52"/>
      <c r="U984" s="47" t="s">
        <v>1373</v>
      </c>
      <c r="V984" s="47" t="s">
        <v>1372</v>
      </c>
      <c r="W984" s="10"/>
      <c r="X984" s="10"/>
      <c r="Y984" s="59">
        <v>52</v>
      </c>
      <c r="Z984" s="54">
        <f t="shared" si="140"/>
        <v>0.21237166338267002</v>
      </c>
      <c r="AA984" s="9" t="e">
        <f>IF(Y984&lt;10+1*#REF!,1,IF(Y984&lt;10+2*#REF!,2,IF(Y984&lt;10+3*#REF!,3,IF(Y984&lt;10+4*#REF!,4,IF(Y984&lt;10+5*#REF!,5,IF(Y984&lt;10+6*#REF!,6,IF(Y984&lt;10+7*#REF!,7,IF(Y984&lt;10+8*#REF!,8,IF(Y984&lt;10+9*#REF!,9,10)))))))))</f>
        <v>#REF!</v>
      </c>
      <c r="AB984" s="39"/>
      <c r="AC984" s="59">
        <v>2.6</v>
      </c>
      <c r="AD984" s="59">
        <v>9.5</v>
      </c>
      <c r="AE984" s="6">
        <f t="shared" si="137"/>
        <v>6.9</v>
      </c>
      <c r="AF984" s="10">
        <v>2</v>
      </c>
      <c r="AG984" s="10">
        <v>2</v>
      </c>
      <c r="AH984" s="10"/>
      <c r="AI984" s="10"/>
      <c r="AJ984" s="41"/>
    </row>
    <row r="985" spans="1:36" s="22" customFormat="1" x14ac:dyDescent="0.25">
      <c r="A985" s="1" t="s">
        <v>69</v>
      </c>
      <c r="B985" s="38">
        <v>42062</v>
      </c>
      <c r="C985" s="40" t="s">
        <v>70</v>
      </c>
      <c r="D985" s="24" t="s">
        <v>52</v>
      </c>
      <c r="E985" s="40" t="s">
        <v>30</v>
      </c>
      <c r="F985" s="5" t="s">
        <v>1303</v>
      </c>
      <c r="G985" s="5" t="s">
        <v>1316</v>
      </c>
      <c r="H985" s="10">
        <v>18</v>
      </c>
      <c r="I985" s="9" t="s">
        <v>467</v>
      </c>
      <c r="J985" s="10">
        <v>4153</v>
      </c>
      <c r="K985" s="10"/>
      <c r="L985" s="10" t="s">
        <v>1114</v>
      </c>
      <c r="M985" s="10">
        <v>2</v>
      </c>
      <c r="N985" s="10">
        <v>8</v>
      </c>
      <c r="O985" s="10">
        <v>302</v>
      </c>
      <c r="P985" s="59">
        <v>18.100000000000001</v>
      </c>
      <c r="Q985" s="6">
        <f t="shared" si="138"/>
        <v>24.650329459568685</v>
      </c>
      <c r="R985" s="6">
        <f t="shared" si="139"/>
        <v>29.591538682621007</v>
      </c>
      <c r="S985" s="47" t="s">
        <v>307</v>
      </c>
      <c r="T985" s="52"/>
      <c r="U985" s="47" t="s">
        <v>1373</v>
      </c>
      <c r="V985" s="47" t="s">
        <v>1372</v>
      </c>
      <c r="W985" s="10"/>
      <c r="X985" s="10"/>
      <c r="Y985" s="59">
        <v>47</v>
      </c>
      <c r="Z985" s="54">
        <f t="shared" si="140"/>
        <v>0.17349445429449634</v>
      </c>
      <c r="AA985" s="9" t="e">
        <f>IF(Y985&lt;10+1*#REF!,1,IF(Y985&lt;10+2*#REF!,2,IF(Y985&lt;10+3*#REF!,3,IF(Y985&lt;10+4*#REF!,4,IF(Y985&lt;10+5*#REF!,5,IF(Y985&lt;10+6*#REF!,6,IF(Y985&lt;10+7*#REF!,7,IF(Y985&lt;10+8*#REF!,8,IF(Y985&lt;10+9*#REF!,9,10)))))))))</f>
        <v>#REF!</v>
      </c>
      <c r="AB985" s="39"/>
      <c r="AC985" s="59">
        <v>2.4</v>
      </c>
      <c r="AD985" s="59">
        <v>7.6</v>
      </c>
      <c r="AE985" s="6">
        <f t="shared" si="137"/>
        <v>5.1999999999999993</v>
      </c>
      <c r="AF985" s="10">
        <v>2</v>
      </c>
      <c r="AG985" s="10">
        <v>2</v>
      </c>
      <c r="AH985" s="10"/>
      <c r="AI985" s="10"/>
      <c r="AJ985" s="41"/>
    </row>
    <row r="986" spans="1:36" s="22" customFormat="1" x14ac:dyDescent="0.25">
      <c r="A986" s="1" t="s">
        <v>69</v>
      </c>
      <c r="B986" s="38">
        <v>42062</v>
      </c>
      <c r="C986" s="40" t="s">
        <v>70</v>
      </c>
      <c r="D986" s="24" t="s">
        <v>52</v>
      </c>
      <c r="E986" s="40" t="s">
        <v>30</v>
      </c>
      <c r="F986" s="5" t="s">
        <v>1303</v>
      </c>
      <c r="G986" s="5" t="s">
        <v>1316</v>
      </c>
      <c r="H986" s="10">
        <v>19</v>
      </c>
      <c r="I986" s="9" t="s">
        <v>467</v>
      </c>
      <c r="J986" s="10">
        <v>4154</v>
      </c>
      <c r="K986" s="10"/>
      <c r="L986" s="10" t="s">
        <v>1115</v>
      </c>
      <c r="M986" s="10">
        <v>2</v>
      </c>
      <c r="N986" s="10">
        <v>8</v>
      </c>
      <c r="O986" s="10">
        <v>311</v>
      </c>
      <c r="P986" s="59">
        <v>25.9</v>
      </c>
      <c r="Q986" s="6">
        <f t="shared" si="138"/>
        <v>20.453021872230199</v>
      </c>
      <c r="R986" s="6">
        <f t="shared" si="139"/>
        <v>36.991928850854137</v>
      </c>
      <c r="S986" s="47" t="s">
        <v>307</v>
      </c>
      <c r="T986" s="52"/>
      <c r="U986" s="47" t="s">
        <v>1373</v>
      </c>
      <c r="V986" s="47" t="s">
        <v>1372</v>
      </c>
      <c r="W986" s="10"/>
      <c r="X986" s="10"/>
      <c r="Y986" s="59">
        <v>47.5</v>
      </c>
      <c r="Z986" s="54">
        <f t="shared" si="140"/>
        <v>0.17720546061654927</v>
      </c>
      <c r="AA986" s="9" t="e">
        <f>IF(Y986&lt;10+1*#REF!,1,IF(Y986&lt;10+2*#REF!,2,IF(Y986&lt;10+3*#REF!,3,IF(Y986&lt;10+4*#REF!,4,IF(Y986&lt;10+5*#REF!,5,IF(Y986&lt;10+6*#REF!,6,IF(Y986&lt;10+7*#REF!,7,IF(Y986&lt;10+8*#REF!,8,IF(Y986&lt;10+9*#REF!,9,10)))))))))</f>
        <v>#REF!</v>
      </c>
      <c r="AB986" s="39"/>
      <c r="AC986" s="59">
        <v>2.6</v>
      </c>
      <c r="AD986" s="59">
        <v>6</v>
      </c>
      <c r="AE986" s="6">
        <f t="shared" si="137"/>
        <v>3.4</v>
      </c>
      <c r="AF986" s="10">
        <v>2</v>
      </c>
      <c r="AG986" s="10">
        <v>2</v>
      </c>
      <c r="AH986" s="10"/>
      <c r="AI986" s="10"/>
      <c r="AJ986" s="41"/>
    </row>
    <row r="987" spans="1:36" s="22" customFormat="1" x14ac:dyDescent="0.25">
      <c r="A987" s="1" t="s">
        <v>69</v>
      </c>
      <c r="B987" s="28" t="s">
        <v>103</v>
      </c>
      <c r="C987" s="43" t="s">
        <v>465</v>
      </c>
      <c r="D987" s="43" t="s">
        <v>52</v>
      </c>
      <c r="E987" s="43" t="s">
        <v>30</v>
      </c>
      <c r="F987" s="5" t="s">
        <v>1303</v>
      </c>
      <c r="G987" s="5" t="s">
        <v>1316</v>
      </c>
      <c r="H987" s="10">
        <v>20</v>
      </c>
      <c r="I987" s="9" t="s">
        <v>467</v>
      </c>
      <c r="J987" s="10">
        <v>4155</v>
      </c>
      <c r="K987" s="10"/>
      <c r="L987" s="10" t="s">
        <v>1116</v>
      </c>
      <c r="M987" s="10">
        <v>2</v>
      </c>
      <c r="N987" s="10">
        <v>8</v>
      </c>
      <c r="O987" s="10">
        <v>317</v>
      </c>
      <c r="P987" s="58">
        <v>26.8</v>
      </c>
      <c r="Q987" s="6">
        <f t="shared" si="138"/>
        <v>21.722443950325047</v>
      </c>
      <c r="R987" s="6">
        <f t="shared" si="139"/>
        <v>39.600279203393775</v>
      </c>
      <c r="S987" s="47" t="s">
        <v>307</v>
      </c>
      <c r="T987" s="52"/>
      <c r="U987" s="47" t="s">
        <v>1373</v>
      </c>
      <c r="V987" s="47" t="s">
        <v>1372</v>
      </c>
      <c r="W987" s="10"/>
      <c r="X987" s="10"/>
      <c r="Y987" s="58">
        <v>41</v>
      </c>
      <c r="Z987" s="54">
        <f t="shared" si="140"/>
        <v>0.13202543126711105</v>
      </c>
      <c r="AA987" s="9" t="e">
        <f>IF(Y987&lt;10+1*#REF!,1,IF(Y987&lt;10+2*#REF!,2,IF(Y987&lt;10+3*#REF!,3,IF(Y987&lt;10+4*#REF!,4,IF(Y987&lt;10+5*#REF!,5,IF(Y987&lt;10+6*#REF!,6,IF(Y987&lt;10+7*#REF!,7,IF(Y987&lt;10+8*#REF!,8,IF(Y987&lt;10+9*#REF!,9,10)))))))))</f>
        <v>#REF!</v>
      </c>
      <c r="AB987" s="51"/>
      <c r="AC987" s="58">
        <v>1.9</v>
      </c>
      <c r="AD987" s="58">
        <v>7.5</v>
      </c>
      <c r="AE987" s="6">
        <f t="shared" ref="AE987:AE1050" si="141">AD987-AC987</f>
        <v>5.6</v>
      </c>
      <c r="AF987" s="10">
        <v>2</v>
      </c>
      <c r="AG987" s="10">
        <v>2</v>
      </c>
      <c r="AH987" s="10"/>
      <c r="AI987" s="10"/>
      <c r="AJ987" s="41"/>
    </row>
    <row r="988" spans="1:36" s="22" customFormat="1" x14ac:dyDescent="0.2">
      <c r="A988" s="1" t="s">
        <v>69</v>
      </c>
      <c r="B988" s="28" t="s">
        <v>103</v>
      </c>
      <c r="C988" s="40" t="s">
        <v>466</v>
      </c>
      <c r="D988" s="24" t="s">
        <v>52</v>
      </c>
      <c r="E988" s="40" t="s">
        <v>30</v>
      </c>
      <c r="F988" s="5" t="s">
        <v>1303</v>
      </c>
      <c r="G988" s="5" t="s">
        <v>1316</v>
      </c>
      <c r="H988" s="10">
        <v>21</v>
      </c>
      <c r="I988" s="9" t="s">
        <v>467</v>
      </c>
      <c r="J988" s="10">
        <v>4156</v>
      </c>
      <c r="K988" s="10"/>
      <c r="L988" s="10" t="s">
        <v>1117</v>
      </c>
      <c r="M988" s="10">
        <v>2</v>
      </c>
      <c r="N988" s="10">
        <v>8</v>
      </c>
      <c r="O988" s="10">
        <v>319</v>
      </c>
      <c r="P988" s="58">
        <v>22</v>
      </c>
      <c r="Q988" s="6">
        <f t="shared" si="138"/>
        <v>25.566701362208839</v>
      </c>
      <c r="R988" s="6">
        <f t="shared" si="139"/>
        <v>36.603610764900978</v>
      </c>
      <c r="S988" s="55" t="s">
        <v>37</v>
      </c>
      <c r="T988" s="52"/>
      <c r="U988" s="17" t="s">
        <v>1332</v>
      </c>
      <c r="V988" s="17" t="s">
        <v>1337</v>
      </c>
      <c r="W988" s="10"/>
      <c r="X988" s="10"/>
      <c r="Y988" s="56">
        <v>52</v>
      </c>
      <c r="Z988" s="54">
        <f t="shared" si="140"/>
        <v>0.21237166338267002</v>
      </c>
      <c r="AA988" s="9" t="e">
        <f>IF(Y988&lt;10+1*#REF!,1,IF(Y988&lt;10+2*#REF!,2,IF(Y988&lt;10+3*#REF!,3,IF(Y988&lt;10+4*#REF!,4,IF(Y988&lt;10+5*#REF!,5,IF(Y988&lt;10+6*#REF!,6,IF(Y988&lt;10+7*#REF!,7,IF(Y988&lt;10+8*#REF!,8,IF(Y988&lt;10+9*#REF!,9,10)))))))))</f>
        <v>#REF!</v>
      </c>
      <c r="AB988" s="51"/>
      <c r="AC988" s="58">
        <v>3.7</v>
      </c>
      <c r="AD988" s="58">
        <v>13</v>
      </c>
      <c r="AE988" s="6">
        <f t="shared" si="141"/>
        <v>9.3000000000000007</v>
      </c>
      <c r="AF988" s="10">
        <v>2</v>
      </c>
      <c r="AG988" s="10">
        <v>2</v>
      </c>
      <c r="AH988" s="10"/>
      <c r="AI988" s="10"/>
      <c r="AJ988" s="41"/>
    </row>
    <row r="989" spans="1:36" s="22" customFormat="1" x14ac:dyDescent="0.25">
      <c r="A989" s="1" t="s">
        <v>69</v>
      </c>
      <c r="B989" s="28" t="s">
        <v>103</v>
      </c>
      <c r="C989" s="40" t="s">
        <v>466</v>
      </c>
      <c r="D989" s="24" t="s">
        <v>52</v>
      </c>
      <c r="E989" s="40" t="s">
        <v>30</v>
      </c>
      <c r="F989" s="5" t="s">
        <v>1303</v>
      </c>
      <c r="G989" s="5" t="s">
        <v>1316</v>
      </c>
      <c r="H989" s="10">
        <v>22</v>
      </c>
      <c r="I989" s="9" t="s">
        <v>467</v>
      </c>
      <c r="J989" s="10">
        <v>4157</v>
      </c>
      <c r="K989" s="10"/>
      <c r="L989" s="10" t="s">
        <v>1118</v>
      </c>
      <c r="M989" s="10">
        <v>2</v>
      </c>
      <c r="N989" s="10">
        <v>8</v>
      </c>
      <c r="O989" s="10">
        <v>355</v>
      </c>
      <c r="P989" s="58">
        <v>12.9</v>
      </c>
      <c r="Q989" s="6">
        <f t="shared" si="138"/>
        <v>38.875690918555208</v>
      </c>
      <c r="R989" s="6">
        <f t="shared" si="139"/>
        <v>32.850911605383516</v>
      </c>
      <c r="S989" s="19" t="s">
        <v>40</v>
      </c>
      <c r="T989" s="52"/>
      <c r="U989" s="72" t="s">
        <v>1392</v>
      </c>
      <c r="V989" s="72" t="s">
        <v>1391</v>
      </c>
      <c r="W989" s="10"/>
      <c r="X989" s="10"/>
      <c r="Y989" s="58">
        <v>44</v>
      </c>
      <c r="Z989" s="54">
        <f t="shared" si="140"/>
        <v>0.15205308443374599</v>
      </c>
      <c r="AA989" s="9" t="e">
        <f>IF(Y989&lt;10+1*#REF!,1,IF(Y989&lt;10+2*#REF!,2,IF(Y989&lt;10+3*#REF!,3,IF(Y989&lt;10+4*#REF!,4,IF(Y989&lt;10+5*#REF!,5,IF(Y989&lt;10+6*#REF!,6,IF(Y989&lt;10+7*#REF!,7,IF(Y989&lt;10+8*#REF!,8,IF(Y989&lt;10+9*#REF!,9,10)))))))))</f>
        <v>#REF!</v>
      </c>
      <c r="AB989" s="51"/>
      <c r="AC989" s="58">
        <v>2.9</v>
      </c>
      <c r="AD989" s="58">
        <v>7</v>
      </c>
      <c r="AE989" s="6">
        <f t="shared" si="141"/>
        <v>4.0999999999999996</v>
      </c>
      <c r="AF989" s="10">
        <v>2</v>
      </c>
      <c r="AG989" s="10">
        <v>2</v>
      </c>
      <c r="AH989" s="10"/>
      <c r="AI989" s="10"/>
      <c r="AJ989" s="41"/>
    </row>
    <row r="990" spans="1:36" s="22" customFormat="1" x14ac:dyDescent="0.25">
      <c r="A990" s="1" t="s">
        <v>69</v>
      </c>
      <c r="B990" s="28" t="s">
        <v>103</v>
      </c>
      <c r="C990" s="40" t="s">
        <v>466</v>
      </c>
      <c r="D990" s="24" t="s">
        <v>52</v>
      </c>
      <c r="E990" s="40" t="s">
        <v>30</v>
      </c>
      <c r="F990" s="5" t="s">
        <v>1303</v>
      </c>
      <c r="G990" s="5" t="s">
        <v>1316</v>
      </c>
      <c r="H990" s="10">
        <v>22</v>
      </c>
      <c r="I990" s="9" t="s">
        <v>467</v>
      </c>
      <c r="J990" s="10">
        <v>4157</v>
      </c>
      <c r="K990" s="10"/>
      <c r="L990" s="10" t="s">
        <v>1118</v>
      </c>
      <c r="M990" s="10">
        <v>2</v>
      </c>
      <c r="N990" s="10">
        <v>8</v>
      </c>
      <c r="O990" s="10">
        <v>355</v>
      </c>
      <c r="P990" s="58">
        <v>12.9</v>
      </c>
      <c r="Q990" s="6">
        <f t="shared" si="138"/>
        <v>38.875690918555208</v>
      </c>
      <c r="R990" s="6">
        <f t="shared" si="139"/>
        <v>32.850911605383516</v>
      </c>
      <c r="S990" s="19" t="s">
        <v>40</v>
      </c>
      <c r="T990" s="52"/>
      <c r="U990" s="72" t="s">
        <v>1392</v>
      </c>
      <c r="V990" s="72" t="s">
        <v>1391</v>
      </c>
      <c r="W990" s="10"/>
      <c r="X990" s="10"/>
      <c r="Y990" s="58">
        <v>35</v>
      </c>
      <c r="Z990" s="54">
        <f t="shared" si="140"/>
        <v>9.6211275016187411E-2</v>
      </c>
      <c r="AA990" s="9" t="e">
        <f>IF(Y990&lt;10+1*#REF!,1,IF(Y990&lt;10+2*#REF!,2,IF(Y990&lt;10+3*#REF!,3,IF(Y990&lt;10+4*#REF!,4,IF(Y990&lt;10+5*#REF!,5,IF(Y990&lt;10+6*#REF!,6,IF(Y990&lt;10+7*#REF!,7,IF(Y990&lt;10+8*#REF!,8,IF(Y990&lt;10+9*#REF!,9,10)))))))))</f>
        <v>#REF!</v>
      </c>
      <c r="AB990" s="51"/>
      <c r="AC990" s="58">
        <v>2.9</v>
      </c>
      <c r="AD990" s="58">
        <v>7</v>
      </c>
      <c r="AE990" s="6">
        <f t="shared" si="141"/>
        <v>4.0999999999999996</v>
      </c>
      <c r="AF990" s="10">
        <v>2</v>
      </c>
      <c r="AG990" s="10">
        <v>2</v>
      </c>
      <c r="AH990" s="10"/>
      <c r="AI990" s="10"/>
      <c r="AJ990" s="41"/>
    </row>
    <row r="991" spans="1:36" s="22" customFormat="1" x14ac:dyDescent="0.25">
      <c r="A991" s="1" t="s">
        <v>69</v>
      </c>
      <c r="B991" s="28" t="s">
        <v>103</v>
      </c>
      <c r="C991" s="40" t="s">
        <v>466</v>
      </c>
      <c r="D991" s="24" t="s">
        <v>52</v>
      </c>
      <c r="E991" s="40" t="s">
        <v>30</v>
      </c>
      <c r="F991" s="5" t="s">
        <v>1303</v>
      </c>
      <c r="G991" s="5" t="s">
        <v>1316</v>
      </c>
      <c r="H991" s="10">
        <v>23</v>
      </c>
      <c r="I991" s="9" t="s">
        <v>467</v>
      </c>
      <c r="J991" s="10">
        <v>4158</v>
      </c>
      <c r="K991" s="10"/>
      <c r="L991" s="10" t="s">
        <v>1119</v>
      </c>
      <c r="M991" s="10">
        <v>3</v>
      </c>
      <c r="N991" s="10">
        <v>8</v>
      </c>
      <c r="O991" s="10">
        <v>18</v>
      </c>
      <c r="P991" s="58">
        <v>15.8</v>
      </c>
      <c r="Q991" s="6">
        <f t="shared" si="138"/>
        <v>44.882468511124166</v>
      </c>
      <c r="R991" s="6">
        <f t="shared" si="139"/>
        <v>35.026692957463425</v>
      </c>
      <c r="S991" s="19" t="s">
        <v>40</v>
      </c>
      <c r="T991" s="52"/>
      <c r="U991" s="72" t="s">
        <v>1392</v>
      </c>
      <c r="V991" s="72" t="s">
        <v>1391</v>
      </c>
      <c r="W991" s="10"/>
      <c r="X991" s="10"/>
      <c r="Y991" s="58">
        <v>51</v>
      </c>
      <c r="Z991" s="54">
        <f t="shared" si="140"/>
        <v>0.2042820622996763</v>
      </c>
      <c r="AA991" s="9" t="e">
        <f>IF(Y991&lt;10+1*#REF!,1,IF(Y991&lt;10+2*#REF!,2,IF(Y991&lt;10+3*#REF!,3,IF(Y991&lt;10+4*#REF!,4,IF(Y991&lt;10+5*#REF!,5,IF(Y991&lt;10+6*#REF!,6,IF(Y991&lt;10+7*#REF!,7,IF(Y991&lt;10+8*#REF!,8,IF(Y991&lt;10+9*#REF!,9,10)))))))))</f>
        <v>#REF!</v>
      </c>
      <c r="AB991" s="51"/>
      <c r="AC991" s="51">
        <v>0</v>
      </c>
      <c r="AD991" s="58">
        <v>10.6</v>
      </c>
      <c r="AE991" s="6">
        <f t="shared" si="141"/>
        <v>10.6</v>
      </c>
      <c r="AF991" s="10">
        <v>2</v>
      </c>
      <c r="AG991" s="10">
        <v>2</v>
      </c>
      <c r="AH991" s="10"/>
      <c r="AI991" s="10"/>
      <c r="AJ991" s="41"/>
    </row>
    <row r="992" spans="1:36" s="22" customFormat="1" x14ac:dyDescent="0.25">
      <c r="A992" s="1" t="s">
        <v>69</v>
      </c>
      <c r="B992" s="28" t="s">
        <v>103</v>
      </c>
      <c r="C992" s="40" t="s">
        <v>466</v>
      </c>
      <c r="D992" s="24" t="s">
        <v>52</v>
      </c>
      <c r="E992" s="40" t="s">
        <v>30</v>
      </c>
      <c r="F992" s="5" t="s">
        <v>1303</v>
      </c>
      <c r="G992" s="5" t="s">
        <v>1316</v>
      </c>
      <c r="H992" s="10">
        <v>24</v>
      </c>
      <c r="I992" s="9" t="s">
        <v>467</v>
      </c>
      <c r="J992" s="10">
        <v>4159</v>
      </c>
      <c r="K992" s="10"/>
      <c r="L992" s="10" t="s">
        <v>1120</v>
      </c>
      <c r="M992" s="10">
        <v>3</v>
      </c>
      <c r="N992" s="10">
        <v>8</v>
      </c>
      <c r="O992" s="10">
        <v>26</v>
      </c>
      <c r="P992" s="58">
        <v>12.1</v>
      </c>
      <c r="Q992" s="6">
        <f t="shared" si="138"/>
        <v>45.304290876147839</v>
      </c>
      <c r="R992" s="6">
        <f t="shared" si="139"/>
        <v>30.875407960219921</v>
      </c>
      <c r="S992" s="19" t="s">
        <v>40</v>
      </c>
      <c r="T992" s="52"/>
      <c r="U992" s="72" t="s">
        <v>1392</v>
      </c>
      <c r="V992" s="72" t="s">
        <v>1391</v>
      </c>
      <c r="W992" s="10"/>
      <c r="X992" s="10"/>
      <c r="Y992" s="58">
        <v>49</v>
      </c>
      <c r="Z992" s="54">
        <f t="shared" si="140"/>
        <v>0.18857409903172734</v>
      </c>
      <c r="AA992" s="9" t="e">
        <f>IF(Y992&lt;10+1*#REF!,1,IF(Y992&lt;10+2*#REF!,2,IF(Y992&lt;10+3*#REF!,3,IF(Y992&lt;10+4*#REF!,4,IF(Y992&lt;10+5*#REF!,5,IF(Y992&lt;10+6*#REF!,6,IF(Y992&lt;10+7*#REF!,7,IF(Y992&lt;10+8*#REF!,8,IF(Y992&lt;10+9*#REF!,9,10)))))))))</f>
        <v>#REF!</v>
      </c>
      <c r="AB992" s="51"/>
      <c r="AC992" s="51">
        <v>0</v>
      </c>
      <c r="AD992" s="58">
        <v>11</v>
      </c>
      <c r="AE992" s="6">
        <f t="shared" si="141"/>
        <v>11</v>
      </c>
      <c r="AF992" s="10">
        <v>2</v>
      </c>
      <c r="AG992" s="10">
        <v>4</v>
      </c>
      <c r="AH992" s="10"/>
      <c r="AI992" s="10"/>
      <c r="AJ992" s="41"/>
    </row>
    <row r="993" spans="1:36" s="22" customFormat="1" x14ac:dyDescent="0.25">
      <c r="A993" s="1" t="s">
        <v>69</v>
      </c>
      <c r="B993" s="28" t="s">
        <v>103</v>
      </c>
      <c r="C993" s="40" t="s">
        <v>466</v>
      </c>
      <c r="D993" s="24" t="s">
        <v>52</v>
      </c>
      <c r="E993" s="40" t="s">
        <v>30</v>
      </c>
      <c r="F993" s="5" t="s">
        <v>1303</v>
      </c>
      <c r="G993" s="5" t="s">
        <v>1316</v>
      </c>
      <c r="H993" s="10">
        <v>25</v>
      </c>
      <c r="I993" s="9" t="s">
        <v>467</v>
      </c>
      <c r="J993" s="10">
        <v>4160</v>
      </c>
      <c r="K993" s="10"/>
      <c r="L993" s="10" t="s">
        <v>1121</v>
      </c>
      <c r="M993" s="10">
        <v>3</v>
      </c>
      <c r="N993" s="10">
        <v>8</v>
      </c>
      <c r="O993" s="10">
        <v>79</v>
      </c>
      <c r="P993" s="58">
        <v>12</v>
      </c>
      <c r="Q993" s="6">
        <f t="shared" si="138"/>
        <v>51.779526201371965</v>
      </c>
      <c r="R993" s="6">
        <f t="shared" si="139"/>
        <v>22.28970794451854</v>
      </c>
      <c r="S993" s="47" t="s">
        <v>307</v>
      </c>
      <c r="T993" s="52"/>
      <c r="U993" s="47" t="s">
        <v>1373</v>
      </c>
      <c r="V993" s="47" t="s">
        <v>1372</v>
      </c>
      <c r="W993" s="10"/>
      <c r="X993" s="10"/>
      <c r="Y993" s="58">
        <v>55</v>
      </c>
      <c r="Z993" s="54">
        <f t="shared" si="140"/>
        <v>0.23758294442772812</v>
      </c>
      <c r="AA993" s="9" t="e">
        <f>IF(Y993&lt;10+1*#REF!,1,IF(Y993&lt;10+2*#REF!,2,IF(Y993&lt;10+3*#REF!,3,IF(Y993&lt;10+4*#REF!,4,IF(Y993&lt;10+5*#REF!,5,IF(Y993&lt;10+6*#REF!,6,IF(Y993&lt;10+7*#REF!,7,IF(Y993&lt;10+8*#REF!,8,IF(Y993&lt;10+9*#REF!,9,10)))))))))</f>
        <v>#REF!</v>
      </c>
      <c r="AB993" s="51"/>
      <c r="AC993" s="51">
        <v>0</v>
      </c>
      <c r="AD993" s="58">
        <v>7</v>
      </c>
      <c r="AE993" s="6">
        <f t="shared" si="141"/>
        <v>7</v>
      </c>
      <c r="AF993" s="10">
        <v>2</v>
      </c>
      <c r="AG993" s="10">
        <v>4</v>
      </c>
      <c r="AH993" s="10"/>
      <c r="AI993" s="10"/>
      <c r="AJ993" s="41"/>
    </row>
    <row r="994" spans="1:36" s="22" customFormat="1" x14ac:dyDescent="0.25">
      <c r="A994" s="1" t="s">
        <v>69</v>
      </c>
      <c r="B994" s="28" t="s">
        <v>103</v>
      </c>
      <c r="C994" s="40" t="s">
        <v>466</v>
      </c>
      <c r="D994" s="24" t="s">
        <v>52</v>
      </c>
      <c r="E994" s="40" t="s">
        <v>30</v>
      </c>
      <c r="F994" s="5" t="s">
        <v>1303</v>
      </c>
      <c r="G994" s="5" t="s">
        <v>1316</v>
      </c>
      <c r="H994" s="10">
        <v>26</v>
      </c>
      <c r="I994" s="9" t="s">
        <v>467</v>
      </c>
      <c r="J994" s="10">
        <v>4161</v>
      </c>
      <c r="K994" s="10"/>
      <c r="L994" s="10" t="s">
        <v>1122</v>
      </c>
      <c r="M994" s="10">
        <v>3</v>
      </c>
      <c r="N994" s="10">
        <v>8</v>
      </c>
      <c r="O994" s="10">
        <v>87</v>
      </c>
      <c r="P994" s="58">
        <v>8.1</v>
      </c>
      <c r="Q994" s="6">
        <f t="shared" si="138"/>
        <v>48.088899231512045</v>
      </c>
      <c r="R994" s="6">
        <f t="shared" si="139"/>
        <v>20.423921245567847</v>
      </c>
      <c r="S994" s="47" t="s">
        <v>307</v>
      </c>
      <c r="T994" s="52"/>
      <c r="U994" s="47" t="s">
        <v>1373</v>
      </c>
      <c r="V994" s="47" t="s">
        <v>1372</v>
      </c>
      <c r="W994" s="10"/>
      <c r="X994" s="10"/>
      <c r="Y994" s="58">
        <v>49</v>
      </c>
      <c r="Z994" s="54">
        <f t="shared" si="140"/>
        <v>0.18857409903172734</v>
      </c>
      <c r="AA994" s="9" t="e">
        <f>IF(Y994&lt;10+1*#REF!,1,IF(Y994&lt;10+2*#REF!,2,IF(Y994&lt;10+3*#REF!,3,IF(Y994&lt;10+4*#REF!,4,IF(Y994&lt;10+5*#REF!,5,IF(Y994&lt;10+6*#REF!,6,IF(Y994&lt;10+7*#REF!,7,IF(Y994&lt;10+8*#REF!,8,IF(Y994&lt;10+9*#REF!,9,10)))))))))</f>
        <v>#REF!</v>
      </c>
      <c r="AB994" s="51"/>
      <c r="AC994" s="58">
        <v>3.5</v>
      </c>
      <c r="AD994" s="58">
        <v>10.3</v>
      </c>
      <c r="AE994" s="6">
        <f t="shared" si="141"/>
        <v>6.8000000000000007</v>
      </c>
      <c r="AF994" s="10">
        <v>2</v>
      </c>
      <c r="AG994" s="10">
        <v>2</v>
      </c>
      <c r="AH994" s="10"/>
      <c r="AI994" s="10"/>
      <c r="AJ994" s="41"/>
    </row>
    <row r="995" spans="1:36" s="22" customFormat="1" x14ac:dyDescent="0.25">
      <c r="A995" s="1" t="s">
        <v>69</v>
      </c>
      <c r="B995" s="28" t="s">
        <v>103</v>
      </c>
      <c r="C995" s="40" t="s">
        <v>466</v>
      </c>
      <c r="D995" s="24" t="s">
        <v>52</v>
      </c>
      <c r="E995" s="40" t="s">
        <v>30</v>
      </c>
      <c r="F995" s="5" t="s">
        <v>1303</v>
      </c>
      <c r="G995" s="5" t="s">
        <v>1316</v>
      </c>
      <c r="H995" s="10">
        <v>27</v>
      </c>
      <c r="I995" s="9" t="s">
        <v>467</v>
      </c>
      <c r="J995" s="10">
        <v>4162</v>
      </c>
      <c r="K995" s="10"/>
      <c r="L995" s="10" t="s">
        <v>1123</v>
      </c>
      <c r="M995" s="10">
        <v>3</v>
      </c>
      <c r="N995" s="10">
        <v>8</v>
      </c>
      <c r="O995" s="10">
        <v>53</v>
      </c>
      <c r="P995" s="58">
        <v>23.2</v>
      </c>
      <c r="Q995" s="6">
        <f t="shared" si="138"/>
        <v>58.528343833097196</v>
      </c>
      <c r="R995" s="6">
        <f t="shared" si="139"/>
        <v>33.96210853712752</v>
      </c>
      <c r="S995" s="41" t="s">
        <v>26</v>
      </c>
      <c r="T995" s="52"/>
      <c r="U995" s="19" t="s">
        <v>1349</v>
      </c>
      <c r="V995" s="19" t="s">
        <v>1396</v>
      </c>
      <c r="W995" s="10"/>
      <c r="X995" s="10"/>
      <c r="Y995" s="58">
        <v>84</v>
      </c>
      <c r="Z995" s="54">
        <f t="shared" si="140"/>
        <v>0.55417694409323948</v>
      </c>
      <c r="AA995" s="9" t="e">
        <f>IF(Y995&lt;10+1*#REF!,1,IF(Y995&lt;10+2*#REF!,2,IF(Y995&lt;10+3*#REF!,3,IF(Y995&lt;10+4*#REF!,4,IF(Y995&lt;10+5*#REF!,5,IF(Y995&lt;10+6*#REF!,6,IF(Y995&lt;10+7*#REF!,7,IF(Y995&lt;10+8*#REF!,8,IF(Y995&lt;10+9*#REF!,9,10)))))))))</f>
        <v>#REF!</v>
      </c>
      <c r="AB995" s="51"/>
      <c r="AC995" s="51">
        <v>9</v>
      </c>
      <c r="AD995" s="58">
        <v>20.9</v>
      </c>
      <c r="AE995" s="6">
        <f t="shared" si="141"/>
        <v>11.899999999999999</v>
      </c>
      <c r="AF995" s="10">
        <v>2</v>
      </c>
      <c r="AG995" s="10">
        <v>2</v>
      </c>
      <c r="AH995" s="10"/>
      <c r="AI995" s="10"/>
      <c r="AJ995" s="41"/>
    </row>
    <row r="996" spans="1:36" s="22" customFormat="1" x14ac:dyDescent="0.2">
      <c r="A996" s="1" t="s">
        <v>69</v>
      </c>
      <c r="B996" s="28" t="s">
        <v>103</v>
      </c>
      <c r="C996" s="40" t="s">
        <v>466</v>
      </c>
      <c r="D996" s="24" t="s">
        <v>52</v>
      </c>
      <c r="E996" s="40" t="s">
        <v>30</v>
      </c>
      <c r="F996" s="5" t="s">
        <v>1303</v>
      </c>
      <c r="G996" s="5" t="s">
        <v>1316</v>
      </c>
      <c r="H996" s="10">
        <v>28</v>
      </c>
      <c r="I996" s="9" t="s">
        <v>467</v>
      </c>
      <c r="J996" s="10">
        <v>4163</v>
      </c>
      <c r="K996" s="10"/>
      <c r="L996" s="10" t="s">
        <v>1124</v>
      </c>
      <c r="M996" s="10">
        <v>3</v>
      </c>
      <c r="N996" s="10">
        <v>8</v>
      </c>
      <c r="O996" s="10">
        <v>46</v>
      </c>
      <c r="P996" s="58">
        <v>22.8</v>
      </c>
      <c r="Q996" s="6">
        <f t="shared" si="138"/>
        <v>56.400947447721244</v>
      </c>
      <c r="R996" s="6">
        <f t="shared" si="139"/>
        <v>35.838210846465138</v>
      </c>
      <c r="S996" s="55" t="s">
        <v>37</v>
      </c>
      <c r="T996" s="52"/>
      <c r="U996" s="17" t="s">
        <v>1332</v>
      </c>
      <c r="V996" s="17" t="s">
        <v>1337</v>
      </c>
      <c r="W996" s="10"/>
      <c r="X996" s="10"/>
      <c r="Y996" s="56">
        <v>50</v>
      </c>
      <c r="Z996" s="54">
        <f t="shared" si="140"/>
        <v>0.19634954084936207</v>
      </c>
      <c r="AA996" s="9" t="e">
        <f>IF(Y996&lt;10+1*#REF!,1,IF(Y996&lt;10+2*#REF!,2,IF(Y996&lt;10+3*#REF!,3,IF(Y996&lt;10+4*#REF!,4,IF(Y996&lt;10+5*#REF!,5,IF(Y996&lt;10+6*#REF!,6,IF(Y996&lt;10+7*#REF!,7,IF(Y996&lt;10+8*#REF!,8,IF(Y996&lt;10+9*#REF!,9,10)))))))))</f>
        <v>#REF!</v>
      </c>
      <c r="AB996" s="51"/>
      <c r="AC996" s="58">
        <v>4.0999999999999996</v>
      </c>
      <c r="AD996" s="58">
        <v>11.3</v>
      </c>
      <c r="AE996" s="6">
        <f t="shared" si="141"/>
        <v>7.2000000000000011</v>
      </c>
      <c r="AF996" s="10">
        <v>2</v>
      </c>
      <c r="AG996" s="10">
        <v>2</v>
      </c>
      <c r="AH996" s="10"/>
      <c r="AI996" s="10"/>
      <c r="AJ996" s="41"/>
    </row>
    <row r="997" spans="1:36" s="22" customFormat="1" x14ac:dyDescent="0.2">
      <c r="A997" s="1" t="s">
        <v>69</v>
      </c>
      <c r="B997" s="28" t="s">
        <v>103</v>
      </c>
      <c r="C997" s="40" t="s">
        <v>466</v>
      </c>
      <c r="D997" s="24" t="s">
        <v>52</v>
      </c>
      <c r="E997" s="40" t="s">
        <v>30</v>
      </c>
      <c r="F997" s="5" t="s">
        <v>1303</v>
      </c>
      <c r="G997" s="5" t="s">
        <v>1316</v>
      </c>
      <c r="H997" s="10">
        <v>29</v>
      </c>
      <c r="I997" s="9" t="s">
        <v>467</v>
      </c>
      <c r="J997" s="10">
        <v>4164</v>
      </c>
      <c r="K997" s="10"/>
      <c r="L997" s="10" t="s">
        <v>1125</v>
      </c>
      <c r="M997" s="10">
        <v>3</v>
      </c>
      <c r="N997" s="10">
        <v>8</v>
      </c>
      <c r="O997" s="10">
        <v>41</v>
      </c>
      <c r="P997" s="58">
        <v>23.9</v>
      </c>
      <c r="Q997" s="6">
        <f t="shared" si="138"/>
        <v>55.679810792873127</v>
      </c>
      <c r="R997" s="6">
        <f t="shared" si="139"/>
        <v>38.037558967324252</v>
      </c>
      <c r="S997" s="55" t="s">
        <v>37</v>
      </c>
      <c r="T997" s="52"/>
      <c r="U997" s="17" t="s">
        <v>1332</v>
      </c>
      <c r="V997" s="17" t="s">
        <v>1337</v>
      </c>
      <c r="W997" s="10"/>
      <c r="X997" s="10"/>
      <c r="Y997" s="58">
        <v>63</v>
      </c>
      <c r="Z997" s="54">
        <f t="shared" si="140"/>
        <v>0.31172453105244724</v>
      </c>
      <c r="AA997" s="9" t="e">
        <f>IF(Y997&lt;10+1*#REF!,1,IF(Y997&lt;10+2*#REF!,2,IF(Y997&lt;10+3*#REF!,3,IF(Y997&lt;10+4*#REF!,4,IF(Y997&lt;10+5*#REF!,5,IF(Y997&lt;10+6*#REF!,6,IF(Y997&lt;10+7*#REF!,7,IF(Y997&lt;10+8*#REF!,8,IF(Y997&lt;10+9*#REF!,9,10)))))))))</f>
        <v>#REF!</v>
      </c>
      <c r="AB997" s="51"/>
      <c r="AC997" s="58">
        <v>6.5</v>
      </c>
      <c r="AD997" s="58">
        <v>13.6</v>
      </c>
      <c r="AE997" s="6">
        <f t="shared" si="141"/>
        <v>7.1</v>
      </c>
      <c r="AF997" s="10">
        <v>2</v>
      </c>
      <c r="AG997" s="10">
        <v>2</v>
      </c>
      <c r="AH997" s="10"/>
      <c r="AI997" s="10"/>
      <c r="AJ997" s="41"/>
    </row>
    <row r="998" spans="1:36" s="22" customFormat="1" x14ac:dyDescent="0.25">
      <c r="A998" s="1" t="s">
        <v>69</v>
      </c>
      <c r="B998" s="28" t="s">
        <v>103</v>
      </c>
      <c r="C998" s="40" t="s">
        <v>466</v>
      </c>
      <c r="D998" s="24" t="s">
        <v>52</v>
      </c>
      <c r="E998" s="40" t="s">
        <v>30</v>
      </c>
      <c r="F998" s="5" t="s">
        <v>1303</v>
      </c>
      <c r="G998" s="5" t="s">
        <v>1316</v>
      </c>
      <c r="H998" s="10">
        <v>30</v>
      </c>
      <c r="I998" s="9" t="s">
        <v>467</v>
      </c>
      <c r="J998" s="10">
        <v>4165</v>
      </c>
      <c r="K998" s="10"/>
      <c r="L998" s="10" t="s">
        <v>1126</v>
      </c>
      <c r="M998" s="10">
        <v>3</v>
      </c>
      <c r="N998" s="10">
        <v>8</v>
      </c>
      <c r="O998" s="10">
        <v>37</v>
      </c>
      <c r="P998" s="58">
        <v>23.8</v>
      </c>
      <c r="Q998" s="6">
        <f t="shared" si="138"/>
        <v>54.323197551018751</v>
      </c>
      <c r="R998" s="6">
        <f t="shared" si="139"/>
        <v>39.007525139125569</v>
      </c>
      <c r="S998" s="47" t="s">
        <v>307</v>
      </c>
      <c r="T998" s="52"/>
      <c r="U998" s="47" t="s">
        <v>1373</v>
      </c>
      <c r="V998" s="47" t="s">
        <v>1372</v>
      </c>
      <c r="W998" s="10"/>
      <c r="X998" s="10"/>
      <c r="Y998" s="58">
        <v>42</v>
      </c>
      <c r="Z998" s="54">
        <f t="shared" si="140"/>
        <v>0.13854423602330987</v>
      </c>
      <c r="AA998" s="9" t="e">
        <f>IF(Y998&lt;10+1*#REF!,1,IF(Y998&lt;10+2*#REF!,2,IF(Y998&lt;10+3*#REF!,3,IF(Y998&lt;10+4*#REF!,4,IF(Y998&lt;10+5*#REF!,5,IF(Y998&lt;10+6*#REF!,6,IF(Y998&lt;10+7*#REF!,7,IF(Y998&lt;10+8*#REF!,8,IF(Y998&lt;10+9*#REF!,9,10)))))))))</f>
        <v>#REF!</v>
      </c>
      <c r="AB998" s="51"/>
      <c r="AC998" s="58">
        <v>1.3</v>
      </c>
      <c r="AD998" s="58">
        <v>10.3</v>
      </c>
      <c r="AE998" s="6">
        <f t="shared" si="141"/>
        <v>9</v>
      </c>
      <c r="AF998" s="10">
        <v>2</v>
      </c>
      <c r="AG998" s="10">
        <v>2</v>
      </c>
      <c r="AH998" s="10"/>
      <c r="AI998" s="10"/>
      <c r="AJ998" s="41"/>
    </row>
    <row r="999" spans="1:36" s="22" customFormat="1" x14ac:dyDescent="0.25">
      <c r="A999" s="1" t="s">
        <v>69</v>
      </c>
      <c r="B999" s="28" t="s">
        <v>103</v>
      </c>
      <c r="C999" s="40" t="s">
        <v>466</v>
      </c>
      <c r="D999" s="24" t="s">
        <v>52</v>
      </c>
      <c r="E999" s="40" t="s">
        <v>30</v>
      </c>
      <c r="F999" s="5" t="s">
        <v>1303</v>
      </c>
      <c r="G999" s="5" t="s">
        <v>1316</v>
      </c>
      <c r="H999" s="10">
        <v>31</v>
      </c>
      <c r="I999" s="9" t="s">
        <v>467</v>
      </c>
      <c r="J999" s="10">
        <v>4166</v>
      </c>
      <c r="K999" s="10"/>
      <c r="L999" s="10" t="s">
        <v>1127</v>
      </c>
      <c r="M999" s="10">
        <v>3</v>
      </c>
      <c r="N999" s="10">
        <v>14</v>
      </c>
      <c r="O999" s="10">
        <v>55</v>
      </c>
      <c r="P999" s="58">
        <v>17.3</v>
      </c>
      <c r="Q999" s="6">
        <f t="shared" si="138"/>
        <v>54.171330366199555</v>
      </c>
      <c r="R999" s="6">
        <f t="shared" si="139"/>
        <v>49.922872348873099</v>
      </c>
      <c r="S999" s="72" t="s">
        <v>28</v>
      </c>
      <c r="T999" s="52"/>
      <c r="U999" s="17" t="s">
        <v>1405</v>
      </c>
      <c r="V999" s="17" t="s">
        <v>1397</v>
      </c>
      <c r="W999" s="10"/>
      <c r="X999" s="10"/>
      <c r="Y999" s="58">
        <v>57.5</v>
      </c>
      <c r="Z999" s="54">
        <f t="shared" si="140"/>
        <v>0.25967226777328134</v>
      </c>
      <c r="AA999" s="9" t="e">
        <f>IF(Y999&lt;10+1*#REF!,1,IF(Y999&lt;10+2*#REF!,2,IF(Y999&lt;10+3*#REF!,3,IF(Y999&lt;10+4*#REF!,4,IF(Y999&lt;10+5*#REF!,5,IF(Y999&lt;10+6*#REF!,6,IF(Y999&lt;10+7*#REF!,7,IF(Y999&lt;10+8*#REF!,8,IF(Y999&lt;10+9*#REF!,9,10)))))))))</f>
        <v>#REF!</v>
      </c>
      <c r="AB999" s="51"/>
      <c r="AC999" s="58">
        <v>3.3</v>
      </c>
      <c r="AD999" s="58">
        <v>7.8</v>
      </c>
      <c r="AE999" s="6">
        <f t="shared" si="141"/>
        <v>4.5</v>
      </c>
      <c r="AF999" s="10">
        <v>2</v>
      </c>
      <c r="AG999" s="10">
        <v>2</v>
      </c>
      <c r="AH999" s="10"/>
      <c r="AI999" s="10"/>
      <c r="AJ999" s="41"/>
    </row>
    <row r="1000" spans="1:36" s="22" customFormat="1" x14ac:dyDescent="0.25">
      <c r="A1000" s="1" t="s">
        <v>69</v>
      </c>
      <c r="B1000" s="28" t="s">
        <v>103</v>
      </c>
      <c r="C1000" s="40" t="s">
        <v>466</v>
      </c>
      <c r="D1000" s="24" t="s">
        <v>52</v>
      </c>
      <c r="E1000" s="40" t="s">
        <v>30</v>
      </c>
      <c r="F1000" s="5" t="s">
        <v>1303</v>
      </c>
      <c r="G1000" s="5" t="s">
        <v>1316</v>
      </c>
      <c r="H1000" s="10">
        <v>32</v>
      </c>
      <c r="I1000" s="9" t="s">
        <v>467</v>
      </c>
      <c r="J1000" s="10">
        <v>4167</v>
      </c>
      <c r="K1000" s="10"/>
      <c r="L1000" s="10" t="s">
        <v>1128</v>
      </c>
      <c r="M1000" s="10">
        <v>3</v>
      </c>
      <c r="N1000" s="10">
        <v>14</v>
      </c>
      <c r="O1000" s="10">
        <v>39</v>
      </c>
      <c r="P1000" s="58">
        <v>21.3</v>
      </c>
      <c r="Q1000" s="6">
        <f t="shared" si="138"/>
        <v>53.404524329361536</v>
      </c>
      <c r="R1000" s="6">
        <f t="shared" si="139"/>
        <v>56.553208979033485</v>
      </c>
      <c r="S1000" s="72" t="s">
        <v>28</v>
      </c>
      <c r="T1000" s="52"/>
      <c r="U1000" s="17" t="s">
        <v>1405</v>
      </c>
      <c r="V1000" s="17" t="s">
        <v>1397</v>
      </c>
      <c r="W1000" s="10"/>
      <c r="X1000" s="10"/>
      <c r="Y1000" s="58">
        <v>66</v>
      </c>
      <c r="Z1000" s="54">
        <f t="shared" si="140"/>
        <v>0.34211943997592847</v>
      </c>
      <c r="AA1000" s="9" t="e">
        <f>IF(Y1000&lt;10+1*#REF!,1,IF(Y1000&lt;10+2*#REF!,2,IF(Y1000&lt;10+3*#REF!,3,IF(Y1000&lt;10+4*#REF!,4,IF(Y1000&lt;10+5*#REF!,5,IF(Y1000&lt;10+6*#REF!,6,IF(Y1000&lt;10+7*#REF!,7,IF(Y1000&lt;10+8*#REF!,8,IF(Y1000&lt;10+9*#REF!,9,10)))))))))</f>
        <v>#REF!</v>
      </c>
      <c r="AB1000" s="51"/>
      <c r="AC1000" s="58">
        <v>2.2999999999999998</v>
      </c>
      <c r="AD1000" s="58">
        <v>9.1999999999999993</v>
      </c>
      <c r="AE1000" s="6">
        <f t="shared" si="141"/>
        <v>6.8999999999999995</v>
      </c>
      <c r="AF1000" s="10">
        <v>2</v>
      </c>
      <c r="AG1000" s="10">
        <v>2</v>
      </c>
      <c r="AH1000" s="10"/>
      <c r="AI1000" s="10"/>
      <c r="AJ1000" s="41"/>
    </row>
    <row r="1001" spans="1:36" s="22" customFormat="1" x14ac:dyDescent="0.2">
      <c r="A1001" s="1" t="s">
        <v>69</v>
      </c>
      <c r="B1001" s="28" t="s">
        <v>103</v>
      </c>
      <c r="C1001" s="40" t="s">
        <v>466</v>
      </c>
      <c r="D1001" s="24" t="s">
        <v>52</v>
      </c>
      <c r="E1001" s="40" t="s">
        <v>30</v>
      </c>
      <c r="F1001" s="5" t="s">
        <v>1303</v>
      </c>
      <c r="G1001" s="5" t="s">
        <v>1316</v>
      </c>
      <c r="H1001" s="10">
        <v>33</v>
      </c>
      <c r="I1001" s="9" t="s">
        <v>467</v>
      </c>
      <c r="J1001" s="10">
        <v>4168</v>
      </c>
      <c r="K1001" s="10"/>
      <c r="L1001" s="10" t="s">
        <v>1129</v>
      </c>
      <c r="M1001" s="10">
        <v>3</v>
      </c>
      <c r="N1001" s="10">
        <v>14</v>
      </c>
      <c r="O1001" s="10">
        <v>24</v>
      </c>
      <c r="P1001" s="58">
        <v>16.5</v>
      </c>
      <c r="Q1001" s="6">
        <f t="shared" si="138"/>
        <v>46.711154610750704</v>
      </c>
      <c r="R1001" s="6">
        <f t="shared" si="139"/>
        <v>55.073500051102911</v>
      </c>
      <c r="S1001" s="55" t="s">
        <v>37</v>
      </c>
      <c r="T1001" s="52"/>
      <c r="U1001" s="17" t="s">
        <v>1332</v>
      </c>
      <c r="V1001" s="17" t="s">
        <v>1337</v>
      </c>
      <c r="W1001" s="10"/>
      <c r="X1001" s="10"/>
      <c r="Y1001" s="58">
        <v>59</v>
      </c>
      <c r="Z1001" s="54">
        <f t="shared" si="140"/>
        <v>0.27339710067865175</v>
      </c>
      <c r="AA1001" s="9" t="e">
        <f>IF(Y1001&lt;10+1*#REF!,1,IF(Y1001&lt;10+2*#REF!,2,IF(Y1001&lt;10+3*#REF!,3,IF(Y1001&lt;10+4*#REF!,4,IF(Y1001&lt;10+5*#REF!,5,IF(Y1001&lt;10+6*#REF!,6,IF(Y1001&lt;10+7*#REF!,7,IF(Y1001&lt;10+8*#REF!,8,IF(Y1001&lt;10+9*#REF!,9,10)))))))))</f>
        <v>#REF!</v>
      </c>
      <c r="AB1001" s="51"/>
      <c r="AC1001" s="58">
        <v>4.3</v>
      </c>
      <c r="AD1001" s="58">
        <v>14.2</v>
      </c>
      <c r="AE1001" s="6">
        <f t="shared" si="141"/>
        <v>9.8999999999999986</v>
      </c>
      <c r="AF1001" s="10">
        <v>2</v>
      </c>
      <c r="AG1001" s="10">
        <v>2</v>
      </c>
      <c r="AH1001" s="10"/>
      <c r="AI1001" s="10"/>
      <c r="AJ1001" s="41"/>
    </row>
    <row r="1002" spans="1:36" s="22" customFormat="1" x14ac:dyDescent="0.2">
      <c r="A1002" s="1" t="s">
        <v>69</v>
      </c>
      <c r="B1002" s="28" t="s">
        <v>103</v>
      </c>
      <c r="C1002" s="40" t="s">
        <v>466</v>
      </c>
      <c r="D1002" s="24" t="s">
        <v>52</v>
      </c>
      <c r="E1002" s="40" t="s">
        <v>30</v>
      </c>
      <c r="F1002" s="5" t="s">
        <v>1303</v>
      </c>
      <c r="G1002" s="5" t="s">
        <v>1316</v>
      </c>
      <c r="H1002" s="10">
        <v>33</v>
      </c>
      <c r="I1002" s="9" t="s">
        <v>467</v>
      </c>
      <c r="J1002" s="10">
        <v>4168</v>
      </c>
      <c r="K1002" s="10"/>
      <c r="L1002" s="10" t="s">
        <v>1129</v>
      </c>
      <c r="M1002" s="10">
        <v>3</v>
      </c>
      <c r="N1002" s="10">
        <v>14</v>
      </c>
      <c r="O1002" s="10">
        <v>24</v>
      </c>
      <c r="P1002" s="58">
        <v>16.5</v>
      </c>
      <c r="Q1002" s="6">
        <f t="shared" si="138"/>
        <v>46.711154610750704</v>
      </c>
      <c r="R1002" s="6">
        <f t="shared" si="139"/>
        <v>55.073500051102911</v>
      </c>
      <c r="S1002" s="55" t="s">
        <v>37</v>
      </c>
      <c r="T1002" s="52"/>
      <c r="U1002" s="17" t="s">
        <v>1332</v>
      </c>
      <c r="V1002" s="17" t="s">
        <v>1337</v>
      </c>
      <c r="W1002" s="10"/>
      <c r="X1002" s="10"/>
      <c r="Y1002" s="58">
        <v>56</v>
      </c>
      <c r="Z1002" s="54">
        <f t="shared" si="140"/>
        <v>0.24630086404143978</v>
      </c>
      <c r="AA1002" s="9" t="e">
        <f>IF(Y1002&lt;10+1*#REF!,1,IF(Y1002&lt;10+2*#REF!,2,IF(Y1002&lt;10+3*#REF!,3,IF(Y1002&lt;10+4*#REF!,4,IF(Y1002&lt;10+5*#REF!,5,IF(Y1002&lt;10+6*#REF!,6,IF(Y1002&lt;10+7*#REF!,7,IF(Y1002&lt;10+8*#REF!,8,IF(Y1002&lt;10+9*#REF!,9,10)))))))))</f>
        <v>#REF!</v>
      </c>
      <c r="AB1002" s="51"/>
      <c r="AC1002" s="58">
        <v>4.3</v>
      </c>
      <c r="AD1002" s="58">
        <v>14.2</v>
      </c>
      <c r="AE1002" s="6">
        <f t="shared" si="141"/>
        <v>9.8999999999999986</v>
      </c>
      <c r="AF1002" s="10">
        <v>2</v>
      </c>
      <c r="AG1002" s="10">
        <v>2</v>
      </c>
      <c r="AH1002" s="10"/>
      <c r="AI1002" s="10"/>
      <c r="AJ1002" s="41"/>
    </row>
    <row r="1003" spans="1:36" s="22" customFormat="1" x14ac:dyDescent="0.25">
      <c r="A1003" s="1" t="s">
        <v>69</v>
      </c>
      <c r="B1003" s="28" t="s">
        <v>103</v>
      </c>
      <c r="C1003" s="40" t="s">
        <v>466</v>
      </c>
      <c r="D1003" s="24" t="s">
        <v>52</v>
      </c>
      <c r="E1003" s="40" t="s">
        <v>30</v>
      </c>
      <c r="F1003" s="5" t="s">
        <v>1303</v>
      </c>
      <c r="G1003" s="5" t="s">
        <v>1316</v>
      </c>
      <c r="H1003" s="10">
        <v>34</v>
      </c>
      <c r="I1003" s="9" t="s">
        <v>467</v>
      </c>
      <c r="J1003" s="10">
        <v>4169</v>
      </c>
      <c r="K1003" s="10"/>
      <c r="L1003" s="10" t="s">
        <v>1130</v>
      </c>
      <c r="M1003" s="10">
        <v>3</v>
      </c>
      <c r="N1003" s="10">
        <v>14</v>
      </c>
      <c r="O1003" s="10">
        <v>10</v>
      </c>
      <c r="P1003" s="58">
        <v>12.9</v>
      </c>
      <c r="Q1003" s="6">
        <f t="shared" si="138"/>
        <v>42.240061491903404</v>
      </c>
      <c r="R1003" s="6">
        <f t="shared" si="139"/>
        <v>52.704020013857487</v>
      </c>
      <c r="S1003" s="25" t="s">
        <v>114</v>
      </c>
      <c r="T1003" s="25"/>
      <c r="U1003" s="17" t="s">
        <v>1389</v>
      </c>
      <c r="V1003" s="17" t="s">
        <v>1388</v>
      </c>
      <c r="W1003" s="10"/>
      <c r="X1003" s="10"/>
      <c r="Y1003" s="58">
        <v>55.5</v>
      </c>
      <c r="Z1003" s="54">
        <f t="shared" si="140"/>
        <v>0.24192226928049901</v>
      </c>
      <c r="AA1003" s="9" t="e">
        <f>IF(Y1003&lt;10+1*#REF!,1,IF(Y1003&lt;10+2*#REF!,2,IF(Y1003&lt;10+3*#REF!,3,IF(Y1003&lt;10+4*#REF!,4,IF(Y1003&lt;10+5*#REF!,5,IF(Y1003&lt;10+6*#REF!,6,IF(Y1003&lt;10+7*#REF!,7,IF(Y1003&lt;10+8*#REF!,8,IF(Y1003&lt;10+9*#REF!,9,10)))))))))</f>
        <v>#REF!</v>
      </c>
      <c r="AB1003" s="51"/>
      <c r="AC1003" s="58">
        <v>2.7</v>
      </c>
      <c r="AD1003" s="58">
        <v>6.1</v>
      </c>
      <c r="AE1003" s="6">
        <f t="shared" si="141"/>
        <v>3.3999999999999995</v>
      </c>
      <c r="AF1003" s="10">
        <v>2</v>
      </c>
      <c r="AG1003" s="10">
        <v>2</v>
      </c>
      <c r="AH1003" s="10"/>
      <c r="AI1003" s="10"/>
      <c r="AJ1003" s="41"/>
    </row>
    <row r="1004" spans="1:36" s="22" customFormat="1" x14ac:dyDescent="0.25">
      <c r="A1004" s="1" t="s">
        <v>69</v>
      </c>
      <c r="B1004" s="28" t="s">
        <v>103</v>
      </c>
      <c r="C1004" s="40" t="s">
        <v>466</v>
      </c>
      <c r="D1004" s="24" t="s">
        <v>52</v>
      </c>
      <c r="E1004" s="40" t="s">
        <v>30</v>
      </c>
      <c r="F1004" s="5" t="s">
        <v>1303</v>
      </c>
      <c r="G1004" s="5" t="s">
        <v>1316</v>
      </c>
      <c r="H1004" s="10">
        <v>35</v>
      </c>
      <c r="I1004" s="9" t="s">
        <v>467</v>
      </c>
      <c r="J1004" s="10">
        <v>4170</v>
      </c>
      <c r="K1004" s="10"/>
      <c r="L1004" s="10" t="s">
        <v>1131</v>
      </c>
      <c r="M1004" s="10">
        <v>3</v>
      </c>
      <c r="N1004" s="10">
        <v>14</v>
      </c>
      <c r="O1004" s="10">
        <v>4</v>
      </c>
      <c r="P1004" s="58">
        <v>14.7</v>
      </c>
      <c r="Q1004" s="6">
        <f t="shared" si="138"/>
        <v>41.025420164038643</v>
      </c>
      <c r="R1004" s="6">
        <f t="shared" si="139"/>
        <v>54.664191538819416</v>
      </c>
      <c r="S1004" s="47" t="s">
        <v>307</v>
      </c>
      <c r="T1004" s="52"/>
      <c r="U1004" s="47" t="s">
        <v>1373</v>
      </c>
      <c r="V1004" s="47" t="s">
        <v>1372</v>
      </c>
      <c r="W1004" s="10"/>
      <c r="X1004" s="10"/>
      <c r="Y1004" s="58">
        <v>40</v>
      </c>
      <c r="Z1004" s="54">
        <f t="shared" si="140"/>
        <v>0.12566370614359174</v>
      </c>
      <c r="AA1004" s="9" t="e">
        <f>IF(Y1004&lt;10+1*#REF!,1,IF(Y1004&lt;10+2*#REF!,2,IF(Y1004&lt;10+3*#REF!,3,IF(Y1004&lt;10+4*#REF!,4,IF(Y1004&lt;10+5*#REF!,5,IF(Y1004&lt;10+6*#REF!,6,IF(Y1004&lt;10+7*#REF!,7,IF(Y1004&lt;10+8*#REF!,8,IF(Y1004&lt;10+9*#REF!,9,10)))))))))</f>
        <v>#REF!</v>
      </c>
      <c r="AB1004" s="51"/>
      <c r="AC1004" s="51">
        <v>0</v>
      </c>
      <c r="AD1004" s="58">
        <v>7.9</v>
      </c>
      <c r="AE1004" s="6">
        <f t="shared" si="141"/>
        <v>7.9</v>
      </c>
      <c r="AF1004" s="10">
        <v>2</v>
      </c>
      <c r="AG1004" s="10">
        <v>2</v>
      </c>
      <c r="AH1004" s="10"/>
      <c r="AI1004" s="10"/>
      <c r="AJ1004" s="41"/>
    </row>
    <row r="1005" spans="1:36" s="22" customFormat="1" x14ac:dyDescent="0.25">
      <c r="A1005" s="1" t="s">
        <v>69</v>
      </c>
      <c r="B1005" s="28" t="s">
        <v>103</v>
      </c>
      <c r="C1005" s="40" t="s">
        <v>466</v>
      </c>
      <c r="D1005" s="24" t="s">
        <v>52</v>
      </c>
      <c r="E1005" s="40" t="s">
        <v>30</v>
      </c>
      <c r="F1005" s="5" t="s">
        <v>1303</v>
      </c>
      <c r="G1005" s="5" t="s">
        <v>1316</v>
      </c>
      <c r="H1005" s="10">
        <v>35</v>
      </c>
      <c r="I1005" s="9" t="s">
        <v>467</v>
      </c>
      <c r="J1005" s="10">
        <v>4170</v>
      </c>
      <c r="K1005" s="10"/>
      <c r="L1005" s="10" t="s">
        <v>1131</v>
      </c>
      <c r="M1005" s="10">
        <v>3</v>
      </c>
      <c r="N1005" s="10">
        <v>14</v>
      </c>
      <c r="O1005" s="10">
        <v>4</v>
      </c>
      <c r="P1005" s="58">
        <v>14.7</v>
      </c>
      <c r="Q1005" s="6">
        <f t="shared" si="138"/>
        <v>41.025420164038643</v>
      </c>
      <c r="R1005" s="6">
        <f t="shared" si="139"/>
        <v>54.664191538819416</v>
      </c>
      <c r="S1005" s="47" t="s">
        <v>307</v>
      </c>
      <c r="T1005" s="52"/>
      <c r="U1005" s="47" t="s">
        <v>1373</v>
      </c>
      <c r="V1005" s="47" t="s">
        <v>1372</v>
      </c>
      <c r="W1005" s="10"/>
      <c r="X1005" s="10"/>
      <c r="Y1005" s="58">
        <v>41.5</v>
      </c>
      <c r="Z1005" s="54">
        <f t="shared" si="140"/>
        <v>0.13526519869112552</v>
      </c>
      <c r="AA1005" s="9" t="e">
        <f>IF(Y1005&lt;10+1*#REF!,1,IF(Y1005&lt;10+2*#REF!,2,IF(Y1005&lt;10+3*#REF!,3,IF(Y1005&lt;10+4*#REF!,4,IF(Y1005&lt;10+5*#REF!,5,IF(Y1005&lt;10+6*#REF!,6,IF(Y1005&lt;10+7*#REF!,7,IF(Y1005&lt;10+8*#REF!,8,IF(Y1005&lt;10+9*#REF!,9,10)))))))))</f>
        <v>#REF!</v>
      </c>
      <c r="AB1005" s="51"/>
      <c r="AC1005" s="51">
        <v>0</v>
      </c>
      <c r="AD1005" s="58">
        <v>7.9</v>
      </c>
      <c r="AE1005" s="6">
        <f t="shared" si="141"/>
        <v>7.9</v>
      </c>
      <c r="AF1005" s="10">
        <v>2</v>
      </c>
      <c r="AG1005" s="10">
        <v>2</v>
      </c>
      <c r="AH1005" s="10"/>
      <c r="AI1005" s="10"/>
      <c r="AJ1005" s="41"/>
    </row>
    <row r="1006" spans="1:36" s="22" customFormat="1" x14ac:dyDescent="0.2">
      <c r="A1006" s="1" t="s">
        <v>69</v>
      </c>
      <c r="B1006" s="28" t="s">
        <v>103</v>
      </c>
      <c r="C1006" s="40" t="s">
        <v>466</v>
      </c>
      <c r="D1006" s="24" t="s">
        <v>52</v>
      </c>
      <c r="E1006" s="40" t="s">
        <v>30</v>
      </c>
      <c r="F1006" s="5" t="s">
        <v>1303</v>
      </c>
      <c r="G1006" s="5" t="s">
        <v>1316</v>
      </c>
      <c r="H1006" s="10">
        <v>36</v>
      </c>
      <c r="I1006" s="9" t="s">
        <v>467</v>
      </c>
      <c r="J1006" s="10">
        <v>4171</v>
      </c>
      <c r="K1006" s="10"/>
      <c r="L1006" s="10" t="s">
        <v>1132</v>
      </c>
      <c r="M1006" s="10">
        <v>3</v>
      </c>
      <c r="N1006" s="10">
        <v>14</v>
      </c>
      <c r="O1006" s="10">
        <v>9</v>
      </c>
      <c r="P1006" s="58">
        <v>11.9</v>
      </c>
      <c r="Q1006" s="6">
        <f t="shared" si="138"/>
        <v>41.861570133978745</v>
      </c>
      <c r="R1006" s="6">
        <f t="shared" si="139"/>
        <v>51.753491253082139</v>
      </c>
      <c r="S1006" s="55" t="s">
        <v>37</v>
      </c>
      <c r="T1006" s="52"/>
      <c r="U1006" s="17" t="s">
        <v>1332</v>
      </c>
      <c r="V1006" s="17" t="s">
        <v>1337</v>
      </c>
      <c r="W1006" s="10"/>
      <c r="X1006" s="10"/>
      <c r="Y1006" s="58">
        <v>54</v>
      </c>
      <c r="Z1006" s="54">
        <f t="shared" si="140"/>
        <v>0.22902210444669591</v>
      </c>
      <c r="AA1006" s="9" t="e">
        <f>IF(Y1006&lt;10+1*#REF!,1,IF(Y1006&lt;10+2*#REF!,2,IF(Y1006&lt;10+3*#REF!,3,IF(Y1006&lt;10+4*#REF!,4,IF(Y1006&lt;10+5*#REF!,5,IF(Y1006&lt;10+6*#REF!,6,IF(Y1006&lt;10+7*#REF!,7,IF(Y1006&lt;10+8*#REF!,8,IF(Y1006&lt;10+9*#REF!,9,10)))))))))</f>
        <v>#REF!</v>
      </c>
      <c r="AB1006" s="51"/>
      <c r="AC1006" s="58">
        <v>6.1</v>
      </c>
      <c r="AD1006" s="58">
        <v>12.2</v>
      </c>
      <c r="AE1006" s="6">
        <f t="shared" si="141"/>
        <v>6.1</v>
      </c>
      <c r="AF1006" s="10">
        <v>2</v>
      </c>
      <c r="AG1006" s="10">
        <v>2</v>
      </c>
      <c r="AH1006" s="10"/>
      <c r="AI1006" s="10"/>
      <c r="AJ1006" s="41"/>
    </row>
    <row r="1007" spans="1:36" s="22" customFormat="1" x14ac:dyDescent="0.25">
      <c r="A1007" s="1" t="s">
        <v>69</v>
      </c>
      <c r="B1007" s="28" t="s">
        <v>103</v>
      </c>
      <c r="C1007" s="40" t="s">
        <v>466</v>
      </c>
      <c r="D1007" s="24" t="s">
        <v>52</v>
      </c>
      <c r="E1007" s="40" t="s">
        <v>30</v>
      </c>
      <c r="F1007" s="5" t="s">
        <v>1303</v>
      </c>
      <c r="G1007" s="5" t="s">
        <v>1316</v>
      </c>
      <c r="H1007" s="10">
        <v>37</v>
      </c>
      <c r="I1007" s="9" t="s">
        <v>467</v>
      </c>
      <c r="J1007" s="10">
        <v>4172</v>
      </c>
      <c r="K1007" s="10"/>
      <c r="L1007" s="10" t="s">
        <v>1133</v>
      </c>
      <c r="M1007" s="10">
        <v>3</v>
      </c>
      <c r="N1007" s="10">
        <v>14</v>
      </c>
      <c r="O1007" s="10">
        <v>13</v>
      </c>
      <c r="P1007" s="58">
        <v>10.1</v>
      </c>
      <c r="Q1007" s="6">
        <f t="shared" si="138"/>
        <v>42.272005648873034</v>
      </c>
      <c r="R1007" s="6">
        <f t="shared" si="139"/>
        <v>49.841137654330879</v>
      </c>
      <c r="S1007" s="72" t="s">
        <v>27</v>
      </c>
      <c r="T1007" s="52"/>
      <c r="U1007" s="19" t="s">
        <v>1399</v>
      </c>
      <c r="V1007" s="19" t="s">
        <v>1398</v>
      </c>
      <c r="W1007" s="10"/>
      <c r="X1007" s="10"/>
      <c r="Y1007" s="58">
        <v>54</v>
      </c>
      <c r="Z1007" s="54">
        <f t="shared" si="140"/>
        <v>0.22902210444669591</v>
      </c>
      <c r="AA1007" s="9" t="e">
        <f>IF(Y1007&lt;10+1*#REF!,1,IF(Y1007&lt;10+2*#REF!,2,IF(Y1007&lt;10+3*#REF!,3,IF(Y1007&lt;10+4*#REF!,4,IF(Y1007&lt;10+5*#REF!,5,IF(Y1007&lt;10+6*#REF!,6,IF(Y1007&lt;10+7*#REF!,7,IF(Y1007&lt;10+8*#REF!,8,IF(Y1007&lt;10+9*#REF!,9,10)))))))))</f>
        <v>#REF!</v>
      </c>
      <c r="AB1007" s="51"/>
      <c r="AC1007" s="58">
        <v>7.7</v>
      </c>
      <c r="AD1007" s="58">
        <v>16.600000000000001</v>
      </c>
      <c r="AE1007" s="6">
        <f t="shared" si="141"/>
        <v>8.9000000000000021</v>
      </c>
      <c r="AF1007" s="10">
        <v>2</v>
      </c>
      <c r="AG1007" s="10">
        <v>2</v>
      </c>
      <c r="AH1007" s="1"/>
      <c r="AI1007" s="1"/>
      <c r="AJ1007" s="1"/>
    </row>
    <row r="1008" spans="1:36" s="22" customFormat="1" x14ac:dyDescent="0.25">
      <c r="A1008" s="1" t="s">
        <v>69</v>
      </c>
      <c r="B1008" s="28" t="s">
        <v>103</v>
      </c>
      <c r="C1008" s="40" t="s">
        <v>466</v>
      </c>
      <c r="D1008" s="24" t="s">
        <v>52</v>
      </c>
      <c r="E1008" s="40" t="s">
        <v>30</v>
      </c>
      <c r="F1008" s="5" t="s">
        <v>1303</v>
      </c>
      <c r="G1008" s="5" t="s">
        <v>1316</v>
      </c>
      <c r="H1008" s="10">
        <v>38</v>
      </c>
      <c r="I1008" s="9" t="s">
        <v>467</v>
      </c>
      <c r="J1008" s="10">
        <v>4173</v>
      </c>
      <c r="K1008" s="10"/>
      <c r="L1008" s="10" t="s">
        <v>1134</v>
      </c>
      <c r="M1008" s="10">
        <v>3</v>
      </c>
      <c r="N1008" s="10">
        <v>14</v>
      </c>
      <c r="O1008" s="10">
        <v>11</v>
      </c>
      <c r="P1008" s="58">
        <v>8.8000000000000007</v>
      </c>
      <c r="Q1008" s="6">
        <f t="shared" si="138"/>
        <v>41.679119159313593</v>
      </c>
      <c r="R1008" s="6">
        <f t="shared" si="139"/>
        <v>48.638319214339447</v>
      </c>
      <c r="S1008" s="41" t="s">
        <v>26</v>
      </c>
      <c r="T1008" s="52"/>
      <c r="U1008" s="19" t="s">
        <v>1349</v>
      </c>
      <c r="V1008" s="19" t="s">
        <v>1396</v>
      </c>
      <c r="W1008" s="10"/>
      <c r="X1008" s="10"/>
      <c r="Y1008" s="58">
        <v>54</v>
      </c>
      <c r="Z1008" s="54">
        <f t="shared" si="140"/>
        <v>0.22902210444669591</v>
      </c>
      <c r="AA1008" s="9" t="e">
        <f>IF(Y1008&lt;10+1*#REF!,1,IF(Y1008&lt;10+2*#REF!,2,IF(Y1008&lt;10+3*#REF!,3,IF(Y1008&lt;10+4*#REF!,4,IF(Y1008&lt;10+5*#REF!,5,IF(Y1008&lt;10+6*#REF!,6,IF(Y1008&lt;10+7*#REF!,7,IF(Y1008&lt;10+8*#REF!,8,IF(Y1008&lt;10+9*#REF!,9,10)))))))))</f>
        <v>#REF!</v>
      </c>
      <c r="AB1008" s="51"/>
      <c r="AC1008" s="58">
        <v>2.8</v>
      </c>
      <c r="AD1008" s="58">
        <v>13.5</v>
      </c>
      <c r="AE1008" s="6">
        <f t="shared" si="141"/>
        <v>10.7</v>
      </c>
      <c r="AF1008" s="10">
        <v>2</v>
      </c>
      <c r="AG1008" s="10">
        <v>2</v>
      </c>
      <c r="AH1008" s="1"/>
      <c r="AI1008" s="1"/>
      <c r="AJ1008" s="1"/>
    </row>
    <row r="1009" spans="1:36" s="22" customFormat="1" x14ac:dyDescent="0.2">
      <c r="A1009" s="1" t="s">
        <v>69</v>
      </c>
      <c r="B1009" s="28" t="s">
        <v>103</v>
      </c>
      <c r="C1009" s="40" t="s">
        <v>466</v>
      </c>
      <c r="D1009" s="24" t="s">
        <v>52</v>
      </c>
      <c r="E1009" s="40" t="s">
        <v>30</v>
      </c>
      <c r="F1009" s="5" t="s">
        <v>1303</v>
      </c>
      <c r="G1009" s="5" t="s">
        <v>1316</v>
      </c>
      <c r="H1009" s="10">
        <v>39</v>
      </c>
      <c r="I1009" s="9" t="s">
        <v>467</v>
      </c>
      <c r="J1009" s="10">
        <v>4174</v>
      </c>
      <c r="K1009" s="10"/>
      <c r="L1009" s="10" t="s">
        <v>1135</v>
      </c>
      <c r="M1009" s="10">
        <v>3</v>
      </c>
      <c r="N1009" s="10">
        <v>14</v>
      </c>
      <c r="O1009" s="10">
        <v>15</v>
      </c>
      <c r="P1009" s="58">
        <v>9.1</v>
      </c>
      <c r="Q1009" s="6">
        <f t="shared" si="138"/>
        <v>42.355253310432936</v>
      </c>
      <c r="R1009" s="6">
        <f t="shared" si="139"/>
        <v>48.789925019230523</v>
      </c>
      <c r="S1009" s="55" t="s">
        <v>37</v>
      </c>
      <c r="T1009" s="52"/>
      <c r="U1009" s="17" t="s">
        <v>1332</v>
      </c>
      <c r="V1009" s="17" t="s">
        <v>1337</v>
      </c>
      <c r="W1009" s="10"/>
      <c r="X1009" s="10"/>
      <c r="Y1009" s="58">
        <v>39</v>
      </c>
      <c r="Z1009" s="54">
        <f t="shared" si="140"/>
        <v>0.11945906065275187</v>
      </c>
      <c r="AA1009" s="9" t="e">
        <f>IF(Y1009&lt;10+1*#REF!,1,IF(Y1009&lt;10+2*#REF!,2,IF(Y1009&lt;10+3*#REF!,3,IF(Y1009&lt;10+4*#REF!,4,IF(Y1009&lt;10+5*#REF!,5,IF(Y1009&lt;10+6*#REF!,6,IF(Y1009&lt;10+7*#REF!,7,IF(Y1009&lt;10+8*#REF!,8,IF(Y1009&lt;10+9*#REF!,9,10)))))))))</f>
        <v>#REF!</v>
      </c>
      <c r="AB1009" s="51"/>
      <c r="AC1009" s="58">
        <v>5.3</v>
      </c>
      <c r="AD1009" s="58">
        <v>9.1999999999999993</v>
      </c>
      <c r="AE1009" s="6">
        <f t="shared" si="141"/>
        <v>3.8999999999999995</v>
      </c>
      <c r="AF1009" s="10">
        <v>2</v>
      </c>
      <c r="AG1009" s="10">
        <v>2</v>
      </c>
      <c r="AH1009" s="1"/>
      <c r="AI1009" s="1"/>
      <c r="AJ1009" s="1"/>
    </row>
    <row r="1010" spans="1:36" s="22" customFormat="1" x14ac:dyDescent="0.25">
      <c r="A1010" s="1" t="s">
        <v>69</v>
      </c>
      <c r="B1010" s="28" t="s">
        <v>103</v>
      </c>
      <c r="C1010" s="40" t="s">
        <v>466</v>
      </c>
      <c r="D1010" s="24" t="s">
        <v>52</v>
      </c>
      <c r="E1010" s="40" t="s">
        <v>30</v>
      </c>
      <c r="F1010" s="5" t="s">
        <v>1303</v>
      </c>
      <c r="G1010" s="5" t="s">
        <v>1316</v>
      </c>
      <c r="H1010" s="10">
        <v>40</v>
      </c>
      <c r="I1010" s="9" t="s">
        <v>467</v>
      </c>
      <c r="J1010" s="10">
        <v>4175</v>
      </c>
      <c r="K1010" s="10"/>
      <c r="L1010" s="10" t="s">
        <v>1136</v>
      </c>
      <c r="M1010" s="10">
        <v>3</v>
      </c>
      <c r="N1010" s="10">
        <v>14</v>
      </c>
      <c r="O1010" s="10">
        <v>81</v>
      </c>
      <c r="P1010" s="58">
        <v>7.4</v>
      </c>
      <c r="Q1010" s="6">
        <f t="shared" si="138"/>
        <v>47.308893720404022</v>
      </c>
      <c r="R1010" s="6">
        <f t="shared" si="139"/>
        <v>41.15761504129771</v>
      </c>
      <c r="S1010" s="19" t="s">
        <v>40</v>
      </c>
      <c r="T1010" s="52"/>
      <c r="U1010" s="72" t="s">
        <v>1392</v>
      </c>
      <c r="V1010" s="72" t="s">
        <v>1391</v>
      </c>
      <c r="W1010" s="10"/>
      <c r="X1010" s="10"/>
      <c r="Y1010" s="58">
        <v>54</v>
      </c>
      <c r="Z1010" s="54">
        <f t="shared" si="140"/>
        <v>0.22902210444669591</v>
      </c>
      <c r="AA1010" s="9" t="e">
        <f>IF(Y1010&lt;10+1*#REF!,1,IF(Y1010&lt;10+2*#REF!,2,IF(Y1010&lt;10+3*#REF!,3,IF(Y1010&lt;10+4*#REF!,4,IF(Y1010&lt;10+5*#REF!,5,IF(Y1010&lt;10+6*#REF!,6,IF(Y1010&lt;10+7*#REF!,7,IF(Y1010&lt;10+8*#REF!,8,IF(Y1010&lt;10+9*#REF!,9,10)))))))))</f>
        <v>#REF!</v>
      </c>
      <c r="AB1010" s="51"/>
      <c r="AC1010" s="58">
        <v>2.8</v>
      </c>
      <c r="AD1010" s="58">
        <v>7.7</v>
      </c>
      <c r="AE1010" s="6">
        <f t="shared" si="141"/>
        <v>4.9000000000000004</v>
      </c>
      <c r="AF1010" s="10">
        <v>2</v>
      </c>
      <c r="AG1010" s="10">
        <v>2</v>
      </c>
      <c r="AH1010" s="1"/>
      <c r="AI1010" s="1"/>
      <c r="AJ1010" s="1"/>
    </row>
    <row r="1011" spans="1:36" s="22" customFormat="1" x14ac:dyDescent="0.25">
      <c r="A1011" s="1" t="s">
        <v>69</v>
      </c>
      <c r="B1011" s="28" t="s">
        <v>103</v>
      </c>
      <c r="C1011" s="40" t="s">
        <v>466</v>
      </c>
      <c r="D1011" s="24" t="s">
        <v>52</v>
      </c>
      <c r="E1011" s="40" t="s">
        <v>30</v>
      </c>
      <c r="F1011" s="5" t="s">
        <v>1303</v>
      </c>
      <c r="G1011" s="5" t="s">
        <v>1316</v>
      </c>
      <c r="H1011" s="10">
        <v>41</v>
      </c>
      <c r="I1011" s="9" t="s">
        <v>467</v>
      </c>
      <c r="J1011" s="10">
        <v>4176</v>
      </c>
      <c r="K1011" s="10"/>
      <c r="L1011" s="10" t="s">
        <v>1137</v>
      </c>
      <c r="M1011" s="10">
        <v>3</v>
      </c>
      <c r="N1011" s="10">
        <v>14</v>
      </c>
      <c r="O1011" s="10">
        <v>105</v>
      </c>
      <c r="P1011" s="58">
        <v>6.1</v>
      </c>
      <c r="Q1011" s="6">
        <f t="shared" si="138"/>
        <v>45.892147540363318</v>
      </c>
      <c r="R1011" s="6">
        <f t="shared" si="139"/>
        <v>38.421203824874624</v>
      </c>
      <c r="S1011" s="41" t="s">
        <v>46</v>
      </c>
      <c r="T1011" s="52"/>
      <c r="U1011" s="19" t="s">
        <v>1378</v>
      </c>
      <c r="V1011" s="19" t="s">
        <v>1377</v>
      </c>
      <c r="W1011" s="10"/>
      <c r="X1011" s="10"/>
      <c r="Y1011" s="58">
        <v>42.4</v>
      </c>
      <c r="Z1011" s="54">
        <f t="shared" si="140"/>
        <v>0.14119574022293965</v>
      </c>
      <c r="AA1011" s="9" t="e">
        <f>IF(Y1011&lt;10+1*#REF!,1,IF(Y1011&lt;10+2*#REF!,2,IF(Y1011&lt;10+3*#REF!,3,IF(Y1011&lt;10+4*#REF!,4,IF(Y1011&lt;10+5*#REF!,5,IF(Y1011&lt;10+6*#REF!,6,IF(Y1011&lt;10+7*#REF!,7,IF(Y1011&lt;10+8*#REF!,8,IF(Y1011&lt;10+9*#REF!,9,10)))))))))</f>
        <v>#REF!</v>
      </c>
      <c r="AB1011" s="51"/>
      <c r="AC1011" s="58">
        <v>9.4</v>
      </c>
      <c r="AD1011" s="58">
        <v>16.3</v>
      </c>
      <c r="AE1011" s="6">
        <f t="shared" si="141"/>
        <v>6.9</v>
      </c>
      <c r="AF1011" s="10">
        <v>2</v>
      </c>
      <c r="AG1011" s="10">
        <v>2</v>
      </c>
      <c r="AH1011" s="1"/>
      <c r="AI1011" s="1"/>
      <c r="AJ1011" s="1"/>
    </row>
    <row r="1012" spans="1:36" s="22" customFormat="1" x14ac:dyDescent="0.25">
      <c r="A1012" s="1" t="s">
        <v>69</v>
      </c>
      <c r="B1012" s="28" t="s">
        <v>103</v>
      </c>
      <c r="C1012" s="40" t="s">
        <v>466</v>
      </c>
      <c r="D1012" s="24" t="s">
        <v>52</v>
      </c>
      <c r="E1012" s="40" t="s">
        <v>30</v>
      </c>
      <c r="F1012" s="5" t="s">
        <v>1303</v>
      </c>
      <c r="G1012" s="5" t="s">
        <v>1316</v>
      </c>
      <c r="H1012" s="10">
        <v>42</v>
      </c>
      <c r="I1012" s="9" t="s">
        <v>467</v>
      </c>
      <c r="J1012" s="10">
        <v>4177</v>
      </c>
      <c r="K1012" s="10"/>
      <c r="L1012" s="10" t="s">
        <v>1138</v>
      </c>
      <c r="M1012" s="10">
        <v>3</v>
      </c>
      <c r="N1012" s="10">
        <v>14</v>
      </c>
      <c r="O1012" s="10">
        <v>110</v>
      </c>
      <c r="P1012" s="58">
        <v>8.9</v>
      </c>
      <c r="Q1012" s="6">
        <f t="shared" si="138"/>
        <v>48.363264324994589</v>
      </c>
      <c r="R1012" s="6">
        <f t="shared" si="139"/>
        <v>36.956020724401547</v>
      </c>
      <c r="S1012" s="72" t="s">
        <v>27</v>
      </c>
      <c r="T1012" s="52"/>
      <c r="U1012" s="19" t="s">
        <v>1399</v>
      </c>
      <c r="V1012" s="19" t="s">
        <v>1398</v>
      </c>
      <c r="W1012" s="10"/>
      <c r="X1012" s="10"/>
      <c r="Y1012" s="58">
        <v>52.3</v>
      </c>
      <c r="Z1012" s="54">
        <f t="shared" si="140"/>
        <v>0.21482917423594058</v>
      </c>
      <c r="AA1012" s="9" t="e">
        <f>IF(Y1012&lt;10+1*#REF!,1,IF(Y1012&lt;10+2*#REF!,2,IF(Y1012&lt;10+3*#REF!,3,IF(Y1012&lt;10+4*#REF!,4,IF(Y1012&lt;10+5*#REF!,5,IF(Y1012&lt;10+6*#REF!,6,IF(Y1012&lt;10+7*#REF!,7,IF(Y1012&lt;10+8*#REF!,8,IF(Y1012&lt;10+9*#REF!,9,10)))))))))</f>
        <v>#REF!</v>
      </c>
      <c r="AB1012" s="51"/>
      <c r="AC1012" s="58">
        <v>3.1</v>
      </c>
      <c r="AD1012" s="58">
        <v>14</v>
      </c>
      <c r="AE1012" s="6">
        <f t="shared" si="141"/>
        <v>10.9</v>
      </c>
      <c r="AF1012" s="10">
        <v>2</v>
      </c>
      <c r="AG1012" s="10">
        <v>2</v>
      </c>
      <c r="AH1012" s="1"/>
      <c r="AI1012" s="1"/>
      <c r="AJ1012" s="1"/>
    </row>
    <row r="1013" spans="1:36" s="22" customFormat="1" x14ac:dyDescent="0.25">
      <c r="A1013" s="1" t="s">
        <v>69</v>
      </c>
      <c r="B1013" s="28" t="s">
        <v>103</v>
      </c>
      <c r="C1013" s="40" t="s">
        <v>466</v>
      </c>
      <c r="D1013" s="24" t="s">
        <v>52</v>
      </c>
      <c r="E1013" s="40" t="s">
        <v>30</v>
      </c>
      <c r="F1013" s="5" t="s">
        <v>1303</v>
      </c>
      <c r="G1013" s="5" t="s">
        <v>1316</v>
      </c>
      <c r="H1013" s="10">
        <v>43</v>
      </c>
      <c r="I1013" s="9" t="s">
        <v>467</v>
      </c>
      <c r="J1013" s="10">
        <v>4178</v>
      </c>
      <c r="K1013" s="10"/>
      <c r="L1013" s="10" t="s">
        <v>1139</v>
      </c>
      <c r="M1013" s="10">
        <v>3</v>
      </c>
      <c r="N1013" s="10">
        <v>14</v>
      </c>
      <c r="O1013" s="10">
        <v>110</v>
      </c>
      <c r="P1013" s="58">
        <v>9.6</v>
      </c>
      <c r="Q1013" s="6">
        <f t="shared" si="138"/>
        <v>49.021049159544717</v>
      </c>
      <c r="R1013" s="6">
        <f t="shared" si="139"/>
        <v>36.716606624073577</v>
      </c>
      <c r="S1013" s="41" t="s">
        <v>46</v>
      </c>
      <c r="T1013" s="52"/>
      <c r="U1013" s="19" t="s">
        <v>1378</v>
      </c>
      <c r="V1013" s="19" t="s">
        <v>1377</v>
      </c>
      <c r="W1013" s="10"/>
      <c r="X1013" s="10"/>
      <c r="Y1013" s="58">
        <v>53</v>
      </c>
      <c r="Z1013" s="54">
        <f t="shared" si="140"/>
        <v>0.22061834409834324</v>
      </c>
      <c r="AA1013" s="9" t="e">
        <f>IF(Y1013&lt;10+1*#REF!,1,IF(Y1013&lt;10+2*#REF!,2,IF(Y1013&lt;10+3*#REF!,3,IF(Y1013&lt;10+4*#REF!,4,IF(Y1013&lt;10+5*#REF!,5,IF(Y1013&lt;10+6*#REF!,6,IF(Y1013&lt;10+7*#REF!,7,IF(Y1013&lt;10+8*#REF!,8,IF(Y1013&lt;10+9*#REF!,9,10)))))))))</f>
        <v>#REF!</v>
      </c>
      <c r="AB1013" s="51"/>
      <c r="AC1013" s="58">
        <v>5.0999999999999996</v>
      </c>
      <c r="AD1013" s="58">
        <v>12.8</v>
      </c>
      <c r="AE1013" s="6">
        <f t="shared" si="141"/>
        <v>7.7000000000000011</v>
      </c>
      <c r="AF1013" s="10">
        <v>2</v>
      </c>
      <c r="AG1013" s="10">
        <v>2</v>
      </c>
      <c r="AH1013" s="1"/>
      <c r="AI1013" s="1"/>
      <c r="AJ1013" s="1"/>
    </row>
    <row r="1014" spans="1:36" s="22" customFormat="1" x14ac:dyDescent="0.25">
      <c r="A1014" s="1" t="s">
        <v>69</v>
      </c>
      <c r="B1014" s="28" t="s">
        <v>103</v>
      </c>
      <c r="C1014" s="40" t="s">
        <v>466</v>
      </c>
      <c r="D1014" s="24" t="s">
        <v>52</v>
      </c>
      <c r="E1014" s="40" t="s">
        <v>30</v>
      </c>
      <c r="F1014" s="5" t="s">
        <v>1303</v>
      </c>
      <c r="G1014" s="5" t="s">
        <v>1316</v>
      </c>
      <c r="H1014" s="10">
        <v>44</v>
      </c>
      <c r="I1014" s="9" t="s">
        <v>467</v>
      </c>
      <c r="J1014" s="10">
        <v>4179</v>
      </c>
      <c r="K1014" s="10"/>
      <c r="L1014" s="10" t="s">
        <v>1140</v>
      </c>
      <c r="M1014" s="10">
        <v>3</v>
      </c>
      <c r="N1014" s="10">
        <v>14</v>
      </c>
      <c r="O1014" s="10">
        <v>108</v>
      </c>
      <c r="P1014" s="58">
        <v>12</v>
      </c>
      <c r="Q1014" s="6">
        <f t="shared" si="138"/>
        <v>51.412678195541844</v>
      </c>
      <c r="R1014" s="6">
        <f t="shared" si="139"/>
        <v>36.291796067500634</v>
      </c>
      <c r="S1014" s="41" t="s">
        <v>211</v>
      </c>
      <c r="T1014" s="25" t="s">
        <v>426</v>
      </c>
      <c r="U1014" s="25" t="s">
        <v>1338</v>
      </c>
      <c r="V1014" s="25" t="s">
        <v>1343</v>
      </c>
      <c r="W1014" s="10"/>
      <c r="X1014" s="10"/>
      <c r="Y1014" s="58">
        <v>56</v>
      </c>
      <c r="Z1014" s="54">
        <f t="shared" si="140"/>
        <v>0.24630086404143978</v>
      </c>
      <c r="AA1014" s="9" t="e">
        <f>IF(Y1014&lt;10+1*#REF!,1,IF(Y1014&lt;10+2*#REF!,2,IF(Y1014&lt;10+3*#REF!,3,IF(Y1014&lt;10+4*#REF!,4,IF(Y1014&lt;10+5*#REF!,5,IF(Y1014&lt;10+6*#REF!,6,IF(Y1014&lt;10+7*#REF!,7,IF(Y1014&lt;10+8*#REF!,8,IF(Y1014&lt;10+9*#REF!,9,10)))))))))</f>
        <v>#REF!</v>
      </c>
      <c r="AB1014" s="51"/>
      <c r="AC1014" s="51">
        <v>0</v>
      </c>
      <c r="AD1014" s="58">
        <v>7.4</v>
      </c>
      <c r="AE1014" s="6">
        <f t="shared" si="141"/>
        <v>7.4</v>
      </c>
      <c r="AF1014" s="10">
        <v>3</v>
      </c>
      <c r="AG1014" s="10">
        <v>7</v>
      </c>
      <c r="AH1014" s="1"/>
      <c r="AI1014" s="1"/>
      <c r="AJ1014" s="1"/>
    </row>
    <row r="1015" spans="1:36" s="22" customFormat="1" x14ac:dyDescent="0.2">
      <c r="A1015" s="1" t="s">
        <v>69</v>
      </c>
      <c r="B1015" s="28" t="s">
        <v>103</v>
      </c>
      <c r="C1015" s="40" t="s">
        <v>466</v>
      </c>
      <c r="D1015" s="24" t="s">
        <v>52</v>
      </c>
      <c r="E1015" s="40" t="s">
        <v>30</v>
      </c>
      <c r="F1015" s="5" t="s">
        <v>1303</v>
      </c>
      <c r="G1015" s="5" t="s">
        <v>1316</v>
      </c>
      <c r="H1015" s="10">
        <v>45</v>
      </c>
      <c r="I1015" s="9" t="s">
        <v>467</v>
      </c>
      <c r="J1015" s="10">
        <v>4180</v>
      </c>
      <c r="K1015" s="10"/>
      <c r="L1015" s="10" t="s">
        <v>1141</v>
      </c>
      <c r="M1015" s="10">
        <v>2</v>
      </c>
      <c r="N1015" s="10">
        <v>14</v>
      </c>
      <c r="O1015" s="10">
        <v>352</v>
      </c>
      <c r="P1015" s="58">
        <v>5.3</v>
      </c>
      <c r="Q1015" s="6">
        <f t="shared" si="138"/>
        <v>39.262382564911654</v>
      </c>
      <c r="R1015" s="6">
        <f t="shared" si="139"/>
        <v>45.248420764330319</v>
      </c>
      <c r="S1015" s="55" t="s">
        <v>37</v>
      </c>
      <c r="T1015" s="52"/>
      <c r="U1015" s="17" t="s">
        <v>1332</v>
      </c>
      <c r="V1015" s="17" t="s">
        <v>1337</v>
      </c>
      <c r="W1015" s="10"/>
      <c r="X1015" s="10"/>
      <c r="Y1015" s="58">
        <v>47.5</v>
      </c>
      <c r="Z1015" s="54">
        <f t="shared" si="140"/>
        <v>0.17720546061654927</v>
      </c>
      <c r="AA1015" s="9" t="e">
        <f>IF(Y1015&lt;10+1*#REF!,1,IF(Y1015&lt;10+2*#REF!,2,IF(Y1015&lt;10+3*#REF!,3,IF(Y1015&lt;10+4*#REF!,4,IF(Y1015&lt;10+5*#REF!,5,IF(Y1015&lt;10+6*#REF!,6,IF(Y1015&lt;10+7*#REF!,7,IF(Y1015&lt;10+8*#REF!,8,IF(Y1015&lt;10+9*#REF!,9,10)))))))))</f>
        <v>#REF!</v>
      </c>
      <c r="AB1015" s="51"/>
      <c r="AC1015" s="51">
        <v>0</v>
      </c>
      <c r="AD1015" s="58">
        <v>9.1999999999999993</v>
      </c>
      <c r="AE1015" s="6">
        <f t="shared" si="141"/>
        <v>9.1999999999999993</v>
      </c>
      <c r="AF1015" s="10">
        <v>4</v>
      </c>
      <c r="AG1015" s="10">
        <v>4</v>
      </c>
      <c r="AH1015" s="1"/>
      <c r="AI1015" s="1"/>
      <c r="AJ1015" s="1"/>
    </row>
    <row r="1016" spans="1:36" s="22" customFormat="1" x14ac:dyDescent="0.25">
      <c r="A1016" s="1" t="s">
        <v>69</v>
      </c>
      <c r="B1016" s="28" t="s">
        <v>103</v>
      </c>
      <c r="C1016" s="40" t="s">
        <v>466</v>
      </c>
      <c r="D1016" s="24" t="s">
        <v>52</v>
      </c>
      <c r="E1016" s="40" t="s">
        <v>30</v>
      </c>
      <c r="F1016" s="5" t="s">
        <v>1303</v>
      </c>
      <c r="G1016" s="5" t="s">
        <v>1316</v>
      </c>
      <c r="H1016" s="10">
        <v>46</v>
      </c>
      <c r="I1016" s="9" t="s">
        <v>467</v>
      </c>
      <c r="J1016" s="10">
        <v>4181</v>
      </c>
      <c r="K1016" s="10"/>
      <c r="L1016" s="10" t="s">
        <v>1142</v>
      </c>
      <c r="M1016" s="10">
        <v>2</v>
      </c>
      <c r="N1016" s="10">
        <v>14</v>
      </c>
      <c r="O1016" s="10">
        <v>327</v>
      </c>
      <c r="P1016" s="58">
        <v>12.3</v>
      </c>
      <c r="Q1016" s="6">
        <f t="shared" si="138"/>
        <v>33.300939869315165</v>
      </c>
      <c r="R1016" s="6">
        <f t="shared" si="139"/>
        <v>50.315647985728717</v>
      </c>
      <c r="S1016" s="47" t="s">
        <v>307</v>
      </c>
      <c r="T1016" s="52"/>
      <c r="U1016" s="47" t="s">
        <v>1373</v>
      </c>
      <c r="V1016" s="47" t="s">
        <v>1372</v>
      </c>
      <c r="W1016" s="10"/>
      <c r="X1016" s="10"/>
      <c r="Y1016" s="58">
        <v>44</v>
      </c>
      <c r="Z1016" s="54">
        <f t="shared" si="140"/>
        <v>0.15205308443374599</v>
      </c>
      <c r="AA1016" s="9" t="e">
        <f>IF(Y1016&lt;10+1*#REF!,1,IF(Y1016&lt;10+2*#REF!,2,IF(Y1016&lt;10+3*#REF!,3,IF(Y1016&lt;10+4*#REF!,4,IF(Y1016&lt;10+5*#REF!,5,IF(Y1016&lt;10+6*#REF!,6,IF(Y1016&lt;10+7*#REF!,7,IF(Y1016&lt;10+8*#REF!,8,IF(Y1016&lt;10+9*#REF!,9,10)))))))))</f>
        <v>#REF!</v>
      </c>
      <c r="AB1016" s="51"/>
      <c r="AC1016" s="58">
        <v>3.3</v>
      </c>
      <c r="AD1016" s="58">
        <v>7.2</v>
      </c>
      <c r="AE1016" s="6">
        <f t="shared" si="141"/>
        <v>3.9000000000000004</v>
      </c>
      <c r="AF1016" s="10">
        <v>2</v>
      </c>
      <c r="AG1016" s="10">
        <v>2</v>
      </c>
      <c r="AH1016" s="1"/>
      <c r="AI1016" s="1"/>
      <c r="AJ1016" s="1"/>
    </row>
    <row r="1017" spans="1:36" s="22" customFormat="1" x14ac:dyDescent="0.25">
      <c r="A1017" s="1" t="s">
        <v>69</v>
      </c>
      <c r="B1017" s="28" t="s">
        <v>103</v>
      </c>
      <c r="C1017" s="40" t="s">
        <v>466</v>
      </c>
      <c r="D1017" s="24" t="s">
        <v>52</v>
      </c>
      <c r="E1017" s="40" t="s">
        <v>30</v>
      </c>
      <c r="F1017" s="5" t="s">
        <v>1303</v>
      </c>
      <c r="G1017" s="5" t="s">
        <v>1316</v>
      </c>
      <c r="H1017" s="10">
        <v>47</v>
      </c>
      <c r="I1017" s="9" t="s">
        <v>467</v>
      </c>
      <c r="J1017" s="10">
        <v>4182</v>
      </c>
      <c r="K1017" s="10"/>
      <c r="L1017" s="10" t="s">
        <v>1143</v>
      </c>
      <c r="M1017" s="10">
        <v>2</v>
      </c>
      <c r="N1017" s="10">
        <v>14</v>
      </c>
      <c r="O1017" s="10">
        <v>339</v>
      </c>
      <c r="P1017" s="58">
        <v>14.8</v>
      </c>
      <c r="Q1017" s="6">
        <f t="shared" si="138"/>
        <v>34.69615434672955</v>
      </c>
      <c r="R1017" s="6">
        <f t="shared" si="139"/>
        <v>53.81699031215858</v>
      </c>
      <c r="S1017" s="47" t="s">
        <v>307</v>
      </c>
      <c r="T1017" s="52"/>
      <c r="U1017" s="47" t="s">
        <v>1373</v>
      </c>
      <c r="V1017" s="47" t="s">
        <v>1372</v>
      </c>
      <c r="W1017" s="10"/>
      <c r="X1017" s="10"/>
      <c r="Y1017" s="58">
        <v>43.5</v>
      </c>
      <c r="Z1017" s="54">
        <f t="shared" si="140"/>
        <v>0.14861696746888214</v>
      </c>
      <c r="AA1017" s="9" t="e">
        <f>IF(Y1017&lt;10+1*#REF!,1,IF(Y1017&lt;10+2*#REF!,2,IF(Y1017&lt;10+3*#REF!,3,IF(Y1017&lt;10+4*#REF!,4,IF(Y1017&lt;10+5*#REF!,5,IF(Y1017&lt;10+6*#REF!,6,IF(Y1017&lt;10+7*#REF!,7,IF(Y1017&lt;10+8*#REF!,8,IF(Y1017&lt;10+9*#REF!,9,10)))))))))</f>
        <v>#REF!</v>
      </c>
      <c r="AB1017" s="51"/>
      <c r="AC1017" s="58">
        <v>3.5</v>
      </c>
      <c r="AD1017" s="58">
        <v>7.9</v>
      </c>
      <c r="AE1017" s="6">
        <f t="shared" si="141"/>
        <v>4.4000000000000004</v>
      </c>
      <c r="AF1017" s="10">
        <v>2</v>
      </c>
      <c r="AG1017" s="10">
        <v>2</v>
      </c>
      <c r="AH1017" s="1"/>
      <c r="AI1017" s="1"/>
      <c r="AJ1017" s="1"/>
    </row>
    <row r="1018" spans="1:36" s="22" customFormat="1" x14ac:dyDescent="0.25">
      <c r="A1018" s="1" t="s">
        <v>69</v>
      </c>
      <c r="B1018" s="28" t="s">
        <v>103</v>
      </c>
      <c r="C1018" s="40" t="s">
        <v>466</v>
      </c>
      <c r="D1018" s="24" t="s">
        <v>52</v>
      </c>
      <c r="E1018" s="40" t="s">
        <v>30</v>
      </c>
      <c r="F1018" s="5" t="s">
        <v>1303</v>
      </c>
      <c r="G1018" s="5" t="s">
        <v>1316</v>
      </c>
      <c r="H1018" s="10">
        <v>48</v>
      </c>
      <c r="I1018" s="9" t="s">
        <v>467</v>
      </c>
      <c r="J1018" s="10">
        <v>4183</v>
      </c>
      <c r="K1018" s="10"/>
      <c r="L1018" s="10" t="s">
        <v>1144</v>
      </c>
      <c r="M1018" s="10">
        <v>2</v>
      </c>
      <c r="N1018" s="10">
        <v>14</v>
      </c>
      <c r="O1018" s="10">
        <v>324</v>
      </c>
      <c r="P1018" s="58">
        <v>20.8</v>
      </c>
      <c r="Q1018" s="6">
        <f t="shared" ref="Q1018:Q1081" si="142">SIN(RADIANS(O1018))*P1018+(IF(N1018=1,0,IF(N1018=2,0,IF(N1018=3,0,IF(N1018=4,0,IF(N1018=6,20,IF(N1018=15,20,IF(N1018=16,20,IF(N1018=5,20,IF(N1018=7,40,IF(N1018=8,40,IF(N1018=14,40,IF(N1018=9,40,IF(N1018=13,60,IF(N1018=12,60,IF(N1018=11,60,IF(N1018=10,60)))))))))))))))))</f>
        <v>27.774066752316553</v>
      </c>
      <c r="R1018" s="6">
        <f t="shared" ref="R1018:R1081" si="143">COS(RADIANS(O1018))*P1018+(IF(N1018=1,0,IF(N1018=2,20,IF(N1018=3,40,IF(N1018=4,60,IF(N1018=6,0,IF(N1018=15,20,IF(N1018=16,40,IF(N1018=5,60,IF(N1018=7,0,IF(N1018=8,20,IF(N1018=14,40,IF(N1018=9,60,IF(N1018=13,0,IF(N1018=12,20,IF(N1018=11,40,IF(N1018=10,60)))))))))))))))))</f>
        <v>56.827553482998908</v>
      </c>
      <c r="S1018" s="47" t="s">
        <v>307</v>
      </c>
      <c r="T1018" s="52"/>
      <c r="U1018" s="47" t="s">
        <v>1373</v>
      </c>
      <c r="V1018" s="47" t="s">
        <v>1372</v>
      </c>
      <c r="W1018" s="10"/>
      <c r="X1018" s="10"/>
      <c r="Y1018" s="58">
        <v>43</v>
      </c>
      <c r="Z1018" s="54">
        <f t="shared" si="140"/>
        <v>0.14522012041218818</v>
      </c>
      <c r="AA1018" s="9" t="e">
        <f>IF(Y1018&lt;10+1*#REF!,1,IF(Y1018&lt;10+2*#REF!,2,IF(Y1018&lt;10+3*#REF!,3,IF(Y1018&lt;10+4*#REF!,4,IF(Y1018&lt;10+5*#REF!,5,IF(Y1018&lt;10+6*#REF!,6,IF(Y1018&lt;10+7*#REF!,7,IF(Y1018&lt;10+8*#REF!,8,IF(Y1018&lt;10+9*#REF!,9,10)))))))))</f>
        <v>#REF!</v>
      </c>
      <c r="AB1018" s="51"/>
      <c r="AC1018" s="58">
        <v>2.4</v>
      </c>
      <c r="AD1018" s="58">
        <v>7.7</v>
      </c>
      <c r="AE1018" s="6">
        <f t="shared" si="141"/>
        <v>5.3000000000000007</v>
      </c>
      <c r="AF1018" s="10">
        <v>2</v>
      </c>
      <c r="AG1018" s="10">
        <v>2</v>
      </c>
      <c r="AH1018" s="1"/>
      <c r="AI1018" s="1"/>
      <c r="AJ1018" s="1"/>
    </row>
    <row r="1019" spans="1:36" s="22" customFormat="1" x14ac:dyDescent="0.25">
      <c r="A1019" s="1" t="s">
        <v>69</v>
      </c>
      <c r="B1019" s="28" t="s">
        <v>103</v>
      </c>
      <c r="C1019" s="40" t="s">
        <v>466</v>
      </c>
      <c r="D1019" s="24" t="s">
        <v>52</v>
      </c>
      <c r="E1019" s="40" t="s">
        <v>30</v>
      </c>
      <c r="F1019" s="5" t="s">
        <v>1303</v>
      </c>
      <c r="G1019" s="5" t="s">
        <v>1316</v>
      </c>
      <c r="H1019" s="10">
        <v>49</v>
      </c>
      <c r="I1019" s="9" t="s">
        <v>467</v>
      </c>
      <c r="J1019" s="10">
        <v>4184</v>
      </c>
      <c r="K1019" s="10"/>
      <c r="L1019" s="10" t="s">
        <v>1145</v>
      </c>
      <c r="M1019" s="10">
        <v>2</v>
      </c>
      <c r="N1019" s="10">
        <v>14</v>
      </c>
      <c r="O1019" s="10">
        <v>317</v>
      </c>
      <c r="P1019" s="58">
        <v>22.5</v>
      </c>
      <c r="Q1019" s="6">
        <f t="shared" si="142"/>
        <v>24.655036898593789</v>
      </c>
      <c r="R1019" s="6">
        <f t="shared" si="143"/>
        <v>56.455458286431337</v>
      </c>
      <c r="S1019" s="25" t="s">
        <v>107</v>
      </c>
      <c r="T1019" s="52"/>
      <c r="U1019" s="25" t="s">
        <v>1373</v>
      </c>
      <c r="V1019" s="25" t="s">
        <v>1374</v>
      </c>
      <c r="W1019" s="10"/>
      <c r="X1019" s="10"/>
      <c r="Y1019" s="58">
        <v>46.2</v>
      </c>
      <c r="Z1019" s="54">
        <f t="shared" si="140"/>
        <v>0.16763852558820494</v>
      </c>
      <c r="AA1019" s="9" t="e">
        <f>IF(Y1019&lt;10+1*#REF!,1,IF(Y1019&lt;10+2*#REF!,2,IF(Y1019&lt;10+3*#REF!,3,IF(Y1019&lt;10+4*#REF!,4,IF(Y1019&lt;10+5*#REF!,5,IF(Y1019&lt;10+6*#REF!,6,IF(Y1019&lt;10+7*#REF!,7,IF(Y1019&lt;10+8*#REF!,8,IF(Y1019&lt;10+9*#REF!,9,10)))))))))</f>
        <v>#REF!</v>
      </c>
      <c r="AB1019" s="51"/>
      <c r="AC1019" s="58">
        <v>2.2999999999999998</v>
      </c>
      <c r="AD1019" s="58">
        <v>8.3000000000000007</v>
      </c>
      <c r="AE1019" s="6">
        <f t="shared" si="141"/>
        <v>6.0000000000000009</v>
      </c>
      <c r="AF1019" s="10">
        <v>2</v>
      </c>
      <c r="AG1019" s="10">
        <v>2</v>
      </c>
      <c r="AH1019" s="1"/>
      <c r="AI1019" s="1"/>
      <c r="AJ1019" s="1"/>
    </row>
    <row r="1020" spans="1:36" s="22" customFormat="1" x14ac:dyDescent="0.25">
      <c r="A1020" s="1" t="s">
        <v>69</v>
      </c>
      <c r="B1020" s="28" t="s">
        <v>103</v>
      </c>
      <c r="C1020" s="40" t="s">
        <v>466</v>
      </c>
      <c r="D1020" s="24" t="s">
        <v>52</v>
      </c>
      <c r="E1020" s="40" t="s">
        <v>30</v>
      </c>
      <c r="F1020" s="5" t="s">
        <v>1303</v>
      </c>
      <c r="G1020" s="5" t="s">
        <v>1316</v>
      </c>
      <c r="H1020" s="10">
        <v>50</v>
      </c>
      <c r="I1020" s="9" t="s">
        <v>467</v>
      </c>
      <c r="J1020" s="10">
        <v>4185</v>
      </c>
      <c r="K1020" s="10"/>
      <c r="L1020" s="10" t="s">
        <v>1146</v>
      </c>
      <c r="M1020" s="10">
        <v>2</v>
      </c>
      <c r="N1020" s="10">
        <v>14</v>
      </c>
      <c r="O1020" s="10">
        <v>304</v>
      </c>
      <c r="P1020" s="58">
        <v>14.2</v>
      </c>
      <c r="Q1020" s="6">
        <f t="shared" si="142"/>
        <v>28.227666469718407</v>
      </c>
      <c r="R1020" s="6">
        <f t="shared" si="143"/>
        <v>47.94053922928461</v>
      </c>
      <c r="S1020" s="47" t="s">
        <v>307</v>
      </c>
      <c r="T1020" s="52"/>
      <c r="U1020" s="47" t="s">
        <v>1373</v>
      </c>
      <c r="V1020" s="47" t="s">
        <v>1372</v>
      </c>
      <c r="W1020" s="10"/>
      <c r="X1020" s="10"/>
      <c r="Y1020" s="58">
        <v>51</v>
      </c>
      <c r="Z1020" s="54">
        <f t="shared" si="140"/>
        <v>0.2042820622996763</v>
      </c>
      <c r="AA1020" s="9" t="e">
        <f>IF(Y1020&lt;10+1*#REF!,1,IF(Y1020&lt;10+2*#REF!,2,IF(Y1020&lt;10+3*#REF!,3,IF(Y1020&lt;10+4*#REF!,4,IF(Y1020&lt;10+5*#REF!,5,IF(Y1020&lt;10+6*#REF!,6,IF(Y1020&lt;10+7*#REF!,7,IF(Y1020&lt;10+8*#REF!,8,IF(Y1020&lt;10+9*#REF!,9,10)))))))))</f>
        <v>#REF!</v>
      </c>
      <c r="AB1020" s="51"/>
      <c r="AC1020" s="58">
        <v>2</v>
      </c>
      <c r="AD1020" s="58">
        <v>13.3</v>
      </c>
      <c r="AE1020" s="6">
        <f t="shared" si="141"/>
        <v>11.3</v>
      </c>
      <c r="AF1020" s="10">
        <v>2</v>
      </c>
      <c r="AG1020" s="10">
        <v>2</v>
      </c>
      <c r="AH1020" s="1"/>
      <c r="AI1020" s="1"/>
      <c r="AJ1020" s="1"/>
    </row>
    <row r="1021" spans="1:36" s="22" customFormat="1" x14ac:dyDescent="0.25">
      <c r="A1021" s="1" t="s">
        <v>69</v>
      </c>
      <c r="B1021" s="28" t="s">
        <v>103</v>
      </c>
      <c r="C1021" s="40" t="s">
        <v>466</v>
      </c>
      <c r="D1021" s="24" t="s">
        <v>52</v>
      </c>
      <c r="E1021" s="40" t="s">
        <v>30</v>
      </c>
      <c r="F1021" s="5" t="s">
        <v>1303</v>
      </c>
      <c r="G1021" s="5" t="s">
        <v>1316</v>
      </c>
      <c r="H1021" s="10">
        <v>51</v>
      </c>
      <c r="I1021" s="9" t="s">
        <v>467</v>
      </c>
      <c r="J1021" s="10">
        <v>4186</v>
      </c>
      <c r="K1021" s="10"/>
      <c r="L1021" s="10" t="s">
        <v>1147</v>
      </c>
      <c r="M1021" s="10">
        <v>2</v>
      </c>
      <c r="N1021" s="10">
        <v>14</v>
      </c>
      <c r="O1021" s="10">
        <v>394</v>
      </c>
      <c r="P1021" s="58">
        <v>17.7</v>
      </c>
      <c r="Q1021" s="6">
        <f t="shared" si="142"/>
        <v>49.897714391432217</v>
      </c>
      <c r="R1021" s="6">
        <f t="shared" si="143"/>
        <v>54.673965034224238</v>
      </c>
      <c r="S1021" s="47" t="s">
        <v>307</v>
      </c>
      <c r="T1021" s="52"/>
      <c r="U1021" s="47" t="s">
        <v>1373</v>
      </c>
      <c r="V1021" s="47" t="s">
        <v>1372</v>
      </c>
      <c r="W1021" s="10"/>
      <c r="X1021" s="10"/>
      <c r="Y1021" s="58">
        <v>59</v>
      </c>
      <c r="Z1021" s="54">
        <f t="shared" si="140"/>
        <v>0.27339710067865175</v>
      </c>
      <c r="AA1021" s="9" t="e">
        <f>IF(Y1021&lt;10+1*#REF!,1,IF(Y1021&lt;10+2*#REF!,2,IF(Y1021&lt;10+3*#REF!,3,IF(Y1021&lt;10+4*#REF!,4,IF(Y1021&lt;10+5*#REF!,5,IF(Y1021&lt;10+6*#REF!,6,IF(Y1021&lt;10+7*#REF!,7,IF(Y1021&lt;10+8*#REF!,8,IF(Y1021&lt;10+9*#REF!,9,10)))))))))</f>
        <v>#REF!</v>
      </c>
      <c r="AB1021" s="51"/>
      <c r="AC1021" s="58">
        <v>4.7</v>
      </c>
      <c r="AD1021" s="58">
        <v>10.7</v>
      </c>
      <c r="AE1021" s="6">
        <f t="shared" si="141"/>
        <v>5.9999999999999991</v>
      </c>
      <c r="AF1021" s="10">
        <v>2</v>
      </c>
      <c r="AG1021" s="10">
        <v>2</v>
      </c>
      <c r="AH1021" s="1"/>
      <c r="AI1021" s="1"/>
      <c r="AJ1021" s="1"/>
    </row>
    <row r="1022" spans="1:36" s="22" customFormat="1" x14ac:dyDescent="0.25">
      <c r="A1022" s="1" t="s">
        <v>69</v>
      </c>
      <c r="B1022" s="28" t="s">
        <v>103</v>
      </c>
      <c r="C1022" s="40" t="s">
        <v>466</v>
      </c>
      <c r="D1022" s="24" t="s">
        <v>52</v>
      </c>
      <c r="E1022" s="40" t="s">
        <v>30</v>
      </c>
      <c r="F1022" s="5" t="s">
        <v>1303</v>
      </c>
      <c r="G1022" s="5" t="s">
        <v>1316</v>
      </c>
      <c r="H1022" s="10">
        <v>52</v>
      </c>
      <c r="I1022" s="9" t="s">
        <v>467</v>
      </c>
      <c r="J1022" s="10">
        <v>4187</v>
      </c>
      <c r="K1022" s="10"/>
      <c r="L1022" s="10" t="s">
        <v>1148</v>
      </c>
      <c r="M1022" s="10">
        <v>2</v>
      </c>
      <c r="N1022" s="10">
        <v>14</v>
      </c>
      <c r="O1022" s="10">
        <v>345</v>
      </c>
      <c r="P1022" s="58">
        <v>19.5</v>
      </c>
      <c r="Q1022" s="6">
        <f t="shared" si="142"/>
        <v>34.953028620500845</v>
      </c>
      <c r="R1022" s="6">
        <f t="shared" si="143"/>
        <v>58.835553612636829</v>
      </c>
      <c r="S1022" s="41" t="s">
        <v>39</v>
      </c>
      <c r="T1022" s="19" t="s">
        <v>59</v>
      </c>
      <c r="U1022" s="17" t="s">
        <v>1349</v>
      </c>
      <c r="V1022" s="17" t="s">
        <v>1350</v>
      </c>
      <c r="W1022" s="10"/>
      <c r="X1022" s="10"/>
      <c r="Y1022" s="58">
        <v>42.5</v>
      </c>
      <c r="Z1022" s="54">
        <f t="shared" si="140"/>
        <v>0.1418625432636641</v>
      </c>
      <c r="AA1022" s="9" t="e">
        <f>IF(Y1022&lt;10+1*#REF!,1,IF(Y1022&lt;10+2*#REF!,2,IF(Y1022&lt;10+3*#REF!,3,IF(Y1022&lt;10+4*#REF!,4,IF(Y1022&lt;10+5*#REF!,5,IF(Y1022&lt;10+6*#REF!,6,IF(Y1022&lt;10+7*#REF!,7,IF(Y1022&lt;10+8*#REF!,8,IF(Y1022&lt;10+9*#REF!,9,10)))))))))</f>
        <v>#REF!</v>
      </c>
      <c r="AB1022" s="51"/>
      <c r="AC1022" s="58">
        <v>4.5999999999999996</v>
      </c>
      <c r="AD1022" s="58">
        <v>9.9</v>
      </c>
      <c r="AE1022" s="6">
        <f t="shared" si="141"/>
        <v>5.3000000000000007</v>
      </c>
      <c r="AF1022" s="10">
        <v>2</v>
      </c>
      <c r="AG1022" s="10">
        <v>2</v>
      </c>
      <c r="AH1022" s="1"/>
      <c r="AI1022" s="1"/>
      <c r="AJ1022" s="1"/>
    </row>
    <row r="1023" spans="1:36" s="22" customFormat="1" x14ac:dyDescent="0.25">
      <c r="A1023" s="1" t="s">
        <v>69</v>
      </c>
      <c r="B1023" s="28" t="s">
        <v>103</v>
      </c>
      <c r="C1023" s="40" t="s">
        <v>466</v>
      </c>
      <c r="D1023" s="24" t="s">
        <v>52</v>
      </c>
      <c r="E1023" s="40" t="s">
        <v>30</v>
      </c>
      <c r="F1023" s="5" t="s">
        <v>1303</v>
      </c>
      <c r="G1023" s="5" t="s">
        <v>1316</v>
      </c>
      <c r="H1023" s="10">
        <v>53</v>
      </c>
      <c r="I1023" s="9" t="s">
        <v>467</v>
      </c>
      <c r="J1023" s="10">
        <v>4188</v>
      </c>
      <c r="K1023" s="10"/>
      <c r="L1023" s="10" t="s">
        <v>1149</v>
      </c>
      <c r="M1023" s="10">
        <v>2</v>
      </c>
      <c r="N1023" s="10">
        <v>14</v>
      </c>
      <c r="O1023" s="10">
        <v>284</v>
      </c>
      <c r="P1023" s="58">
        <v>12.9</v>
      </c>
      <c r="Q1023" s="6">
        <f t="shared" si="142"/>
        <v>27.483185131039644</v>
      </c>
      <c r="R1023" s="6">
        <f t="shared" si="143"/>
        <v>43.120792453235708</v>
      </c>
      <c r="S1023" s="47" t="s">
        <v>307</v>
      </c>
      <c r="T1023" s="52"/>
      <c r="U1023" s="47" t="s">
        <v>1373</v>
      </c>
      <c r="V1023" s="47" t="s">
        <v>1372</v>
      </c>
      <c r="W1023" s="10"/>
      <c r="X1023" s="10"/>
      <c r="Y1023" s="58">
        <v>42</v>
      </c>
      <c r="Z1023" s="54">
        <f t="shared" si="140"/>
        <v>0.13854423602330987</v>
      </c>
      <c r="AA1023" s="9" t="e">
        <f>IF(Y1023&lt;10+1*#REF!,1,IF(Y1023&lt;10+2*#REF!,2,IF(Y1023&lt;10+3*#REF!,3,IF(Y1023&lt;10+4*#REF!,4,IF(Y1023&lt;10+5*#REF!,5,IF(Y1023&lt;10+6*#REF!,6,IF(Y1023&lt;10+7*#REF!,7,IF(Y1023&lt;10+8*#REF!,8,IF(Y1023&lt;10+9*#REF!,9,10)))))))))</f>
        <v>#REF!</v>
      </c>
      <c r="AB1023" s="51"/>
      <c r="AC1023" s="58">
        <v>3.1</v>
      </c>
      <c r="AD1023" s="58">
        <v>7.3</v>
      </c>
      <c r="AE1023" s="6">
        <f t="shared" si="141"/>
        <v>4.1999999999999993</v>
      </c>
      <c r="AF1023" s="10">
        <v>2</v>
      </c>
      <c r="AG1023" s="10">
        <v>2</v>
      </c>
      <c r="AH1023" s="10"/>
      <c r="AI1023" s="10"/>
      <c r="AJ1023" s="41"/>
    </row>
    <row r="1024" spans="1:36" s="22" customFormat="1" x14ac:dyDescent="0.25">
      <c r="A1024" s="1" t="s">
        <v>69</v>
      </c>
      <c r="B1024" s="28" t="s">
        <v>103</v>
      </c>
      <c r="C1024" s="40" t="s">
        <v>466</v>
      </c>
      <c r="D1024" s="24" t="s">
        <v>52</v>
      </c>
      <c r="E1024" s="40" t="s">
        <v>30</v>
      </c>
      <c r="F1024" s="5" t="s">
        <v>1303</v>
      </c>
      <c r="G1024" s="5" t="s">
        <v>1316</v>
      </c>
      <c r="H1024" s="10">
        <v>54</v>
      </c>
      <c r="I1024" s="9" t="s">
        <v>467</v>
      </c>
      <c r="J1024" s="10">
        <v>4189</v>
      </c>
      <c r="K1024" s="10"/>
      <c r="L1024" s="10" t="s">
        <v>1150</v>
      </c>
      <c r="M1024" s="10">
        <v>2</v>
      </c>
      <c r="N1024" s="10">
        <v>14</v>
      </c>
      <c r="O1024" s="10">
        <v>271</v>
      </c>
      <c r="P1024" s="58">
        <v>9.6999999999999993</v>
      </c>
      <c r="Q1024" s="6">
        <f t="shared" si="142"/>
        <v>30.301477356983007</v>
      </c>
      <c r="R1024" s="6">
        <f t="shared" si="143"/>
        <v>40.169288342441646</v>
      </c>
      <c r="S1024" s="47" t="s">
        <v>307</v>
      </c>
      <c r="T1024" s="52"/>
      <c r="U1024" s="47" t="s">
        <v>1373</v>
      </c>
      <c r="V1024" s="47" t="s">
        <v>1372</v>
      </c>
      <c r="W1024" s="10"/>
      <c r="X1024" s="10"/>
      <c r="Y1024" s="58">
        <v>41</v>
      </c>
      <c r="Z1024" s="54">
        <f t="shared" si="140"/>
        <v>0.13202543126711105</v>
      </c>
      <c r="AA1024" s="9" t="e">
        <f>IF(Y1024&lt;10+1*#REF!,1,IF(Y1024&lt;10+2*#REF!,2,IF(Y1024&lt;10+3*#REF!,3,IF(Y1024&lt;10+4*#REF!,4,IF(Y1024&lt;10+5*#REF!,5,IF(Y1024&lt;10+6*#REF!,6,IF(Y1024&lt;10+7*#REF!,7,IF(Y1024&lt;10+8*#REF!,8,IF(Y1024&lt;10+9*#REF!,9,10)))))))))</f>
        <v>#REF!</v>
      </c>
      <c r="AB1024" s="51"/>
      <c r="AC1024" s="51">
        <v>0</v>
      </c>
      <c r="AD1024" s="58">
        <v>7</v>
      </c>
      <c r="AE1024" s="6">
        <f t="shared" si="141"/>
        <v>7</v>
      </c>
      <c r="AF1024" s="10">
        <v>4</v>
      </c>
      <c r="AG1024" s="10">
        <v>4</v>
      </c>
      <c r="AH1024" s="10"/>
      <c r="AI1024" s="10"/>
      <c r="AJ1024" s="41"/>
    </row>
    <row r="1025" spans="1:36" s="22" customFormat="1" x14ac:dyDescent="0.25">
      <c r="A1025" s="1" t="s">
        <v>69</v>
      </c>
      <c r="B1025" s="28" t="s">
        <v>103</v>
      </c>
      <c r="C1025" s="40" t="s">
        <v>466</v>
      </c>
      <c r="D1025" s="24" t="s">
        <v>52</v>
      </c>
      <c r="E1025" s="40" t="s">
        <v>30</v>
      </c>
      <c r="F1025" s="5" t="s">
        <v>1303</v>
      </c>
      <c r="G1025" s="5" t="s">
        <v>1316</v>
      </c>
      <c r="H1025" s="10">
        <v>55</v>
      </c>
      <c r="I1025" s="9" t="s">
        <v>467</v>
      </c>
      <c r="J1025" s="10">
        <v>4190</v>
      </c>
      <c r="K1025" s="10"/>
      <c r="L1025" s="10" t="s">
        <v>1151</v>
      </c>
      <c r="M1025" s="10">
        <v>2</v>
      </c>
      <c r="N1025" s="10">
        <v>14</v>
      </c>
      <c r="O1025" s="10">
        <v>280</v>
      </c>
      <c r="P1025" s="58">
        <v>14.3</v>
      </c>
      <c r="Q1025" s="6">
        <f t="shared" si="142"/>
        <v>25.917249131925423</v>
      </c>
      <c r="R1025" s="6">
        <f t="shared" si="143"/>
        <v>42.4831689406371</v>
      </c>
      <c r="S1025" s="47" t="s">
        <v>307</v>
      </c>
      <c r="T1025" s="52"/>
      <c r="U1025" s="47" t="s">
        <v>1373</v>
      </c>
      <c r="V1025" s="47" t="s">
        <v>1372</v>
      </c>
      <c r="W1025" s="10"/>
      <c r="X1025" s="10"/>
      <c r="Y1025" s="58">
        <v>43</v>
      </c>
      <c r="Z1025" s="54">
        <f t="shared" si="140"/>
        <v>0.14522012041218818</v>
      </c>
      <c r="AA1025" s="9" t="e">
        <f>IF(Y1025&lt;10+1*#REF!,1,IF(Y1025&lt;10+2*#REF!,2,IF(Y1025&lt;10+3*#REF!,3,IF(Y1025&lt;10+4*#REF!,4,IF(Y1025&lt;10+5*#REF!,5,IF(Y1025&lt;10+6*#REF!,6,IF(Y1025&lt;10+7*#REF!,7,IF(Y1025&lt;10+8*#REF!,8,IF(Y1025&lt;10+9*#REF!,9,10)))))))))</f>
        <v>#REF!</v>
      </c>
      <c r="AB1025" s="51"/>
      <c r="AC1025" s="58">
        <v>2.9</v>
      </c>
      <c r="AD1025" s="58">
        <v>8.1999999999999993</v>
      </c>
      <c r="AE1025" s="6">
        <f t="shared" si="141"/>
        <v>5.2999999999999989</v>
      </c>
      <c r="AF1025" s="10">
        <v>2</v>
      </c>
      <c r="AG1025" s="10">
        <v>2</v>
      </c>
      <c r="AH1025" s="10"/>
      <c r="AI1025" s="10"/>
      <c r="AJ1025" s="41"/>
    </row>
    <row r="1026" spans="1:36" s="22" customFormat="1" x14ac:dyDescent="0.25">
      <c r="A1026" s="1" t="s">
        <v>69</v>
      </c>
      <c r="B1026" s="28" t="s">
        <v>103</v>
      </c>
      <c r="C1026" s="40" t="s">
        <v>466</v>
      </c>
      <c r="D1026" s="24" t="s">
        <v>52</v>
      </c>
      <c r="E1026" s="40" t="s">
        <v>30</v>
      </c>
      <c r="F1026" s="5" t="s">
        <v>1303</v>
      </c>
      <c r="G1026" s="5" t="s">
        <v>1316</v>
      </c>
      <c r="H1026" s="10">
        <v>56</v>
      </c>
      <c r="I1026" s="9" t="s">
        <v>467</v>
      </c>
      <c r="J1026" s="10">
        <v>4191</v>
      </c>
      <c r="K1026" s="10"/>
      <c r="L1026" s="10" t="s">
        <v>1152</v>
      </c>
      <c r="M1026" s="10">
        <v>2</v>
      </c>
      <c r="N1026" s="10">
        <v>14</v>
      </c>
      <c r="O1026" s="10">
        <v>256</v>
      </c>
      <c r="P1026" s="58">
        <v>1.4</v>
      </c>
      <c r="Q1026" s="6">
        <f t="shared" si="142"/>
        <v>38.641585983213602</v>
      </c>
      <c r="R1026" s="6">
        <f t="shared" si="143"/>
        <v>39.661309346160465</v>
      </c>
      <c r="S1026" s="47" t="s">
        <v>307</v>
      </c>
      <c r="T1026" s="52"/>
      <c r="U1026" s="47" t="s">
        <v>1373</v>
      </c>
      <c r="V1026" s="47" t="s">
        <v>1372</v>
      </c>
      <c r="W1026" s="10"/>
      <c r="X1026" s="10"/>
      <c r="Y1026" s="58">
        <v>50</v>
      </c>
      <c r="Z1026" s="54">
        <f t="shared" si="140"/>
        <v>0.19634954084936207</v>
      </c>
      <c r="AA1026" s="9" t="e">
        <f>IF(Y1026&lt;10+1*#REF!,1,IF(Y1026&lt;10+2*#REF!,2,IF(Y1026&lt;10+3*#REF!,3,IF(Y1026&lt;10+4*#REF!,4,IF(Y1026&lt;10+5*#REF!,5,IF(Y1026&lt;10+6*#REF!,6,IF(Y1026&lt;10+7*#REF!,7,IF(Y1026&lt;10+8*#REF!,8,IF(Y1026&lt;10+9*#REF!,9,10)))))))))</f>
        <v>#REF!</v>
      </c>
      <c r="AB1026" s="51"/>
      <c r="AC1026" s="51">
        <v>0</v>
      </c>
      <c r="AD1026" s="58">
        <v>7.9</v>
      </c>
      <c r="AE1026" s="6">
        <f t="shared" si="141"/>
        <v>7.9</v>
      </c>
      <c r="AF1026" s="10">
        <v>2</v>
      </c>
      <c r="AG1026" s="10">
        <v>2</v>
      </c>
      <c r="AH1026" s="10"/>
      <c r="AI1026" s="10"/>
      <c r="AJ1026" s="41"/>
    </row>
    <row r="1027" spans="1:36" s="22" customFormat="1" x14ac:dyDescent="0.25">
      <c r="A1027" s="1" t="s">
        <v>69</v>
      </c>
      <c r="B1027" s="28" t="s">
        <v>103</v>
      </c>
      <c r="C1027" s="40" t="s">
        <v>466</v>
      </c>
      <c r="D1027" s="24" t="s">
        <v>52</v>
      </c>
      <c r="E1027" s="40" t="s">
        <v>30</v>
      </c>
      <c r="F1027" s="5" t="s">
        <v>1303</v>
      </c>
      <c r="G1027" s="5" t="s">
        <v>1316</v>
      </c>
      <c r="H1027" s="10">
        <v>57</v>
      </c>
      <c r="I1027" s="9" t="s">
        <v>467</v>
      </c>
      <c r="J1027" s="10">
        <v>4192</v>
      </c>
      <c r="K1027" s="10"/>
      <c r="L1027" s="10" t="s">
        <v>1153</v>
      </c>
      <c r="M1027" s="10">
        <v>2</v>
      </c>
      <c r="N1027" s="10">
        <v>14</v>
      </c>
      <c r="O1027" s="10">
        <v>228</v>
      </c>
      <c r="P1027" s="58">
        <v>4.0999999999999996</v>
      </c>
      <c r="Q1027" s="6">
        <f t="shared" si="142"/>
        <v>36.953106215542682</v>
      </c>
      <c r="R1027" s="6">
        <f t="shared" si="143"/>
        <v>37.25656451392868</v>
      </c>
      <c r="S1027" s="25" t="s">
        <v>114</v>
      </c>
      <c r="T1027" s="25"/>
      <c r="U1027" s="17" t="s">
        <v>1389</v>
      </c>
      <c r="V1027" s="17" t="s">
        <v>1388</v>
      </c>
      <c r="W1027" s="10"/>
      <c r="X1027" s="10"/>
      <c r="Y1027" s="58">
        <v>54</v>
      </c>
      <c r="Z1027" s="54">
        <f t="shared" si="140"/>
        <v>0.22902210444669591</v>
      </c>
      <c r="AA1027" s="9" t="e">
        <f>IF(Y1027&lt;10+1*#REF!,1,IF(Y1027&lt;10+2*#REF!,2,IF(Y1027&lt;10+3*#REF!,3,IF(Y1027&lt;10+4*#REF!,4,IF(Y1027&lt;10+5*#REF!,5,IF(Y1027&lt;10+6*#REF!,6,IF(Y1027&lt;10+7*#REF!,7,IF(Y1027&lt;10+8*#REF!,8,IF(Y1027&lt;10+9*#REF!,9,10)))))))))</f>
        <v>#REF!</v>
      </c>
      <c r="AB1027" s="51"/>
      <c r="AC1027" s="51">
        <v>0</v>
      </c>
      <c r="AD1027" s="58">
        <v>9.6999999999999993</v>
      </c>
      <c r="AE1027" s="6">
        <f t="shared" si="141"/>
        <v>9.6999999999999993</v>
      </c>
      <c r="AF1027" s="10">
        <v>2</v>
      </c>
      <c r="AG1027" s="10">
        <v>2</v>
      </c>
      <c r="AH1027" s="10"/>
      <c r="AI1027" s="10"/>
      <c r="AJ1027" s="41"/>
    </row>
    <row r="1028" spans="1:36" s="22" customFormat="1" x14ac:dyDescent="0.25">
      <c r="A1028" s="1" t="s">
        <v>69</v>
      </c>
      <c r="B1028" s="28" t="s">
        <v>103</v>
      </c>
      <c r="C1028" s="40" t="s">
        <v>466</v>
      </c>
      <c r="D1028" s="24" t="s">
        <v>52</v>
      </c>
      <c r="E1028" s="40" t="s">
        <v>30</v>
      </c>
      <c r="F1028" s="5" t="s">
        <v>1303</v>
      </c>
      <c r="G1028" s="5" t="s">
        <v>1316</v>
      </c>
      <c r="H1028" s="10">
        <v>57</v>
      </c>
      <c r="I1028" s="9" t="s">
        <v>467</v>
      </c>
      <c r="J1028" s="10">
        <v>4192</v>
      </c>
      <c r="K1028" s="10"/>
      <c r="L1028" s="10" t="s">
        <v>1153</v>
      </c>
      <c r="M1028" s="10">
        <v>2</v>
      </c>
      <c r="N1028" s="10">
        <v>14</v>
      </c>
      <c r="O1028" s="10">
        <v>228</v>
      </c>
      <c r="P1028" s="58">
        <v>4.0999999999999996</v>
      </c>
      <c r="Q1028" s="6">
        <f t="shared" si="142"/>
        <v>36.953106215542682</v>
      </c>
      <c r="R1028" s="6">
        <f t="shared" si="143"/>
        <v>37.25656451392868</v>
      </c>
      <c r="S1028" s="25" t="s">
        <v>114</v>
      </c>
      <c r="T1028" s="25"/>
      <c r="U1028" s="17" t="s">
        <v>1389</v>
      </c>
      <c r="V1028" s="17" t="s">
        <v>1388</v>
      </c>
      <c r="W1028" s="10"/>
      <c r="X1028" s="10"/>
      <c r="Y1028" s="58">
        <v>56.5</v>
      </c>
      <c r="Z1028" s="54">
        <f t="shared" si="140"/>
        <v>0.25071872871055045</v>
      </c>
      <c r="AA1028" s="9" t="e">
        <f>IF(Y1028&lt;10+1*#REF!,1,IF(Y1028&lt;10+2*#REF!,2,IF(Y1028&lt;10+3*#REF!,3,IF(Y1028&lt;10+4*#REF!,4,IF(Y1028&lt;10+5*#REF!,5,IF(Y1028&lt;10+6*#REF!,6,IF(Y1028&lt;10+7*#REF!,7,IF(Y1028&lt;10+8*#REF!,8,IF(Y1028&lt;10+9*#REF!,9,10)))))))))</f>
        <v>#REF!</v>
      </c>
      <c r="AB1028" s="51"/>
      <c r="AC1028" s="51">
        <v>0</v>
      </c>
      <c r="AD1028" s="58">
        <v>9.6999999999999993</v>
      </c>
      <c r="AE1028" s="6">
        <f t="shared" si="141"/>
        <v>9.6999999999999993</v>
      </c>
      <c r="AF1028" s="10">
        <v>2</v>
      </c>
      <c r="AG1028" s="10">
        <v>2</v>
      </c>
      <c r="AH1028" s="10"/>
      <c r="AI1028" s="10"/>
      <c r="AJ1028" s="41"/>
    </row>
    <row r="1029" spans="1:36" s="22" customFormat="1" x14ac:dyDescent="0.25">
      <c r="A1029" s="1" t="s">
        <v>69</v>
      </c>
      <c r="B1029" s="28" t="s">
        <v>103</v>
      </c>
      <c r="C1029" s="40" t="s">
        <v>466</v>
      </c>
      <c r="D1029" s="24" t="s">
        <v>52</v>
      </c>
      <c r="E1029" s="40" t="s">
        <v>30</v>
      </c>
      <c r="F1029" s="5" t="s">
        <v>1303</v>
      </c>
      <c r="G1029" s="5" t="s">
        <v>1316</v>
      </c>
      <c r="H1029" s="10">
        <v>58</v>
      </c>
      <c r="I1029" s="9" t="s">
        <v>467</v>
      </c>
      <c r="J1029" s="10">
        <v>4193</v>
      </c>
      <c r="K1029" s="10"/>
      <c r="L1029" s="10" t="s">
        <v>1154</v>
      </c>
      <c r="M1029" s="10">
        <v>2</v>
      </c>
      <c r="N1029" s="10">
        <v>16</v>
      </c>
      <c r="O1029" s="10">
        <v>4</v>
      </c>
      <c r="P1029" s="58">
        <v>3.6</v>
      </c>
      <c r="Q1029" s="6">
        <f t="shared" si="142"/>
        <v>20.251123305478853</v>
      </c>
      <c r="R1029" s="6">
        <f t="shared" si="143"/>
        <v>43.591230580935367</v>
      </c>
      <c r="S1029" s="47" t="s">
        <v>307</v>
      </c>
      <c r="T1029" s="52"/>
      <c r="U1029" s="47" t="s">
        <v>1373</v>
      </c>
      <c r="V1029" s="47" t="s">
        <v>1372</v>
      </c>
      <c r="W1029" s="10"/>
      <c r="X1029" s="10"/>
      <c r="Y1029" s="58">
        <v>46</v>
      </c>
      <c r="Z1029" s="54">
        <f t="shared" si="140"/>
        <v>0.16619025137490004</v>
      </c>
      <c r="AA1029" s="9" t="e">
        <f>IF(Y1029&lt;10+1*#REF!,1,IF(Y1029&lt;10+2*#REF!,2,IF(Y1029&lt;10+3*#REF!,3,IF(Y1029&lt;10+4*#REF!,4,IF(Y1029&lt;10+5*#REF!,5,IF(Y1029&lt;10+6*#REF!,6,IF(Y1029&lt;10+7*#REF!,7,IF(Y1029&lt;10+8*#REF!,8,IF(Y1029&lt;10+9*#REF!,9,10)))))))))</f>
        <v>#REF!</v>
      </c>
      <c r="AB1029" s="51"/>
      <c r="AC1029" s="58">
        <v>3.5</v>
      </c>
      <c r="AD1029" s="58">
        <v>8.5</v>
      </c>
      <c r="AE1029" s="6">
        <f t="shared" si="141"/>
        <v>5</v>
      </c>
      <c r="AF1029" s="10">
        <v>2</v>
      </c>
      <c r="AG1029" s="10">
        <v>2</v>
      </c>
      <c r="AH1029" s="10"/>
      <c r="AI1029" s="10"/>
      <c r="AJ1029" s="41"/>
    </row>
    <row r="1030" spans="1:36" s="22" customFormat="1" x14ac:dyDescent="0.25">
      <c r="A1030" s="1" t="s">
        <v>69</v>
      </c>
      <c r="B1030" s="28" t="s">
        <v>103</v>
      </c>
      <c r="C1030" s="40" t="s">
        <v>466</v>
      </c>
      <c r="D1030" s="24" t="s">
        <v>52</v>
      </c>
      <c r="E1030" s="40" t="s">
        <v>30</v>
      </c>
      <c r="F1030" s="5" t="s">
        <v>1303</v>
      </c>
      <c r="G1030" s="5" t="s">
        <v>1316</v>
      </c>
      <c r="H1030" s="10">
        <v>59</v>
      </c>
      <c r="I1030" s="9" t="s">
        <v>467</v>
      </c>
      <c r="J1030" s="10">
        <v>4194</v>
      </c>
      <c r="K1030" s="10"/>
      <c r="L1030" s="10" t="s">
        <v>1155</v>
      </c>
      <c r="M1030" s="10">
        <v>1</v>
      </c>
      <c r="N1030" s="10">
        <v>16</v>
      </c>
      <c r="O1030" s="10">
        <v>350</v>
      </c>
      <c r="P1030" s="58">
        <v>14.6</v>
      </c>
      <c r="Q1030" s="6">
        <f t="shared" si="142"/>
        <v>17.464736606062818</v>
      </c>
      <c r="R1030" s="6">
        <f t="shared" si="143"/>
        <v>54.378193193978234</v>
      </c>
      <c r="S1030" s="41" t="s">
        <v>34</v>
      </c>
      <c r="T1030" s="52"/>
      <c r="U1030" s="17" t="s">
        <v>1339</v>
      </c>
      <c r="V1030" s="17" t="s">
        <v>420</v>
      </c>
      <c r="W1030" s="10"/>
      <c r="X1030" s="10"/>
      <c r="Y1030" s="58">
        <v>59</v>
      </c>
      <c r="Z1030" s="54">
        <f t="shared" si="140"/>
        <v>0.27339710067865175</v>
      </c>
      <c r="AA1030" s="9" t="e">
        <f>IF(Y1030&lt;10+1*#REF!,1,IF(Y1030&lt;10+2*#REF!,2,IF(Y1030&lt;10+3*#REF!,3,IF(Y1030&lt;10+4*#REF!,4,IF(Y1030&lt;10+5*#REF!,5,IF(Y1030&lt;10+6*#REF!,6,IF(Y1030&lt;10+7*#REF!,7,IF(Y1030&lt;10+8*#REF!,8,IF(Y1030&lt;10+9*#REF!,9,10)))))))))</f>
        <v>#REF!</v>
      </c>
      <c r="AB1030" s="51"/>
      <c r="AC1030" s="58">
        <v>6.7</v>
      </c>
      <c r="AD1030" s="58">
        <v>16.899999999999999</v>
      </c>
      <c r="AE1030" s="6">
        <f t="shared" si="141"/>
        <v>10.199999999999999</v>
      </c>
      <c r="AF1030" s="10">
        <v>2</v>
      </c>
      <c r="AG1030" s="10">
        <v>2</v>
      </c>
      <c r="AH1030" s="10"/>
      <c r="AI1030" s="10"/>
      <c r="AJ1030" s="41"/>
    </row>
    <row r="1031" spans="1:36" s="22" customFormat="1" x14ac:dyDescent="0.25">
      <c r="A1031" s="1" t="s">
        <v>69</v>
      </c>
      <c r="B1031" s="28" t="s">
        <v>103</v>
      </c>
      <c r="C1031" s="40" t="s">
        <v>466</v>
      </c>
      <c r="D1031" s="24" t="s">
        <v>52</v>
      </c>
      <c r="E1031" s="40" t="s">
        <v>30</v>
      </c>
      <c r="F1031" s="5" t="s">
        <v>1303</v>
      </c>
      <c r="G1031" s="5" t="s">
        <v>1316</v>
      </c>
      <c r="H1031" s="10">
        <v>60</v>
      </c>
      <c r="I1031" s="9" t="s">
        <v>467</v>
      </c>
      <c r="J1031" s="10">
        <v>4195</v>
      </c>
      <c r="K1031" s="10"/>
      <c r="L1031" s="10" t="s">
        <v>1156</v>
      </c>
      <c r="M1031" s="10">
        <v>1</v>
      </c>
      <c r="N1031" s="10">
        <v>16</v>
      </c>
      <c r="O1031" s="10">
        <v>328</v>
      </c>
      <c r="P1031" s="58">
        <v>16.600000000000001</v>
      </c>
      <c r="Q1031" s="6">
        <f t="shared" si="142"/>
        <v>11.203340213728795</v>
      </c>
      <c r="R1031" s="6">
        <f t="shared" si="143"/>
        <v>54.07759839619667</v>
      </c>
      <c r="S1031" s="25" t="s">
        <v>114</v>
      </c>
      <c r="T1031" s="25"/>
      <c r="U1031" s="17" t="s">
        <v>1389</v>
      </c>
      <c r="V1031" s="17" t="s">
        <v>1388</v>
      </c>
      <c r="W1031" s="10"/>
      <c r="X1031" s="10"/>
      <c r="Y1031" s="58">
        <v>46</v>
      </c>
      <c r="Z1031" s="54">
        <f t="shared" si="140"/>
        <v>0.16619025137490004</v>
      </c>
      <c r="AA1031" s="9" t="e">
        <f>IF(Y1031&lt;10+1*#REF!,1,IF(Y1031&lt;10+2*#REF!,2,IF(Y1031&lt;10+3*#REF!,3,IF(Y1031&lt;10+4*#REF!,4,IF(Y1031&lt;10+5*#REF!,5,IF(Y1031&lt;10+6*#REF!,6,IF(Y1031&lt;10+7*#REF!,7,IF(Y1031&lt;10+8*#REF!,8,IF(Y1031&lt;10+9*#REF!,9,10)))))))))</f>
        <v>#REF!</v>
      </c>
      <c r="AB1031" s="51"/>
      <c r="AC1031" s="58">
        <v>2.5</v>
      </c>
      <c r="AD1031" s="58">
        <v>7.4</v>
      </c>
      <c r="AE1031" s="6">
        <f t="shared" si="141"/>
        <v>4.9000000000000004</v>
      </c>
      <c r="AF1031" s="10">
        <v>2</v>
      </c>
      <c r="AG1031" s="10">
        <v>2</v>
      </c>
      <c r="AH1031" s="10"/>
      <c r="AI1031" s="10"/>
      <c r="AJ1031" s="41"/>
    </row>
    <row r="1032" spans="1:36" s="22" customFormat="1" x14ac:dyDescent="0.25">
      <c r="A1032" s="1" t="s">
        <v>69</v>
      </c>
      <c r="B1032" s="28" t="s">
        <v>103</v>
      </c>
      <c r="C1032" s="40" t="s">
        <v>466</v>
      </c>
      <c r="D1032" s="24" t="s">
        <v>52</v>
      </c>
      <c r="E1032" s="40" t="s">
        <v>30</v>
      </c>
      <c r="F1032" s="5" t="s">
        <v>1303</v>
      </c>
      <c r="G1032" s="5" t="s">
        <v>1316</v>
      </c>
      <c r="H1032" s="10">
        <v>61</v>
      </c>
      <c r="I1032" s="9" t="s">
        <v>467</v>
      </c>
      <c r="J1032" s="10">
        <v>4196</v>
      </c>
      <c r="K1032" s="10"/>
      <c r="L1032" s="10" t="s">
        <v>1157</v>
      </c>
      <c r="M1032" s="10">
        <v>1</v>
      </c>
      <c r="N1032" s="10">
        <v>16</v>
      </c>
      <c r="O1032" s="10">
        <v>312</v>
      </c>
      <c r="P1032" s="58">
        <v>21.9</v>
      </c>
      <c r="Q1032" s="6">
        <f t="shared" si="142"/>
        <v>3.7251283220450588</v>
      </c>
      <c r="R1032" s="6">
        <f t="shared" si="143"/>
        <v>54.653960279258982</v>
      </c>
      <c r="S1032" s="41" t="s">
        <v>64</v>
      </c>
      <c r="T1032" s="52"/>
      <c r="U1032" s="73" t="s">
        <v>1380</v>
      </c>
      <c r="V1032" s="73" t="s">
        <v>1381</v>
      </c>
      <c r="W1032" s="10"/>
      <c r="X1032" s="10"/>
      <c r="Y1032" s="58">
        <v>45</v>
      </c>
      <c r="Z1032" s="54">
        <f t="shared" si="140"/>
        <v>0.15904312808798327</v>
      </c>
      <c r="AA1032" s="9" t="e">
        <f>IF(Y1032&lt;10+1*#REF!,1,IF(Y1032&lt;10+2*#REF!,2,IF(Y1032&lt;10+3*#REF!,3,IF(Y1032&lt;10+4*#REF!,4,IF(Y1032&lt;10+5*#REF!,5,IF(Y1032&lt;10+6*#REF!,6,IF(Y1032&lt;10+7*#REF!,7,IF(Y1032&lt;10+8*#REF!,8,IF(Y1032&lt;10+9*#REF!,9,10)))))))))</f>
        <v>#REF!</v>
      </c>
      <c r="AB1032" s="51"/>
      <c r="AC1032" s="58">
        <v>2.9</v>
      </c>
      <c r="AD1032" s="58">
        <v>9.6999999999999993</v>
      </c>
      <c r="AE1032" s="6">
        <f t="shared" si="141"/>
        <v>6.7999999999999989</v>
      </c>
      <c r="AF1032" s="10">
        <v>2</v>
      </c>
      <c r="AG1032" s="10">
        <v>2</v>
      </c>
      <c r="AH1032" s="10"/>
      <c r="AI1032" s="10"/>
      <c r="AJ1032" s="41"/>
    </row>
    <row r="1033" spans="1:36" s="22" customFormat="1" x14ac:dyDescent="0.25">
      <c r="A1033" s="1" t="s">
        <v>69</v>
      </c>
      <c r="B1033" s="28" t="s">
        <v>103</v>
      </c>
      <c r="C1033" s="40" t="s">
        <v>466</v>
      </c>
      <c r="D1033" s="24" t="s">
        <v>52</v>
      </c>
      <c r="E1033" s="40" t="s">
        <v>30</v>
      </c>
      <c r="F1033" s="5" t="s">
        <v>1303</v>
      </c>
      <c r="G1033" s="5" t="s">
        <v>1316</v>
      </c>
      <c r="H1033" s="10">
        <v>62</v>
      </c>
      <c r="I1033" s="9" t="s">
        <v>467</v>
      </c>
      <c r="J1033" s="10">
        <v>4197</v>
      </c>
      <c r="K1033" s="10"/>
      <c r="L1033" s="10" t="s">
        <v>1158</v>
      </c>
      <c r="M1033" s="10">
        <v>1</v>
      </c>
      <c r="N1033" s="10">
        <v>16</v>
      </c>
      <c r="O1033" s="10">
        <v>302</v>
      </c>
      <c r="P1033" s="58">
        <v>23.6</v>
      </c>
      <c r="Q1033" s="6">
        <f t="shared" si="142"/>
        <v>-1.3935069291658664E-2</v>
      </c>
      <c r="R1033" s="6">
        <f t="shared" si="143"/>
        <v>52.506094635903629</v>
      </c>
      <c r="S1033" s="47" t="s">
        <v>307</v>
      </c>
      <c r="T1033" s="52"/>
      <c r="U1033" s="47" t="s">
        <v>1373</v>
      </c>
      <c r="V1033" s="47" t="s">
        <v>1372</v>
      </c>
      <c r="W1033" s="10"/>
      <c r="X1033" s="10"/>
      <c r="Y1033" s="58">
        <v>41.1</v>
      </c>
      <c r="Z1033" s="54">
        <f t="shared" si="140"/>
        <v>0.13267024315926038</v>
      </c>
      <c r="AA1033" s="9" t="e">
        <f>IF(Y1033&lt;10+1*#REF!,1,IF(Y1033&lt;10+2*#REF!,2,IF(Y1033&lt;10+3*#REF!,3,IF(Y1033&lt;10+4*#REF!,4,IF(Y1033&lt;10+5*#REF!,5,IF(Y1033&lt;10+6*#REF!,6,IF(Y1033&lt;10+7*#REF!,7,IF(Y1033&lt;10+8*#REF!,8,IF(Y1033&lt;10+9*#REF!,9,10)))))))))</f>
        <v>#REF!</v>
      </c>
      <c r="AB1033" s="51"/>
      <c r="AC1033" s="58">
        <v>3.4</v>
      </c>
      <c r="AD1033" s="58">
        <v>8</v>
      </c>
      <c r="AE1033" s="6">
        <f t="shared" si="141"/>
        <v>4.5999999999999996</v>
      </c>
      <c r="AF1033" s="10">
        <v>2</v>
      </c>
      <c r="AG1033" s="10">
        <v>2</v>
      </c>
      <c r="AH1033" s="10"/>
      <c r="AI1033" s="10"/>
      <c r="AJ1033" s="41"/>
    </row>
    <row r="1034" spans="1:36" s="22" customFormat="1" x14ac:dyDescent="0.2">
      <c r="A1034" s="1" t="s">
        <v>69</v>
      </c>
      <c r="B1034" s="28" t="s">
        <v>103</v>
      </c>
      <c r="C1034" s="40" t="s">
        <v>466</v>
      </c>
      <c r="D1034" s="24" t="s">
        <v>52</v>
      </c>
      <c r="E1034" s="40" t="s">
        <v>30</v>
      </c>
      <c r="F1034" s="5" t="s">
        <v>1303</v>
      </c>
      <c r="G1034" s="5" t="s">
        <v>1316</v>
      </c>
      <c r="H1034" s="10">
        <v>63</v>
      </c>
      <c r="I1034" s="9" t="s">
        <v>467</v>
      </c>
      <c r="J1034" s="10">
        <v>4198</v>
      </c>
      <c r="K1034" s="10"/>
      <c r="L1034" s="10" t="s">
        <v>1159</v>
      </c>
      <c r="M1034" s="10">
        <v>1</v>
      </c>
      <c r="N1034" s="10">
        <v>16</v>
      </c>
      <c r="O1034" s="10">
        <v>288</v>
      </c>
      <c r="P1034" s="58">
        <v>15.2</v>
      </c>
      <c r="Q1034" s="6">
        <f t="shared" si="142"/>
        <v>5.5439409523136653</v>
      </c>
      <c r="R1034" s="6">
        <f t="shared" si="143"/>
        <v>44.697058314499195</v>
      </c>
      <c r="S1034" s="55" t="s">
        <v>37</v>
      </c>
      <c r="T1034" s="52"/>
      <c r="U1034" s="17" t="s">
        <v>1332</v>
      </c>
      <c r="V1034" s="17" t="s">
        <v>1337</v>
      </c>
      <c r="W1034" s="10"/>
      <c r="X1034" s="10"/>
      <c r="Y1034" s="58">
        <v>40.5</v>
      </c>
      <c r="Z1034" s="54">
        <f t="shared" si="140"/>
        <v>0.12882493375126647</v>
      </c>
      <c r="AA1034" s="9" t="e">
        <f>IF(Y1034&lt;10+1*#REF!,1,IF(Y1034&lt;10+2*#REF!,2,IF(Y1034&lt;10+3*#REF!,3,IF(Y1034&lt;10+4*#REF!,4,IF(Y1034&lt;10+5*#REF!,5,IF(Y1034&lt;10+6*#REF!,6,IF(Y1034&lt;10+7*#REF!,7,IF(Y1034&lt;10+8*#REF!,8,IF(Y1034&lt;10+9*#REF!,9,10)))))))))</f>
        <v>#REF!</v>
      </c>
      <c r="AB1034" s="51"/>
      <c r="AC1034" s="51">
        <v>0</v>
      </c>
      <c r="AD1034" s="58">
        <v>13.8</v>
      </c>
      <c r="AE1034" s="6">
        <f t="shared" si="141"/>
        <v>13.8</v>
      </c>
      <c r="AF1034" s="10">
        <v>3</v>
      </c>
      <c r="AG1034" s="10">
        <v>8</v>
      </c>
      <c r="AH1034" s="10"/>
      <c r="AI1034" s="10"/>
      <c r="AJ1034" s="41"/>
    </row>
    <row r="1035" spans="1:36" s="22" customFormat="1" x14ac:dyDescent="0.25">
      <c r="A1035" s="1" t="s">
        <v>73</v>
      </c>
      <c r="B1035" s="28" t="s">
        <v>103</v>
      </c>
      <c r="C1035" s="40" t="s">
        <v>466</v>
      </c>
      <c r="D1035" s="24" t="s">
        <v>52</v>
      </c>
      <c r="E1035" s="40" t="s">
        <v>30</v>
      </c>
      <c r="F1035" s="5" t="s">
        <v>1303</v>
      </c>
      <c r="G1035" s="5" t="s">
        <v>1316</v>
      </c>
      <c r="H1035" s="10">
        <v>64</v>
      </c>
      <c r="I1035" s="9" t="s">
        <v>467</v>
      </c>
      <c r="J1035" s="10">
        <v>4199</v>
      </c>
      <c r="K1035" s="10"/>
      <c r="L1035" s="10" t="s">
        <v>1160</v>
      </c>
      <c r="M1035" s="10">
        <v>1</v>
      </c>
      <c r="N1035" s="10">
        <v>16</v>
      </c>
      <c r="O1035" s="10">
        <v>284</v>
      </c>
      <c r="P1035" s="58">
        <v>15.2</v>
      </c>
      <c r="Q1035" s="6">
        <f t="shared" si="142"/>
        <v>5.2515049606048532</v>
      </c>
      <c r="R1035" s="6">
        <f t="shared" si="143"/>
        <v>43.677212813114949</v>
      </c>
      <c r="S1035" s="47" t="s">
        <v>307</v>
      </c>
      <c r="T1035" s="52"/>
      <c r="U1035" s="47" t="s">
        <v>1373</v>
      </c>
      <c r="V1035" s="47" t="s">
        <v>1372</v>
      </c>
      <c r="W1035" s="10"/>
      <c r="X1035" s="10"/>
      <c r="Y1035" s="58">
        <v>47.5</v>
      </c>
      <c r="Z1035" s="54">
        <f t="shared" si="140"/>
        <v>0.17720546061654927</v>
      </c>
      <c r="AA1035" s="9" t="e">
        <f>IF(Y1035&lt;10+1*#REF!,1,IF(Y1035&lt;10+2*#REF!,2,IF(Y1035&lt;10+3*#REF!,3,IF(Y1035&lt;10+4*#REF!,4,IF(Y1035&lt;10+5*#REF!,5,IF(Y1035&lt;10+6*#REF!,6,IF(Y1035&lt;10+7*#REF!,7,IF(Y1035&lt;10+8*#REF!,8,IF(Y1035&lt;10+9*#REF!,9,10)))))))))</f>
        <v>#REF!</v>
      </c>
      <c r="AB1035" s="51"/>
      <c r="AC1035" s="58">
        <v>2.1</v>
      </c>
      <c r="AD1035" s="58">
        <v>8.5</v>
      </c>
      <c r="AE1035" s="6">
        <f t="shared" si="141"/>
        <v>6.4</v>
      </c>
      <c r="AF1035" s="10">
        <v>2</v>
      </c>
      <c r="AG1035" s="10">
        <v>2</v>
      </c>
      <c r="AH1035" s="10"/>
      <c r="AI1035" s="10"/>
      <c r="AJ1035" s="41"/>
    </row>
    <row r="1036" spans="1:36" s="22" customFormat="1" x14ac:dyDescent="0.25">
      <c r="A1036" s="1" t="s">
        <v>73</v>
      </c>
      <c r="B1036" s="28" t="s">
        <v>103</v>
      </c>
      <c r="C1036" s="40" t="s">
        <v>466</v>
      </c>
      <c r="D1036" s="24" t="s">
        <v>52</v>
      </c>
      <c r="E1036" s="40" t="s">
        <v>30</v>
      </c>
      <c r="F1036" s="5" t="s">
        <v>1303</v>
      </c>
      <c r="G1036" s="5" t="s">
        <v>1316</v>
      </c>
      <c r="H1036" s="10">
        <v>65</v>
      </c>
      <c r="I1036" s="9" t="s">
        <v>467</v>
      </c>
      <c r="J1036" s="10">
        <v>4200</v>
      </c>
      <c r="K1036" s="10"/>
      <c r="L1036" s="10" t="s">
        <v>1161</v>
      </c>
      <c r="M1036" s="10">
        <v>1</v>
      </c>
      <c r="N1036" s="10">
        <v>16</v>
      </c>
      <c r="O1036" s="10">
        <v>253</v>
      </c>
      <c r="P1036" s="58">
        <v>2.9</v>
      </c>
      <c r="Q1036" s="6">
        <f t="shared" si="142"/>
        <v>17.226716207707199</v>
      </c>
      <c r="R1036" s="6">
        <f t="shared" si="143"/>
        <v>39.152122056304066</v>
      </c>
      <c r="S1036" s="47" t="s">
        <v>307</v>
      </c>
      <c r="T1036" s="52"/>
      <c r="U1036" s="47" t="s">
        <v>1373</v>
      </c>
      <c r="V1036" s="47" t="s">
        <v>1372</v>
      </c>
      <c r="W1036" s="10"/>
      <c r="X1036" s="10"/>
      <c r="Y1036" s="58">
        <v>50</v>
      </c>
      <c r="Z1036" s="54">
        <f t="shared" si="140"/>
        <v>0.19634954084936207</v>
      </c>
      <c r="AA1036" s="9" t="e">
        <f>IF(Y1036&lt;10+1*#REF!,1,IF(Y1036&lt;10+2*#REF!,2,IF(Y1036&lt;10+3*#REF!,3,IF(Y1036&lt;10+4*#REF!,4,IF(Y1036&lt;10+5*#REF!,5,IF(Y1036&lt;10+6*#REF!,6,IF(Y1036&lt;10+7*#REF!,7,IF(Y1036&lt;10+8*#REF!,8,IF(Y1036&lt;10+9*#REF!,9,10)))))))))</f>
        <v>#REF!</v>
      </c>
      <c r="AB1036" s="51"/>
      <c r="AC1036" s="51">
        <v>0</v>
      </c>
      <c r="AD1036" s="58">
        <v>5.6</v>
      </c>
      <c r="AE1036" s="6">
        <f t="shared" si="141"/>
        <v>5.6</v>
      </c>
      <c r="AF1036" s="10">
        <v>3</v>
      </c>
      <c r="AG1036" s="10">
        <v>4</v>
      </c>
      <c r="AH1036" s="10"/>
      <c r="AI1036" s="10"/>
      <c r="AJ1036" s="41"/>
    </row>
    <row r="1037" spans="1:36" s="22" customFormat="1" x14ac:dyDescent="0.25">
      <c r="A1037" s="1" t="s">
        <v>73</v>
      </c>
      <c r="B1037" s="28" t="s">
        <v>103</v>
      </c>
      <c r="C1037" s="40" t="s">
        <v>466</v>
      </c>
      <c r="D1037" s="24" t="s">
        <v>52</v>
      </c>
      <c r="E1037" s="40" t="s">
        <v>30</v>
      </c>
      <c r="F1037" s="5" t="s">
        <v>1303</v>
      </c>
      <c r="G1037" s="5" t="s">
        <v>1316</v>
      </c>
      <c r="H1037" s="10">
        <v>66</v>
      </c>
      <c r="I1037" s="9" t="s">
        <v>467</v>
      </c>
      <c r="J1037" s="10">
        <v>4201</v>
      </c>
      <c r="K1037" s="10"/>
      <c r="L1037" s="10" t="s">
        <v>1162</v>
      </c>
      <c r="M1037" s="10">
        <v>1</v>
      </c>
      <c r="N1037" s="10">
        <v>16</v>
      </c>
      <c r="O1037" s="10">
        <v>278</v>
      </c>
      <c r="P1037" s="58">
        <v>1.3</v>
      </c>
      <c r="Q1037" s="6">
        <f t="shared" si="142"/>
        <v>18.712651510635958</v>
      </c>
      <c r="R1037" s="6">
        <f t="shared" si="143"/>
        <v>40.180925031248087</v>
      </c>
      <c r="S1037" s="47" t="s">
        <v>307</v>
      </c>
      <c r="T1037" s="52"/>
      <c r="U1037" s="47" t="s">
        <v>1373</v>
      </c>
      <c r="V1037" s="47" t="s">
        <v>1372</v>
      </c>
      <c r="W1037" s="10"/>
      <c r="X1037" s="10"/>
      <c r="Y1037" s="58">
        <v>57</v>
      </c>
      <c r="Z1037" s="54">
        <f t="shared" ref="Z1037:Z1100" si="144">Y1037*Y1037*PI()/40000</f>
        <v>0.25517586328783093</v>
      </c>
      <c r="AA1037" s="9" t="e">
        <f>IF(Y1037&lt;10+1*#REF!,1,IF(Y1037&lt;10+2*#REF!,2,IF(Y1037&lt;10+3*#REF!,3,IF(Y1037&lt;10+4*#REF!,4,IF(Y1037&lt;10+5*#REF!,5,IF(Y1037&lt;10+6*#REF!,6,IF(Y1037&lt;10+7*#REF!,7,IF(Y1037&lt;10+8*#REF!,8,IF(Y1037&lt;10+9*#REF!,9,10)))))))))</f>
        <v>#REF!</v>
      </c>
      <c r="AB1037" s="51"/>
      <c r="AC1037" s="51">
        <v>0</v>
      </c>
      <c r="AD1037" s="58">
        <v>4.7</v>
      </c>
      <c r="AE1037" s="6">
        <f t="shared" si="141"/>
        <v>4.7</v>
      </c>
      <c r="AF1037" s="10">
        <v>4</v>
      </c>
      <c r="AG1037" s="10">
        <v>7</v>
      </c>
      <c r="AH1037" s="10"/>
      <c r="AI1037" s="10"/>
      <c r="AJ1037" s="41"/>
    </row>
    <row r="1038" spans="1:36" s="22" customFormat="1" x14ac:dyDescent="0.25">
      <c r="A1038" s="1" t="s">
        <v>73</v>
      </c>
      <c r="B1038" s="28" t="s">
        <v>103</v>
      </c>
      <c r="C1038" s="40" t="s">
        <v>466</v>
      </c>
      <c r="D1038" s="24" t="s">
        <v>52</v>
      </c>
      <c r="E1038" s="40" t="s">
        <v>30</v>
      </c>
      <c r="F1038" s="5" t="s">
        <v>1303</v>
      </c>
      <c r="G1038" s="5" t="s">
        <v>1316</v>
      </c>
      <c r="H1038" s="10">
        <v>67</v>
      </c>
      <c r="I1038" s="9" t="s">
        <v>467</v>
      </c>
      <c r="J1038" s="10">
        <v>4202</v>
      </c>
      <c r="K1038" s="10"/>
      <c r="L1038" s="10" t="s">
        <v>1163</v>
      </c>
      <c r="M1038" s="10">
        <v>1</v>
      </c>
      <c r="N1038" s="10">
        <v>16</v>
      </c>
      <c r="O1038" s="10">
        <v>183</v>
      </c>
      <c r="P1038" s="58">
        <v>5.9</v>
      </c>
      <c r="Q1038" s="6">
        <f t="shared" si="142"/>
        <v>19.691217858166635</v>
      </c>
      <c r="R1038" s="6">
        <f t="shared" si="143"/>
        <v>34.108085744948013</v>
      </c>
      <c r="S1038" s="47" t="s">
        <v>307</v>
      </c>
      <c r="T1038" s="52"/>
      <c r="U1038" s="47" t="s">
        <v>1373</v>
      </c>
      <c r="V1038" s="47" t="s">
        <v>1372</v>
      </c>
      <c r="W1038" s="10"/>
      <c r="X1038" s="10"/>
      <c r="Y1038" s="58">
        <v>48</v>
      </c>
      <c r="Z1038" s="54">
        <f t="shared" si="144"/>
        <v>0.18095573684677208</v>
      </c>
      <c r="AA1038" s="9" t="e">
        <f>IF(Y1038&lt;10+1*#REF!,1,IF(Y1038&lt;10+2*#REF!,2,IF(Y1038&lt;10+3*#REF!,3,IF(Y1038&lt;10+4*#REF!,4,IF(Y1038&lt;10+5*#REF!,5,IF(Y1038&lt;10+6*#REF!,6,IF(Y1038&lt;10+7*#REF!,7,IF(Y1038&lt;10+8*#REF!,8,IF(Y1038&lt;10+9*#REF!,9,10)))))))))</f>
        <v>#REF!</v>
      </c>
      <c r="AB1038" s="51"/>
      <c r="AC1038" s="58">
        <v>4.2</v>
      </c>
      <c r="AD1038" s="58">
        <v>8</v>
      </c>
      <c r="AE1038" s="6">
        <f t="shared" si="141"/>
        <v>3.8</v>
      </c>
      <c r="AF1038" s="10">
        <v>2</v>
      </c>
      <c r="AG1038" s="10">
        <v>2</v>
      </c>
      <c r="AH1038" s="10"/>
      <c r="AI1038" s="10"/>
      <c r="AJ1038" s="41"/>
    </row>
    <row r="1039" spans="1:36" s="22" customFormat="1" x14ac:dyDescent="0.25">
      <c r="A1039" s="1" t="s">
        <v>73</v>
      </c>
      <c r="B1039" s="28" t="s">
        <v>103</v>
      </c>
      <c r="C1039" s="40" t="s">
        <v>466</v>
      </c>
      <c r="D1039" s="24" t="s">
        <v>52</v>
      </c>
      <c r="E1039" s="40" t="s">
        <v>30</v>
      </c>
      <c r="F1039" s="5" t="s">
        <v>1303</v>
      </c>
      <c r="G1039" s="5" t="s">
        <v>1316</v>
      </c>
      <c r="H1039" s="10">
        <v>68</v>
      </c>
      <c r="I1039" s="9" t="s">
        <v>467</v>
      </c>
      <c r="J1039" s="10">
        <v>4203</v>
      </c>
      <c r="K1039" s="10"/>
      <c r="L1039" s="10" t="s">
        <v>1164</v>
      </c>
      <c r="M1039" s="10">
        <v>1</v>
      </c>
      <c r="N1039" s="10">
        <v>16</v>
      </c>
      <c r="O1039" s="10">
        <v>199</v>
      </c>
      <c r="P1039" s="58">
        <v>12.5</v>
      </c>
      <c r="Q1039" s="6">
        <f t="shared" si="142"/>
        <v>15.930398069285541</v>
      </c>
      <c r="R1039" s="6">
        <f t="shared" si="143"/>
        <v>28.18101780500854</v>
      </c>
      <c r="S1039" s="47" t="s">
        <v>307</v>
      </c>
      <c r="T1039" s="52"/>
      <c r="U1039" s="47" t="s">
        <v>1373</v>
      </c>
      <c r="V1039" s="47" t="s">
        <v>1372</v>
      </c>
      <c r="W1039" s="10"/>
      <c r="X1039" s="10"/>
      <c r="Y1039" s="58">
        <v>41.5</v>
      </c>
      <c r="Z1039" s="54">
        <f t="shared" si="144"/>
        <v>0.13526519869112552</v>
      </c>
      <c r="AA1039" s="9" t="e">
        <f>IF(Y1039&lt;10+1*#REF!,1,IF(Y1039&lt;10+2*#REF!,2,IF(Y1039&lt;10+3*#REF!,3,IF(Y1039&lt;10+4*#REF!,4,IF(Y1039&lt;10+5*#REF!,5,IF(Y1039&lt;10+6*#REF!,6,IF(Y1039&lt;10+7*#REF!,7,IF(Y1039&lt;10+8*#REF!,8,IF(Y1039&lt;10+9*#REF!,9,10)))))))))</f>
        <v>#REF!</v>
      </c>
      <c r="AB1039" s="51"/>
      <c r="AC1039" s="58">
        <v>4.2</v>
      </c>
      <c r="AD1039" s="51">
        <v>7.1</v>
      </c>
      <c r="AE1039" s="6">
        <f t="shared" si="141"/>
        <v>2.8999999999999995</v>
      </c>
      <c r="AF1039" s="10">
        <v>3</v>
      </c>
      <c r="AG1039" s="10">
        <v>7</v>
      </c>
      <c r="AH1039" s="10"/>
      <c r="AI1039" s="10"/>
      <c r="AJ1039" s="41"/>
    </row>
    <row r="1040" spans="1:36" s="22" customFormat="1" x14ac:dyDescent="0.25">
      <c r="A1040" s="1" t="s">
        <v>73</v>
      </c>
      <c r="B1040" s="28" t="s">
        <v>103</v>
      </c>
      <c r="C1040" s="40" t="s">
        <v>466</v>
      </c>
      <c r="D1040" s="24" t="s">
        <v>52</v>
      </c>
      <c r="E1040" s="40" t="s">
        <v>30</v>
      </c>
      <c r="F1040" s="5" t="s">
        <v>1303</v>
      </c>
      <c r="G1040" s="5" t="s">
        <v>1316</v>
      </c>
      <c r="H1040" s="10">
        <v>69</v>
      </c>
      <c r="I1040" s="9" t="s">
        <v>467</v>
      </c>
      <c r="J1040" s="10">
        <v>4204</v>
      </c>
      <c r="K1040" s="10"/>
      <c r="L1040" s="10" t="s">
        <v>1165</v>
      </c>
      <c r="M1040" s="10">
        <v>1</v>
      </c>
      <c r="N1040" s="10">
        <v>16</v>
      </c>
      <c r="O1040" s="10">
        <v>205</v>
      </c>
      <c r="P1040" s="58">
        <v>15.1</v>
      </c>
      <c r="Q1040" s="6">
        <f t="shared" si="142"/>
        <v>13.618464247715441</v>
      </c>
      <c r="R1040" s="6">
        <f t="shared" si="143"/>
        <v>26.314752415746582</v>
      </c>
      <c r="S1040" s="47" t="s">
        <v>307</v>
      </c>
      <c r="T1040" s="52"/>
      <c r="U1040" s="47" t="s">
        <v>1373</v>
      </c>
      <c r="V1040" s="47" t="s">
        <v>1372</v>
      </c>
      <c r="W1040" s="10"/>
      <c r="X1040" s="10"/>
      <c r="Y1040" s="58">
        <v>41.5</v>
      </c>
      <c r="Z1040" s="54">
        <f t="shared" si="144"/>
        <v>0.13526519869112552</v>
      </c>
      <c r="AA1040" s="9" t="e">
        <f>IF(Y1040&lt;10+1*#REF!,1,IF(Y1040&lt;10+2*#REF!,2,IF(Y1040&lt;10+3*#REF!,3,IF(Y1040&lt;10+4*#REF!,4,IF(Y1040&lt;10+5*#REF!,5,IF(Y1040&lt;10+6*#REF!,6,IF(Y1040&lt;10+7*#REF!,7,IF(Y1040&lt;10+8*#REF!,8,IF(Y1040&lt;10+9*#REF!,9,10)))))))))</f>
        <v>#REF!</v>
      </c>
      <c r="AB1040" s="51"/>
      <c r="AC1040" s="58">
        <v>2.5</v>
      </c>
      <c r="AD1040" s="51">
        <v>6.5</v>
      </c>
      <c r="AE1040" s="6">
        <f t="shared" si="141"/>
        <v>4</v>
      </c>
      <c r="AF1040" s="10">
        <v>2</v>
      </c>
      <c r="AG1040" s="10">
        <v>2</v>
      </c>
      <c r="AH1040" s="10"/>
      <c r="AI1040" s="10"/>
      <c r="AJ1040" s="41"/>
    </row>
    <row r="1041" spans="1:36" s="22" customFormat="1" x14ac:dyDescent="0.25">
      <c r="A1041" s="1" t="s">
        <v>73</v>
      </c>
      <c r="B1041" s="28" t="s">
        <v>103</v>
      </c>
      <c r="C1041" s="40" t="s">
        <v>466</v>
      </c>
      <c r="D1041" s="24" t="s">
        <v>52</v>
      </c>
      <c r="E1041" s="40" t="s">
        <v>30</v>
      </c>
      <c r="F1041" s="5" t="s">
        <v>1303</v>
      </c>
      <c r="G1041" s="5" t="s">
        <v>1316</v>
      </c>
      <c r="H1041" s="10">
        <v>70</v>
      </c>
      <c r="I1041" s="9" t="s">
        <v>467</v>
      </c>
      <c r="J1041" s="10">
        <v>4205</v>
      </c>
      <c r="K1041" s="10"/>
      <c r="L1041" s="10" t="s">
        <v>1166</v>
      </c>
      <c r="M1041" s="10">
        <v>1</v>
      </c>
      <c r="N1041" s="10">
        <v>16</v>
      </c>
      <c r="O1041" s="10">
        <v>201</v>
      </c>
      <c r="P1041" s="58">
        <v>17.100000000000001</v>
      </c>
      <c r="Q1041" s="6">
        <f t="shared" si="142"/>
        <v>13.871908062775361</v>
      </c>
      <c r="R1041" s="6">
        <f t="shared" si="143"/>
        <v>24.035774706897847</v>
      </c>
      <c r="S1041" s="25" t="s">
        <v>107</v>
      </c>
      <c r="T1041" s="52"/>
      <c r="U1041" s="25" t="s">
        <v>1373</v>
      </c>
      <c r="V1041" s="25" t="s">
        <v>1374</v>
      </c>
      <c r="W1041" s="10"/>
      <c r="X1041" s="10"/>
      <c r="Y1041" s="58">
        <v>42</v>
      </c>
      <c r="Z1041" s="54">
        <f t="shared" si="144"/>
        <v>0.13854423602330987</v>
      </c>
      <c r="AA1041" s="9" t="e">
        <f>IF(Y1041&lt;10+1*#REF!,1,IF(Y1041&lt;10+2*#REF!,2,IF(Y1041&lt;10+3*#REF!,3,IF(Y1041&lt;10+4*#REF!,4,IF(Y1041&lt;10+5*#REF!,5,IF(Y1041&lt;10+6*#REF!,6,IF(Y1041&lt;10+7*#REF!,7,IF(Y1041&lt;10+8*#REF!,8,IF(Y1041&lt;10+9*#REF!,9,10)))))))))</f>
        <v>#REF!</v>
      </c>
      <c r="AB1041" s="51"/>
      <c r="AC1041" s="58">
        <v>1.8</v>
      </c>
      <c r="AD1041" s="51">
        <v>6.9</v>
      </c>
      <c r="AE1041" s="6">
        <f t="shared" si="141"/>
        <v>5.1000000000000005</v>
      </c>
      <c r="AF1041" s="10">
        <v>2</v>
      </c>
      <c r="AG1041" s="10">
        <v>2</v>
      </c>
      <c r="AH1041" s="10"/>
      <c r="AI1041" s="10"/>
      <c r="AJ1041" s="41"/>
    </row>
    <row r="1042" spans="1:36" s="22" customFormat="1" x14ac:dyDescent="0.25">
      <c r="A1042" s="1" t="s">
        <v>73</v>
      </c>
      <c r="B1042" s="28" t="s">
        <v>103</v>
      </c>
      <c r="C1042" s="40" t="s">
        <v>466</v>
      </c>
      <c r="D1042" s="24" t="s">
        <v>52</v>
      </c>
      <c r="E1042" s="40" t="s">
        <v>30</v>
      </c>
      <c r="F1042" s="5" t="s">
        <v>1303</v>
      </c>
      <c r="G1042" s="5" t="s">
        <v>1316</v>
      </c>
      <c r="H1042" s="10">
        <v>71</v>
      </c>
      <c r="I1042" s="9" t="s">
        <v>467</v>
      </c>
      <c r="J1042" s="10">
        <v>4206</v>
      </c>
      <c r="K1042" s="10"/>
      <c r="L1042" s="10" t="s">
        <v>1167</v>
      </c>
      <c r="M1042" s="10">
        <v>1</v>
      </c>
      <c r="N1042" s="10">
        <v>16</v>
      </c>
      <c r="O1042" s="10">
        <v>191</v>
      </c>
      <c r="P1042" s="58">
        <v>18.5</v>
      </c>
      <c r="Q1042" s="6">
        <f t="shared" si="142"/>
        <v>16.470033585533923</v>
      </c>
      <c r="R1042" s="6">
        <f t="shared" si="143"/>
        <v>21.839897106218217</v>
      </c>
      <c r="S1042" s="72" t="s">
        <v>27</v>
      </c>
      <c r="T1042" s="52"/>
      <c r="U1042" s="19" t="s">
        <v>1399</v>
      </c>
      <c r="V1042" s="19" t="s">
        <v>1398</v>
      </c>
      <c r="W1042" s="10"/>
      <c r="X1042" s="10"/>
      <c r="Y1042" s="58">
        <v>60</v>
      </c>
      <c r="Z1042" s="54">
        <f t="shared" si="144"/>
        <v>0.28274333882308139</v>
      </c>
      <c r="AA1042" s="9" t="e">
        <f>IF(Y1042&lt;10+1*#REF!,1,IF(Y1042&lt;10+2*#REF!,2,IF(Y1042&lt;10+3*#REF!,3,IF(Y1042&lt;10+4*#REF!,4,IF(Y1042&lt;10+5*#REF!,5,IF(Y1042&lt;10+6*#REF!,6,IF(Y1042&lt;10+7*#REF!,7,IF(Y1042&lt;10+8*#REF!,8,IF(Y1042&lt;10+9*#REF!,9,10)))))))))</f>
        <v>#REF!</v>
      </c>
      <c r="AB1042" s="51"/>
      <c r="AC1042" s="58">
        <v>3.2</v>
      </c>
      <c r="AD1042" s="51">
        <v>13.3</v>
      </c>
      <c r="AE1042" s="6">
        <f t="shared" si="141"/>
        <v>10.100000000000001</v>
      </c>
      <c r="AF1042" s="10">
        <v>2</v>
      </c>
      <c r="AG1042" s="10">
        <v>2</v>
      </c>
      <c r="AH1042" s="10"/>
      <c r="AI1042" s="10"/>
      <c r="AJ1042" s="41"/>
    </row>
    <row r="1043" spans="1:36" s="22" customFormat="1" x14ac:dyDescent="0.25">
      <c r="A1043" s="1" t="s">
        <v>73</v>
      </c>
      <c r="B1043" s="28" t="s">
        <v>103</v>
      </c>
      <c r="C1043" s="40" t="s">
        <v>466</v>
      </c>
      <c r="D1043" s="24" t="s">
        <v>52</v>
      </c>
      <c r="E1043" s="40" t="s">
        <v>30</v>
      </c>
      <c r="F1043" s="5" t="s">
        <v>1303</v>
      </c>
      <c r="G1043" s="5" t="s">
        <v>1316</v>
      </c>
      <c r="H1043" s="10">
        <v>72</v>
      </c>
      <c r="I1043" s="9" t="s">
        <v>467</v>
      </c>
      <c r="J1043" s="10">
        <v>4207</v>
      </c>
      <c r="K1043" s="10"/>
      <c r="L1043" s="10" t="s">
        <v>1168</v>
      </c>
      <c r="M1043" s="10">
        <v>1</v>
      </c>
      <c r="N1043" s="10">
        <v>16</v>
      </c>
      <c r="O1043" s="10">
        <v>190</v>
      </c>
      <c r="P1043" s="58">
        <v>19</v>
      </c>
      <c r="Q1043" s="6">
        <f t="shared" si="142"/>
        <v>16.700684624328321</v>
      </c>
      <c r="R1043" s="6">
        <f t="shared" si="143"/>
        <v>21.288652692768046</v>
      </c>
      <c r="S1043" s="72" t="s">
        <v>27</v>
      </c>
      <c r="T1043" s="52"/>
      <c r="U1043" s="19" t="s">
        <v>1399</v>
      </c>
      <c r="V1043" s="19" t="s">
        <v>1398</v>
      </c>
      <c r="W1043" s="10"/>
      <c r="X1043" s="10"/>
      <c r="Y1043" s="58">
        <v>44.3</v>
      </c>
      <c r="Z1043" s="54">
        <f t="shared" si="144"/>
        <v>0.15413360416858582</v>
      </c>
      <c r="AA1043" s="9" t="e">
        <f>IF(Y1043&lt;10+1*#REF!,1,IF(Y1043&lt;10+2*#REF!,2,IF(Y1043&lt;10+3*#REF!,3,IF(Y1043&lt;10+4*#REF!,4,IF(Y1043&lt;10+5*#REF!,5,IF(Y1043&lt;10+6*#REF!,6,IF(Y1043&lt;10+7*#REF!,7,IF(Y1043&lt;10+8*#REF!,8,IF(Y1043&lt;10+9*#REF!,9,10)))))))))</f>
        <v>#REF!</v>
      </c>
      <c r="AB1043" s="51"/>
      <c r="AC1043" s="58">
        <v>7.4</v>
      </c>
      <c r="AD1043" s="51">
        <v>17.2</v>
      </c>
      <c r="AE1043" s="6">
        <f t="shared" si="141"/>
        <v>9.7999999999999989</v>
      </c>
      <c r="AF1043" s="10">
        <v>2</v>
      </c>
      <c r="AG1043" s="10">
        <v>2</v>
      </c>
      <c r="AH1043" s="10"/>
      <c r="AI1043" s="10"/>
      <c r="AJ1043" s="41"/>
    </row>
    <row r="1044" spans="1:36" s="22" customFormat="1" x14ac:dyDescent="0.25">
      <c r="A1044" s="1" t="s">
        <v>73</v>
      </c>
      <c r="B1044" s="28" t="s">
        <v>103</v>
      </c>
      <c r="C1044" s="40" t="s">
        <v>466</v>
      </c>
      <c r="D1044" s="24" t="s">
        <v>52</v>
      </c>
      <c r="E1044" s="40" t="s">
        <v>30</v>
      </c>
      <c r="F1044" s="5" t="s">
        <v>1303</v>
      </c>
      <c r="G1044" s="5" t="s">
        <v>1316</v>
      </c>
      <c r="H1044" s="10">
        <v>73</v>
      </c>
      <c r="I1044" s="9" t="s">
        <v>467</v>
      </c>
      <c r="J1044" s="10">
        <v>4208</v>
      </c>
      <c r="K1044" s="10"/>
      <c r="L1044" s="10" t="s">
        <v>1169</v>
      </c>
      <c r="M1044" s="10">
        <v>1</v>
      </c>
      <c r="N1044" s="10">
        <v>16</v>
      </c>
      <c r="O1044" s="10">
        <v>206</v>
      </c>
      <c r="P1044" s="58">
        <v>21</v>
      </c>
      <c r="Q1044" s="6">
        <f t="shared" si="142"/>
        <v>10.794205917429373</v>
      </c>
      <c r="R1044" s="6">
        <f t="shared" si="143"/>
        <v>21.125325027717494</v>
      </c>
      <c r="S1044" s="47" t="s">
        <v>307</v>
      </c>
      <c r="T1044" s="52"/>
      <c r="U1044" s="47" t="s">
        <v>1373</v>
      </c>
      <c r="V1044" s="47" t="s">
        <v>1372</v>
      </c>
      <c r="W1044" s="10"/>
      <c r="X1044" s="10"/>
      <c r="Y1044" s="58">
        <v>45</v>
      </c>
      <c r="Z1044" s="54">
        <f t="shared" si="144"/>
        <v>0.15904312808798327</v>
      </c>
      <c r="AA1044" s="9" t="e">
        <f>IF(Y1044&lt;10+1*#REF!,1,IF(Y1044&lt;10+2*#REF!,2,IF(Y1044&lt;10+3*#REF!,3,IF(Y1044&lt;10+4*#REF!,4,IF(Y1044&lt;10+5*#REF!,5,IF(Y1044&lt;10+6*#REF!,6,IF(Y1044&lt;10+7*#REF!,7,IF(Y1044&lt;10+8*#REF!,8,IF(Y1044&lt;10+9*#REF!,9,10)))))))))</f>
        <v>#REF!</v>
      </c>
      <c r="AB1044" s="51"/>
      <c r="AC1044" s="58">
        <v>3.9</v>
      </c>
      <c r="AD1044" s="51">
        <v>10.7</v>
      </c>
      <c r="AE1044" s="6">
        <f t="shared" si="141"/>
        <v>6.7999999999999989</v>
      </c>
      <c r="AF1044" s="10">
        <v>2</v>
      </c>
      <c r="AG1044" s="10">
        <v>2</v>
      </c>
      <c r="AH1044" s="10"/>
      <c r="AI1044" s="10"/>
      <c r="AJ1044" s="41"/>
    </row>
    <row r="1045" spans="1:36" s="22" customFormat="1" x14ac:dyDescent="0.25">
      <c r="A1045" s="1" t="s">
        <v>73</v>
      </c>
      <c r="B1045" s="28" t="s">
        <v>103</v>
      </c>
      <c r="C1045" s="40" t="s">
        <v>466</v>
      </c>
      <c r="D1045" s="24" t="s">
        <v>52</v>
      </c>
      <c r="E1045" s="40" t="s">
        <v>30</v>
      </c>
      <c r="F1045" s="5" t="s">
        <v>1303</v>
      </c>
      <c r="G1045" s="5" t="s">
        <v>1316</v>
      </c>
      <c r="H1045" s="10">
        <v>74</v>
      </c>
      <c r="I1045" s="9" t="s">
        <v>467</v>
      </c>
      <c r="J1045" s="10">
        <v>4209</v>
      </c>
      <c r="K1045" s="10"/>
      <c r="L1045" s="10" t="s">
        <v>1170</v>
      </c>
      <c r="M1045" s="10">
        <v>1</v>
      </c>
      <c r="N1045" s="10">
        <v>16</v>
      </c>
      <c r="O1045" s="10">
        <v>204</v>
      </c>
      <c r="P1045" s="58">
        <v>24.6</v>
      </c>
      <c r="Q1045" s="6">
        <f t="shared" si="142"/>
        <v>9.9942785803353136</v>
      </c>
      <c r="R1045" s="6">
        <f t="shared" si="143"/>
        <v>17.526781741992018</v>
      </c>
      <c r="S1045" s="41" t="s">
        <v>41</v>
      </c>
      <c r="T1045" s="52"/>
      <c r="U1045" s="17" t="s">
        <v>1389</v>
      </c>
      <c r="V1045" s="17" t="s">
        <v>1388</v>
      </c>
      <c r="W1045" s="10"/>
      <c r="X1045" s="10"/>
      <c r="Y1045" s="58">
        <v>46.5</v>
      </c>
      <c r="Z1045" s="54">
        <f t="shared" si="144"/>
        <v>0.16982271788061326</v>
      </c>
      <c r="AA1045" s="9" t="e">
        <f>IF(Y1045&lt;10+1*#REF!,1,IF(Y1045&lt;10+2*#REF!,2,IF(Y1045&lt;10+3*#REF!,3,IF(Y1045&lt;10+4*#REF!,4,IF(Y1045&lt;10+5*#REF!,5,IF(Y1045&lt;10+6*#REF!,6,IF(Y1045&lt;10+7*#REF!,7,IF(Y1045&lt;10+8*#REF!,8,IF(Y1045&lt;10+9*#REF!,9,10)))))))))</f>
        <v>#REF!</v>
      </c>
      <c r="AB1045" s="51"/>
      <c r="AC1045" s="58">
        <v>2.8</v>
      </c>
      <c r="AD1045" s="51">
        <v>6.9</v>
      </c>
      <c r="AE1045" s="6">
        <f t="shared" si="141"/>
        <v>4.1000000000000005</v>
      </c>
      <c r="AF1045" s="10">
        <v>2</v>
      </c>
      <c r="AG1045" s="10">
        <v>2</v>
      </c>
      <c r="AH1045" s="10"/>
      <c r="AI1045" s="10"/>
      <c r="AJ1045" s="41"/>
    </row>
    <row r="1046" spans="1:36" s="22" customFormat="1" x14ac:dyDescent="0.25">
      <c r="A1046" s="1" t="s">
        <v>73</v>
      </c>
      <c r="B1046" s="28" t="s">
        <v>103</v>
      </c>
      <c r="C1046" s="40" t="s">
        <v>466</v>
      </c>
      <c r="D1046" s="24" t="s">
        <v>52</v>
      </c>
      <c r="E1046" s="40" t="s">
        <v>30</v>
      </c>
      <c r="F1046" s="5" t="s">
        <v>1303</v>
      </c>
      <c r="G1046" s="5" t="s">
        <v>1316</v>
      </c>
      <c r="H1046" s="10">
        <v>75</v>
      </c>
      <c r="I1046" s="9" t="s">
        <v>467</v>
      </c>
      <c r="J1046" s="10">
        <v>4210</v>
      </c>
      <c r="K1046" s="10"/>
      <c r="L1046" s="10" t="s">
        <v>1171</v>
      </c>
      <c r="M1046" s="10">
        <v>1</v>
      </c>
      <c r="N1046" s="10">
        <v>15</v>
      </c>
      <c r="O1046" s="10">
        <v>280</v>
      </c>
      <c r="P1046" s="58">
        <v>16.5</v>
      </c>
      <c r="Q1046" s="6">
        <f t="shared" si="142"/>
        <v>3.7506720752985672</v>
      </c>
      <c r="R1046" s="6">
        <f t="shared" si="143"/>
        <v>22.865194931504345</v>
      </c>
      <c r="S1046" s="72" t="s">
        <v>28</v>
      </c>
      <c r="T1046" s="52"/>
      <c r="U1046" s="17" t="s">
        <v>1405</v>
      </c>
      <c r="V1046" s="17" t="s">
        <v>1397</v>
      </c>
      <c r="W1046" s="10"/>
      <c r="X1046" s="10"/>
      <c r="Y1046" s="58">
        <v>48</v>
      </c>
      <c r="Z1046" s="54">
        <f t="shared" si="144"/>
        <v>0.18095573684677208</v>
      </c>
      <c r="AA1046" s="9" t="e">
        <f>IF(Y1046&lt;10+1*#REF!,1,IF(Y1046&lt;10+2*#REF!,2,IF(Y1046&lt;10+3*#REF!,3,IF(Y1046&lt;10+4*#REF!,4,IF(Y1046&lt;10+5*#REF!,5,IF(Y1046&lt;10+6*#REF!,6,IF(Y1046&lt;10+7*#REF!,7,IF(Y1046&lt;10+8*#REF!,8,IF(Y1046&lt;10+9*#REF!,9,10)))))))))</f>
        <v>#REF!</v>
      </c>
      <c r="AB1046" s="51"/>
      <c r="AC1046" s="58">
        <v>2.8</v>
      </c>
      <c r="AD1046" s="58">
        <v>6.9</v>
      </c>
      <c r="AE1046" s="6">
        <f t="shared" si="141"/>
        <v>4.1000000000000005</v>
      </c>
      <c r="AF1046" s="10">
        <v>2</v>
      </c>
      <c r="AG1046" s="10">
        <v>2</v>
      </c>
      <c r="AH1046" s="10"/>
      <c r="AI1046" s="10"/>
      <c r="AJ1046" s="41"/>
    </row>
    <row r="1047" spans="1:36" s="22" customFormat="1" x14ac:dyDescent="0.25">
      <c r="A1047" s="1" t="s">
        <v>73</v>
      </c>
      <c r="B1047" s="28" t="s">
        <v>103</v>
      </c>
      <c r="C1047" s="40" t="s">
        <v>466</v>
      </c>
      <c r="D1047" s="24" t="s">
        <v>52</v>
      </c>
      <c r="E1047" s="40" t="s">
        <v>30</v>
      </c>
      <c r="F1047" s="5" t="s">
        <v>1303</v>
      </c>
      <c r="G1047" s="5" t="s">
        <v>1316</v>
      </c>
      <c r="H1047" s="10">
        <v>76</v>
      </c>
      <c r="I1047" s="9" t="s">
        <v>467</v>
      </c>
      <c r="J1047" s="10">
        <v>4211</v>
      </c>
      <c r="K1047" s="10"/>
      <c r="L1047" s="10" t="s">
        <v>1172</v>
      </c>
      <c r="M1047" s="10">
        <v>1</v>
      </c>
      <c r="N1047" s="10">
        <v>15</v>
      </c>
      <c r="O1047" s="10">
        <v>284</v>
      </c>
      <c r="P1047" s="58">
        <v>16.5</v>
      </c>
      <c r="Q1047" s="6">
        <f t="shared" si="142"/>
        <v>3.9901205164460549</v>
      </c>
      <c r="R1047" s="6">
        <f t="shared" si="143"/>
        <v>23.991711277394515</v>
      </c>
      <c r="S1047" s="47" t="s">
        <v>307</v>
      </c>
      <c r="T1047" s="52"/>
      <c r="U1047" s="47" t="s">
        <v>1373</v>
      </c>
      <c r="V1047" s="47" t="s">
        <v>1372</v>
      </c>
      <c r="W1047" s="10"/>
      <c r="X1047" s="10"/>
      <c r="Y1047" s="58">
        <v>60</v>
      </c>
      <c r="Z1047" s="54">
        <f t="shared" si="144"/>
        <v>0.28274333882308139</v>
      </c>
      <c r="AA1047" s="9" t="e">
        <f>IF(Y1047&lt;10+1*#REF!,1,IF(Y1047&lt;10+2*#REF!,2,IF(Y1047&lt;10+3*#REF!,3,IF(Y1047&lt;10+4*#REF!,4,IF(Y1047&lt;10+5*#REF!,5,IF(Y1047&lt;10+6*#REF!,6,IF(Y1047&lt;10+7*#REF!,7,IF(Y1047&lt;10+8*#REF!,8,IF(Y1047&lt;10+9*#REF!,9,10)))))))))</f>
        <v>#REF!</v>
      </c>
      <c r="AB1047" s="51"/>
      <c r="AC1047" s="51">
        <v>0</v>
      </c>
      <c r="AD1047" s="58">
        <v>9.1</v>
      </c>
      <c r="AE1047" s="6">
        <f t="shared" si="141"/>
        <v>9.1</v>
      </c>
      <c r="AF1047" s="10">
        <v>4</v>
      </c>
      <c r="AG1047" s="10">
        <v>7</v>
      </c>
      <c r="AH1047" s="10"/>
      <c r="AI1047" s="10"/>
      <c r="AJ1047" s="41"/>
    </row>
    <row r="1048" spans="1:36" s="22" customFormat="1" x14ac:dyDescent="0.25">
      <c r="A1048" s="1" t="s">
        <v>73</v>
      </c>
      <c r="B1048" s="28" t="s">
        <v>103</v>
      </c>
      <c r="C1048" s="40" t="s">
        <v>466</v>
      </c>
      <c r="D1048" s="24" t="s">
        <v>52</v>
      </c>
      <c r="E1048" s="40" t="s">
        <v>30</v>
      </c>
      <c r="F1048" s="5" t="s">
        <v>1303</v>
      </c>
      <c r="G1048" s="5" t="s">
        <v>1316</v>
      </c>
      <c r="H1048" s="10">
        <v>76</v>
      </c>
      <c r="I1048" s="9" t="s">
        <v>467</v>
      </c>
      <c r="J1048" s="10">
        <v>4211</v>
      </c>
      <c r="K1048" s="10"/>
      <c r="L1048" s="10" t="s">
        <v>1172</v>
      </c>
      <c r="M1048" s="10">
        <v>1</v>
      </c>
      <c r="N1048" s="10">
        <v>15</v>
      </c>
      <c r="O1048" s="10">
        <v>284</v>
      </c>
      <c r="P1048" s="58">
        <v>16.5</v>
      </c>
      <c r="Q1048" s="6">
        <f t="shared" si="142"/>
        <v>3.9901205164460549</v>
      </c>
      <c r="R1048" s="6">
        <f t="shared" si="143"/>
        <v>23.991711277394515</v>
      </c>
      <c r="S1048" s="47" t="s">
        <v>307</v>
      </c>
      <c r="T1048" s="52"/>
      <c r="U1048" s="47" t="s">
        <v>1373</v>
      </c>
      <c r="V1048" s="47" t="s">
        <v>1372</v>
      </c>
      <c r="W1048" s="10"/>
      <c r="X1048" s="10"/>
      <c r="Y1048" s="58">
        <v>48</v>
      </c>
      <c r="Z1048" s="54">
        <f t="shared" si="144"/>
        <v>0.18095573684677208</v>
      </c>
      <c r="AA1048" s="9" t="e">
        <f>IF(Y1048&lt;10+1*#REF!,1,IF(Y1048&lt;10+2*#REF!,2,IF(Y1048&lt;10+3*#REF!,3,IF(Y1048&lt;10+4*#REF!,4,IF(Y1048&lt;10+5*#REF!,5,IF(Y1048&lt;10+6*#REF!,6,IF(Y1048&lt;10+7*#REF!,7,IF(Y1048&lt;10+8*#REF!,8,IF(Y1048&lt;10+9*#REF!,9,10)))))))))</f>
        <v>#REF!</v>
      </c>
      <c r="AB1048" s="51"/>
      <c r="AC1048" s="51">
        <v>0</v>
      </c>
      <c r="AD1048" s="58">
        <v>9.1</v>
      </c>
      <c r="AE1048" s="6">
        <f t="shared" si="141"/>
        <v>9.1</v>
      </c>
      <c r="AF1048" s="10">
        <v>4</v>
      </c>
      <c r="AG1048" s="10">
        <v>7</v>
      </c>
      <c r="AH1048" s="10"/>
      <c r="AI1048" s="10"/>
      <c r="AJ1048" s="41"/>
    </row>
    <row r="1049" spans="1:36" s="22" customFormat="1" x14ac:dyDescent="0.25">
      <c r="A1049" s="1" t="s">
        <v>73</v>
      </c>
      <c r="B1049" s="28" t="s">
        <v>103</v>
      </c>
      <c r="C1049" s="40" t="s">
        <v>466</v>
      </c>
      <c r="D1049" s="24" t="s">
        <v>52</v>
      </c>
      <c r="E1049" s="40" t="s">
        <v>30</v>
      </c>
      <c r="F1049" s="5" t="s">
        <v>1303</v>
      </c>
      <c r="G1049" s="5" t="s">
        <v>1316</v>
      </c>
      <c r="H1049" s="10">
        <v>77</v>
      </c>
      <c r="I1049" s="9" t="s">
        <v>467</v>
      </c>
      <c r="J1049" s="10">
        <v>4212</v>
      </c>
      <c r="K1049" s="10"/>
      <c r="L1049" s="10" t="s">
        <v>1173</v>
      </c>
      <c r="M1049" s="10">
        <v>1</v>
      </c>
      <c r="N1049" s="10">
        <v>15</v>
      </c>
      <c r="O1049" s="10">
        <v>252</v>
      </c>
      <c r="P1049" s="58">
        <v>18.7</v>
      </c>
      <c r="Q1049" s="6">
        <f t="shared" si="142"/>
        <v>2.2152431452806312</v>
      </c>
      <c r="R1049" s="6">
        <f t="shared" si="143"/>
        <v>14.22138220518848</v>
      </c>
      <c r="S1049" s="72" t="s">
        <v>27</v>
      </c>
      <c r="T1049" s="52"/>
      <c r="U1049" s="19" t="s">
        <v>1399</v>
      </c>
      <c r="V1049" s="19" t="s">
        <v>1398</v>
      </c>
      <c r="W1049" s="10"/>
      <c r="X1049" s="10"/>
      <c r="Y1049" s="58">
        <v>41.2</v>
      </c>
      <c r="Z1049" s="54">
        <f t="shared" si="144"/>
        <v>0.13331662584773649</v>
      </c>
      <c r="AA1049" s="9" t="e">
        <f>IF(Y1049&lt;10+1*#REF!,1,IF(Y1049&lt;10+2*#REF!,2,IF(Y1049&lt;10+3*#REF!,3,IF(Y1049&lt;10+4*#REF!,4,IF(Y1049&lt;10+5*#REF!,5,IF(Y1049&lt;10+6*#REF!,6,IF(Y1049&lt;10+7*#REF!,7,IF(Y1049&lt;10+8*#REF!,8,IF(Y1049&lt;10+9*#REF!,9,10)))))))))</f>
        <v>#REF!</v>
      </c>
      <c r="AB1049" s="51"/>
      <c r="AC1049" s="58">
        <v>2.9</v>
      </c>
      <c r="AD1049" s="58">
        <v>7.6</v>
      </c>
      <c r="AE1049" s="6">
        <f t="shared" si="141"/>
        <v>4.6999999999999993</v>
      </c>
      <c r="AF1049" s="10">
        <v>2</v>
      </c>
      <c r="AG1049" s="10">
        <v>2</v>
      </c>
      <c r="AH1049" s="10"/>
      <c r="AI1049" s="10"/>
      <c r="AJ1049" s="41"/>
    </row>
    <row r="1050" spans="1:36" s="22" customFormat="1" x14ac:dyDescent="0.25">
      <c r="A1050" s="1" t="s">
        <v>73</v>
      </c>
      <c r="B1050" s="28" t="s">
        <v>103</v>
      </c>
      <c r="C1050" s="40" t="s">
        <v>466</v>
      </c>
      <c r="D1050" s="24" t="s">
        <v>52</v>
      </c>
      <c r="E1050" s="40" t="s">
        <v>30</v>
      </c>
      <c r="F1050" s="5" t="s">
        <v>1303</v>
      </c>
      <c r="G1050" s="5" t="s">
        <v>1316</v>
      </c>
      <c r="H1050" s="10">
        <v>78</v>
      </c>
      <c r="I1050" s="9" t="s">
        <v>467</v>
      </c>
      <c r="J1050" s="10">
        <v>4213</v>
      </c>
      <c r="K1050" s="10"/>
      <c r="L1050" s="10" t="s">
        <v>1174</v>
      </c>
      <c r="M1050" s="10">
        <v>1</v>
      </c>
      <c r="N1050" s="10">
        <v>15</v>
      </c>
      <c r="O1050" s="10">
        <v>232</v>
      </c>
      <c r="P1050" s="58">
        <v>20.3</v>
      </c>
      <c r="Q1050" s="6">
        <f t="shared" si="142"/>
        <v>4.0033817017835407</v>
      </c>
      <c r="R1050" s="6">
        <f t="shared" si="143"/>
        <v>7.5020720508891401</v>
      </c>
      <c r="S1050" s="47" t="s">
        <v>307</v>
      </c>
      <c r="T1050" s="52"/>
      <c r="U1050" s="47" t="s">
        <v>1373</v>
      </c>
      <c r="V1050" s="47" t="s">
        <v>1372</v>
      </c>
      <c r="W1050" s="10"/>
      <c r="X1050" s="10"/>
      <c r="Y1050" s="58">
        <v>53</v>
      </c>
      <c r="Z1050" s="54">
        <f t="shared" si="144"/>
        <v>0.22061834409834324</v>
      </c>
      <c r="AA1050" s="9" t="e">
        <f>IF(Y1050&lt;10+1*#REF!,1,IF(Y1050&lt;10+2*#REF!,2,IF(Y1050&lt;10+3*#REF!,3,IF(Y1050&lt;10+4*#REF!,4,IF(Y1050&lt;10+5*#REF!,5,IF(Y1050&lt;10+6*#REF!,6,IF(Y1050&lt;10+7*#REF!,7,IF(Y1050&lt;10+8*#REF!,8,IF(Y1050&lt;10+9*#REF!,9,10)))))))))</f>
        <v>#REF!</v>
      </c>
      <c r="AB1050" s="51"/>
      <c r="AC1050" s="58">
        <v>3.2</v>
      </c>
      <c r="AD1050" s="58">
        <v>17.2</v>
      </c>
      <c r="AE1050" s="6">
        <f t="shared" si="141"/>
        <v>14</v>
      </c>
      <c r="AF1050" s="10">
        <v>2</v>
      </c>
      <c r="AG1050" s="10">
        <v>2</v>
      </c>
      <c r="AH1050" s="10"/>
      <c r="AI1050" s="10"/>
      <c r="AJ1050" s="41"/>
    </row>
    <row r="1051" spans="1:36" s="22" customFormat="1" x14ac:dyDescent="0.25">
      <c r="A1051" s="1" t="s">
        <v>73</v>
      </c>
      <c r="B1051" s="28" t="s">
        <v>103</v>
      </c>
      <c r="C1051" s="40" t="s">
        <v>466</v>
      </c>
      <c r="D1051" s="24" t="s">
        <v>52</v>
      </c>
      <c r="E1051" s="40" t="s">
        <v>30</v>
      </c>
      <c r="F1051" s="5" t="s">
        <v>1303</v>
      </c>
      <c r="G1051" s="5" t="s">
        <v>1316</v>
      </c>
      <c r="H1051" s="10">
        <v>79</v>
      </c>
      <c r="I1051" s="9" t="s">
        <v>467</v>
      </c>
      <c r="J1051" s="10">
        <v>4214</v>
      </c>
      <c r="K1051" s="10"/>
      <c r="L1051" s="10" t="s">
        <v>1175</v>
      </c>
      <c r="M1051" s="10">
        <v>1</v>
      </c>
      <c r="N1051" s="10">
        <v>15</v>
      </c>
      <c r="O1051" s="10">
        <v>226</v>
      </c>
      <c r="P1051" s="58">
        <v>20.3</v>
      </c>
      <c r="Q1051" s="6">
        <f t="shared" si="142"/>
        <v>5.397402053125381</v>
      </c>
      <c r="R1051" s="6">
        <f t="shared" si="143"/>
        <v>5.8984350796823559</v>
      </c>
      <c r="S1051" s="25" t="s">
        <v>114</v>
      </c>
      <c r="T1051" s="25"/>
      <c r="U1051" s="17" t="s">
        <v>1389</v>
      </c>
      <c r="V1051" s="17" t="s">
        <v>1388</v>
      </c>
      <c r="W1051" s="10"/>
      <c r="X1051" s="10"/>
      <c r="Y1051" s="58">
        <v>49</v>
      </c>
      <c r="Z1051" s="54">
        <f t="shared" si="144"/>
        <v>0.18857409903172734</v>
      </c>
      <c r="AA1051" s="9" t="e">
        <f>IF(Y1051&lt;10+1*#REF!,1,IF(Y1051&lt;10+2*#REF!,2,IF(Y1051&lt;10+3*#REF!,3,IF(Y1051&lt;10+4*#REF!,4,IF(Y1051&lt;10+5*#REF!,5,IF(Y1051&lt;10+6*#REF!,6,IF(Y1051&lt;10+7*#REF!,7,IF(Y1051&lt;10+8*#REF!,8,IF(Y1051&lt;10+9*#REF!,9,10)))))))))</f>
        <v>#REF!</v>
      </c>
      <c r="AB1051" s="51"/>
      <c r="AC1051" s="58">
        <v>3.1</v>
      </c>
      <c r="AD1051" s="58">
        <v>9.8000000000000007</v>
      </c>
      <c r="AE1051" s="6">
        <f t="shared" ref="AE1051:AE1114" si="145">AD1051-AC1051</f>
        <v>6.7000000000000011</v>
      </c>
      <c r="AF1051" s="10">
        <v>2</v>
      </c>
      <c r="AG1051" s="10">
        <v>2</v>
      </c>
      <c r="AH1051" s="10"/>
      <c r="AI1051" s="10"/>
      <c r="AJ1051" s="41"/>
    </row>
    <row r="1052" spans="1:36" s="22" customFormat="1" x14ac:dyDescent="0.25">
      <c r="A1052" s="1" t="s">
        <v>73</v>
      </c>
      <c r="B1052" s="28" t="s">
        <v>103</v>
      </c>
      <c r="C1052" s="40" t="s">
        <v>466</v>
      </c>
      <c r="D1052" s="24" t="s">
        <v>52</v>
      </c>
      <c r="E1052" s="40" t="s">
        <v>30</v>
      </c>
      <c r="F1052" s="5" t="s">
        <v>1303</v>
      </c>
      <c r="G1052" s="5" t="s">
        <v>1316</v>
      </c>
      <c r="H1052" s="10">
        <v>79</v>
      </c>
      <c r="I1052" s="9" t="s">
        <v>467</v>
      </c>
      <c r="J1052" s="10">
        <v>4214</v>
      </c>
      <c r="K1052" s="10"/>
      <c r="L1052" s="10" t="s">
        <v>1175</v>
      </c>
      <c r="M1052" s="10">
        <v>1</v>
      </c>
      <c r="N1052" s="10">
        <v>15</v>
      </c>
      <c r="O1052" s="10">
        <v>226</v>
      </c>
      <c r="P1052" s="58">
        <v>20.3</v>
      </c>
      <c r="Q1052" s="6">
        <f t="shared" si="142"/>
        <v>5.397402053125381</v>
      </c>
      <c r="R1052" s="6">
        <f t="shared" si="143"/>
        <v>5.8984350796823559</v>
      </c>
      <c r="S1052" s="25" t="s">
        <v>114</v>
      </c>
      <c r="T1052" s="25"/>
      <c r="U1052" s="17" t="s">
        <v>1389</v>
      </c>
      <c r="V1052" s="17" t="s">
        <v>1388</v>
      </c>
      <c r="W1052" s="10"/>
      <c r="X1052" s="10"/>
      <c r="Y1052" s="58">
        <v>45</v>
      </c>
      <c r="Z1052" s="54">
        <f t="shared" si="144"/>
        <v>0.15904312808798327</v>
      </c>
      <c r="AA1052" s="9" t="e">
        <f>IF(Y1052&lt;10+1*#REF!,1,IF(Y1052&lt;10+2*#REF!,2,IF(Y1052&lt;10+3*#REF!,3,IF(Y1052&lt;10+4*#REF!,4,IF(Y1052&lt;10+5*#REF!,5,IF(Y1052&lt;10+6*#REF!,6,IF(Y1052&lt;10+7*#REF!,7,IF(Y1052&lt;10+8*#REF!,8,IF(Y1052&lt;10+9*#REF!,9,10)))))))))</f>
        <v>#REF!</v>
      </c>
      <c r="AB1052" s="51"/>
      <c r="AC1052" s="58">
        <v>3.1</v>
      </c>
      <c r="AD1052" s="58">
        <v>9.8000000000000007</v>
      </c>
      <c r="AE1052" s="6">
        <f t="shared" si="145"/>
        <v>6.7000000000000011</v>
      </c>
      <c r="AF1052" s="10">
        <v>2</v>
      </c>
      <c r="AG1052" s="10">
        <v>2</v>
      </c>
      <c r="AH1052" s="10"/>
      <c r="AI1052" s="10"/>
      <c r="AJ1052" s="41"/>
    </row>
    <row r="1053" spans="1:36" s="22" customFormat="1" x14ac:dyDescent="0.25">
      <c r="A1053" s="1" t="s">
        <v>73</v>
      </c>
      <c r="B1053" s="28" t="s">
        <v>103</v>
      </c>
      <c r="C1053" s="40" t="s">
        <v>466</v>
      </c>
      <c r="D1053" s="24" t="s">
        <v>52</v>
      </c>
      <c r="E1053" s="40" t="s">
        <v>30</v>
      </c>
      <c r="F1053" s="5" t="s">
        <v>1303</v>
      </c>
      <c r="G1053" s="5" t="s">
        <v>1316</v>
      </c>
      <c r="H1053" s="10">
        <v>80</v>
      </c>
      <c r="I1053" s="9" t="s">
        <v>467</v>
      </c>
      <c r="J1053" s="10">
        <v>4215</v>
      </c>
      <c r="K1053" s="10"/>
      <c r="L1053" s="10" t="s">
        <v>1176</v>
      </c>
      <c r="M1053" s="10">
        <v>1</v>
      </c>
      <c r="N1053" s="10">
        <v>15</v>
      </c>
      <c r="O1053" s="10">
        <v>230</v>
      </c>
      <c r="P1053" s="58">
        <v>26</v>
      </c>
      <c r="Q1053" s="6">
        <f t="shared" si="142"/>
        <v>8.284447890657276E-2</v>
      </c>
      <c r="R1053" s="6">
        <f t="shared" si="143"/>
        <v>3.287522148149975</v>
      </c>
      <c r="S1053" s="47" t="s">
        <v>307</v>
      </c>
      <c r="T1053" s="52"/>
      <c r="U1053" s="47" t="s">
        <v>1373</v>
      </c>
      <c r="V1053" s="47" t="s">
        <v>1372</v>
      </c>
      <c r="W1053" s="10"/>
      <c r="X1053" s="10"/>
      <c r="Y1053" s="58">
        <v>61.5</v>
      </c>
      <c r="Z1053" s="54">
        <f t="shared" si="144"/>
        <v>0.29705722035099991</v>
      </c>
      <c r="AA1053" s="9" t="e">
        <f>IF(Y1053&lt;10+1*#REF!,1,IF(Y1053&lt;10+2*#REF!,2,IF(Y1053&lt;10+3*#REF!,3,IF(Y1053&lt;10+4*#REF!,4,IF(Y1053&lt;10+5*#REF!,5,IF(Y1053&lt;10+6*#REF!,6,IF(Y1053&lt;10+7*#REF!,7,IF(Y1053&lt;10+8*#REF!,8,IF(Y1053&lt;10+9*#REF!,9,10)))))))))</f>
        <v>#REF!</v>
      </c>
      <c r="AB1053" s="51"/>
      <c r="AC1053" s="58">
        <v>5.8</v>
      </c>
      <c r="AD1053" s="58">
        <v>19.3</v>
      </c>
      <c r="AE1053" s="6">
        <f t="shared" si="145"/>
        <v>13.5</v>
      </c>
      <c r="AF1053" s="10">
        <v>2</v>
      </c>
      <c r="AG1053" s="10">
        <v>2</v>
      </c>
      <c r="AH1053" s="10"/>
      <c r="AI1053" s="10"/>
      <c r="AJ1053" s="41"/>
    </row>
    <row r="1054" spans="1:36" s="22" customFormat="1" x14ac:dyDescent="0.25">
      <c r="A1054" s="1" t="s">
        <v>73</v>
      </c>
      <c r="B1054" s="28" t="s">
        <v>103</v>
      </c>
      <c r="C1054" s="40" t="s">
        <v>466</v>
      </c>
      <c r="D1054" s="24" t="s">
        <v>52</v>
      </c>
      <c r="E1054" s="40" t="s">
        <v>30</v>
      </c>
      <c r="F1054" s="5" t="s">
        <v>1303</v>
      </c>
      <c r="G1054" s="5" t="s">
        <v>1316</v>
      </c>
      <c r="H1054" s="10">
        <v>81</v>
      </c>
      <c r="I1054" s="9" t="s">
        <v>467</v>
      </c>
      <c r="J1054" s="10">
        <v>4216</v>
      </c>
      <c r="K1054" s="10"/>
      <c r="L1054" s="10" t="s">
        <v>1177</v>
      </c>
      <c r="M1054" s="10">
        <v>1</v>
      </c>
      <c r="N1054" s="10">
        <v>15</v>
      </c>
      <c r="O1054" s="10">
        <v>203</v>
      </c>
      <c r="P1054" s="58">
        <v>19.3</v>
      </c>
      <c r="Q1054" s="6">
        <f t="shared" si="142"/>
        <v>12.458889220157019</v>
      </c>
      <c r="R1054" s="6">
        <f t="shared" si="143"/>
        <v>2.2342563283678984</v>
      </c>
      <c r="S1054" s="47" t="s">
        <v>307</v>
      </c>
      <c r="T1054" s="52"/>
      <c r="U1054" s="47" t="s">
        <v>1373</v>
      </c>
      <c r="V1054" s="47" t="s">
        <v>1372</v>
      </c>
      <c r="W1054" s="10"/>
      <c r="X1054" s="10"/>
      <c r="Y1054" s="58">
        <v>44.5</v>
      </c>
      <c r="Z1054" s="54">
        <f t="shared" si="144"/>
        <v>0.15552847130677969</v>
      </c>
      <c r="AA1054" s="9" t="e">
        <f>IF(Y1054&lt;10+1*#REF!,1,IF(Y1054&lt;10+2*#REF!,2,IF(Y1054&lt;10+3*#REF!,3,IF(Y1054&lt;10+4*#REF!,4,IF(Y1054&lt;10+5*#REF!,5,IF(Y1054&lt;10+6*#REF!,6,IF(Y1054&lt;10+7*#REF!,7,IF(Y1054&lt;10+8*#REF!,8,IF(Y1054&lt;10+9*#REF!,9,10)))))))))</f>
        <v>#REF!</v>
      </c>
      <c r="AB1054" s="51"/>
      <c r="AC1054" s="51">
        <v>0</v>
      </c>
      <c r="AD1054" s="58">
        <v>11.7</v>
      </c>
      <c r="AE1054" s="6">
        <f t="shared" si="145"/>
        <v>11.7</v>
      </c>
      <c r="AF1054" s="10">
        <v>3</v>
      </c>
      <c r="AG1054" s="10">
        <v>7</v>
      </c>
      <c r="AH1054" s="10"/>
      <c r="AI1054" s="10"/>
      <c r="AJ1054" s="41"/>
    </row>
    <row r="1055" spans="1:36" s="22" customFormat="1" x14ac:dyDescent="0.25">
      <c r="A1055" s="1" t="s">
        <v>73</v>
      </c>
      <c r="B1055" s="28" t="s">
        <v>103</v>
      </c>
      <c r="C1055" s="40" t="s">
        <v>466</v>
      </c>
      <c r="D1055" s="24" t="s">
        <v>52</v>
      </c>
      <c r="E1055" s="40" t="s">
        <v>30</v>
      </c>
      <c r="F1055" s="5" t="s">
        <v>1303</v>
      </c>
      <c r="G1055" s="5" t="s">
        <v>1316</v>
      </c>
      <c r="H1055" s="10">
        <v>81</v>
      </c>
      <c r="I1055" s="9" t="s">
        <v>467</v>
      </c>
      <c r="J1055" s="10">
        <v>4216</v>
      </c>
      <c r="K1055" s="10"/>
      <c r="L1055" s="10" t="s">
        <v>1177</v>
      </c>
      <c r="M1055" s="10">
        <v>1</v>
      </c>
      <c r="N1055" s="10">
        <v>15</v>
      </c>
      <c r="O1055" s="10">
        <v>203</v>
      </c>
      <c r="P1055" s="58">
        <v>19.3</v>
      </c>
      <c r="Q1055" s="6">
        <f t="shared" si="142"/>
        <v>12.458889220157019</v>
      </c>
      <c r="R1055" s="6">
        <f t="shared" si="143"/>
        <v>2.2342563283678984</v>
      </c>
      <c r="S1055" s="47" t="s">
        <v>307</v>
      </c>
      <c r="T1055" s="52"/>
      <c r="U1055" s="47" t="s">
        <v>1373</v>
      </c>
      <c r="V1055" s="47" t="s">
        <v>1372</v>
      </c>
      <c r="W1055" s="10"/>
      <c r="X1055" s="10"/>
      <c r="Y1055" s="58">
        <v>48</v>
      </c>
      <c r="Z1055" s="54">
        <f t="shared" si="144"/>
        <v>0.18095573684677208</v>
      </c>
      <c r="AA1055" s="9" t="e">
        <f>IF(Y1055&lt;10+1*#REF!,1,IF(Y1055&lt;10+2*#REF!,2,IF(Y1055&lt;10+3*#REF!,3,IF(Y1055&lt;10+4*#REF!,4,IF(Y1055&lt;10+5*#REF!,5,IF(Y1055&lt;10+6*#REF!,6,IF(Y1055&lt;10+7*#REF!,7,IF(Y1055&lt;10+8*#REF!,8,IF(Y1055&lt;10+9*#REF!,9,10)))))))))</f>
        <v>#REF!</v>
      </c>
      <c r="AB1055" s="51"/>
      <c r="AC1055" s="51">
        <v>0</v>
      </c>
      <c r="AD1055" s="58">
        <v>11.7</v>
      </c>
      <c r="AE1055" s="6">
        <f t="shared" si="145"/>
        <v>11.7</v>
      </c>
      <c r="AF1055" s="10">
        <v>3</v>
      </c>
      <c r="AG1055" s="10">
        <v>7</v>
      </c>
      <c r="AH1055" s="10"/>
      <c r="AI1055" s="10"/>
      <c r="AJ1055" s="41"/>
    </row>
    <row r="1056" spans="1:36" s="22" customFormat="1" x14ac:dyDescent="0.25">
      <c r="A1056" s="1" t="s">
        <v>73</v>
      </c>
      <c r="B1056" s="28" t="s">
        <v>103</v>
      </c>
      <c r="C1056" s="16" t="s">
        <v>466</v>
      </c>
      <c r="D1056" s="16" t="s">
        <v>52</v>
      </c>
      <c r="E1056" s="16" t="s">
        <v>30</v>
      </c>
      <c r="F1056" s="48" t="s">
        <v>1303</v>
      </c>
      <c r="G1056" s="48" t="s">
        <v>1316</v>
      </c>
      <c r="H1056" s="14">
        <v>82</v>
      </c>
      <c r="I1056" s="49" t="s">
        <v>467</v>
      </c>
      <c r="J1056" s="14">
        <v>4217</v>
      </c>
      <c r="K1056" s="14"/>
      <c r="L1056" s="14" t="s">
        <v>1178</v>
      </c>
      <c r="M1056" s="14">
        <v>1</v>
      </c>
      <c r="N1056" s="14">
        <v>15</v>
      </c>
      <c r="O1056" s="14">
        <v>205</v>
      </c>
      <c r="P1056" s="61">
        <v>15.2</v>
      </c>
      <c r="Q1056" s="6">
        <f t="shared" si="142"/>
        <v>13.576202421541371</v>
      </c>
      <c r="R1056" s="6">
        <f t="shared" si="143"/>
        <v>6.22412163704292</v>
      </c>
      <c r="S1056" s="50" t="s">
        <v>41</v>
      </c>
      <c r="T1056" s="50"/>
      <c r="U1056" s="17" t="s">
        <v>1389</v>
      </c>
      <c r="V1056" s="17" t="s">
        <v>1388</v>
      </c>
      <c r="W1056" s="10"/>
      <c r="X1056" s="10"/>
      <c r="Y1056" s="58">
        <v>43</v>
      </c>
      <c r="Z1056" s="54">
        <f t="shared" si="144"/>
        <v>0.14522012041218818</v>
      </c>
      <c r="AA1056" s="9" t="e">
        <f>IF(Y1056&lt;10+1*#REF!,1,IF(Y1056&lt;10+2*#REF!,2,IF(Y1056&lt;10+3*#REF!,3,IF(Y1056&lt;10+4*#REF!,4,IF(Y1056&lt;10+5*#REF!,5,IF(Y1056&lt;10+6*#REF!,6,IF(Y1056&lt;10+7*#REF!,7,IF(Y1056&lt;10+8*#REF!,8,IF(Y1056&lt;10+9*#REF!,9,10)))))))))</f>
        <v>#REF!</v>
      </c>
      <c r="AB1056" s="51"/>
      <c r="AC1056" s="51">
        <v>0</v>
      </c>
      <c r="AD1056" s="58">
        <v>9.1999999999999993</v>
      </c>
      <c r="AE1056" s="6">
        <f t="shared" si="145"/>
        <v>9.1999999999999993</v>
      </c>
      <c r="AF1056" s="10">
        <v>2</v>
      </c>
      <c r="AG1056" s="10">
        <v>2</v>
      </c>
      <c r="AH1056" s="10"/>
      <c r="AI1056" s="10"/>
      <c r="AJ1056" s="41"/>
    </row>
    <row r="1057" spans="1:36" s="22" customFormat="1" x14ac:dyDescent="0.25">
      <c r="A1057" s="1" t="s">
        <v>73</v>
      </c>
      <c r="B1057" s="28" t="s">
        <v>103</v>
      </c>
      <c r="C1057" s="16" t="s">
        <v>466</v>
      </c>
      <c r="D1057" s="16" t="s">
        <v>52</v>
      </c>
      <c r="E1057" s="16" t="s">
        <v>30</v>
      </c>
      <c r="F1057" s="48" t="s">
        <v>1303</v>
      </c>
      <c r="G1057" s="48" t="s">
        <v>1316</v>
      </c>
      <c r="H1057" s="14">
        <v>82</v>
      </c>
      <c r="I1057" s="49" t="s">
        <v>467</v>
      </c>
      <c r="J1057" s="14">
        <v>4217</v>
      </c>
      <c r="K1057" s="14"/>
      <c r="L1057" s="14" t="s">
        <v>1178</v>
      </c>
      <c r="M1057" s="14">
        <v>1</v>
      </c>
      <c r="N1057" s="14">
        <v>15</v>
      </c>
      <c r="O1057" s="14">
        <v>205</v>
      </c>
      <c r="P1057" s="61">
        <v>15.2</v>
      </c>
      <c r="Q1057" s="6">
        <f t="shared" si="142"/>
        <v>13.576202421541371</v>
      </c>
      <c r="R1057" s="6">
        <f t="shared" si="143"/>
        <v>6.22412163704292</v>
      </c>
      <c r="S1057" s="13" t="s">
        <v>28</v>
      </c>
      <c r="T1057" s="50"/>
      <c r="U1057" s="17" t="s">
        <v>1405</v>
      </c>
      <c r="V1057" s="17" t="s">
        <v>1397</v>
      </c>
      <c r="W1057" s="10"/>
      <c r="X1057" s="10"/>
      <c r="Y1057" s="58">
        <v>41.5</v>
      </c>
      <c r="Z1057" s="54">
        <f t="shared" si="144"/>
        <v>0.13526519869112552</v>
      </c>
      <c r="AA1057" s="9" t="e">
        <f>IF(Y1057&lt;10+1*#REF!,1,IF(Y1057&lt;10+2*#REF!,2,IF(Y1057&lt;10+3*#REF!,3,IF(Y1057&lt;10+4*#REF!,4,IF(Y1057&lt;10+5*#REF!,5,IF(Y1057&lt;10+6*#REF!,6,IF(Y1057&lt;10+7*#REF!,7,IF(Y1057&lt;10+8*#REF!,8,IF(Y1057&lt;10+9*#REF!,9,10)))))))))</f>
        <v>#REF!</v>
      </c>
      <c r="AB1057" s="51"/>
      <c r="AC1057" s="51">
        <v>0</v>
      </c>
      <c r="AD1057" s="58">
        <v>9.1999999999999993</v>
      </c>
      <c r="AE1057" s="6">
        <f t="shared" si="145"/>
        <v>9.1999999999999993</v>
      </c>
      <c r="AF1057" s="10">
        <v>2</v>
      </c>
      <c r="AG1057" s="10">
        <v>2</v>
      </c>
      <c r="AH1057" s="10"/>
      <c r="AI1057" s="10"/>
      <c r="AJ1057" s="41"/>
    </row>
    <row r="1058" spans="1:36" s="22" customFormat="1" x14ac:dyDescent="0.25">
      <c r="A1058" s="1" t="s">
        <v>73</v>
      </c>
      <c r="B1058" s="28" t="s">
        <v>103</v>
      </c>
      <c r="C1058" s="40" t="s">
        <v>466</v>
      </c>
      <c r="D1058" s="24" t="s">
        <v>52</v>
      </c>
      <c r="E1058" s="40" t="s">
        <v>30</v>
      </c>
      <c r="F1058" s="5" t="s">
        <v>1303</v>
      </c>
      <c r="G1058" s="5" t="s">
        <v>1316</v>
      </c>
      <c r="H1058" s="10">
        <v>83</v>
      </c>
      <c r="I1058" s="9" t="s">
        <v>467</v>
      </c>
      <c r="J1058" s="10">
        <v>4218</v>
      </c>
      <c r="K1058" s="10"/>
      <c r="L1058" s="10" t="s">
        <v>1179</v>
      </c>
      <c r="M1058" s="10">
        <v>1</v>
      </c>
      <c r="N1058" s="10">
        <v>15</v>
      </c>
      <c r="O1058" s="10">
        <v>196</v>
      </c>
      <c r="P1058" s="58">
        <v>15.2</v>
      </c>
      <c r="Q1058" s="6">
        <f t="shared" si="142"/>
        <v>15.810312191581616</v>
      </c>
      <c r="R1058" s="6">
        <f t="shared" si="143"/>
        <v>5.3888222217375539</v>
      </c>
      <c r="S1058" s="72" t="s">
        <v>28</v>
      </c>
      <c r="T1058" s="52"/>
      <c r="U1058" s="17" t="s">
        <v>1405</v>
      </c>
      <c r="V1058" s="17" t="s">
        <v>1397</v>
      </c>
      <c r="W1058" s="10"/>
      <c r="X1058" s="10"/>
      <c r="Y1058" s="58">
        <v>44</v>
      </c>
      <c r="Z1058" s="54">
        <f t="shared" si="144"/>
        <v>0.15205308443374599</v>
      </c>
      <c r="AA1058" s="9" t="e">
        <f>IF(Y1058&lt;10+1*#REF!,1,IF(Y1058&lt;10+2*#REF!,2,IF(Y1058&lt;10+3*#REF!,3,IF(Y1058&lt;10+4*#REF!,4,IF(Y1058&lt;10+5*#REF!,5,IF(Y1058&lt;10+6*#REF!,6,IF(Y1058&lt;10+7*#REF!,7,IF(Y1058&lt;10+8*#REF!,8,IF(Y1058&lt;10+9*#REF!,9,10)))))))))</f>
        <v>#REF!</v>
      </c>
      <c r="AB1058" s="51"/>
      <c r="AC1058" s="58">
        <v>3.6</v>
      </c>
      <c r="AD1058" s="58">
        <v>7</v>
      </c>
      <c r="AE1058" s="6">
        <f t="shared" si="145"/>
        <v>3.4</v>
      </c>
      <c r="AF1058" s="10">
        <v>2</v>
      </c>
      <c r="AG1058" s="10">
        <v>2</v>
      </c>
      <c r="AH1058" s="10"/>
      <c r="AI1058" s="10"/>
      <c r="AJ1058" s="41"/>
    </row>
    <row r="1059" spans="1:36" s="22" customFormat="1" x14ac:dyDescent="0.25">
      <c r="A1059" s="22" t="s">
        <v>105</v>
      </c>
      <c r="B1059" s="24" t="s">
        <v>101</v>
      </c>
      <c r="C1059" s="24" t="str">
        <f t="shared" ref="C1059" si="146">D1059&amp;"."&amp;E1059</f>
        <v>C15.P3</v>
      </c>
      <c r="D1059" s="24" t="s">
        <v>52</v>
      </c>
      <c r="E1059" s="24" t="s">
        <v>25</v>
      </c>
      <c r="F1059" s="5" t="s">
        <v>1303</v>
      </c>
      <c r="G1059" s="5" t="s">
        <v>1316</v>
      </c>
      <c r="H1059" s="23">
        <v>1</v>
      </c>
      <c r="I1059" s="9" t="s">
        <v>467</v>
      </c>
      <c r="J1059" s="10">
        <v>3714</v>
      </c>
      <c r="K1059" s="23"/>
      <c r="L1059" s="10" t="s">
        <v>1180</v>
      </c>
      <c r="M1059" s="10">
        <v>1</v>
      </c>
      <c r="N1059" s="10">
        <v>15</v>
      </c>
      <c r="O1059" s="23">
        <v>218</v>
      </c>
      <c r="P1059" s="23">
        <v>22.3</v>
      </c>
      <c r="Q1059" s="6">
        <f t="shared" si="142"/>
        <v>6.2707491002378219</v>
      </c>
      <c r="R1059" s="6">
        <f t="shared" si="143"/>
        <v>2.4273601945700989</v>
      </c>
      <c r="S1059" s="25" t="s">
        <v>232</v>
      </c>
      <c r="T1059" s="25"/>
      <c r="U1059" s="17" t="s">
        <v>1326</v>
      </c>
      <c r="V1059" s="19" t="s">
        <v>1353</v>
      </c>
      <c r="W1059" s="23"/>
      <c r="X1059" s="26">
        <v>117</v>
      </c>
      <c r="Y1059" s="37">
        <f>X1059/3.1416</f>
        <v>37.242169595110774</v>
      </c>
      <c r="Z1059" s="54">
        <f t="shared" si="144"/>
        <v>0.10893309133274595</v>
      </c>
      <c r="AA1059" s="9" t="e">
        <f>IF(Y1059&lt;10+1*#REF!,1,IF(Y1059&lt;10+2*#REF!,2,IF(Y1059&lt;10+3*#REF!,3,IF(Y1059&lt;10+4*#REF!,4,IF(Y1059&lt;10+5*#REF!,5,IF(Y1059&lt;10+6*#REF!,6,IF(Y1059&lt;10+7*#REF!,7,IF(Y1059&lt;10+8*#REF!,8,IF(Y1059&lt;10+9*#REF!,9,10)))))))))</f>
        <v>#REF!</v>
      </c>
      <c r="AB1059" s="37"/>
      <c r="AC1059" s="26">
        <v>4.5</v>
      </c>
      <c r="AD1059" s="26">
        <v>12.7</v>
      </c>
      <c r="AE1059" s="6">
        <f t="shared" si="145"/>
        <v>8.1999999999999993</v>
      </c>
      <c r="AF1059" s="10">
        <v>2</v>
      </c>
      <c r="AG1059" s="10">
        <v>7</v>
      </c>
      <c r="AH1059" s="27"/>
      <c r="AI1059" s="27">
        <v>2</v>
      </c>
      <c r="AJ1059" s="25"/>
    </row>
    <row r="1060" spans="1:36" s="22" customFormat="1" x14ac:dyDescent="0.25">
      <c r="A1060" s="22" t="s">
        <v>105</v>
      </c>
      <c r="B1060" s="24" t="s">
        <v>101</v>
      </c>
      <c r="C1060" s="24" t="str">
        <f t="shared" ref="C1060:C1083" si="147">D1060&amp;"."&amp;E1060</f>
        <v>C15.P3</v>
      </c>
      <c r="D1060" s="24" t="s">
        <v>52</v>
      </c>
      <c r="E1060" s="24" t="s">
        <v>25</v>
      </c>
      <c r="F1060" s="5" t="s">
        <v>1303</v>
      </c>
      <c r="G1060" s="5" t="s">
        <v>1316</v>
      </c>
      <c r="H1060" s="23">
        <v>2</v>
      </c>
      <c r="I1060" s="9" t="s">
        <v>467</v>
      </c>
      <c r="J1060" s="10">
        <v>3715</v>
      </c>
      <c r="K1060" s="23"/>
      <c r="L1060" s="10" t="s">
        <v>1181</v>
      </c>
      <c r="M1060" s="10">
        <v>1</v>
      </c>
      <c r="N1060" s="10">
        <v>15</v>
      </c>
      <c r="O1060" s="23">
        <v>219</v>
      </c>
      <c r="P1060" s="23">
        <v>21.4</v>
      </c>
      <c r="Q1060" s="6">
        <f t="shared" si="142"/>
        <v>6.5325436315334766</v>
      </c>
      <c r="R1060" s="6">
        <f t="shared" si="143"/>
        <v>3.3690764248208254</v>
      </c>
      <c r="S1060" s="25" t="s">
        <v>107</v>
      </c>
      <c r="T1060" s="25"/>
      <c r="U1060" s="25" t="s">
        <v>1373</v>
      </c>
      <c r="V1060" s="25" t="s">
        <v>1374</v>
      </c>
      <c r="W1060" s="23"/>
      <c r="X1060" s="26">
        <v>62</v>
      </c>
      <c r="Y1060" s="37">
        <f t="shared" ref="Y1060:Y1123" si="148">X1060/3.1416</f>
        <v>19.735166793990324</v>
      </c>
      <c r="Z1060" s="54">
        <f t="shared" si="144"/>
        <v>3.058943699927499E-2</v>
      </c>
      <c r="AA1060" s="9" t="e">
        <f>IF(Y1060&lt;10+1*#REF!,1,IF(Y1060&lt;10+2*#REF!,2,IF(Y1060&lt;10+3*#REF!,3,IF(Y1060&lt;10+4*#REF!,4,IF(Y1060&lt;10+5*#REF!,5,IF(Y1060&lt;10+6*#REF!,6,IF(Y1060&lt;10+7*#REF!,7,IF(Y1060&lt;10+8*#REF!,8,IF(Y1060&lt;10+9*#REF!,9,10)))))))))</f>
        <v>#REF!</v>
      </c>
      <c r="AB1060" s="37"/>
      <c r="AC1060" s="26">
        <v>3.4</v>
      </c>
      <c r="AD1060" s="26">
        <v>13.2</v>
      </c>
      <c r="AE1060" s="6">
        <f t="shared" si="145"/>
        <v>9.7999999999999989</v>
      </c>
      <c r="AF1060" s="10">
        <v>2</v>
      </c>
      <c r="AG1060" s="10">
        <v>2</v>
      </c>
      <c r="AH1060" s="27"/>
      <c r="AI1060" s="27"/>
      <c r="AJ1060" s="25"/>
    </row>
    <row r="1061" spans="1:36" s="22" customFormat="1" x14ac:dyDescent="0.25">
      <c r="A1061" s="22" t="s">
        <v>105</v>
      </c>
      <c r="B1061" s="24" t="s">
        <v>101</v>
      </c>
      <c r="C1061" s="24" t="str">
        <f t="shared" si="147"/>
        <v>C15.P3</v>
      </c>
      <c r="D1061" s="24" t="s">
        <v>52</v>
      </c>
      <c r="E1061" s="24" t="s">
        <v>25</v>
      </c>
      <c r="F1061" s="5" t="s">
        <v>1303</v>
      </c>
      <c r="G1061" s="5" t="s">
        <v>1316</v>
      </c>
      <c r="H1061" s="23">
        <v>3</v>
      </c>
      <c r="I1061" s="9" t="s">
        <v>467</v>
      </c>
      <c r="J1061" s="10">
        <v>3716</v>
      </c>
      <c r="K1061" s="23"/>
      <c r="L1061" s="10" t="s">
        <v>1182</v>
      </c>
      <c r="M1061" s="10">
        <v>1</v>
      </c>
      <c r="N1061" s="10">
        <v>15</v>
      </c>
      <c r="O1061" s="23">
        <v>250</v>
      </c>
      <c r="P1061" s="23">
        <v>15.5</v>
      </c>
      <c r="Q1061" s="6">
        <f t="shared" si="142"/>
        <v>5.4347643778184196</v>
      </c>
      <c r="R1061" s="6">
        <f t="shared" si="143"/>
        <v>14.698687778452138</v>
      </c>
      <c r="S1061" s="25" t="s">
        <v>64</v>
      </c>
      <c r="T1061" s="25"/>
      <c r="U1061" s="73" t="s">
        <v>1380</v>
      </c>
      <c r="V1061" s="73" t="s">
        <v>1381</v>
      </c>
      <c r="W1061" s="23"/>
      <c r="X1061" s="26">
        <v>77</v>
      </c>
      <c r="Y1061" s="37">
        <f t="shared" si="148"/>
        <v>24.509803921568629</v>
      </c>
      <c r="Z1061" s="54">
        <f t="shared" si="144"/>
        <v>4.7181262218704854E-2</v>
      </c>
      <c r="AA1061" s="9" t="e">
        <f>IF(Y1061&lt;10+1*#REF!,1,IF(Y1061&lt;10+2*#REF!,2,IF(Y1061&lt;10+3*#REF!,3,IF(Y1061&lt;10+4*#REF!,4,IF(Y1061&lt;10+5*#REF!,5,IF(Y1061&lt;10+6*#REF!,6,IF(Y1061&lt;10+7*#REF!,7,IF(Y1061&lt;10+8*#REF!,8,IF(Y1061&lt;10+9*#REF!,9,10)))))))))</f>
        <v>#REF!</v>
      </c>
      <c r="AB1061" s="37"/>
      <c r="AC1061" s="26">
        <v>4.5999999999999996</v>
      </c>
      <c r="AD1061" s="26">
        <v>17</v>
      </c>
      <c r="AE1061" s="6">
        <f t="shared" si="145"/>
        <v>12.4</v>
      </c>
      <c r="AF1061" s="10">
        <v>2</v>
      </c>
      <c r="AG1061" s="10">
        <v>2</v>
      </c>
      <c r="AH1061" s="27"/>
      <c r="AI1061" s="27"/>
      <c r="AJ1061" s="25"/>
    </row>
    <row r="1062" spans="1:36" s="22" customFormat="1" x14ac:dyDescent="0.25">
      <c r="A1062" s="22" t="s">
        <v>105</v>
      </c>
      <c r="B1062" s="24" t="s">
        <v>101</v>
      </c>
      <c r="C1062" s="24" t="str">
        <f t="shared" si="147"/>
        <v>C15.P3</v>
      </c>
      <c r="D1062" s="24" t="s">
        <v>52</v>
      </c>
      <c r="E1062" s="24" t="s">
        <v>25</v>
      </c>
      <c r="F1062" s="5" t="s">
        <v>1303</v>
      </c>
      <c r="G1062" s="5" t="s">
        <v>1316</v>
      </c>
      <c r="H1062" s="23">
        <v>4</v>
      </c>
      <c r="I1062" s="9" t="s">
        <v>467</v>
      </c>
      <c r="J1062" s="10">
        <v>3717</v>
      </c>
      <c r="K1062" s="23"/>
      <c r="L1062" s="10" t="s">
        <v>1183</v>
      </c>
      <c r="M1062" s="10">
        <v>1</v>
      </c>
      <c r="N1062" s="10">
        <v>15</v>
      </c>
      <c r="O1062" s="23">
        <v>265</v>
      </c>
      <c r="P1062" s="23">
        <v>16.600000000000001</v>
      </c>
      <c r="Q1062" s="6">
        <f t="shared" si="142"/>
        <v>3.4631680116770234</v>
      </c>
      <c r="R1062" s="6">
        <f t="shared" si="143"/>
        <v>18.553214670388872</v>
      </c>
      <c r="S1062" s="17" t="s">
        <v>488</v>
      </c>
      <c r="T1062" s="17"/>
      <c r="U1062" s="17" t="s">
        <v>1369</v>
      </c>
      <c r="V1062" s="17" t="s">
        <v>1368</v>
      </c>
      <c r="W1062" s="23"/>
      <c r="X1062" s="26">
        <v>100</v>
      </c>
      <c r="Y1062" s="37">
        <f t="shared" si="148"/>
        <v>31.830914183855359</v>
      </c>
      <c r="Z1062" s="54">
        <f t="shared" si="144"/>
        <v>7.9577099373764282E-2</v>
      </c>
      <c r="AA1062" s="9" t="e">
        <f>IF(Y1062&lt;10+1*#REF!,1,IF(Y1062&lt;10+2*#REF!,2,IF(Y1062&lt;10+3*#REF!,3,IF(Y1062&lt;10+4*#REF!,4,IF(Y1062&lt;10+5*#REF!,5,IF(Y1062&lt;10+6*#REF!,6,IF(Y1062&lt;10+7*#REF!,7,IF(Y1062&lt;10+8*#REF!,8,IF(Y1062&lt;10+9*#REF!,9,10)))))))))</f>
        <v>#REF!</v>
      </c>
      <c r="AB1062" s="37"/>
      <c r="AC1062" s="26">
        <v>2.2999999999999998</v>
      </c>
      <c r="AD1062" s="26">
        <v>14.7</v>
      </c>
      <c r="AE1062" s="6">
        <f t="shared" si="145"/>
        <v>12.399999999999999</v>
      </c>
      <c r="AF1062" s="10">
        <v>2</v>
      </c>
      <c r="AG1062" s="10">
        <v>2</v>
      </c>
      <c r="AH1062" s="27"/>
      <c r="AI1062" s="27"/>
      <c r="AJ1062" s="25"/>
    </row>
    <row r="1063" spans="1:36" s="22" customFormat="1" x14ac:dyDescent="0.25">
      <c r="A1063" s="22" t="s">
        <v>105</v>
      </c>
      <c r="B1063" s="24" t="s">
        <v>101</v>
      </c>
      <c r="C1063" s="24" t="str">
        <f t="shared" si="147"/>
        <v>C15.P3</v>
      </c>
      <c r="D1063" s="24" t="s">
        <v>52</v>
      </c>
      <c r="E1063" s="24" t="s">
        <v>25</v>
      </c>
      <c r="F1063" s="5" t="s">
        <v>1303</v>
      </c>
      <c r="G1063" s="5" t="s">
        <v>1316</v>
      </c>
      <c r="H1063" s="23">
        <v>4</v>
      </c>
      <c r="I1063" s="9" t="s">
        <v>467</v>
      </c>
      <c r="J1063" s="10">
        <v>3717</v>
      </c>
      <c r="K1063" s="23"/>
      <c r="L1063" s="10" t="s">
        <v>1183</v>
      </c>
      <c r="M1063" s="10">
        <v>1</v>
      </c>
      <c r="N1063" s="10">
        <v>15</v>
      </c>
      <c r="O1063" s="23">
        <v>265</v>
      </c>
      <c r="P1063" s="23">
        <v>16.600000000000001</v>
      </c>
      <c r="Q1063" s="6">
        <f t="shared" si="142"/>
        <v>3.4631680116770234</v>
      </c>
      <c r="R1063" s="6">
        <f t="shared" si="143"/>
        <v>18.553214670388872</v>
      </c>
      <c r="S1063" s="17" t="s">
        <v>488</v>
      </c>
      <c r="T1063" s="17"/>
      <c r="U1063" s="17" t="s">
        <v>1369</v>
      </c>
      <c r="V1063" s="17" t="s">
        <v>1368</v>
      </c>
      <c r="W1063" s="23"/>
      <c r="X1063" s="26">
        <v>54</v>
      </c>
      <c r="Y1063" s="37">
        <f t="shared" si="148"/>
        <v>17.188693659281896</v>
      </c>
      <c r="Z1063" s="54">
        <f t="shared" si="144"/>
        <v>2.320468217738967E-2</v>
      </c>
      <c r="AA1063" s="9" t="e">
        <f>IF(Y1063&lt;10+1*#REF!,1,IF(Y1063&lt;10+2*#REF!,2,IF(Y1063&lt;10+3*#REF!,3,IF(Y1063&lt;10+4*#REF!,4,IF(Y1063&lt;10+5*#REF!,5,IF(Y1063&lt;10+6*#REF!,6,IF(Y1063&lt;10+7*#REF!,7,IF(Y1063&lt;10+8*#REF!,8,IF(Y1063&lt;10+9*#REF!,9,10)))))))))</f>
        <v>#REF!</v>
      </c>
      <c r="AB1063" s="37"/>
      <c r="AC1063" s="26">
        <v>2.2999999999999998</v>
      </c>
      <c r="AD1063" s="26">
        <v>14.7</v>
      </c>
      <c r="AE1063" s="6">
        <f t="shared" si="145"/>
        <v>12.399999999999999</v>
      </c>
      <c r="AF1063" s="10">
        <v>2</v>
      </c>
      <c r="AG1063" s="10">
        <v>2</v>
      </c>
      <c r="AH1063" s="27"/>
      <c r="AI1063" s="27"/>
      <c r="AJ1063" s="25"/>
    </row>
    <row r="1064" spans="1:36" s="22" customFormat="1" x14ac:dyDescent="0.25">
      <c r="A1064" s="22" t="s">
        <v>105</v>
      </c>
      <c r="B1064" s="24" t="s">
        <v>101</v>
      </c>
      <c r="C1064" s="24" t="str">
        <f t="shared" si="147"/>
        <v>C15.P3</v>
      </c>
      <c r="D1064" s="24" t="s">
        <v>52</v>
      </c>
      <c r="E1064" s="24" t="s">
        <v>25</v>
      </c>
      <c r="F1064" s="5" t="s">
        <v>1303</v>
      </c>
      <c r="G1064" s="5" t="s">
        <v>1316</v>
      </c>
      <c r="H1064" s="23">
        <v>4</v>
      </c>
      <c r="I1064" s="9" t="s">
        <v>467</v>
      </c>
      <c r="J1064" s="10">
        <v>3717</v>
      </c>
      <c r="K1064" s="23"/>
      <c r="L1064" s="10" t="s">
        <v>1183</v>
      </c>
      <c r="M1064" s="10">
        <v>1</v>
      </c>
      <c r="N1064" s="10">
        <v>15</v>
      </c>
      <c r="O1064" s="23">
        <v>265</v>
      </c>
      <c r="P1064" s="23">
        <v>16.600000000000001</v>
      </c>
      <c r="Q1064" s="6">
        <f t="shared" si="142"/>
        <v>3.4631680116770234</v>
      </c>
      <c r="R1064" s="6">
        <f t="shared" si="143"/>
        <v>18.553214670388872</v>
      </c>
      <c r="S1064" s="17" t="s">
        <v>488</v>
      </c>
      <c r="T1064" s="17"/>
      <c r="U1064" s="17" t="s">
        <v>1369</v>
      </c>
      <c r="V1064" s="17" t="s">
        <v>1368</v>
      </c>
      <c r="W1064" s="23"/>
      <c r="X1064" s="26">
        <v>57</v>
      </c>
      <c r="Y1064" s="37">
        <f t="shared" si="148"/>
        <v>18.143621084797555</v>
      </c>
      <c r="Z1064" s="54">
        <f t="shared" si="144"/>
        <v>2.585459958653601E-2</v>
      </c>
      <c r="AA1064" s="9" t="e">
        <f>IF(Y1064&lt;10+1*#REF!,1,IF(Y1064&lt;10+2*#REF!,2,IF(Y1064&lt;10+3*#REF!,3,IF(Y1064&lt;10+4*#REF!,4,IF(Y1064&lt;10+5*#REF!,5,IF(Y1064&lt;10+6*#REF!,6,IF(Y1064&lt;10+7*#REF!,7,IF(Y1064&lt;10+8*#REF!,8,IF(Y1064&lt;10+9*#REF!,9,10)))))))))</f>
        <v>#REF!</v>
      </c>
      <c r="AB1064" s="37"/>
      <c r="AC1064" s="26">
        <v>2.2999999999999998</v>
      </c>
      <c r="AD1064" s="26">
        <v>14.7</v>
      </c>
      <c r="AE1064" s="6">
        <f t="shared" si="145"/>
        <v>12.399999999999999</v>
      </c>
      <c r="AF1064" s="10">
        <v>2</v>
      </c>
      <c r="AG1064" s="10">
        <v>2</v>
      </c>
      <c r="AH1064" s="27"/>
      <c r="AI1064" s="27"/>
      <c r="AJ1064" s="25"/>
    </row>
    <row r="1065" spans="1:36" s="22" customFormat="1" x14ac:dyDescent="0.25">
      <c r="A1065" s="22" t="s">
        <v>105</v>
      </c>
      <c r="B1065" s="24" t="s">
        <v>101</v>
      </c>
      <c r="C1065" s="24" t="str">
        <f t="shared" si="147"/>
        <v>C15.P3</v>
      </c>
      <c r="D1065" s="24" t="s">
        <v>52</v>
      </c>
      <c r="E1065" s="24" t="s">
        <v>25</v>
      </c>
      <c r="F1065" s="5" t="s">
        <v>1303</v>
      </c>
      <c r="G1065" s="5" t="s">
        <v>1316</v>
      </c>
      <c r="H1065" s="23">
        <v>5</v>
      </c>
      <c r="I1065" s="9" t="s">
        <v>467</v>
      </c>
      <c r="J1065" s="10">
        <v>3718</v>
      </c>
      <c r="K1065" s="23"/>
      <c r="L1065" s="10" t="s">
        <v>1184</v>
      </c>
      <c r="M1065" s="10">
        <v>1</v>
      </c>
      <c r="N1065" s="10">
        <v>15</v>
      </c>
      <c r="O1065" s="23">
        <v>248</v>
      </c>
      <c r="P1065" s="23">
        <v>21.4</v>
      </c>
      <c r="Q1065" s="6">
        <f t="shared" si="142"/>
        <v>0.15826551227075214</v>
      </c>
      <c r="R1065" s="6">
        <f t="shared" si="143"/>
        <v>11.983418900899478</v>
      </c>
      <c r="S1065" s="25" t="s">
        <v>34</v>
      </c>
      <c r="T1065" s="25"/>
      <c r="U1065" s="17" t="s">
        <v>1339</v>
      </c>
      <c r="V1065" s="17" t="s">
        <v>420</v>
      </c>
      <c r="W1065" s="23"/>
      <c r="X1065" s="26">
        <v>72</v>
      </c>
      <c r="Y1065" s="37">
        <f t="shared" si="148"/>
        <v>22.918258212375861</v>
      </c>
      <c r="Z1065" s="54">
        <f t="shared" si="144"/>
        <v>4.1252768315359407E-2</v>
      </c>
      <c r="AA1065" s="9" t="e">
        <f>IF(Y1065&lt;10+1*#REF!,1,IF(Y1065&lt;10+2*#REF!,2,IF(Y1065&lt;10+3*#REF!,3,IF(Y1065&lt;10+4*#REF!,4,IF(Y1065&lt;10+5*#REF!,5,IF(Y1065&lt;10+6*#REF!,6,IF(Y1065&lt;10+7*#REF!,7,IF(Y1065&lt;10+8*#REF!,8,IF(Y1065&lt;10+9*#REF!,9,10)))))))))</f>
        <v>#REF!</v>
      </c>
      <c r="AB1065" s="37"/>
      <c r="AC1065" s="26">
        <v>2</v>
      </c>
      <c r="AD1065" s="26">
        <v>15.2</v>
      </c>
      <c r="AE1065" s="6">
        <f t="shared" si="145"/>
        <v>13.2</v>
      </c>
      <c r="AF1065" s="10">
        <v>2</v>
      </c>
      <c r="AG1065" s="10">
        <v>2</v>
      </c>
      <c r="AH1065" s="27"/>
      <c r="AI1065" s="27"/>
      <c r="AJ1065" s="25"/>
    </row>
    <row r="1066" spans="1:36" s="22" customFormat="1" x14ac:dyDescent="0.25">
      <c r="A1066" s="22" t="s">
        <v>105</v>
      </c>
      <c r="B1066" s="24" t="s">
        <v>101</v>
      </c>
      <c r="C1066" s="24" t="str">
        <f t="shared" si="147"/>
        <v>C15.P3</v>
      </c>
      <c r="D1066" s="24" t="s">
        <v>52</v>
      </c>
      <c r="E1066" s="24" t="s">
        <v>25</v>
      </c>
      <c r="F1066" s="5" t="s">
        <v>1303</v>
      </c>
      <c r="G1066" s="5" t="s">
        <v>1316</v>
      </c>
      <c r="H1066" s="23">
        <v>6</v>
      </c>
      <c r="I1066" s="9" t="s">
        <v>467</v>
      </c>
      <c r="J1066" s="10">
        <v>3719</v>
      </c>
      <c r="K1066" s="23"/>
      <c r="L1066" s="10" t="s">
        <v>1185</v>
      </c>
      <c r="M1066" s="10">
        <v>1</v>
      </c>
      <c r="N1066" s="10">
        <v>15</v>
      </c>
      <c r="O1066" s="23">
        <v>294</v>
      </c>
      <c r="P1066" s="23">
        <v>18.8</v>
      </c>
      <c r="Q1066" s="6">
        <f t="shared" si="142"/>
        <v>2.8253453963191006</v>
      </c>
      <c r="R1066" s="6">
        <f t="shared" si="143"/>
        <v>27.646648889825038</v>
      </c>
      <c r="S1066" s="25" t="s">
        <v>34</v>
      </c>
      <c r="T1066" s="25"/>
      <c r="U1066" s="17" t="s">
        <v>1339</v>
      </c>
      <c r="V1066" s="17" t="s">
        <v>420</v>
      </c>
      <c r="W1066" s="23"/>
      <c r="X1066" s="26">
        <v>118</v>
      </c>
      <c r="Y1066" s="37">
        <f t="shared" si="148"/>
        <v>37.560478736949328</v>
      </c>
      <c r="Z1066" s="54">
        <f t="shared" si="144"/>
        <v>0.1108031531680294</v>
      </c>
      <c r="AA1066" s="9" t="e">
        <f>IF(Y1066&lt;10+1*#REF!,1,IF(Y1066&lt;10+2*#REF!,2,IF(Y1066&lt;10+3*#REF!,3,IF(Y1066&lt;10+4*#REF!,4,IF(Y1066&lt;10+5*#REF!,5,IF(Y1066&lt;10+6*#REF!,6,IF(Y1066&lt;10+7*#REF!,7,IF(Y1066&lt;10+8*#REF!,8,IF(Y1066&lt;10+9*#REF!,9,10)))))))))</f>
        <v>#REF!</v>
      </c>
      <c r="AB1066" s="37"/>
      <c r="AC1066" s="26">
        <v>3</v>
      </c>
      <c r="AD1066" s="26">
        <v>17.5</v>
      </c>
      <c r="AE1066" s="6">
        <f t="shared" si="145"/>
        <v>14.5</v>
      </c>
      <c r="AF1066" s="10">
        <v>2</v>
      </c>
      <c r="AG1066" s="10">
        <v>7</v>
      </c>
      <c r="AH1066" s="27"/>
      <c r="AI1066" s="27">
        <v>3</v>
      </c>
      <c r="AJ1066" s="25"/>
    </row>
    <row r="1067" spans="1:36" s="22" customFormat="1" x14ac:dyDescent="0.25">
      <c r="A1067" s="22" t="s">
        <v>105</v>
      </c>
      <c r="B1067" s="24" t="s">
        <v>101</v>
      </c>
      <c r="C1067" s="24" t="str">
        <f t="shared" si="147"/>
        <v>C15.P3</v>
      </c>
      <c r="D1067" s="24" t="s">
        <v>52</v>
      </c>
      <c r="E1067" s="24" t="s">
        <v>25</v>
      </c>
      <c r="F1067" s="5" t="s">
        <v>1303</v>
      </c>
      <c r="G1067" s="5" t="s">
        <v>1316</v>
      </c>
      <c r="H1067" s="23">
        <v>7</v>
      </c>
      <c r="I1067" s="9" t="s">
        <v>467</v>
      </c>
      <c r="J1067" s="10">
        <v>3720</v>
      </c>
      <c r="K1067" s="23"/>
      <c r="L1067" s="10" t="s">
        <v>1186</v>
      </c>
      <c r="M1067" s="10">
        <v>1</v>
      </c>
      <c r="N1067" s="10">
        <v>15</v>
      </c>
      <c r="O1067" s="23">
        <v>298</v>
      </c>
      <c r="P1067" s="23">
        <v>23.3</v>
      </c>
      <c r="Q1067" s="6">
        <f t="shared" si="142"/>
        <v>-0.57267891361300371</v>
      </c>
      <c r="R1067" s="6">
        <f t="shared" si="143"/>
        <v>30.938687412911246</v>
      </c>
      <c r="S1067" s="25" t="s">
        <v>107</v>
      </c>
      <c r="T1067" s="25"/>
      <c r="U1067" s="25" t="s">
        <v>1373</v>
      </c>
      <c r="V1067" s="25" t="s">
        <v>1374</v>
      </c>
      <c r="W1067" s="23"/>
      <c r="X1067" s="26">
        <v>27</v>
      </c>
      <c r="Y1067" s="57">
        <f t="shared" si="148"/>
        <v>8.5943468296409478</v>
      </c>
      <c r="Z1067" s="54">
        <f t="shared" si="144"/>
        <v>5.8011705443474174E-3</v>
      </c>
      <c r="AA1067" s="9" t="e">
        <f>IF(Y1067&lt;10+1*#REF!,1,IF(Y1067&lt;10+2*#REF!,2,IF(Y1067&lt;10+3*#REF!,3,IF(Y1067&lt;10+4*#REF!,4,IF(Y1067&lt;10+5*#REF!,5,IF(Y1067&lt;10+6*#REF!,6,IF(Y1067&lt;10+7*#REF!,7,IF(Y1067&lt;10+8*#REF!,8,IF(Y1067&lt;10+9*#REF!,9,10)))))))))</f>
        <v>#REF!</v>
      </c>
      <c r="AB1067" s="37"/>
      <c r="AC1067" s="26">
        <v>4.5999999999999996</v>
      </c>
      <c r="AD1067" s="26">
        <v>17.2</v>
      </c>
      <c r="AE1067" s="6">
        <f t="shared" si="145"/>
        <v>12.6</v>
      </c>
      <c r="AF1067" s="10">
        <v>3</v>
      </c>
      <c r="AG1067" s="10">
        <v>7</v>
      </c>
      <c r="AH1067" s="27"/>
      <c r="AI1067" s="27">
        <v>2</v>
      </c>
      <c r="AJ1067" s="25"/>
    </row>
    <row r="1068" spans="1:36" s="22" customFormat="1" x14ac:dyDescent="0.25">
      <c r="A1068" s="22" t="s">
        <v>105</v>
      </c>
      <c r="B1068" s="24" t="s">
        <v>101</v>
      </c>
      <c r="C1068" s="24" t="str">
        <f t="shared" si="147"/>
        <v>C15.P3</v>
      </c>
      <c r="D1068" s="24" t="s">
        <v>52</v>
      </c>
      <c r="E1068" s="24" t="s">
        <v>25</v>
      </c>
      <c r="F1068" s="5" t="s">
        <v>1303</v>
      </c>
      <c r="G1068" s="5" t="s">
        <v>1316</v>
      </c>
      <c r="H1068" s="23">
        <v>7</v>
      </c>
      <c r="I1068" s="9" t="s">
        <v>467</v>
      </c>
      <c r="J1068" s="10">
        <v>3720</v>
      </c>
      <c r="K1068" s="23"/>
      <c r="L1068" s="10" t="s">
        <v>1186</v>
      </c>
      <c r="M1068" s="10">
        <v>1</v>
      </c>
      <c r="N1068" s="10">
        <v>15</v>
      </c>
      <c r="O1068" s="23">
        <v>298</v>
      </c>
      <c r="P1068" s="23">
        <v>23.3</v>
      </c>
      <c r="Q1068" s="6">
        <f t="shared" si="142"/>
        <v>-0.57267891361300371</v>
      </c>
      <c r="R1068" s="6">
        <f t="shared" si="143"/>
        <v>30.938687412911246</v>
      </c>
      <c r="S1068" s="25" t="s">
        <v>107</v>
      </c>
      <c r="T1068" s="25"/>
      <c r="U1068" s="25" t="s">
        <v>1373</v>
      </c>
      <c r="V1068" s="25" t="s">
        <v>1374</v>
      </c>
      <c r="W1068" s="23"/>
      <c r="X1068" s="26">
        <v>42</v>
      </c>
      <c r="Y1068" s="37">
        <f t="shared" si="148"/>
        <v>13.368983957219251</v>
      </c>
      <c r="Z1068" s="54">
        <f t="shared" si="144"/>
        <v>1.403740032953202E-2</v>
      </c>
      <c r="AA1068" s="9" t="e">
        <f>IF(Y1068&lt;10+1*#REF!,1,IF(Y1068&lt;10+2*#REF!,2,IF(Y1068&lt;10+3*#REF!,3,IF(Y1068&lt;10+4*#REF!,4,IF(Y1068&lt;10+5*#REF!,5,IF(Y1068&lt;10+6*#REF!,6,IF(Y1068&lt;10+7*#REF!,7,IF(Y1068&lt;10+8*#REF!,8,IF(Y1068&lt;10+9*#REF!,9,10)))))))))</f>
        <v>#REF!</v>
      </c>
      <c r="AB1068" s="37"/>
      <c r="AC1068" s="26">
        <v>4.5999999999999996</v>
      </c>
      <c r="AD1068" s="26">
        <v>17.2</v>
      </c>
      <c r="AE1068" s="6">
        <f t="shared" si="145"/>
        <v>12.6</v>
      </c>
      <c r="AF1068" s="10">
        <v>3</v>
      </c>
      <c r="AG1068" s="10">
        <v>7</v>
      </c>
      <c r="AH1068" s="27"/>
      <c r="AI1068" s="27">
        <v>2</v>
      </c>
      <c r="AJ1068" s="25"/>
    </row>
    <row r="1069" spans="1:36" s="22" customFormat="1" x14ac:dyDescent="0.25">
      <c r="A1069" s="22" t="s">
        <v>105</v>
      </c>
      <c r="B1069" s="24" t="s">
        <v>101</v>
      </c>
      <c r="C1069" s="24" t="str">
        <f t="shared" si="147"/>
        <v>C15.P3</v>
      </c>
      <c r="D1069" s="24" t="s">
        <v>52</v>
      </c>
      <c r="E1069" s="24" t="s">
        <v>25</v>
      </c>
      <c r="F1069" s="5" t="s">
        <v>1303</v>
      </c>
      <c r="G1069" s="5" t="s">
        <v>1316</v>
      </c>
      <c r="H1069" s="23">
        <v>8</v>
      </c>
      <c r="I1069" s="9" t="s">
        <v>467</v>
      </c>
      <c r="J1069" s="10">
        <v>3721</v>
      </c>
      <c r="K1069" s="23"/>
      <c r="L1069" s="10" t="s">
        <v>1187</v>
      </c>
      <c r="M1069" s="10">
        <v>1</v>
      </c>
      <c r="N1069" s="10">
        <v>15</v>
      </c>
      <c r="O1069" s="23">
        <v>300</v>
      </c>
      <c r="P1069" s="23">
        <v>14</v>
      </c>
      <c r="Q1069" s="6">
        <f t="shared" si="142"/>
        <v>7.8756443470178592</v>
      </c>
      <c r="R1069" s="6">
        <f t="shared" si="143"/>
        <v>27</v>
      </c>
      <c r="S1069" s="25" t="s">
        <v>34</v>
      </c>
      <c r="T1069" s="25"/>
      <c r="U1069" s="17" t="s">
        <v>1339</v>
      </c>
      <c r="V1069" s="17" t="s">
        <v>420</v>
      </c>
      <c r="W1069" s="23"/>
      <c r="X1069" s="26">
        <v>62</v>
      </c>
      <c r="Y1069" s="37">
        <f t="shared" si="148"/>
        <v>19.735166793990324</v>
      </c>
      <c r="Z1069" s="54">
        <f t="shared" si="144"/>
        <v>3.058943699927499E-2</v>
      </c>
      <c r="AA1069" s="9" t="e">
        <f>IF(Y1069&lt;10+1*#REF!,1,IF(Y1069&lt;10+2*#REF!,2,IF(Y1069&lt;10+3*#REF!,3,IF(Y1069&lt;10+4*#REF!,4,IF(Y1069&lt;10+5*#REF!,5,IF(Y1069&lt;10+6*#REF!,6,IF(Y1069&lt;10+7*#REF!,7,IF(Y1069&lt;10+8*#REF!,8,IF(Y1069&lt;10+9*#REF!,9,10)))))))))</f>
        <v>#REF!</v>
      </c>
      <c r="AB1069" s="37"/>
      <c r="AC1069" s="26">
        <v>4.4000000000000004</v>
      </c>
      <c r="AD1069" s="26">
        <v>18.3</v>
      </c>
      <c r="AE1069" s="6">
        <f t="shared" si="145"/>
        <v>13.9</v>
      </c>
      <c r="AF1069" s="10">
        <v>2</v>
      </c>
      <c r="AG1069" s="10">
        <v>2</v>
      </c>
      <c r="AH1069" s="27"/>
      <c r="AI1069" s="27"/>
      <c r="AJ1069" s="25"/>
    </row>
    <row r="1070" spans="1:36" s="22" customFormat="1" x14ac:dyDescent="0.25">
      <c r="A1070" s="22" t="s">
        <v>105</v>
      </c>
      <c r="B1070" s="24" t="s">
        <v>101</v>
      </c>
      <c r="C1070" s="24" t="str">
        <f t="shared" si="147"/>
        <v>C15.P3</v>
      </c>
      <c r="D1070" s="24" t="s">
        <v>52</v>
      </c>
      <c r="E1070" s="24" t="s">
        <v>25</v>
      </c>
      <c r="F1070" s="5" t="s">
        <v>1303</v>
      </c>
      <c r="G1070" s="5" t="s">
        <v>1316</v>
      </c>
      <c r="H1070" s="23">
        <v>9</v>
      </c>
      <c r="I1070" s="9" t="s">
        <v>467</v>
      </c>
      <c r="J1070" s="10">
        <v>3722</v>
      </c>
      <c r="K1070" s="23"/>
      <c r="L1070" s="10" t="s">
        <v>1188</v>
      </c>
      <c r="M1070" s="10">
        <v>1</v>
      </c>
      <c r="N1070" s="10">
        <v>15</v>
      </c>
      <c r="O1070" s="23">
        <v>294</v>
      </c>
      <c r="P1070" s="23">
        <v>12.7</v>
      </c>
      <c r="Q1070" s="6">
        <f t="shared" si="142"/>
        <v>8.3979726879389673</v>
      </c>
      <c r="R1070" s="6">
        <f t="shared" si="143"/>
        <v>25.165555367062659</v>
      </c>
      <c r="S1070" s="25" t="s">
        <v>34</v>
      </c>
      <c r="T1070" s="25"/>
      <c r="U1070" s="17" t="s">
        <v>1339</v>
      </c>
      <c r="V1070" s="17" t="s">
        <v>420</v>
      </c>
      <c r="W1070" s="23"/>
      <c r="X1070" s="26">
        <v>45</v>
      </c>
      <c r="Y1070" s="37">
        <f t="shared" si="148"/>
        <v>14.323911382734913</v>
      </c>
      <c r="Z1070" s="54">
        <f t="shared" si="144"/>
        <v>1.6114362623187266E-2</v>
      </c>
      <c r="AA1070" s="9" t="e">
        <f>IF(Y1070&lt;10+1*#REF!,1,IF(Y1070&lt;10+2*#REF!,2,IF(Y1070&lt;10+3*#REF!,3,IF(Y1070&lt;10+4*#REF!,4,IF(Y1070&lt;10+5*#REF!,5,IF(Y1070&lt;10+6*#REF!,6,IF(Y1070&lt;10+7*#REF!,7,IF(Y1070&lt;10+8*#REF!,8,IF(Y1070&lt;10+9*#REF!,9,10)))))))))</f>
        <v>#REF!</v>
      </c>
      <c r="AB1070" s="37"/>
      <c r="AC1070" s="26">
        <v>2.2999999999999998</v>
      </c>
      <c r="AD1070" s="26">
        <v>13</v>
      </c>
      <c r="AE1070" s="6">
        <f t="shared" si="145"/>
        <v>10.7</v>
      </c>
      <c r="AF1070" s="10">
        <v>2</v>
      </c>
      <c r="AG1070" s="10">
        <v>2</v>
      </c>
      <c r="AH1070" s="27"/>
      <c r="AI1070" s="27"/>
      <c r="AJ1070" s="25"/>
    </row>
    <row r="1071" spans="1:36" s="22" customFormat="1" x14ac:dyDescent="0.25">
      <c r="A1071" s="22" t="s">
        <v>105</v>
      </c>
      <c r="B1071" s="24" t="s">
        <v>101</v>
      </c>
      <c r="C1071" s="24" t="str">
        <f t="shared" si="147"/>
        <v>C15.P3</v>
      </c>
      <c r="D1071" s="24" t="s">
        <v>52</v>
      </c>
      <c r="E1071" s="24" t="s">
        <v>25</v>
      </c>
      <c r="F1071" s="5" t="s">
        <v>1303</v>
      </c>
      <c r="G1071" s="5" t="s">
        <v>1316</v>
      </c>
      <c r="H1071" s="23">
        <v>10</v>
      </c>
      <c r="I1071" s="9" t="s">
        <v>467</v>
      </c>
      <c r="J1071" s="10">
        <v>3723</v>
      </c>
      <c r="K1071" s="23"/>
      <c r="L1071" s="10" t="s">
        <v>1189</v>
      </c>
      <c r="M1071" s="10">
        <v>1</v>
      </c>
      <c r="N1071" s="10">
        <v>15</v>
      </c>
      <c r="O1071" s="23">
        <v>324</v>
      </c>
      <c r="P1071" s="23">
        <v>16.2</v>
      </c>
      <c r="Q1071" s="6">
        <f t="shared" si="142"/>
        <v>10.477878912861932</v>
      </c>
      <c r="R1071" s="6">
        <f t="shared" si="143"/>
        <v>33.106075308874146</v>
      </c>
      <c r="S1071" s="25" t="s">
        <v>34</v>
      </c>
      <c r="T1071" s="25"/>
      <c r="U1071" s="17" t="s">
        <v>1339</v>
      </c>
      <c r="V1071" s="17" t="s">
        <v>420</v>
      </c>
      <c r="W1071" s="23"/>
      <c r="X1071" s="26">
        <v>42</v>
      </c>
      <c r="Y1071" s="37">
        <f t="shared" si="148"/>
        <v>13.368983957219251</v>
      </c>
      <c r="Z1071" s="54">
        <f t="shared" si="144"/>
        <v>1.403740032953202E-2</v>
      </c>
      <c r="AA1071" s="9" t="e">
        <f>IF(Y1071&lt;10+1*#REF!,1,IF(Y1071&lt;10+2*#REF!,2,IF(Y1071&lt;10+3*#REF!,3,IF(Y1071&lt;10+4*#REF!,4,IF(Y1071&lt;10+5*#REF!,5,IF(Y1071&lt;10+6*#REF!,6,IF(Y1071&lt;10+7*#REF!,7,IF(Y1071&lt;10+8*#REF!,8,IF(Y1071&lt;10+9*#REF!,9,10)))))))))</f>
        <v>#REF!</v>
      </c>
      <c r="AB1071" s="37"/>
      <c r="AC1071" s="26">
        <v>4.5999999999999996</v>
      </c>
      <c r="AD1071" s="26">
        <v>13.5</v>
      </c>
      <c r="AE1071" s="6">
        <f t="shared" si="145"/>
        <v>8.9</v>
      </c>
      <c r="AF1071" s="10">
        <v>3</v>
      </c>
      <c r="AG1071" s="10">
        <v>2</v>
      </c>
      <c r="AH1071" s="27"/>
      <c r="AI1071" s="27"/>
      <c r="AJ1071" s="25"/>
    </row>
    <row r="1072" spans="1:36" s="22" customFormat="1" x14ac:dyDescent="0.25">
      <c r="A1072" s="22" t="s">
        <v>105</v>
      </c>
      <c r="B1072" s="24" t="s">
        <v>101</v>
      </c>
      <c r="C1072" s="24" t="str">
        <f t="shared" si="147"/>
        <v>C15.P3</v>
      </c>
      <c r="D1072" s="24" t="s">
        <v>52</v>
      </c>
      <c r="E1072" s="24" t="s">
        <v>25</v>
      </c>
      <c r="F1072" s="5" t="s">
        <v>1303</v>
      </c>
      <c r="G1072" s="5" t="s">
        <v>1316</v>
      </c>
      <c r="H1072" s="23">
        <v>11</v>
      </c>
      <c r="I1072" s="9" t="s">
        <v>467</v>
      </c>
      <c r="J1072" s="10">
        <v>3724</v>
      </c>
      <c r="K1072" s="23"/>
      <c r="L1072" s="10" t="s">
        <v>1190</v>
      </c>
      <c r="M1072" s="10">
        <v>1</v>
      </c>
      <c r="N1072" s="10">
        <v>15</v>
      </c>
      <c r="O1072" s="23">
        <v>333</v>
      </c>
      <c r="P1072" s="23">
        <v>22.3</v>
      </c>
      <c r="Q1072" s="6">
        <f t="shared" si="142"/>
        <v>9.8760118558081018</v>
      </c>
      <c r="R1072" s="6">
        <f t="shared" si="143"/>
        <v>39.869445489400604</v>
      </c>
      <c r="S1072" s="25" t="s">
        <v>34</v>
      </c>
      <c r="T1072" s="25"/>
      <c r="U1072" s="17" t="s">
        <v>1339</v>
      </c>
      <c r="V1072" s="17" t="s">
        <v>420</v>
      </c>
      <c r="W1072" s="23"/>
      <c r="X1072" s="26">
        <v>45</v>
      </c>
      <c r="Y1072" s="37">
        <f t="shared" si="148"/>
        <v>14.323911382734913</v>
      </c>
      <c r="Z1072" s="54">
        <f t="shared" si="144"/>
        <v>1.6114362623187266E-2</v>
      </c>
      <c r="AA1072" s="9" t="e">
        <f>IF(Y1072&lt;10+1*#REF!,1,IF(Y1072&lt;10+2*#REF!,2,IF(Y1072&lt;10+3*#REF!,3,IF(Y1072&lt;10+4*#REF!,4,IF(Y1072&lt;10+5*#REF!,5,IF(Y1072&lt;10+6*#REF!,6,IF(Y1072&lt;10+7*#REF!,7,IF(Y1072&lt;10+8*#REF!,8,IF(Y1072&lt;10+9*#REF!,9,10)))))))))</f>
        <v>#REF!</v>
      </c>
      <c r="AB1072" s="37"/>
      <c r="AC1072" s="26">
        <v>2.6</v>
      </c>
      <c r="AD1072" s="26">
        <v>4.3</v>
      </c>
      <c r="AE1072" s="6">
        <f t="shared" si="145"/>
        <v>1.6999999999999997</v>
      </c>
      <c r="AF1072" s="10">
        <v>3</v>
      </c>
      <c r="AG1072" s="10">
        <v>11</v>
      </c>
      <c r="AH1072" s="27"/>
      <c r="AI1072" s="27"/>
      <c r="AJ1072" s="25" t="s">
        <v>470</v>
      </c>
    </row>
    <row r="1073" spans="1:36" s="22" customFormat="1" x14ac:dyDescent="0.25">
      <c r="A1073" s="22" t="s">
        <v>105</v>
      </c>
      <c r="B1073" s="24" t="s">
        <v>101</v>
      </c>
      <c r="C1073" s="24" t="str">
        <f t="shared" si="147"/>
        <v>C15.P3</v>
      </c>
      <c r="D1073" s="24" t="s">
        <v>52</v>
      </c>
      <c r="E1073" s="24" t="s">
        <v>25</v>
      </c>
      <c r="F1073" s="5" t="s">
        <v>1303</v>
      </c>
      <c r="G1073" s="5" t="s">
        <v>1316</v>
      </c>
      <c r="H1073" s="23">
        <v>12</v>
      </c>
      <c r="I1073" s="9" t="s">
        <v>467</v>
      </c>
      <c r="J1073" s="10">
        <v>3725</v>
      </c>
      <c r="K1073" s="23"/>
      <c r="L1073" s="10" t="s">
        <v>1191</v>
      </c>
      <c r="M1073" s="10">
        <v>1</v>
      </c>
      <c r="N1073" s="10">
        <v>15</v>
      </c>
      <c r="O1073" s="23">
        <v>339</v>
      </c>
      <c r="P1073" s="23">
        <v>19.100000000000001</v>
      </c>
      <c r="Q1073" s="6">
        <f t="shared" si="142"/>
        <v>13.155172163684755</v>
      </c>
      <c r="R1073" s="6">
        <f t="shared" si="143"/>
        <v>37.831386146096548</v>
      </c>
      <c r="S1073" s="25" t="s">
        <v>34</v>
      </c>
      <c r="T1073" s="25"/>
      <c r="U1073" s="17" t="s">
        <v>1339</v>
      </c>
      <c r="V1073" s="17" t="s">
        <v>420</v>
      </c>
      <c r="W1073" s="23"/>
      <c r="X1073" s="26">
        <v>33</v>
      </c>
      <c r="Y1073" s="37">
        <f t="shared" si="148"/>
        <v>10.504201680672269</v>
      </c>
      <c r="Z1073" s="54">
        <f t="shared" si="144"/>
        <v>8.6659461218029313E-3</v>
      </c>
      <c r="AA1073" s="9" t="e">
        <f>IF(Y1073&lt;10+1*#REF!,1,IF(Y1073&lt;10+2*#REF!,2,IF(Y1073&lt;10+3*#REF!,3,IF(Y1073&lt;10+4*#REF!,4,IF(Y1073&lt;10+5*#REF!,5,IF(Y1073&lt;10+6*#REF!,6,IF(Y1073&lt;10+7*#REF!,7,IF(Y1073&lt;10+8*#REF!,8,IF(Y1073&lt;10+9*#REF!,9,10)))))))))</f>
        <v>#REF!</v>
      </c>
      <c r="AB1073" s="37"/>
      <c r="AC1073" s="26">
        <v>3.6</v>
      </c>
      <c r="AD1073" s="26">
        <v>8.9</v>
      </c>
      <c r="AE1073" s="6">
        <f t="shared" si="145"/>
        <v>5.3000000000000007</v>
      </c>
      <c r="AF1073" s="10">
        <v>2</v>
      </c>
      <c r="AG1073" s="10">
        <v>2</v>
      </c>
      <c r="AH1073" s="27"/>
      <c r="AI1073" s="27"/>
      <c r="AJ1073" s="25"/>
    </row>
    <row r="1074" spans="1:36" s="22" customFormat="1" x14ac:dyDescent="0.25">
      <c r="A1074" s="22" t="s">
        <v>105</v>
      </c>
      <c r="B1074" s="24" t="s">
        <v>101</v>
      </c>
      <c r="C1074" s="24" t="str">
        <f t="shared" si="147"/>
        <v>C15.P3</v>
      </c>
      <c r="D1074" s="24" t="s">
        <v>52</v>
      </c>
      <c r="E1074" s="24" t="s">
        <v>25</v>
      </c>
      <c r="F1074" s="5" t="s">
        <v>1303</v>
      </c>
      <c r="G1074" s="5" t="s">
        <v>1316</v>
      </c>
      <c r="H1074" s="23">
        <v>13</v>
      </c>
      <c r="I1074" s="9" t="s">
        <v>467</v>
      </c>
      <c r="J1074" s="10">
        <v>3726</v>
      </c>
      <c r="K1074" s="23"/>
      <c r="L1074" s="10" t="s">
        <v>1192</v>
      </c>
      <c r="M1074" s="10">
        <v>1</v>
      </c>
      <c r="N1074" s="10">
        <v>15</v>
      </c>
      <c r="O1074" s="23">
        <v>341</v>
      </c>
      <c r="P1074" s="23">
        <v>19.7</v>
      </c>
      <c r="Q1074" s="6">
        <f t="shared" si="142"/>
        <v>13.586307357194013</v>
      </c>
      <c r="R1074" s="6">
        <f t="shared" si="143"/>
        <v>38.626715939306543</v>
      </c>
      <c r="S1074" s="25" t="s">
        <v>64</v>
      </c>
      <c r="T1074" s="25"/>
      <c r="U1074" s="73" t="s">
        <v>1380</v>
      </c>
      <c r="V1074" s="73" t="s">
        <v>1381</v>
      </c>
      <c r="W1074" s="23"/>
      <c r="X1074" s="26">
        <v>49</v>
      </c>
      <c r="Y1074" s="37">
        <f t="shared" si="148"/>
        <v>15.597147950089127</v>
      </c>
      <c r="Z1074" s="54">
        <f t="shared" si="144"/>
        <v>1.9106461559640808E-2</v>
      </c>
      <c r="AA1074" s="9" t="e">
        <f>IF(Y1074&lt;10+1*#REF!,1,IF(Y1074&lt;10+2*#REF!,2,IF(Y1074&lt;10+3*#REF!,3,IF(Y1074&lt;10+4*#REF!,4,IF(Y1074&lt;10+5*#REF!,5,IF(Y1074&lt;10+6*#REF!,6,IF(Y1074&lt;10+7*#REF!,7,IF(Y1074&lt;10+8*#REF!,8,IF(Y1074&lt;10+9*#REF!,9,10)))))))))</f>
        <v>#REF!</v>
      </c>
      <c r="AB1074" s="37"/>
      <c r="AC1074" s="26">
        <v>4.2</v>
      </c>
      <c r="AD1074" s="26">
        <v>11.4</v>
      </c>
      <c r="AE1074" s="6">
        <f t="shared" si="145"/>
        <v>7.2</v>
      </c>
      <c r="AF1074" s="10">
        <v>2</v>
      </c>
      <c r="AG1074" s="10">
        <v>11</v>
      </c>
      <c r="AH1074" s="27"/>
      <c r="AI1074" s="27"/>
      <c r="AJ1074" s="25" t="s">
        <v>470</v>
      </c>
    </row>
    <row r="1075" spans="1:36" s="22" customFormat="1" x14ac:dyDescent="0.25">
      <c r="A1075" s="22" t="s">
        <v>105</v>
      </c>
      <c r="B1075" s="24" t="s">
        <v>101</v>
      </c>
      <c r="C1075" s="24" t="str">
        <f t="shared" si="147"/>
        <v>C15.P3</v>
      </c>
      <c r="D1075" s="24" t="s">
        <v>52</v>
      </c>
      <c r="E1075" s="24" t="s">
        <v>25</v>
      </c>
      <c r="F1075" s="5" t="s">
        <v>1303</v>
      </c>
      <c r="G1075" s="5" t="s">
        <v>1316</v>
      </c>
      <c r="H1075" s="23">
        <v>14</v>
      </c>
      <c r="I1075" s="9" t="s">
        <v>467</v>
      </c>
      <c r="J1075" s="10">
        <v>3727</v>
      </c>
      <c r="K1075" s="23"/>
      <c r="L1075" s="10" t="s">
        <v>1193</v>
      </c>
      <c r="M1075" s="10">
        <v>1</v>
      </c>
      <c r="N1075" s="10">
        <v>15</v>
      </c>
      <c r="O1075" s="23">
        <v>342</v>
      </c>
      <c r="P1075" s="23">
        <v>21</v>
      </c>
      <c r="Q1075" s="6">
        <f t="shared" si="142"/>
        <v>13.510643118126101</v>
      </c>
      <c r="R1075" s="6">
        <f t="shared" si="143"/>
        <v>39.972186842198226</v>
      </c>
      <c r="S1075" s="25" t="s">
        <v>33</v>
      </c>
      <c r="T1075" s="25"/>
      <c r="U1075" s="17" t="s">
        <v>1367</v>
      </c>
      <c r="V1075" s="17" t="s">
        <v>1366</v>
      </c>
      <c r="W1075" s="23"/>
      <c r="X1075" s="26">
        <v>150</v>
      </c>
      <c r="Y1075" s="37">
        <f t="shared" si="148"/>
        <v>47.746371275783041</v>
      </c>
      <c r="Z1075" s="54">
        <f t="shared" si="144"/>
        <v>0.17904847359096962</v>
      </c>
      <c r="AA1075" s="9" t="e">
        <f>IF(Y1075&lt;10+1*#REF!,1,IF(Y1075&lt;10+2*#REF!,2,IF(Y1075&lt;10+3*#REF!,3,IF(Y1075&lt;10+4*#REF!,4,IF(Y1075&lt;10+5*#REF!,5,IF(Y1075&lt;10+6*#REF!,6,IF(Y1075&lt;10+7*#REF!,7,IF(Y1075&lt;10+8*#REF!,8,IF(Y1075&lt;10+9*#REF!,9,10)))))))))</f>
        <v>#REF!</v>
      </c>
      <c r="AB1075" s="37"/>
      <c r="AC1075" s="26">
        <v>2.7</v>
      </c>
      <c r="AD1075" s="26">
        <v>22.9</v>
      </c>
      <c r="AE1075" s="6">
        <f t="shared" si="145"/>
        <v>20.2</v>
      </c>
      <c r="AF1075" s="10">
        <v>3</v>
      </c>
      <c r="AG1075" s="10">
        <v>2</v>
      </c>
      <c r="AH1075" s="27"/>
      <c r="AI1075" s="27"/>
      <c r="AJ1075" s="25"/>
    </row>
    <row r="1076" spans="1:36" s="22" customFormat="1" x14ac:dyDescent="0.25">
      <c r="A1076" s="22" t="s">
        <v>105</v>
      </c>
      <c r="B1076" s="24" t="s">
        <v>101</v>
      </c>
      <c r="C1076" s="24" t="str">
        <f t="shared" si="147"/>
        <v>C15.P3</v>
      </c>
      <c r="D1076" s="24" t="s">
        <v>52</v>
      </c>
      <c r="E1076" s="24" t="s">
        <v>25</v>
      </c>
      <c r="F1076" s="5" t="s">
        <v>1303</v>
      </c>
      <c r="G1076" s="5" t="s">
        <v>1316</v>
      </c>
      <c r="H1076" s="23">
        <v>15</v>
      </c>
      <c r="I1076" s="9" t="s">
        <v>467</v>
      </c>
      <c r="J1076" s="10">
        <v>3728</v>
      </c>
      <c r="K1076" s="23"/>
      <c r="L1076" s="10" t="s">
        <v>1194</v>
      </c>
      <c r="M1076" s="10">
        <v>1</v>
      </c>
      <c r="N1076" s="10">
        <v>15</v>
      </c>
      <c r="O1076" s="23">
        <v>343</v>
      </c>
      <c r="P1076" s="23">
        <v>10</v>
      </c>
      <c r="Q1076" s="6">
        <f t="shared" si="142"/>
        <v>17.07628295277263</v>
      </c>
      <c r="R1076" s="6">
        <f t="shared" si="143"/>
        <v>29.563047559630355</v>
      </c>
      <c r="S1076" s="25" t="s">
        <v>27</v>
      </c>
      <c r="T1076" s="25"/>
      <c r="U1076" s="19" t="s">
        <v>1399</v>
      </c>
      <c r="V1076" s="19" t="s">
        <v>1398</v>
      </c>
      <c r="W1076" s="23"/>
      <c r="X1076" s="26">
        <v>74</v>
      </c>
      <c r="Y1076" s="37">
        <f t="shared" si="148"/>
        <v>23.554876496052966</v>
      </c>
      <c r="Z1076" s="54">
        <f t="shared" si="144"/>
        <v>4.3576419617073314E-2</v>
      </c>
      <c r="AA1076" s="9" t="e">
        <f>IF(Y1076&lt;10+1*#REF!,1,IF(Y1076&lt;10+2*#REF!,2,IF(Y1076&lt;10+3*#REF!,3,IF(Y1076&lt;10+4*#REF!,4,IF(Y1076&lt;10+5*#REF!,5,IF(Y1076&lt;10+6*#REF!,6,IF(Y1076&lt;10+7*#REF!,7,IF(Y1076&lt;10+8*#REF!,8,IF(Y1076&lt;10+9*#REF!,9,10)))))))))</f>
        <v>#REF!</v>
      </c>
      <c r="AB1076" s="37"/>
      <c r="AC1076" s="26">
        <v>4.5</v>
      </c>
      <c r="AD1076" s="26">
        <v>17.899999999999999</v>
      </c>
      <c r="AE1076" s="6">
        <f t="shared" si="145"/>
        <v>13.399999999999999</v>
      </c>
      <c r="AF1076" s="10">
        <v>2</v>
      </c>
      <c r="AG1076" s="10">
        <v>2</v>
      </c>
      <c r="AH1076" s="27"/>
      <c r="AI1076" s="27"/>
      <c r="AJ1076" s="25"/>
    </row>
    <row r="1077" spans="1:36" s="22" customFormat="1" x14ac:dyDescent="0.25">
      <c r="A1077" s="22" t="s">
        <v>105</v>
      </c>
      <c r="B1077" s="24" t="s">
        <v>101</v>
      </c>
      <c r="C1077" s="24" t="str">
        <f t="shared" si="147"/>
        <v>C15.P3</v>
      </c>
      <c r="D1077" s="24" t="s">
        <v>52</v>
      </c>
      <c r="E1077" s="24" t="s">
        <v>25</v>
      </c>
      <c r="F1077" s="5" t="s">
        <v>1303</v>
      </c>
      <c r="G1077" s="5" t="s">
        <v>1316</v>
      </c>
      <c r="H1077" s="23">
        <v>16</v>
      </c>
      <c r="I1077" s="9" t="s">
        <v>467</v>
      </c>
      <c r="J1077" s="10">
        <v>3729</v>
      </c>
      <c r="K1077" s="23"/>
      <c r="L1077" s="10" t="s">
        <v>1195</v>
      </c>
      <c r="M1077" s="10">
        <v>1</v>
      </c>
      <c r="N1077" s="10">
        <v>15</v>
      </c>
      <c r="O1077" s="23">
        <v>345</v>
      </c>
      <c r="P1077" s="23">
        <v>10</v>
      </c>
      <c r="Q1077" s="6">
        <f t="shared" si="142"/>
        <v>17.411809548974794</v>
      </c>
      <c r="R1077" s="6">
        <f t="shared" si="143"/>
        <v>29.659258262890681</v>
      </c>
      <c r="S1077" s="25" t="s">
        <v>34</v>
      </c>
      <c r="T1077" s="25"/>
      <c r="U1077" s="17" t="s">
        <v>1339</v>
      </c>
      <c r="V1077" s="17" t="s">
        <v>420</v>
      </c>
      <c r="W1077" s="23"/>
      <c r="X1077" s="26">
        <v>33</v>
      </c>
      <c r="Y1077" s="37">
        <f t="shared" si="148"/>
        <v>10.504201680672269</v>
      </c>
      <c r="Z1077" s="54">
        <f t="shared" si="144"/>
        <v>8.6659461218029313E-3</v>
      </c>
      <c r="AA1077" s="9" t="e">
        <f>IF(Y1077&lt;10+1*#REF!,1,IF(Y1077&lt;10+2*#REF!,2,IF(Y1077&lt;10+3*#REF!,3,IF(Y1077&lt;10+4*#REF!,4,IF(Y1077&lt;10+5*#REF!,5,IF(Y1077&lt;10+6*#REF!,6,IF(Y1077&lt;10+7*#REF!,7,IF(Y1077&lt;10+8*#REF!,8,IF(Y1077&lt;10+9*#REF!,9,10)))))))))</f>
        <v>#REF!</v>
      </c>
      <c r="AB1077" s="37"/>
      <c r="AC1077" s="26">
        <v>3</v>
      </c>
      <c r="AD1077" s="26">
        <v>10</v>
      </c>
      <c r="AE1077" s="6">
        <f t="shared" si="145"/>
        <v>7</v>
      </c>
      <c r="AF1077" s="10">
        <v>3</v>
      </c>
      <c r="AG1077" s="10">
        <v>2</v>
      </c>
      <c r="AH1077" s="27"/>
      <c r="AI1077" s="27"/>
      <c r="AJ1077" s="25"/>
    </row>
    <row r="1078" spans="1:36" s="22" customFormat="1" x14ac:dyDescent="0.25">
      <c r="A1078" s="22" t="s">
        <v>105</v>
      </c>
      <c r="B1078" s="24" t="s">
        <v>101</v>
      </c>
      <c r="C1078" s="24" t="str">
        <f t="shared" si="147"/>
        <v>C15.P3</v>
      </c>
      <c r="D1078" s="24" t="s">
        <v>52</v>
      </c>
      <c r="E1078" s="24" t="s">
        <v>25</v>
      </c>
      <c r="F1078" s="5" t="s">
        <v>1303</v>
      </c>
      <c r="G1078" s="5" t="s">
        <v>1316</v>
      </c>
      <c r="H1078" s="23">
        <v>17</v>
      </c>
      <c r="I1078" s="9" t="s">
        <v>467</v>
      </c>
      <c r="J1078" s="10">
        <v>3730</v>
      </c>
      <c r="K1078" s="23"/>
      <c r="L1078" s="10" t="s">
        <v>1196</v>
      </c>
      <c r="M1078" s="23">
        <v>2</v>
      </c>
      <c r="N1078" s="10">
        <v>15</v>
      </c>
      <c r="O1078" s="23">
        <v>7</v>
      </c>
      <c r="P1078" s="23">
        <v>11.6</v>
      </c>
      <c r="Q1078" s="6">
        <f t="shared" si="142"/>
        <v>21.41368438349971</v>
      </c>
      <c r="R1078" s="6">
        <f t="shared" si="143"/>
        <v>31.513535359039334</v>
      </c>
      <c r="S1078" s="25" t="s">
        <v>34</v>
      </c>
      <c r="T1078" s="25"/>
      <c r="U1078" s="17" t="s">
        <v>1339</v>
      </c>
      <c r="V1078" s="17" t="s">
        <v>420</v>
      </c>
      <c r="W1078" s="23"/>
      <c r="X1078" s="26">
        <v>71</v>
      </c>
      <c r="Y1078" s="37">
        <f t="shared" si="148"/>
        <v>22.599949070537306</v>
      </c>
      <c r="Z1078" s="54">
        <f t="shared" si="144"/>
        <v>4.0114815794314578E-2</v>
      </c>
      <c r="AA1078" s="9" t="e">
        <f>IF(Y1078&lt;10+1*#REF!,1,IF(Y1078&lt;10+2*#REF!,2,IF(Y1078&lt;10+3*#REF!,3,IF(Y1078&lt;10+4*#REF!,4,IF(Y1078&lt;10+5*#REF!,5,IF(Y1078&lt;10+6*#REF!,6,IF(Y1078&lt;10+7*#REF!,7,IF(Y1078&lt;10+8*#REF!,8,IF(Y1078&lt;10+9*#REF!,9,10)))))))))</f>
        <v>#REF!</v>
      </c>
      <c r="AB1078" s="37"/>
      <c r="AC1078" s="26">
        <v>2.2000000000000002</v>
      </c>
      <c r="AD1078" s="26">
        <v>16.7</v>
      </c>
      <c r="AE1078" s="6">
        <f t="shared" si="145"/>
        <v>14.5</v>
      </c>
      <c r="AF1078" s="10">
        <v>2</v>
      </c>
      <c r="AG1078" s="10">
        <v>2</v>
      </c>
      <c r="AH1078" s="27"/>
      <c r="AI1078" s="27"/>
      <c r="AJ1078" s="25"/>
    </row>
    <row r="1079" spans="1:36" s="22" customFormat="1" x14ac:dyDescent="0.25">
      <c r="A1079" s="22" t="s">
        <v>105</v>
      </c>
      <c r="B1079" s="24" t="s">
        <v>101</v>
      </c>
      <c r="C1079" s="24" t="str">
        <f t="shared" si="147"/>
        <v>C15.P3</v>
      </c>
      <c r="D1079" s="24" t="s">
        <v>52</v>
      </c>
      <c r="E1079" s="24" t="s">
        <v>25</v>
      </c>
      <c r="F1079" s="5" t="s">
        <v>1303</v>
      </c>
      <c r="G1079" s="5" t="s">
        <v>1316</v>
      </c>
      <c r="H1079" s="23">
        <v>18</v>
      </c>
      <c r="I1079" s="9" t="s">
        <v>467</v>
      </c>
      <c r="J1079" s="10">
        <v>3731</v>
      </c>
      <c r="K1079" s="23"/>
      <c r="L1079" s="10" t="s">
        <v>1197</v>
      </c>
      <c r="M1079" s="23">
        <v>2</v>
      </c>
      <c r="N1079" s="10">
        <v>15</v>
      </c>
      <c r="O1079" s="23">
        <v>16</v>
      </c>
      <c r="P1079" s="23">
        <v>13.3</v>
      </c>
      <c r="Q1079" s="6">
        <f t="shared" si="142"/>
        <v>23.665976832366088</v>
      </c>
      <c r="R1079" s="6">
        <f t="shared" si="143"/>
        <v>32.784780555979644</v>
      </c>
      <c r="S1079" s="25" t="s">
        <v>27</v>
      </c>
      <c r="T1079" s="25"/>
      <c r="U1079" s="19" t="s">
        <v>1399</v>
      </c>
      <c r="V1079" s="19" t="s">
        <v>1398</v>
      </c>
      <c r="W1079" s="23"/>
      <c r="X1079" s="26">
        <v>53</v>
      </c>
      <c r="Y1079" s="37">
        <f t="shared" si="148"/>
        <v>16.870384517443341</v>
      </c>
      <c r="Z1079" s="54">
        <f t="shared" si="144"/>
        <v>2.2353207214090388E-2</v>
      </c>
      <c r="AA1079" s="9" t="e">
        <f>IF(Y1079&lt;10+1*#REF!,1,IF(Y1079&lt;10+2*#REF!,2,IF(Y1079&lt;10+3*#REF!,3,IF(Y1079&lt;10+4*#REF!,4,IF(Y1079&lt;10+5*#REF!,5,IF(Y1079&lt;10+6*#REF!,6,IF(Y1079&lt;10+7*#REF!,7,IF(Y1079&lt;10+8*#REF!,8,IF(Y1079&lt;10+9*#REF!,9,10)))))))))</f>
        <v>#REF!</v>
      </c>
      <c r="AB1079" s="37"/>
      <c r="AC1079" s="26">
        <v>4.0999999999999996</v>
      </c>
      <c r="AD1079" s="26">
        <v>13.3</v>
      </c>
      <c r="AE1079" s="6">
        <f t="shared" si="145"/>
        <v>9.2000000000000011</v>
      </c>
      <c r="AF1079" s="10">
        <v>2</v>
      </c>
      <c r="AG1079" s="10">
        <v>2</v>
      </c>
      <c r="AH1079" s="27"/>
      <c r="AI1079" s="27"/>
      <c r="AJ1079" s="25"/>
    </row>
    <row r="1080" spans="1:36" s="22" customFormat="1" x14ac:dyDescent="0.25">
      <c r="A1080" s="22" t="s">
        <v>105</v>
      </c>
      <c r="B1080" s="24" t="s">
        <v>101</v>
      </c>
      <c r="C1080" s="24" t="str">
        <f t="shared" si="147"/>
        <v>C15.P3</v>
      </c>
      <c r="D1080" s="24" t="s">
        <v>52</v>
      </c>
      <c r="E1080" s="24" t="s">
        <v>25</v>
      </c>
      <c r="F1080" s="5" t="s">
        <v>1303</v>
      </c>
      <c r="G1080" s="5" t="s">
        <v>1316</v>
      </c>
      <c r="H1080" s="23">
        <v>19</v>
      </c>
      <c r="I1080" s="9" t="s">
        <v>467</v>
      </c>
      <c r="J1080" s="10">
        <v>3732</v>
      </c>
      <c r="K1080" s="23"/>
      <c r="L1080" s="10" t="s">
        <v>1198</v>
      </c>
      <c r="M1080" s="23">
        <v>2</v>
      </c>
      <c r="N1080" s="10">
        <v>15</v>
      </c>
      <c r="O1080" s="23">
        <v>12</v>
      </c>
      <c r="P1080" s="23">
        <v>20.399999999999999</v>
      </c>
      <c r="Q1080" s="6">
        <f t="shared" si="142"/>
        <v>24.24139849268229</v>
      </c>
      <c r="R1080" s="6">
        <f t="shared" si="143"/>
        <v>39.954211054969633</v>
      </c>
      <c r="S1080" s="25" t="s">
        <v>33</v>
      </c>
      <c r="T1080" s="25"/>
      <c r="U1080" s="17" t="s">
        <v>1367</v>
      </c>
      <c r="V1080" s="17" t="s">
        <v>1366</v>
      </c>
      <c r="W1080" s="23"/>
      <c r="X1080" s="26">
        <v>62</v>
      </c>
      <c r="Y1080" s="37">
        <f t="shared" si="148"/>
        <v>19.735166793990324</v>
      </c>
      <c r="Z1080" s="54">
        <f t="shared" si="144"/>
        <v>3.058943699927499E-2</v>
      </c>
      <c r="AA1080" s="9" t="e">
        <f>IF(Y1080&lt;10+1*#REF!,1,IF(Y1080&lt;10+2*#REF!,2,IF(Y1080&lt;10+3*#REF!,3,IF(Y1080&lt;10+4*#REF!,4,IF(Y1080&lt;10+5*#REF!,5,IF(Y1080&lt;10+6*#REF!,6,IF(Y1080&lt;10+7*#REF!,7,IF(Y1080&lt;10+8*#REF!,8,IF(Y1080&lt;10+9*#REF!,9,10)))))))))</f>
        <v>#REF!</v>
      </c>
      <c r="AB1080" s="37"/>
      <c r="AC1080" s="26">
        <v>4.2</v>
      </c>
      <c r="AD1080" s="26">
        <v>19</v>
      </c>
      <c r="AE1080" s="6">
        <f t="shared" si="145"/>
        <v>14.8</v>
      </c>
      <c r="AF1080" s="10">
        <v>2</v>
      </c>
      <c r="AG1080" s="10">
        <v>2</v>
      </c>
      <c r="AH1080" s="27"/>
      <c r="AI1080" s="27"/>
      <c r="AJ1080" s="25"/>
    </row>
    <row r="1081" spans="1:36" s="22" customFormat="1" x14ac:dyDescent="0.25">
      <c r="A1081" s="22" t="s">
        <v>105</v>
      </c>
      <c r="B1081" s="24" t="s">
        <v>101</v>
      </c>
      <c r="C1081" s="24" t="str">
        <f t="shared" si="147"/>
        <v>C15.P3</v>
      </c>
      <c r="D1081" s="24" t="s">
        <v>52</v>
      </c>
      <c r="E1081" s="24" t="s">
        <v>25</v>
      </c>
      <c r="F1081" s="5" t="s">
        <v>1303</v>
      </c>
      <c r="G1081" s="5" t="s">
        <v>1316</v>
      </c>
      <c r="H1081" s="23">
        <v>20</v>
      </c>
      <c r="I1081" s="9" t="s">
        <v>467</v>
      </c>
      <c r="J1081" s="10">
        <v>3733</v>
      </c>
      <c r="K1081" s="23"/>
      <c r="L1081" s="10" t="s">
        <v>1199</v>
      </c>
      <c r="M1081" s="23">
        <v>2</v>
      </c>
      <c r="N1081" s="10">
        <v>15</v>
      </c>
      <c r="O1081" s="23">
        <v>24</v>
      </c>
      <c r="P1081" s="23">
        <v>20.5</v>
      </c>
      <c r="Q1081" s="6">
        <f t="shared" si="142"/>
        <v>28.338101183053904</v>
      </c>
      <c r="R1081" s="6">
        <f t="shared" si="143"/>
        <v>38.72768188167332</v>
      </c>
      <c r="S1081" s="25" t="s">
        <v>107</v>
      </c>
      <c r="T1081" s="25"/>
      <c r="U1081" s="25" t="s">
        <v>1373</v>
      </c>
      <c r="V1081" s="25" t="s">
        <v>1374</v>
      </c>
      <c r="W1081" s="23"/>
      <c r="X1081" s="26">
        <v>54</v>
      </c>
      <c r="Y1081" s="37">
        <f t="shared" si="148"/>
        <v>17.188693659281896</v>
      </c>
      <c r="Z1081" s="54">
        <f t="shared" si="144"/>
        <v>2.320468217738967E-2</v>
      </c>
      <c r="AA1081" s="9" t="e">
        <f>IF(Y1081&lt;10+1*#REF!,1,IF(Y1081&lt;10+2*#REF!,2,IF(Y1081&lt;10+3*#REF!,3,IF(Y1081&lt;10+4*#REF!,4,IF(Y1081&lt;10+5*#REF!,5,IF(Y1081&lt;10+6*#REF!,6,IF(Y1081&lt;10+7*#REF!,7,IF(Y1081&lt;10+8*#REF!,8,IF(Y1081&lt;10+9*#REF!,9,10)))))))))</f>
        <v>#REF!</v>
      </c>
      <c r="AB1081" s="37"/>
      <c r="AC1081" s="26">
        <v>4.5999999999999996</v>
      </c>
      <c r="AD1081" s="26">
        <v>14.3</v>
      </c>
      <c r="AE1081" s="6">
        <f t="shared" si="145"/>
        <v>9.7000000000000011</v>
      </c>
      <c r="AF1081" s="10">
        <v>3</v>
      </c>
      <c r="AG1081" s="10">
        <v>2</v>
      </c>
      <c r="AH1081" s="27"/>
      <c r="AI1081" s="27"/>
      <c r="AJ1081" s="25"/>
    </row>
    <row r="1082" spans="1:36" s="22" customFormat="1" x14ac:dyDescent="0.25">
      <c r="A1082" s="22" t="s">
        <v>105</v>
      </c>
      <c r="B1082" s="24" t="s">
        <v>101</v>
      </c>
      <c r="C1082" s="24" t="str">
        <f t="shared" si="147"/>
        <v>C15.P3</v>
      </c>
      <c r="D1082" s="24" t="s">
        <v>52</v>
      </c>
      <c r="E1082" s="24" t="s">
        <v>25</v>
      </c>
      <c r="F1082" s="5" t="s">
        <v>1303</v>
      </c>
      <c r="G1082" s="5" t="s">
        <v>1316</v>
      </c>
      <c r="H1082" s="23">
        <v>21</v>
      </c>
      <c r="I1082" s="9" t="s">
        <v>467</v>
      </c>
      <c r="J1082" s="10">
        <v>3734</v>
      </c>
      <c r="K1082" s="23"/>
      <c r="L1082" s="10" t="s">
        <v>1200</v>
      </c>
      <c r="M1082" s="23">
        <v>2</v>
      </c>
      <c r="N1082" s="10">
        <v>15</v>
      </c>
      <c r="O1082" s="23">
        <v>30</v>
      </c>
      <c r="P1082" s="23">
        <v>16</v>
      </c>
      <c r="Q1082" s="6">
        <f t="shared" ref="Q1082:Q1145" si="149">SIN(RADIANS(O1082))*P1082+(IF(N1082=1,0,IF(N1082=2,0,IF(N1082=3,0,IF(N1082=4,0,IF(N1082=6,20,IF(N1082=15,20,IF(N1082=16,20,IF(N1082=5,20,IF(N1082=7,40,IF(N1082=8,40,IF(N1082=14,40,IF(N1082=9,40,IF(N1082=13,60,IF(N1082=12,60,IF(N1082=11,60,IF(N1082=10,60)))))))))))))))))</f>
        <v>28</v>
      </c>
      <c r="R1082" s="6">
        <f t="shared" ref="R1082:R1145" si="150">COS(RADIANS(O1082))*P1082+(IF(N1082=1,0,IF(N1082=2,20,IF(N1082=3,40,IF(N1082=4,60,IF(N1082=6,0,IF(N1082=15,20,IF(N1082=16,40,IF(N1082=5,60,IF(N1082=7,0,IF(N1082=8,20,IF(N1082=14,40,IF(N1082=9,60,IF(N1082=13,0,IF(N1082=12,20,IF(N1082=11,40,IF(N1082=10,60)))))))))))))))))</f>
        <v>33.856406460551021</v>
      </c>
      <c r="S1082" s="25" t="s">
        <v>46</v>
      </c>
      <c r="T1082" s="25"/>
      <c r="U1082" s="19" t="s">
        <v>1378</v>
      </c>
      <c r="V1082" s="19" t="s">
        <v>1377</v>
      </c>
      <c r="W1082" s="23"/>
      <c r="X1082" s="26">
        <v>213</v>
      </c>
      <c r="Y1082" s="37">
        <f t="shared" si="148"/>
        <v>67.799847211611919</v>
      </c>
      <c r="Z1082" s="54">
        <f t="shared" si="144"/>
        <v>0.36103334214883115</v>
      </c>
      <c r="AA1082" s="9" t="e">
        <f>IF(Y1082&lt;10+1*#REF!,1,IF(Y1082&lt;10+2*#REF!,2,IF(Y1082&lt;10+3*#REF!,3,IF(Y1082&lt;10+4*#REF!,4,IF(Y1082&lt;10+5*#REF!,5,IF(Y1082&lt;10+6*#REF!,6,IF(Y1082&lt;10+7*#REF!,7,IF(Y1082&lt;10+8*#REF!,8,IF(Y1082&lt;10+9*#REF!,9,10)))))))))</f>
        <v>#REF!</v>
      </c>
      <c r="AB1082" s="37"/>
      <c r="AC1082" s="26">
        <v>7</v>
      </c>
      <c r="AD1082" s="26">
        <v>25</v>
      </c>
      <c r="AE1082" s="6">
        <f t="shared" si="145"/>
        <v>18</v>
      </c>
      <c r="AF1082" s="10">
        <v>2</v>
      </c>
      <c r="AG1082" s="10">
        <v>2</v>
      </c>
      <c r="AH1082" s="27"/>
      <c r="AI1082" s="27"/>
      <c r="AJ1082" s="25"/>
    </row>
    <row r="1083" spans="1:36" s="22" customFormat="1" x14ac:dyDescent="0.25">
      <c r="A1083" s="22" t="s">
        <v>105</v>
      </c>
      <c r="B1083" s="24" t="s">
        <v>101</v>
      </c>
      <c r="C1083" s="24" t="str">
        <f t="shared" si="147"/>
        <v>C15.P3</v>
      </c>
      <c r="D1083" s="24" t="s">
        <v>52</v>
      </c>
      <c r="E1083" s="24" t="s">
        <v>25</v>
      </c>
      <c r="F1083" s="5" t="s">
        <v>1303</v>
      </c>
      <c r="G1083" s="5" t="s">
        <v>1316</v>
      </c>
      <c r="H1083" s="23">
        <v>22</v>
      </c>
      <c r="I1083" s="9" t="s">
        <v>467</v>
      </c>
      <c r="J1083" s="10">
        <v>3735</v>
      </c>
      <c r="K1083" s="23"/>
      <c r="L1083" s="10" t="s">
        <v>1201</v>
      </c>
      <c r="M1083" s="23">
        <v>2</v>
      </c>
      <c r="N1083" s="10">
        <v>15</v>
      </c>
      <c r="O1083" s="23">
        <v>27</v>
      </c>
      <c r="P1083" s="23">
        <v>16</v>
      </c>
      <c r="Q1083" s="6">
        <f t="shared" si="149"/>
        <v>27.263847995832748</v>
      </c>
      <c r="R1083" s="6">
        <f t="shared" si="150"/>
        <v>34.256104387013885</v>
      </c>
      <c r="S1083" s="25" t="s">
        <v>64</v>
      </c>
      <c r="T1083" s="25"/>
      <c r="U1083" s="73" t="s">
        <v>1380</v>
      </c>
      <c r="V1083" s="73" t="s">
        <v>1381</v>
      </c>
      <c r="W1083" s="23"/>
      <c r="X1083" s="26">
        <v>42</v>
      </c>
      <c r="Y1083" s="37">
        <f t="shared" si="148"/>
        <v>13.368983957219251</v>
      </c>
      <c r="Z1083" s="54">
        <f t="shared" si="144"/>
        <v>1.403740032953202E-2</v>
      </c>
      <c r="AA1083" s="9" t="e">
        <f>IF(Y1083&lt;10+1*#REF!,1,IF(Y1083&lt;10+2*#REF!,2,IF(Y1083&lt;10+3*#REF!,3,IF(Y1083&lt;10+4*#REF!,4,IF(Y1083&lt;10+5*#REF!,5,IF(Y1083&lt;10+6*#REF!,6,IF(Y1083&lt;10+7*#REF!,7,IF(Y1083&lt;10+8*#REF!,8,IF(Y1083&lt;10+9*#REF!,9,10)))))))))</f>
        <v>#REF!</v>
      </c>
      <c r="AB1083" s="37"/>
      <c r="AC1083" s="26">
        <v>2.4</v>
      </c>
      <c r="AD1083" s="26">
        <v>11.7</v>
      </c>
      <c r="AE1083" s="6">
        <f t="shared" si="145"/>
        <v>9.2999999999999989</v>
      </c>
      <c r="AF1083" s="10">
        <v>3</v>
      </c>
      <c r="AG1083" s="10">
        <v>2</v>
      </c>
      <c r="AH1083" s="27"/>
      <c r="AI1083" s="27"/>
      <c r="AJ1083" s="25"/>
    </row>
    <row r="1084" spans="1:36" s="22" customFormat="1" x14ac:dyDescent="0.25">
      <c r="A1084" s="22" t="s">
        <v>105</v>
      </c>
      <c r="B1084" s="24" t="s">
        <v>101</v>
      </c>
      <c r="C1084" s="24" t="str">
        <f t="shared" ref="C1084:C1108" si="151">D1084&amp;"."&amp;E1084</f>
        <v>C15.P3</v>
      </c>
      <c r="D1084" s="24" t="s">
        <v>52</v>
      </c>
      <c r="E1084" s="24" t="s">
        <v>25</v>
      </c>
      <c r="F1084" s="5" t="s">
        <v>1303</v>
      </c>
      <c r="G1084" s="5" t="s">
        <v>1316</v>
      </c>
      <c r="H1084" s="23">
        <v>23</v>
      </c>
      <c r="I1084" s="9" t="s">
        <v>467</v>
      </c>
      <c r="J1084" s="10">
        <v>3736</v>
      </c>
      <c r="K1084" s="23"/>
      <c r="L1084" s="10" t="s">
        <v>1202</v>
      </c>
      <c r="M1084" s="23">
        <v>2</v>
      </c>
      <c r="N1084" s="10">
        <v>15</v>
      </c>
      <c r="O1084" s="23">
        <v>27</v>
      </c>
      <c r="P1084" s="23">
        <v>10.7</v>
      </c>
      <c r="Q1084" s="6">
        <f t="shared" si="149"/>
        <v>24.857698347213152</v>
      </c>
      <c r="R1084" s="6">
        <f t="shared" si="150"/>
        <v>29.533769808815535</v>
      </c>
      <c r="S1084" s="25" t="s">
        <v>107</v>
      </c>
      <c r="T1084" s="25"/>
      <c r="U1084" s="25" t="s">
        <v>1373</v>
      </c>
      <c r="V1084" s="25" t="s">
        <v>1374</v>
      </c>
      <c r="W1084" s="23"/>
      <c r="X1084" s="26">
        <v>59</v>
      </c>
      <c r="Y1084" s="37">
        <f t="shared" si="148"/>
        <v>18.780239368474664</v>
      </c>
      <c r="Z1084" s="54">
        <f t="shared" si="144"/>
        <v>2.7700788292007349E-2</v>
      </c>
      <c r="AA1084" s="9" t="e">
        <f>IF(Y1084&lt;10+1*#REF!,1,IF(Y1084&lt;10+2*#REF!,2,IF(Y1084&lt;10+3*#REF!,3,IF(Y1084&lt;10+4*#REF!,4,IF(Y1084&lt;10+5*#REF!,5,IF(Y1084&lt;10+6*#REF!,6,IF(Y1084&lt;10+7*#REF!,7,IF(Y1084&lt;10+8*#REF!,8,IF(Y1084&lt;10+9*#REF!,9,10)))))))))</f>
        <v>#REF!</v>
      </c>
      <c r="AB1084" s="37"/>
      <c r="AC1084" s="26">
        <v>0</v>
      </c>
      <c r="AD1084" s="26">
        <v>11.4</v>
      </c>
      <c r="AE1084" s="6">
        <f t="shared" si="145"/>
        <v>11.4</v>
      </c>
      <c r="AF1084" s="27">
        <v>3</v>
      </c>
      <c r="AG1084" s="27">
        <v>7</v>
      </c>
      <c r="AH1084" s="27"/>
      <c r="AI1084" s="27">
        <v>3</v>
      </c>
      <c r="AJ1084" s="25"/>
    </row>
    <row r="1085" spans="1:36" s="22" customFormat="1" x14ac:dyDescent="0.25">
      <c r="A1085" s="22" t="s">
        <v>105</v>
      </c>
      <c r="B1085" s="24" t="s">
        <v>101</v>
      </c>
      <c r="C1085" s="24" t="str">
        <f t="shared" si="151"/>
        <v>C15.P3</v>
      </c>
      <c r="D1085" s="24" t="s">
        <v>52</v>
      </c>
      <c r="E1085" s="24" t="s">
        <v>25</v>
      </c>
      <c r="F1085" s="5" t="s">
        <v>1303</v>
      </c>
      <c r="G1085" s="5" t="s">
        <v>1316</v>
      </c>
      <c r="H1085" s="23">
        <v>24</v>
      </c>
      <c r="I1085" s="9" t="s">
        <v>467</v>
      </c>
      <c r="J1085" s="10">
        <v>3737</v>
      </c>
      <c r="K1085" s="23"/>
      <c r="L1085" s="10" t="s">
        <v>1203</v>
      </c>
      <c r="M1085" s="23">
        <v>2</v>
      </c>
      <c r="N1085" s="10">
        <v>15</v>
      </c>
      <c r="O1085" s="23">
        <v>38</v>
      </c>
      <c r="P1085" s="23">
        <v>16.8</v>
      </c>
      <c r="Q1085" s="6">
        <f t="shared" si="149"/>
        <v>30.34311278547106</v>
      </c>
      <c r="R1085" s="6">
        <f t="shared" si="150"/>
        <v>33.23858066059293</v>
      </c>
      <c r="S1085" s="25" t="s">
        <v>64</v>
      </c>
      <c r="T1085" s="25"/>
      <c r="U1085" s="73" t="s">
        <v>1380</v>
      </c>
      <c r="V1085" s="73" t="s">
        <v>1381</v>
      </c>
      <c r="W1085" s="23"/>
      <c r="X1085" s="26">
        <v>59</v>
      </c>
      <c r="Y1085" s="37">
        <f t="shared" si="148"/>
        <v>18.780239368474664</v>
      </c>
      <c r="Z1085" s="54">
        <f t="shared" si="144"/>
        <v>2.7700788292007349E-2</v>
      </c>
      <c r="AA1085" s="9" t="e">
        <f>IF(Y1085&lt;10+1*#REF!,1,IF(Y1085&lt;10+2*#REF!,2,IF(Y1085&lt;10+3*#REF!,3,IF(Y1085&lt;10+4*#REF!,4,IF(Y1085&lt;10+5*#REF!,5,IF(Y1085&lt;10+6*#REF!,6,IF(Y1085&lt;10+7*#REF!,7,IF(Y1085&lt;10+8*#REF!,8,IF(Y1085&lt;10+9*#REF!,9,10)))))))))</f>
        <v>#REF!</v>
      </c>
      <c r="AB1085" s="37"/>
      <c r="AC1085" s="26">
        <v>5.2</v>
      </c>
      <c r="AD1085" s="26">
        <v>13.4</v>
      </c>
      <c r="AE1085" s="6">
        <f t="shared" si="145"/>
        <v>8.1999999999999993</v>
      </c>
      <c r="AF1085" s="27">
        <v>2</v>
      </c>
      <c r="AG1085" s="27">
        <v>2</v>
      </c>
      <c r="AH1085" s="27"/>
      <c r="AI1085" s="27"/>
      <c r="AJ1085" s="25"/>
    </row>
    <row r="1086" spans="1:36" s="22" customFormat="1" x14ac:dyDescent="0.25">
      <c r="A1086" s="22" t="s">
        <v>105</v>
      </c>
      <c r="B1086" s="24" t="s">
        <v>101</v>
      </c>
      <c r="C1086" s="24" t="str">
        <f t="shared" si="151"/>
        <v>C15.P3</v>
      </c>
      <c r="D1086" s="24" t="s">
        <v>52</v>
      </c>
      <c r="E1086" s="24" t="s">
        <v>25</v>
      </c>
      <c r="F1086" s="5" t="s">
        <v>1303</v>
      </c>
      <c r="G1086" s="5" t="s">
        <v>1316</v>
      </c>
      <c r="H1086" s="23">
        <v>25</v>
      </c>
      <c r="I1086" s="9" t="s">
        <v>467</v>
      </c>
      <c r="J1086" s="10">
        <v>3738</v>
      </c>
      <c r="K1086" s="23"/>
      <c r="L1086" s="10" t="s">
        <v>1204</v>
      </c>
      <c r="M1086" s="23">
        <v>2</v>
      </c>
      <c r="N1086" s="10">
        <v>15</v>
      </c>
      <c r="O1086" s="23">
        <v>43</v>
      </c>
      <c r="P1086" s="23">
        <v>17</v>
      </c>
      <c r="Q1086" s="6">
        <f t="shared" si="149"/>
        <v>31.593972121062475</v>
      </c>
      <c r="R1086" s="6">
        <f t="shared" si="150"/>
        <v>32.433012927525894</v>
      </c>
      <c r="S1086" s="25" t="s">
        <v>64</v>
      </c>
      <c r="T1086" s="25"/>
      <c r="U1086" s="73" t="s">
        <v>1380</v>
      </c>
      <c r="V1086" s="73" t="s">
        <v>1381</v>
      </c>
      <c r="W1086" s="23"/>
      <c r="X1086" s="26">
        <v>47</v>
      </c>
      <c r="Y1086" s="37">
        <f t="shared" si="148"/>
        <v>14.96052966641202</v>
      </c>
      <c r="Z1086" s="54">
        <f t="shared" si="144"/>
        <v>1.7578581251664532E-2</v>
      </c>
      <c r="AA1086" s="9" t="e">
        <f>IF(Y1086&lt;10+1*#REF!,1,IF(Y1086&lt;10+2*#REF!,2,IF(Y1086&lt;10+3*#REF!,3,IF(Y1086&lt;10+4*#REF!,4,IF(Y1086&lt;10+5*#REF!,5,IF(Y1086&lt;10+6*#REF!,6,IF(Y1086&lt;10+7*#REF!,7,IF(Y1086&lt;10+8*#REF!,8,IF(Y1086&lt;10+9*#REF!,9,10)))))))))</f>
        <v>#REF!</v>
      </c>
      <c r="AB1086" s="37"/>
      <c r="AC1086" s="26">
        <v>2.1</v>
      </c>
      <c r="AD1086" s="26">
        <v>13.3</v>
      </c>
      <c r="AE1086" s="6">
        <f t="shared" si="145"/>
        <v>11.200000000000001</v>
      </c>
      <c r="AF1086" s="27">
        <v>3</v>
      </c>
      <c r="AG1086" s="27">
        <v>2</v>
      </c>
      <c r="AH1086" s="27"/>
      <c r="AI1086" s="27"/>
      <c r="AJ1086" s="25"/>
    </row>
    <row r="1087" spans="1:36" s="22" customFormat="1" x14ac:dyDescent="0.25">
      <c r="A1087" s="22" t="s">
        <v>105</v>
      </c>
      <c r="B1087" s="24" t="s">
        <v>101</v>
      </c>
      <c r="C1087" s="24" t="str">
        <f t="shared" si="151"/>
        <v>C15.P3</v>
      </c>
      <c r="D1087" s="24" t="s">
        <v>52</v>
      </c>
      <c r="E1087" s="24" t="s">
        <v>25</v>
      </c>
      <c r="F1087" s="5" t="s">
        <v>1303</v>
      </c>
      <c r="G1087" s="5" t="s">
        <v>1316</v>
      </c>
      <c r="H1087" s="23">
        <v>26</v>
      </c>
      <c r="I1087" s="9" t="s">
        <v>467</v>
      </c>
      <c r="J1087" s="10">
        <v>3739</v>
      </c>
      <c r="K1087" s="23"/>
      <c r="L1087" s="10" t="s">
        <v>1205</v>
      </c>
      <c r="M1087" s="23">
        <v>2</v>
      </c>
      <c r="N1087" s="10">
        <v>15</v>
      </c>
      <c r="O1087" s="23">
        <v>38</v>
      </c>
      <c r="P1087" s="23">
        <v>19.100000000000001</v>
      </c>
      <c r="Q1087" s="6">
        <f t="shared" si="149"/>
        <v>31.759134178720075</v>
      </c>
      <c r="R1087" s="6">
        <f t="shared" si="150"/>
        <v>35.051005393888389</v>
      </c>
      <c r="S1087" s="25" t="s">
        <v>107</v>
      </c>
      <c r="T1087" s="25"/>
      <c r="U1087" s="25" t="s">
        <v>1373</v>
      </c>
      <c r="V1087" s="25" t="s">
        <v>1374</v>
      </c>
      <c r="W1087" s="23"/>
      <c r="X1087" s="26">
        <v>67</v>
      </c>
      <c r="Y1087" s="37">
        <f t="shared" si="148"/>
        <v>21.326712503183092</v>
      </c>
      <c r="Z1087" s="54">
        <f t="shared" si="144"/>
        <v>3.5722159908882785E-2</v>
      </c>
      <c r="AA1087" s="9" t="e">
        <f>IF(Y1087&lt;10+1*#REF!,1,IF(Y1087&lt;10+2*#REF!,2,IF(Y1087&lt;10+3*#REF!,3,IF(Y1087&lt;10+4*#REF!,4,IF(Y1087&lt;10+5*#REF!,5,IF(Y1087&lt;10+6*#REF!,6,IF(Y1087&lt;10+7*#REF!,7,IF(Y1087&lt;10+8*#REF!,8,IF(Y1087&lt;10+9*#REF!,9,10)))))))))</f>
        <v>#REF!</v>
      </c>
      <c r="AB1087" s="37"/>
      <c r="AC1087" s="26">
        <v>2.5</v>
      </c>
      <c r="AD1087" s="26">
        <v>10.199999999999999</v>
      </c>
      <c r="AE1087" s="6">
        <f t="shared" si="145"/>
        <v>7.6999999999999993</v>
      </c>
      <c r="AF1087" s="27">
        <v>3</v>
      </c>
      <c r="AG1087" s="27">
        <v>2</v>
      </c>
      <c r="AH1087" s="27"/>
      <c r="AI1087" s="27"/>
      <c r="AJ1087" s="25"/>
    </row>
    <row r="1088" spans="1:36" s="22" customFormat="1" x14ac:dyDescent="0.25">
      <c r="A1088" s="22" t="s">
        <v>105</v>
      </c>
      <c r="B1088" s="24" t="s">
        <v>101</v>
      </c>
      <c r="C1088" s="24" t="str">
        <f t="shared" si="151"/>
        <v>C15.P3</v>
      </c>
      <c r="D1088" s="24" t="s">
        <v>52</v>
      </c>
      <c r="E1088" s="24" t="s">
        <v>25</v>
      </c>
      <c r="F1088" s="5" t="s">
        <v>1303</v>
      </c>
      <c r="G1088" s="5" t="s">
        <v>1316</v>
      </c>
      <c r="H1088" s="23">
        <v>27</v>
      </c>
      <c r="I1088" s="9" t="s">
        <v>467</v>
      </c>
      <c r="J1088" s="10">
        <v>3740</v>
      </c>
      <c r="K1088" s="23"/>
      <c r="L1088" s="10" t="s">
        <v>1206</v>
      </c>
      <c r="M1088" s="23">
        <v>2</v>
      </c>
      <c r="N1088" s="10">
        <v>15</v>
      </c>
      <c r="O1088" s="23">
        <v>46</v>
      </c>
      <c r="P1088" s="23">
        <v>19</v>
      </c>
      <c r="Q1088" s="6">
        <f t="shared" si="149"/>
        <v>33.667456206434366</v>
      </c>
      <c r="R1088" s="6">
        <f t="shared" si="150"/>
        <v>33.19850903872095</v>
      </c>
      <c r="S1088" s="25" t="s">
        <v>64</v>
      </c>
      <c r="T1088" s="25"/>
      <c r="U1088" s="73" t="s">
        <v>1380</v>
      </c>
      <c r="V1088" s="73" t="s">
        <v>1381</v>
      </c>
      <c r="W1088" s="23"/>
      <c r="X1088" s="26">
        <v>59</v>
      </c>
      <c r="Y1088" s="37">
        <f t="shared" si="148"/>
        <v>18.780239368474664</v>
      </c>
      <c r="Z1088" s="54">
        <f t="shared" si="144"/>
        <v>2.7700788292007349E-2</v>
      </c>
      <c r="AA1088" s="9" t="e">
        <f>IF(Y1088&lt;10+1*#REF!,1,IF(Y1088&lt;10+2*#REF!,2,IF(Y1088&lt;10+3*#REF!,3,IF(Y1088&lt;10+4*#REF!,4,IF(Y1088&lt;10+5*#REF!,5,IF(Y1088&lt;10+6*#REF!,6,IF(Y1088&lt;10+7*#REF!,7,IF(Y1088&lt;10+8*#REF!,8,IF(Y1088&lt;10+9*#REF!,9,10)))))))))</f>
        <v>#REF!</v>
      </c>
      <c r="AB1088" s="37"/>
      <c r="AC1088" s="26">
        <v>4.5</v>
      </c>
      <c r="AD1088" s="26">
        <v>6.3</v>
      </c>
      <c r="AE1088" s="6">
        <f t="shared" si="145"/>
        <v>1.7999999999999998</v>
      </c>
      <c r="AF1088" s="27">
        <v>2</v>
      </c>
      <c r="AG1088" s="27">
        <v>2</v>
      </c>
      <c r="AH1088" s="27"/>
      <c r="AI1088" s="27"/>
      <c r="AJ1088" s="25"/>
    </row>
    <row r="1089" spans="1:36" s="22" customFormat="1" x14ac:dyDescent="0.25">
      <c r="A1089" s="22" t="s">
        <v>105</v>
      </c>
      <c r="B1089" s="24" t="s">
        <v>101</v>
      </c>
      <c r="C1089" s="24" t="str">
        <f t="shared" si="151"/>
        <v>C15.P3</v>
      </c>
      <c r="D1089" s="24" t="s">
        <v>52</v>
      </c>
      <c r="E1089" s="24" t="s">
        <v>25</v>
      </c>
      <c r="F1089" s="5" t="s">
        <v>1303</v>
      </c>
      <c r="G1089" s="5" t="s">
        <v>1316</v>
      </c>
      <c r="H1089" s="23">
        <v>28</v>
      </c>
      <c r="I1089" s="9" t="s">
        <v>467</v>
      </c>
      <c r="J1089" s="10">
        <v>3741</v>
      </c>
      <c r="K1089" s="23"/>
      <c r="L1089" s="10" t="s">
        <v>1207</v>
      </c>
      <c r="M1089" s="23">
        <v>2</v>
      </c>
      <c r="N1089" s="10">
        <v>15</v>
      </c>
      <c r="O1089" s="23">
        <v>43</v>
      </c>
      <c r="P1089" s="23">
        <v>26.4</v>
      </c>
      <c r="Q1089" s="6">
        <f t="shared" si="149"/>
        <v>38.00475670564996</v>
      </c>
      <c r="R1089" s="6">
        <f t="shared" si="150"/>
        <v>39.307737722746097</v>
      </c>
      <c r="S1089" s="25" t="s">
        <v>33</v>
      </c>
      <c r="T1089" s="25"/>
      <c r="U1089" s="17" t="s">
        <v>1367</v>
      </c>
      <c r="V1089" s="17" t="s">
        <v>1366</v>
      </c>
      <c r="W1089" s="23"/>
      <c r="X1089" s="26">
        <v>150</v>
      </c>
      <c r="Y1089" s="37">
        <f t="shared" si="148"/>
        <v>47.746371275783041</v>
      </c>
      <c r="Z1089" s="54">
        <f t="shared" si="144"/>
        <v>0.17904847359096962</v>
      </c>
      <c r="AA1089" s="9" t="e">
        <f>IF(Y1089&lt;10+1*#REF!,1,IF(Y1089&lt;10+2*#REF!,2,IF(Y1089&lt;10+3*#REF!,3,IF(Y1089&lt;10+4*#REF!,4,IF(Y1089&lt;10+5*#REF!,5,IF(Y1089&lt;10+6*#REF!,6,IF(Y1089&lt;10+7*#REF!,7,IF(Y1089&lt;10+8*#REF!,8,IF(Y1089&lt;10+9*#REF!,9,10)))))))))</f>
        <v>#REF!</v>
      </c>
      <c r="AB1089" s="37"/>
      <c r="AC1089" s="26">
        <v>0</v>
      </c>
      <c r="AD1089" s="26">
        <v>23.9</v>
      </c>
      <c r="AE1089" s="6">
        <f t="shared" si="145"/>
        <v>23.9</v>
      </c>
      <c r="AF1089" s="27">
        <v>2</v>
      </c>
      <c r="AG1089" s="27">
        <v>4</v>
      </c>
      <c r="AH1089" s="27"/>
      <c r="AI1089" s="27">
        <v>3</v>
      </c>
      <c r="AJ1089" s="25"/>
    </row>
    <row r="1090" spans="1:36" s="22" customFormat="1" x14ac:dyDescent="0.25">
      <c r="A1090" s="22" t="s">
        <v>105</v>
      </c>
      <c r="B1090" s="24" t="s">
        <v>101</v>
      </c>
      <c r="C1090" s="24" t="str">
        <f t="shared" si="151"/>
        <v>C15.P3</v>
      </c>
      <c r="D1090" s="24" t="s">
        <v>52</v>
      </c>
      <c r="E1090" s="24" t="s">
        <v>25</v>
      </c>
      <c r="F1090" s="5" t="s">
        <v>1303</v>
      </c>
      <c r="G1090" s="5" t="s">
        <v>1316</v>
      </c>
      <c r="H1090" s="23">
        <v>29</v>
      </c>
      <c r="I1090" s="9" t="s">
        <v>467</v>
      </c>
      <c r="J1090" s="10">
        <v>3742</v>
      </c>
      <c r="K1090" s="23"/>
      <c r="L1090" s="10" t="s">
        <v>1208</v>
      </c>
      <c r="M1090" s="23">
        <v>2</v>
      </c>
      <c r="N1090" s="10">
        <v>15</v>
      </c>
      <c r="O1090" s="23">
        <v>44</v>
      </c>
      <c r="P1090" s="23">
        <v>28</v>
      </c>
      <c r="Q1090" s="6">
        <f t="shared" si="149"/>
        <v>39.450434372851923</v>
      </c>
      <c r="R1090" s="6">
        <f t="shared" si="150"/>
        <v>40.141514409482234</v>
      </c>
      <c r="S1090" s="47" t="s">
        <v>307</v>
      </c>
      <c r="T1090" s="25"/>
      <c r="U1090" s="47" t="s">
        <v>1373</v>
      </c>
      <c r="V1090" s="47" t="s">
        <v>1372</v>
      </c>
      <c r="W1090" s="23"/>
      <c r="X1090" s="26">
        <v>75</v>
      </c>
      <c r="Y1090" s="37">
        <f t="shared" si="148"/>
        <v>23.87318563789152</v>
      </c>
      <c r="Z1090" s="54">
        <f t="shared" si="144"/>
        <v>4.4762118397742405E-2</v>
      </c>
      <c r="AA1090" s="9" t="e">
        <f>IF(Y1090&lt;10+1*#REF!,1,IF(Y1090&lt;10+2*#REF!,2,IF(Y1090&lt;10+3*#REF!,3,IF(Y1090&lt;10+4*#REF!,4,IF(Y1090&lt;10+5*#REF!,5,IF(Y1090&lt;10+6*#REF!,6,IF(Y1090&lt;10+7*#REF!,7,IF(Y1090&lt;10+8*#REF!,8,IF(Y1090&lt;10+9*#REF!,9,10)))))))))</f>
        <v>#REF!</v>
      </c>
      <c r="AB1090" s="37"/>
      <c r="AC1090" s="26">
        <v>0</v>
      </c>
      <c r="AD1090" s="26">
        <v>11.7</v>
      </c>
      <c r="AE1090" s="6">
        <f t="shared" si="145"/>
        <v>11.7</v>
      </c>
      <c r="AF1090" s="27">
        <v>3</v>
      </c>
      <c r="AG1090" s="27">
        <v>4</v>
      </c>
      <c r="AH1090" s="27"/>
      <c r="AI1090" s="27">
        <v>2</v>
      </c>
      <c r="AJ1090" s="25"/>
    </row>
    <row r="1091" spans="1:36" s="22" customFormat="1" x14ac:dyDescent="0.25">
      <c r="A1091" s="22" t="s">
        <v>105</v>
      </c>
      <c r="B1091" s="24" t="s">
        <v>101</v>
      </c>
      <c r="C1091" s="24" t="str">
        <f t="shared" si="151"/>
        <v>C15.P3</v>
      </c>
      <c r="D1091" s="24" t="s">
        <v>52</v>
      </c>
      <c r="E1091" s="24" t="s">
        <v>25</v>
      </c>
      <c r="F1091" s="5" t="s">
        <v>1303</v>
      </c>
      <c r="G1091" s="5" t="s">
        <v>1316</v>
      </c>
      <c r="H1091" s="23">
        <v>29</v>
      </c>
      <c r="I1091" s="9" t="s">
        <v>467</v>
      </c>
      <c r="J1091" s="10">
        <v>3742</v>
      </c>
      <c r="K1091" s="23"/>
      <c r="L1091" s="10" t="s">
        <v>1208</v>
      </c>
      <c r="M1091" s="23">
        <v>2</v>
      </c>
      <c r="N1091" s="10">
        <v>15</v>
      </c>
      <c r="O1091" s="23">
        <v>44</v>
      </c>
      <c r="P1091" s="23">
        <v>28</v>
      </c>
      <c r="Q1091" s="6">
        <f t="shared" si="149"/>
        <v>39.450434372851923</v>
      </c>
      <c r="R1091" s="6">
        <f t="shared" si="150"/>
        <v>40.141514409482234</v>
      </c>
      <c r="S1091" s="47" t="s">
        <v>307</v>
      </c>
      <c r="T1091" s="25"/>
      <c r="U1091" s="47" t="s">
        <v>1373</v>
      </c>
      <c r="V1091" s="47" t="s">
        <v>1372</v>
      </c>
      <c r="W1091" s="23"/>
      <c r="X1091" s="26">
        <v>122</v>
      </c>
      <c r="Y1091" s="37">
        <f t="shared" si="148"/>
        <v>38.833715304303539</v>
      </c>
      <c r="Z1091" s="54">
        <f t="shared" si="144"/>
        <v>0.11844255470791075</v>
      </c>
      <c r="AA1091" s="9" t="e">
        <f>IF(Y1091&lt;10+1*#REF!,1,IF(Y1091&lt;10+2*#REF!,2,IF(Y1091&lt;10+3*#REF!,3,IF(Y1091&lt;10+4*#REF!,4,IF(Y1091&lt;10+5*#REF!,5,IF(Y1091&lt;10+6*#REF!,6,IF(Y1091&lt;10+7*#REF!,7,IF(Y1091&lt;10+8*#REF!,8,IF(Y1091&lt;10+9*#REF!,9,10)))))))))</f>
        <v>#REF!</v>
      </c>
      <c r="AB1091" s="37"/>
      <c r="AC1091" s="26">
        <v>0</v>
      </c>
      <c r="AD1091" s="26">
        <v>11.7</v>
      </c>
      <c r="AE1091" s="6">
        <f t="shared" si="145"/>
        <v>11.7</v>
      </c>
      <c r="AF1091" s="27">
        <v>3</v>
      </c>
      <c r="AG1091" s="27">
        <v>2</v>
      </c>
      <c r="AH1091" s="27"/>
      <c r="AI1091" s="27"/>
      <c r="AJ1091" s="25"/>
    </row>
    <row r="1092" spans="1:36" s="22" customFormat="1" x14ac:dyDescent="0.25">
      <c r="A1092" s="22" t="s">
        <v>105</v>
      </c>
      <c r="B1092" s="24" t="s">
        <v>101</v>
      </c>
      <c r="C1092" s="24" t="str">
        <f t="shared" si="151"/>
        <v>C15.P3</v>
      </c>
      <c r="D1092" s="24" t="s">
        <v>52</v>
      </c>
      <c r="E1092" s="24" t="s">
        <v>25</v>
      </c>
      <c r="F1092" s="5" t="s">
        <v>1303</v>
      </c>
      <c r="G1092" s="5" t="s">
        <v>1316</v>
      </c>
      <c r="H1092" s="23">
        <v>30</v>
      </c>
      <c r="I1092" s="9" t="s">
        <v>467</v>
      </c>
      <c r="J1092" s="10">
        <v>3743</v>
      </c>
      <c r="K1092" s="23"/>
      <c r="L1092" s="10" t="s">
        <v>1209</v>
      </c>
      <c r="M1092" s="23">
        <v>2</v>
      </c>
      <c r="N1092" s="10">
        <v>15</v>
      </c>
      <c r="O1092" s="23">
        <v>60</v>
      </c>
      <c r="P1092" s="23">
        <v>21.7</v>
      </c>
      <c r="Q1092" s="6">
        <f t="shared" si="149"/>
        <v>38.792751262122316</v>
      </c>
      <c r="R1092" s="6">
        <f t="shared" si="150"/>
        <v>30.85</v>
      </c>
      <c r="S1092" s="25" t="s">
        <v>33</v>
      </c>
      <c r="T1092" s="25"/>
      <c r="U1092" s="17" t="s">
        <v>1367</v>
      </c>
      <c r="V1092" s="17" t="s">
        <v>1366</v>
      </c>
      <c r="W1092" s="23"/>
      <c r="X1092" s="26">
        <v>89</v>
      </c>
      <c r="Y1092" s="37">
        <f t="shared" si="148"/>
        <v>28.329513623631271</v>
      </c>
      <c r="Z1092" s="54">
        <f t="shared" si="144"/>
        <v>6.3033020413958696E-2</v>
      </c>
      <c r="AA1092" s="9" t="e">
        <f>IF(Y1092&lt;10+1*#REF!,1,IF(Y1092&lt;10+2*#REF!,2,IF(Y1092&lt;10+3*#REF!,3,IF(Y1092&lt;10+4*#REF!,4,IF(Y1092&lt;10+5*#REF!,5,IF(Y1092&lt;10+6*#REF!,6,IF(Y1092&lt;10+7*#REF!,7,IF(Y1092&lt;10+8*#REF!,8,IF(Y1092&lt;10+9*#REF!,9,10)))))))))</f>
        <v>#REF!</v>
      </c>
      <c r="AB1092" s="37"/>
      <c r="AC1092" s="26">
        <v>5.9</v>
      </c>
      <c r="AD1092" s="26">
        <v>17.3</v>
      </c>
      <c r="AE1092" s="6">
        <f t="shared" si="145"/>
        <v>11.4</v>
      </c>
      <c r="AF1092" s="27">
        <v>3</v>
      </c>
      <c r="AG1092" s="27">
        <v>2</v>
      </c>
      <c r="AH1092" s="27"/>
      <c r="AI1092" s="27"/>
      <c r="AJ1092" s="25"/>
    </row>
    <row r="1093" spans="1:36" s="22" customFormat="1" x14ac:dyDescent="0.25">
      <c r="A1093" s="22" t="s">
        <v>105</v>
      </c>
      <c r="B1093" s="24" t="s">
        <v>101</v>
      </c>
      <c r="C1093" s="24" t="str">
        <f t="shared" si="151"/>
        <v>C15.P3</v>
      </c>
      <c r="D1093" s="24" t="s">
        <v>52</v>
      </c>
      <c r="E1093" s="24" t="s">
        <v>25</v>
      </c>
      <c r="F1093" s="5" t="s">
        <v>1303</v>
      </c>
      <c r="G1093" s="5" t="s">
        <v>1316</v>
      </c>
      <c r="H1093" s="23">
        <v>31</v>
      </c>
      <c r="I1093" s="9" t="s">
        <v>467</v>
      </c>
      <c r="J1093" s="10">
        <v>3744</v>
      </c>
      <c r="K1093" s="23"/>
      <c r="L1093" s="10" t="s">
        <v>1210</v>
      </c>
      <c r="M1093" s="23">
        <v>2</v>
      </c>
      <c r="N1093" s="10">
        <v>15</v>
      </c>
      <c r="O1093" s="23">
        <v>66</v>
      </c>
      <c r="P1093" s="23">
        <v>18.600000000000001</v>
      </c>
      <c r="Q1093" s="6">
        <f t="shared" si="149"/>
        <v>36.991945512152377</v>
      </c>
      <c r="R1093" s="6">
        <f t="shared" si="150"/>
        <v>27.565301561209886</v>
      </c>
      <c r="S1093" s="25" t="s">
        <v>64</v>
      </c>
      <c r="T1093" s="25"/>
      <c r="U1093" s="73" t="s">
        <v>1380</v>
      </c>
      <c r="V1093" s="73" t="s">
        <v>1381</v>
      </c>
      <c r="W1093" s="23"/>
      <c r="X1093" s="26">
        <v>52</v>
      </c>
      <c r="Y1093" s="37">
        <f t="shared" si="148"/>
        <v>16.552075375604787</v>
      </c>
      <c r="Z1093" s="54">
        <f t="shared" si="144"/>
        <v>2.1517647670665861E-2</v>
      </c>
      <c r="AA1093" s="9" t="e">
        <f>IF(Y1093&lt;10+1*#REF!,1,IF(Y1093&lt;10+2*#REF!,2,IF(Y1093&lt;10+3*#REF!,3,IF(Y1093&lt;10+4*#REF!,4,IF(Y1093&lt;10+5*#REF!,5,IF(Y1093&lt;10+6*#REF!,6,IF(Y1093&lt;10+7*#REF!,7,IF(Y1093&lt;10+8*#REF!,8,IF(Y1093&lt;10+9*#REF!,9,10)))))))))</f>
        <v>#REF!</v>
      </c>
      <c r="AB1093" s="37"/>
      <c r="AC1093" s="26">
        <v>4</v>
      </c>
      <c r="AD1093" s="26">
        <v>15.4</v>
      </c>
      <c r="AE1093" s="6">
        <f t="shared" si="145"/>
        <v>11.4</v>
      </c>
      <c r="AF1093" s="27">
        <v>2</v>
      </c>
      <c r="AG1093" s="27">
        <v>2</v>
      </c>
      <c r="AH1093" s="27"/>
      <c r="AI1093" s="27"/>
      <c r="AJ1093" s="25"/>
    </row>
    <row r="1094" spans="1:36" s="22" customFormat="1" x14ac:dyDescent="0.25">
      <c r="A1094" s="22" t="s">
        <v>105</v>
      </c>
      <c r="B1094" s="24" t="s">
        <v>101</v>
      </c>
      <c r="C1094" s="24" t="str">
        <f t="shared" si="151"/>
        <v>C15.P3</v>
      </c>
      <c r="D1094" s="24" t="s">
        <v>52</v>
      </c>
      <c r="E1094" s="24" t="s">
        <v>25</v>
      </c>
      <c r="F1094" s="5" t="s">
        <v>1303</v>
      </c>
      <c r="G1094" s="5" t="s">
        <v>1316</v>
      </c>
      <c r="H1094" s="23">
        <v>32</v>
      </c>
      <c r="I1094" s="9" t="s">
        <v>467</v>
      </c>
      <c r="J1094" s="10">
        <v>3745</v>
      </c>
      <c r="K1094" s="23"/>
      <c r="L1094" s="10" t="s">
        <v>1211</v>
      </c>
      <c r="M1094" s="23">
        <v>2</v>
      </c>
      <c r="N1094" s="10">
        <v>15</v>
      </c>
      <c r="O1094" s="23">
        <v>62</v>
      </c>
      <c r="P1094" s="23">
        <v>15.5</v>
      </c>
      <c r="Q1094" s="6">
        <f t="shared" si="149"/>
        <v>33.685687689313369</v>
      </c>
      <c r="R1094" s="6">
        <f t="shared" si="150"/>
        <v>27.27680922318131</v>
      </c>
      <c r="S1094" s="47" t="s">
        <v>307</v>
      </c>
      <c r="T1094" s="25"/>
      <c r="U1094" s="47" t="s">
        <v>1373</v>
      </c>
      <c r="V1094" s="47" t="s">
        <v>1372</v>
      </c>
      <c r="W1094" s="23"/>
      <c r="X1094" s="26">
        <v>93</v>
      </c>
      <c r="Y1094" s="37">
        <f t="shared" si="148"/>
        <v>29.602750190985486</v>
      </c>
      <c r="Z1094" s="54">
        <f t="shared" si="144"/>
        <v>6.8826233248368729E-2</v>
      </c>
      <c r="AA1094" s="9" t="e">
        <f>IF(Y1094&lt;10+1*#REF!,1,IF(Y1094&lt;10+2*#REF!,2,IF(Y1094&lt;10+3*#REF!,3,IF(Y1094&lt;10+4*#REF!,4,IF(Y1094&lt;10+5*#REF!,5,IF(Y1094&lt;10+6*#REF!,6,IF(Y1094&lt;10+7*#REF!,7,IF(Y1094&lt;10+8*#REF!,8,IF(Y1094&lt;10+9*#REF!,9,10)))))))))</f>
        <v>#REF!</v>
      </c>
      <c r="AB1094" s="37"/>
      <c r="AC1094" s="26">
        <v>3.5</v>
      </c>
      <c r="AD1094" s="26">
        <v>17.2</v>
      </c>
      <c r="AE1094" s="6">
        <f t="shared" si="145"/>
        <v>13.7</v>
      </c>
      <c r="AF1094" s="27">
        <v>3</v>
      </c>
      <c r="AG1094" s="27">
        <v>2</v>
      </c>
      <c r="AH1094" s="27"/>
      <c r="AI1094" s="27"/>
      <c r="AJ1094" s="25"/>
    </row>
    <row r="1095" spans="1:36" s="22" customFormat="1" x14ac:dyDescent="0.25">
      <c r="A1095" s="22" t="s">
        <v>105</v>
      </c>
      <c r="B1095" s="24" t="s">
        <v>101</v>
      </c>
      <c r="C1095" s="24" t="str">
        <f t="shared" si="151"/>
        <v>C15.P3</v>
      </c>
      <c r="D1095" s="24" t="s">
        <v>52</v>
      </c>
      <c r="E1095" s="24" t="s">
        <v>25</v>
      </c>
      <c r="F1095" s="5" t="s">
        <v>1303</v>
      </c>
      <c r="G1095" s="5" t="s">
        <v>1316</v>
      </c>
      <c r="H1095" s="23">
        <v>33</v>
      </c>
      <c r="I1095" s="9" t="s">
        <v>467</v>
      </c>
      <c r="J1095" s="10">
        <v>3746</v>
      </c>
      <c r="K1095" s="23"/>
      <c r="L1095" s="10" t="s">
        <v>1212</v>
      </c>
      <c r="M1095" s="23">
        <v>2</v>
      </c>
      <c r="N1095" s="10">
        <v>15</v>
      </c>
      <c r="O1095" s="23">
        <v>47</v>
      </c>
      <c r="P1095" s="23">
        <v>12.3</v>
      </c>
      <c r="Q1095" s="6">
        <f t="shared" si="149"/>
        <v>28.9956505299158</v>
      </c>
      <c r="R1095" s="6">
        <f t="shared" si="150"/>
        <v>28.388579828768734</v>
      </c>
      <c r="S1095" s="25" t="s">
        <v>28</v>
      </c>
      <c r="T1095" s="25"/>
      <c r="U1095" s="17" t="s">
        <v>1405</v>
      </c>
      <c r="V1095" s="17" t="s">
        <v>1397</v>
      </c>
      <c r="W1095" s="23"/>
      <c r="X1095" s="26">
        <v>51</v>
      </c>
      <c r="Y1095" s="37">
        <f t="shared" si="148"/>
        <v>16.233766233766232</v>
      </c>
      <c r="Z1095" s="54">
        <f t="shared" si="144"/>
        <v>2.0698003547116088E-2</v>
      </c>
      <c r="AA1095" s="9" t="e">
        <f>IF(Y1095&lt;10+1*#REF!,1,IF(Y1095&lt;10+2*#REF!,2,IF(Y1095&lt;10+3*#REF!,3,IF(Y1095&lt;10+4*#REF!,4,IF(Y1095&lt;10+5*#REF!,5,IF(Y1095&lt;10+6*#REF!,6,IF(Y1095&lt;10+7*#REF!,7,IF(Y1095&lt;10+8*#REF!,8,IF(Y1095&lt;10+9*#REF!,9,10)))))))))</f>
        <v>#REF!</v>
      </c>
      <c r="AB1095" s="37"/>
      <c r="AC1095" s="26">
        <v>0</v>
      </c>
      <c r="AD1095" s="26">
        <v>7.9</v>
      </c>
      <c r="AE1095" s="6">
        <f t="shared" si="145"/>
        <v>7.9</v>
      </c>
      <c r="AF1095" s="27">
        <v>3</v>
      </c>
      <c r="AG1095" s="27">
        <v>2</v>
      </c>
      <c r="AH1095" s="27"/>
      <c r="AI1095" s="27"/>
      <c r="AJ1095" s="25"/>
    </row>
    <row r="1096" spans="1:36" s="22" customFormat="1" x14ac:dyDescent="0.25">
      <c r="A1096" s="22" t="s">
        <v>105</v>
      </c>
      <c r="B1096" s="24" t="s">
        <v>101</v>
      </c>
      <c r="C1096" s="24" t="str">
        <f t="shared" si="151"/>
        <v>C15.P3</v>
      </c>
      <c r="D1096" s="24" t="s">
        <v>52</v>
      </c>
      <c r="E1096" s="24" t="s">
        <v>25</v>
      </c>
      <c r="F1096" s="5" t="s">
        <v>1303</v>
      </c>
      <c r="G1096" s="5" t="s">
        <v>1316</v>
      </c>
      <c r="H1096" s="23">
        <v>34</v>
      </c>
      <c r="I1096" s="9" t="s">
        <v>467</v>
      </c>
      <c r="J1096" s="10">
        <v>3747</v>
      </c>
      <c r="K1096" s="23"/>
      <c r="L1096" s="10" t="s">
        <v>1213</v>
      </c>
      <c r="M1096" s="23">
        <v>2</v>
      </c>
      <c r="N1096" s="10">
        <v>15</v>
      </c>
      <c r="O1096" s="23">
        <v>102</v>
      </c>
      <c r="P1096" s="23">
        <v>15.3</v>
      </c>
      <c r="Q1096" s="6">
        <f t="shared" si="149"/>
        <v>34.965658291227228</v>
      </c>
      <c r="R1096" s="6">
        <f t="shared" si="150"/>
        <v>16.81895113048828</v>
      </c>
      <c r="S1096" s="25" t="s">
        <v>27</v>
      </c>
      <c r="T1096" s="25"/>
      <c r="U1096" s="19" t="s">
        <v>1399</v>
      </c>
      <c r="V1096" s="19" t="s">
        <v>1398</v>
      </c>
      <c r="W1096" s="23"/>
      <c r="X1096" s="26">
        <v>48</v>
      </c>
      <c r="Y1096" s="37">
        <f t="shared" si="148"/>
        <v>15.278838808250573</v>
      </c>
      <c r="Z1096" s="54">
        <f t="shared" si="144"/>
        <v>1.8334563695715289E-2</v>
      </c>
      <c r="AA1096" s="9" t="e">
        <f>IF(Y1096&lt;10+1*#REF!,1,IF(Y1096&lt;10+2*#REF!,2,IF(Y1096&lt;10+3*#REF!,3,IF(Y1096&lt;10+4*#REF!,4,IF(Y1096&lt;10+5*#REF!,5,IF(Y1096&lt;10+6*#REF!,6,IF(Y1096&lt;10+7*#REF!,7,IF(Y1096&lt;10+8*#REF!,8,IF(Y1096&lt;10+9*#REF!,9,10)))))))))</f>
        <v>#REF!</v>
      </c>
      <c r="AB1096" s="37"/>
      <c r="AC1096" s="26">
        <v>4.5999999999999996</v>
      </c>
      <c r="AD1096" s="26">
        <v>11.6</v>
      </c>
      <c r="AE1096" s="6">
        <f t="shared" si="145"/>
        <v>7</v>
      </c>
      <c r="AF1096" s="27">
        <v>2</v>
      </c>
      <c r="AG1096" s="27">
        <v>2</v>
      </c>
      <c r="AH1096" s="27"/>
      <c r="AI1096" s="27"/>
      <c r="AJ1096" s="25"/>
    </row>
    <row r="1097" spans="1:36" s="22" customFormat="1" x14ac:dyDescent="0.25">
      <c r="A1097" s="22" t="s">
        <v>105</v>
      </c>
      <c r="B1097" s="24" t="s">
        <v>101</v>
      </c>
      <c r="C1097" s="24" t="str">
        <f t="shared" si="151"/>
        <v>C15.P3</v>
      </c>
      <c r="D1097" s="24" t="s">
        <v>52</v>
      </c>
      <c r="E1097" s="24" t="s">
        <v>25</v>
      </c>
      <c r="F1097" s="5" t="s">
        <v>1303</v>
      </c>
      <c r="G1097" s="5" t="s">
        <v>1316</v>
      </c>
      <c r="H1097" s="23">
        <v>35</v>
      </c>
      <c r="I1097" s="9" t="s">
        <v>467</v>
      </c>
      <c r="J1097" s="10">
        <v>3748</v>
      </c>
      <c r="K1097" s="23"/>
      <c r="L1097" s="10" t="s">
        <v>1214</v>
      </c>
      <c r="M1097" s="23">
        <v>2</v>
      </c>
      <c r="N1097" s="10">
        <v>15</v>
      </c>
      <c r="O1097" s="23">
        <v>28</v>
      </c>
      <c r="P1097" s="23">
        <v>2</v>
      </c>
      <c r="Q1097" s="6">
        <f t="shared" si="149"/>
        <v>20.938943125571782</v>
      </c>
      <c r="R1097" s="6">
        <f t="shared" si="150"/>
        <v>21.765895185717852</v>
      </c>
      <c r="S1097" s="25" t="s">
        <v>27</v>
      </c>
      <c r="T1097" s="25"/>
      <c r="U1097" s="19" t="s">
        <v>1399</v>
      </c>
      <c r="V1097" s="19" t="s">
        <v>1398</v>
      </c>
      <c r="W1097" s="23"/>
      <c r="X1097" s="26">
        <v>115</v>
      </c>
      <c r="Y1097" s="37">
        <f t="shared" si="148"/>
        <v>36.605551311433665</v>
      </c>
      <c r="Z1097" s="54">
        <f t="shared" si="144"/>
        <v>0.10524071392180326</v>
      </c>
      <c r="AA1097" s="9" t="e">
        <f>IF(Y1097&lt;10+1*#REF!,1,IF(Y1097&lt;10+2*#REF!,2,IF(Y1097&lt;10+3*#REF!,3,IF(Y1097&lt;10+4*#REF!,4,IF(Y1097&lt;10+5*#REF!,5,IF(Y1097&lt;10+6*#REF!,6,IF(Y1097&lt;10+7*#REF!,7,IF(Y1097&lt;10+8*#REF!,8,IF(Y1097&lt;10+9*#REF!,9,10)))))))))</f>
        <v>#REF!</v>
      </c>
      <c r="AB1097" s="37"/>
      <c r="AC1097" s="26">
        <v>5.2</v>
      </c>
      <c r="AD1097" s="26">
        <v>16.399999999999999</v>
      </c>
      <c r="AE1097" s="6">
        <f t="shared" si="145"/>
        <v>11.2</v>
      </c>
      <c r="AF1097" s="27">
        <v>2</v>
      </c>
      <c r="AG1097" s="27">
        <v>2</v>
      </c>
      <c r="AH1097" s="27"/>
      <c r="AI1097" s="27"/>
      <c r="AJ1097" s="25"/>
    </row>
    <row r="1098" spans="1:36" s="22" customFormat="1" x14ac:dyDescent="0.25">
      <c r="A1098" s="22" t="s">
        <v>105</v>
      </c>
      <c r="B1098" s="24" t="s">
        <v>101</v>
      </c>
      <c r="C1098" s="24" t="str">
        <f t="shared" si="151"/>
        <v>C15.P3</v>
      </c>
      <c r="D1098" s="24" t="s">
        <v>52</v>
      </c>
      <c r="E1098" s="24" t="s">
        <v>25</v>
      </c>
      <c r="F1098" s="5" t="s">
        <v>1303</v>
      </c>
      <c r="G1098" s="5" t="s">
        <v>1316</v>
      </c>
      <c r="H1098" s="23">
        <v>36</v>
      </c>
      <c r="I1098" s="9" t="s">
        <v>467</v>
      </c>
      <c r="J1098" s="10">
        <v>3749</v>
      </c>
      <c r="K1098" s="23"/>
      <c r="L1098" s="10" t="s">
        <v>1215</v>
      </c>
      <c r="M1098" s="23">
        <v>1</v>
      </c>
      <c r="N1098" s="10">
        <v>15</v>
      </c>
      <c r="O1098" s="23">
        <v>200</v>
      </c>
      <c r="P1098" s="23">
        <v>8.4</v>
      </c>
      <c r="Q1098" s="6">
        <f t="shared" si="149"/>
        <v>17.127030796064382</v>
      </c>
      <c r="R1098" s="6">
        <f t="shared" si="150"/>
        <v>12.106581985398368</v>
      </c>
      <c r="S1098" s="25" t="s">
        <v>107</v>
      </c>
      <c r="T1098" s="25"/>
      <c r="U1098" s="25" t="s">
        <v>1373</v>
      </c>
      <c r="V1098" s="25" t="s">
        <v>1374</v>
      </c>
      <c r="W1098" s="23"/>
      <c r="X1098" s="26">
        <v>61</v>
      </c>
      <c r="Y1098" s="37">
        <f t="shared" si="148"/>
        <v>19.416857652151769</v>
      </c>
      <c r="Z1098" s="54">
        <f t="shared" si="144"/>
        <v>2.9610638676977687E-2</v>
      </c>
      <c r="AA1098" s="9" t="e">
        <f>IF(Y1098&lt;10+1*#REF!,1,IF(Y1098&lt;10+2*#REF!,2,IF(Y1098&lt;10+3*#REF!,3,IF(Y1098&lt;10+4*#REF!,4,IF(Y1098&lt;10+5*#REF!,5,IF(Y1098&lt;10+6*#REF!,6,IF(Y1098&lt;10+7*#REF!,7,IF(Y1098&lt;10+8*#REF!,8,IF(Y1098&lt;10+9*#REF!,9,10)))))))))</f>
        <v>#REF!</v>
      </c>
      <c r="AB1098" s="37"/>
      <c r="AC1098" s="26">
        <v>4.4000000000000004</v>
      </c>
      <c r="AD1098" s="26">
        <v>14.5</v>
      </c>
      <c r="AE1098" s="6">
        <f t="shared" si="145"/>
        <v>10.1</v>
      </c>
      <c r="AF1098" s="27">
        <v>3</v>
      </c>
      <c r="AG1098" s="27">
        <v>2</v>
      </c>
      <c r="AH1098" s="27"/>
      <c r="AI1098" s="27"/>
      <c r="AJ1098" s="25"/>
    </row>
    <row r="1099" spans="1:36" s="22" customFormat="1" x14ac:dyDescent="0.25">
      <c r="A1099" s="22" t="s">
        <v>105</v>
      </c>
      <c r="B1099" s="24" t="s">
        <v>101</v>
      </c>
      <c r="C1099" s="24" t="str">
        <f t="shared" si="151"/>
        <v>C15.P3</v>
      </c>
      <c r="D1099" s="24" t="s">
        <v>52</v>
      </c>
      <c r="E1099" s="24" t="s">
        <v>25</v>
      </c>
      <c r="F1099" s="5" t="s">
        <v>1303</v>
      </c>
      <c r="G1099" s="5" t="s">
        <v>1316</v>
      </c>
      <c r="H1099" s="23">
        <v>36</v>
      </c>
      <c r="I1099" s="9" t="s">
        <v>467</v>
      </c>
      <c r="J1099" s="10">
        <v>3749</v>
      </c>
      <c r="K1099" s="23"/>
      <c r="L1099" s="10" t="s">
        <v>1215</v>
      </c>
      <c r="M1099" s="23">
        <v>1</v>
      </c>
      <c r="N1099" s="10">
        <v>15</v>
      </c>
      <c r="O1099" s="23">
        <v>200</v>
      </c>
      <c r="P1099" s="23">
        <v>8.4</v>
      </c>
      <c r="Q1099" s="6">
        <f t="shared" si="149"/>
        <v>17.127030796064382</v>
      </c>
      <c r="R1099" s="6">
        <f t="shared" si="150"/>
        <v>12.106581985398368</v>
      </c>
      <c r="S1099" s="25" t="s">
        <v>107</v>
      </c>
      <c r="T1099" s="25"/>
      <c r="U1099" s="25" t="s">
        <v>1373</v>
      </c>
      <c r="V1099" s="25" t="s">
        <v>1374</v>
      </c>
      <c r="W1099" s="23"/>
      <c r="X1099" s="26">
        <v>96</v>
      </c>
      <c r="Y1099" s="37">
        <f t="shared" si="148"/>
        <v>30.557677616501145</v>
      </c>
      <c r="Z1099" s="54">
        <f t="shared" si="144"/>
        <v>7.3338254782861156E-2</v>
      </c>
      <c r="AA1099" s="9" t="e">
        <f>IF(Y1099&lt;10+1*#REF!,1,IF(Y1099&lt;10+2*#REF!,2,IF(Y1099&lt;10+3*#REF!,3,IF(Y1099&lt;10+4*#REF!,4,IF(Y1099&lt;10+5*#REF!,5,IF(Y1099&lt;10+6*#REF!,6,IF(Y1099&lt;10+7*#REF!,7,IF(Y1099&lt;10+8*#REF!,8,IF(Y1099&lt;10+9*#REF!,9,10)))))))))</f>
        <v>#REF!</v>
      </c>
      <c r="AB1099" s="37"/>
      <c r="AC1099" s="26">
        <v>4.4000000000000004</v>
      </c>
      <c r="AD1099" s="26">
        <v>14.5</v>
      </c>
      <c r="AE1099" s="6">
        <f t="shared" si="145"/>
        <v>10.1</v>
      </c>
      <c r="AF1099" s="27">
        <v>3</v>
      </c>
      <c r="AG1099" s="27">
        <v>2</v>
      </c>
      <c r="AH1099" s="27"/>
      <c r="AI1099" s="27"/>
      <c r="AJ1099" s="25"/>
    </row>
    <row r="1100" spans="1:36" s="22" customFormat="1" x14ac:dyDescent="0.25">
      <c r="A1100" s="22" t="s">
        <v>105</v>
      </c>
      <c r="B1100" s="24" t="s">
        <v>101</v>
      </c>
      <c r="C1100" s="24" t="str">
        <f t="shared" si="151"/>
        <v>C15.P3</v>
      </c>
      <c r="D1100" s="24" t="s">
        <v>52</v>
      </c>
      <c r="E1100" s="24" t="s">
        <v>25</v>
      </c>
      <c r="F1100" s="5" t="s">
        <v>1303</v>
      </c>
      <c r="G1100" s="5" t="s">
        <v>1316</v>
      </c>
      <c r="H1100" s="23">
        <v>37</v>
      </c>
      <c r="I1100" s="9" t="s">
        <v>467</v>
      </c>
      <c r="J1100" s="10">
        <v>3750</v>
      </c>
      <c r="K1100" s="23"/>
      <c r="L1100" s="10" t="s">
        <v>1216</v>
      </c>
      <c r="M1100" s="23">
        <v>1</v>
      </c>
      <c r="N1100" s="10">
        <v>15</v>
      </c>
      <c r="O1100" s="23">
        <v>209</v>
      </c>
      <c r="P1100" s="23">
        <v>8.4</v>
      </c>
      <c r="Q1100" s="6">
        <f t="shared" si="149"/>
        <v>15.927599189930771</v>
      </c>
      <c r="R1100" s="6">
        <f t="shared" si="150"/>
        <v>12.653194460029074</v>
      </c>
      <c r="S1100" s="25" t="s">
        <v>34</v>
      </c>
      <c r="T1100" s="25"/>
      <c r="U1100" s="17" t="s">
        <v>1339</v>
      </c>
      <c r="V1100" s="17" t="s">
        <v>420</v>
      </c>
      <c r="W1100" s="23"/>
      <c r="X1100" s="26">
        <v>115</v>
      </c>
      <c r="Y1100" s="37">
        <f t="shared" si="148"/>
        <v>36.605551311433665</v>
      </c>
      <c r="Z1100" s="54">
        <f t="shared" si="144"/>
        <v>0.10524071392180326</v>
      </c>
      <c r="AA1100" s="9" t="e">
        <f>IF(Y1100&lt;10+1*#REF!,1,IF(Y1100&lt;10+2*#REF!,2,IF(Y1100&lt;10+3*#REF!,3,IF(Y1100&lt;10+4*#REF!,4,IF(Y1100&lt;10+5*#REF!,5,IF(Y1100&lt;10+6*#REF!,6,IF(Y1100&lt;10+7*#REF!,7,IF(Y1100&lt;10+8*#REF!,8,IF(Y1100&lt;10+9*#REF!,9,10)))))))))</f>
        <v>#REF!</v>
      </c>
      <c r="AB1100" s="37"/>
      <c r="AC1100" s="26">
        <v>3</v>
      </c>
      <c r="AD1100" s="26">
        <v>7.3</v>
      </c>
      <c r="AE1100" s="6">
        <f t="shared" si="145"/>
        <v>4.3</v>
      </c>
      <c r="AF1100" s="27">
        <v>3</v>
      </c>
      <c r="AG1100" s="27">
        <v>4</v>
      </c>
      <c r="AH1100" s="27"/>
      <c r="AI1100" s="27">
        <v>2</v>
      </c>
      <c r="AJ1100" s="25"/>
    </row>
    <row r="1101" spans="1:36" s="22" customFormat="1" x14ac:dyDescent="0.25">
      <c r="A1101" s="22" t="s">
        <v>105</v>
      </c>
      <c r="B1101" s="24" t="s">
        <v>101</v>
      </c>
      <c r="C1101" s="24" t="str">
        <f t="shared" si="151"/>
        <v>C15.P3</v>
      </c>
      <c r="D1101" s="24" t="s">
        <v>52</v>
      </c>
      <c r="E1101" s="24" t="s">
        <v>25</v>
      </c>
      <c r="F1101" s="5" t="s">
        <v>1303</v>
      </c>
      <c r="G1101" s="5" t="s">
        <v>1316</v>
      </c>
      <c r="H1101" s="23">
        <v>38</v>
      </c>
      <c r="I1101" s="9" t="s">
        <v>467</v>
      </c>
      <c r="J1101" s="10">
        <v>3751</v>
      </c>
      <c r="K1101" s="23"/>
      <c r="L1101" s="10" t="s">
        <v>1217</v>
      </c>
      <c r="M1101" s="23">
        <v>2</v>
      </c>
      <c r="N1101" s="10">
        <v>15</v>
      </c>
      <c r="O1101" s="23">
        <v>177</v>
      </c>
      <c r="P1101" s="23">
        <v>13.8</v>
      </c>
      <c r="Q1101" s="6">
        <f t="shared" si="149"/>
        <v>20.722236196152625</v>
      </c>
      <c r="R1101" s="6">
        <f t="shared" si="150"/>
        <v>6.2189124203868804</v>
      </c>
      <c r="S1101" s="25" t="s">
        <v>33</v>
      </c>
      <c r="T1101" s="25"/>
      <c r="U1101" s="17" t="s">
        <v>1367</v>
      </c>
      <c r="V1101" s="17" t="s">
        <v>1366</v>
      </c>
      <c r="W1101" s="23"/>
      <c r="X1101" s="26">
        <v>82</v>
      </c>
      <c r="Y1101" s="37">
        <f t="shared" si="148"/>
        <v>26.101349630761394</v>
      </c>
      <c r="Z1101" s="54">
        <f t="shared" ref="Z1101:Z1164" si="152">Y1101*Y1101*PI()/40000</f>
        <v>5.3507641618919091E-2</v>
      </c>
      <c r="AA1101" s="9" t="e">
        <f>IF(Y1101&lt;10+1*#REF!,1,IF(Y1101&lt;10+2*#REF!,2,IF(Y1101&lt;10+3*#REF!,3,IF(Y1101&lt;10+4*#REF!,4,IF(Y1101&lt;10+5*#REF!,5,IF(Y1101&lt;10+6*#REF!,6,IF(Y1101&lt;10+7*#REF!,7,IF(Y1101&lt;10+8*#REF!,8,IF(Y1101&lt;10+9*#REF!,9,10)))))))))</f>
        <v>#REF!</v>
      </c>
      <c r="AB1101" s="37"/>
      <c r="AC1101" s="26">
        <v>7.4</v>
      </c>
      <c r="AD1101" s="26">
        <v>15.3</v>
      </c>
      <c r="AE1101" s="6">
        <f t="shared" si="145"/>
        <v>7.9</v>
      </c>
      <c r="AF1101" s="27">
        <v>2</v>
      </c>
      <c r="AG1101" s="27">
        <v>2</v>
      </c>
      <c r="AH1101" s="27"/>
      <c r="AI1101" s="27"/>
      <c r="AJ1101" s="25"/>
    </row>
    <row r="1102" spans="1:36" s="22" customFormat="1" x14ac:dyDescent="0.25">
      <c r="A1102" s="22" t="s">
        <v>105</v>
      </c>
      <c r="B1102" s="24" t="s">
        <v>101</v>
      </c>
      <c r="C1102" s="24" t="str">
        <f t="shared" si="151"/>
        <v>C15.P3</v>
      </c>
      <c r="D1102" s="24" t="s">
        <v>52</v>
      </c>
      <c r="E1102" s="24" t="s">
        <v>25</v>
      </c>
      <c r="F1102" s="5" t="s">
        <v>1303</v>
      </c>
      <c r="G1102" s="5" t="s">
        <v>1316</v>
      </c>
      <c r="H1102" s="23">
        <v>39</v>
      </c>
      <c r="I1102" s="9" t="s">
        <v>467</v>
      </c>
      <c r="J1102" s="10">
        <v>3752</v>
      </c>
      <c r="K1102" s="23"/>
      <c r="L1102" s="10" t="s">
        <v>1218</v>
      </c>
      <c r="M1102" s="23">
        <v>2</v>
      </c>
      <c r="N1102" s="10">
        <v>15</v>
      </c>
      <c r="O1102" s="23">
        <v>176</v>
      </c>
      <c r="P1102" s="23">
        <v>15.7</v>
      </c>
      <c r="Q1102" s="6">
        <f t="shared" si="149"/>
        <v>21.095176637782771</v>
      </c>
      <c r="R1102" s="6">
        <f t="shared" si="150"/>
        <v>4.3382444109207601</v>
      </c>
      <c r="S1102" s="25" t="s">
        <v>64</v>
      </c>
      <c r="T1102" s="25"/>
      <c r="U1102" s="73" t="s">
        <v>1380</v>
      </c>
      <c r="V1102" s="73" t="s">
        <v>1381</v>
      </c>
      <c r="W1102" s="23"/>
      <c r="X1102" s="26">
        <v>43</v>
      </c>
      <c r="Y1102" s="37">
        <f t="shared" si="148"/>
        <v>13.687293099057806</v>
      </c>
      <c r="Z1102" s="54">
        <f t="shared" si="152"/>
        <v>1.4713805674209018E-2</v>
      </c>
      <c r="AA1102" s="9" t="e">
        <f>IF(Y1102&lt;10+1*#REF!,1,IF(Y1102&lt;10+2*#REF!,2,IF(Y1102&lt;10+3*#REF!,3,IF(Y1102&lt;10+4*#REF!,4,IF(Y1102&lt;10+5*#REF!,5,IF(Y1102&lt;10+6*#REF!,6,IF(Y1102&lt;10+7*#REF!,7,IF(Y1102&lt;10+8*#REF!,8,IF(Y1102&lt;10+9*#REF!,9,10)))))))))</f>
        <v>#REF!</v>
      </c>
      <c r="AB1102" s="37"/>
      <c r="AC1102" s="26">
        <v>4.5</v>
      </c>
      <c r="AD1102" s="26">
        <v>11.9</v>
      </c>
      <c r="AE1102" s="6">
        <f t="shared" si="145"/>
        <v>7.4</v>
      </c>
      <c r="AF1102" s="27">
        <v>2</v>
      </c>
      <c r="AG1102" s="27">
        <v>2</v>
      </c>
      <c r="AH1102" s="27"/>
      <c r="AI1102" s="27"/>
      <c r="AJ1102" s="25"/>
    </row>
    <row r="1103" spans="1:36" s="22" customFormat="1" x14ac:dyDescent="0.25">
      <c r="A1103" s="22" t="s">
        <v>105</v>
      </c>
      <c r="B1103" s="24" t="s">
        <v>101</v>
      </c>
      <c r="C1103" s="24" t="str">
        <f t="shared" si="151"/>
        <v>C15.P3</v>
      </c>
      <c r="D1103" s="24" t="s">
        <v>52</v>
      </c>
      <c r="E1103" s="24" t="s">
        <v>25</v>
      </c>
      <c r="F1103" s="5" t="s">
        <v>1303</v>
      </c>
      <c r="G1103" s="5" t="s">
        <v>1316</v>
      </c>
      <c r="H1103" s="23">
        <v>40</v>
      </c>
      <c r="I1103" s="9" t="s">
        <v>467</v>
      </c>
      <c r="J1103" s="10">
        <v>3756</v>
      </c>
      <c r="K1103" s="23"/>
      <c r="L1103" s="10" t="s">
        <v>1219</v>
      </c>
      <c r="M1103" s="23">
        <v>2</v>
      </c>
      <c r="N1103" s="10">
        <v>15</v>
      </c>
      <c r="O1103" s="23">
        <v>181</v>
      </c>
      <c r="P1103" s="23">
        <v>13.8</v>
      </c>
      <c r="Q1103" s="6">
        <f t="shared" si="149"/>
        <v>19.759156791165484</v>
      </c>
      <c r="R1103" s="6">
        <f t="shared" si="150"/>
        <v>6.2021018068417995</v>
      </c>
      <c r="S1103" s="25" t="s">
        <v>107</v>
      </c>
      <c r="T1103" s="25"/>
      <c r="U1103" s="25" t="s">
        <v>1373</v>
      </c>
      <c r="V1103" s="25" t="s">
        <v>1374</v>
      </c>
      <c r="W1103" s="23"/>
      <c r="X1103" s="26">
        <v>80</v>
      </c>
      <c r="Y1103" s="37">
        <f t="shared" si="148"/>
        <v>25.464731347084289</v>
      </c>
      <c r="Z1103" s="54">
        <f t="shared" si="152"/>
        <v>5.0929343599209143E-2</v>
      </c>
      <c r="AA1103" s="9" t="e">
        <f>IF(Y1103&lt;10+1*#REF!,1,IF(Y1103&lt;10+2*#REF!,2,IF(Y1103&lt;10+3*#REF!,3,IF(Y1103&lt;10+4*#REF!,4,IF(Y1103&lt;10+5*#REF!,5,IF(Y1103&lt;10+6*#REF!,6,IF(Y1103&lt;10+7*#REF!,7,IF(Y1103&lt;10+8*#REF!,8,IF(Y1103&lt;10+9*#REF!,9,10)))))))))</f>
        <v>#REF!</v>
      </c>
      <c r="AB1103" s="37"/>
      <c r="AC1103" s="26">
        <v>5.5</v>
      </c>
      <c r="AD1103" s="26">
        <v>14.7</v>
      </c>
      <c r="AE1103" s="6">
        <f t="shared" si="145"/>
        <v>9.1999999999999993</v>
      </c>
      <c r="AF1103" s="27">
        <v>3</v>
      </c>
      <c r="AG1103" s="27">
        <v>2</v>
      </c>
      <c r="AH1103" s="27"/>
      <c r="AI1103" s="27"/>
      <c r="AJ1103" s="25"/>
    </row>
    <row r="1104" spans="1:36" s="22" customFormat="1" x14ac:dyDescent="0.25">
      <c r="A1104" s="22" t="s">
        <v>105</v>
      </c>
      <c r="B1104" s="24" t="s">
        <v>101</v>
      </c>
      <c r="C1104" s="24" t="str">
        <f t="shared" si="151"/>
        <v>C15.P3</v>
      </c>
      <c r="D1104" s="24" t="s">
        <v>52</v>
      </c>
      <c r="E1104" s="24" t="s">
        <v>25</v>
      </c>
      <c r="F1104" s="5" t="s">
        <v>1303</v>
      </c>
      <c r="G1104" s="5" t="s">
        <v>1316</v>
      </c>
      <c r="H1104" s="23">
        <v>41</v>
      </c>
      <c r="I1104" s="9" t="s">
        <v>467</v>
      </c>
      <c r="J1104" s="10">
        <v>3753</v>
      </c>
      <c r="K1104" s="23"/>
      <c r="L1104" s="10" t="s">
        <v>1220</v>
      </c>
      <c r="M1104" s="23">
        <v>1</v>
      </c>
      <c r="N1104" s="10">
        <v>15</v>
      </c>
      <c r="O1104" s="23">
        <v>218</v>
      </c>
      <c r="P1104" s="23">
        <v>16.3</v>
      </c>
      <c r="Q1104" s="6">
        <f t="shared" si="149"/>
        <v>9.964717952191771</v>
      </c>
      <c r="R1104" s="6">
        <f t="shared" si="150"/>
        <v>7.1554247162104314</v>
      </c>
      <c r="S1104" s="25" t="s">
        <v>27</v>
      </c>
      <c r="T1104" s="25"/>
      <c r="U1104" s="19" t="s">
        <v>1399</v>
      </c>
      <c r="V1104" s="19" t="s">
        <v>1398</v>
      </c>
      <c r="W1104" s="23"/>
      <c r="X1104" s="26">
        <v>112</v>
      </c>
      <c r="Y1104" s="37">
        <f t="shared" si="148"/>
        <v>35.650623885918002</v>
      </c>
      <c r="Z1104" s="54">
        <f t="shared" si="152"/>
        <v>9.9821513454449909E-2</v>
      </c>
      <c r="AA1104" s="9" t="e">
        <f>IF(Y1104&lt;10+1*#REF!,1,IF(Y1104&lt;10+2*#REF!,2,IF(Y1104&lt;10+3*#REF!,3,IF(Y1104&lt;10+4*#REF!,4,IF(Y1104&lt;10+5*#REF!,5,IF(Y1104&lt;10+6*#REF!,6,IF(Y1104&lt;10+7*#REF!,7,IF(Y1104&lt;10+8*#REF!,8,IF(Y1104&lt;10+9*#REF!,9,10)))))))))</f>
        <v>#REF!</v>
      </c>
      <c r="AB1104" s="37"/>
      <c r="AC1104" s="26">
        <v>10.4</v>
      </c>
      <c r="AD1104" s="26">
        <v>19.5</v>
      </c>
      <c r="AE1104" s="6">
        <f t="shared" si="145"/>
        <v>9.1</v>
      </c>
      <c r="AF1104" s="27">
        <v>2</v>
      </c>
      <c r="AG1104" s="27">
        <v>2</v>
      </c>
      <c r="AH1104" s="27"/>
      <c r="AI1104" s="27"/>
      <c r="AJ1104" s="25"/>
    </row>
    <row r="1105" spans="1:36" s="22" customFormat="1" x14ac:dyDescent="0.25">
      <c r="A1105" s="22" t="s">
        <v>105</v>
      </c>
      <c r="B1105" s="24" t="s">
        <v>101</v>
      </c>
      <c r="C1105" s="24" t="str">
        <f t="shared" si="151"/>
        <v>C15.P3</v>
      </c>
      <c r="D1105" s="24" t="s">
        <v>52</v>
      </c>
      <c r="E1105" s="24" t="s">
        <v>25</v>
      </c>
      <c r="F1105" s="5" t="s">
        <v>1303</v>
      </c>
      <c r="G1105" s="5" t="s">
        <v>1316</v>
      </c>
      <c r="H1105" s="23">
        <v>42</v>
      </c>
      <c r="I1105" s="9" t="s">
        <v>467</v>
      </c>
      <c r="J1105" s="10">
        <v>3754</v>
      </c>
      <c r="K1105" s="23"/>
      <c r="L1105" s="10" t="s">
        <v>1221</v>
      </c>
      <c r="M1105" s="23">
        <v>1</v>
      </c>
      <c r="N1105" s="10">
        <v>15</v>
      </c>
      <c r="O1105" s="23">
        <v>230</v>
      </c>
      <c r="P1105" s="23">
        <v>11.4</v>
      </c>
      <c r="Q1105" s="6">
        <f t="shared" si="149"/>
        <v>11.267093348443652</v>
      </c>
      <c r="R1105" s="6">
        <f t="shared" si="150"/>
        <v>12.67222124957345</v>
      </c>
      <c r="S1105" s="25" t="s">
        <v>64</v>
      </c>
      <c r="T1105" s="25"/>
      <c r="U1105" s="73" t="s">
        <v>1380</v>
      </c>
      <c r="V1105" s="73" t="s">
        <v>1381</v>
      </c>
      <c r="W1105" s="23"/>
      <c r="X1105" s="26">
        <v>144</v>
      </c>
      <c r="Y1105" s="37">
        <f t="shared" si="148"/>
        <v>45.836516424751721</v>
      </c>
      <c r="Z1105" s="54">
        <f t="shared" si="152"/>
        <v>0.16501107326143763</v>
      </c>
      <c r="AA1105" s="9" t="e">
        <f>IF(Y1105&lt;10+1*#REF!,1,IF(Y1105&lt;10+2*#REF!,2,IF(Y1105&lt;10+3*#REF!,3,IF(Y1105&lt;10+4*#REF!,4,IF(Y1105&lt;10+5*#REF!,5,IF(Y1105&lt;10+6*#REF!,6,IF(Y1105&lt;10+7*#REF!,7,IF(Y1105&lt;10+8*#REF!,8,IF(Y1105&lt;10+9*#REF!,9,10)))))))))</f>
        <v>#REF!</v>
      </c>
      <c r="AB1105" s="37"/>
      <c r="AC1105" s="26">
        <v>1.9</v>
      </c>
      <c r="AD1105" s="26">
        <v>15.2</v>
      </c>
      <c r="AE1105" s="6">
        <f t="shared" si="145"/>
        <v>13.299999999999999</v>
      </c>
      <c r="AF1105" s="27">
        <v>3</v>
      </c>
      <c r="AG1105" s="27">
        <v>2</v>
      </c>
      <c r="AH1105" s="27"/>
      <c r="AI1105" s="27"/>
      <c r="AJ1105" s="25"/>
    </row>
    <row r="1106" spans="1:36" s="22" customFormat="1" x14ac:dyDescent="0.25">
      <c r="A1106" s="22" t="s">
        <v>105</v>
      </c>
      <c r="B1106" s="24" t="s">
        <v>101</v>
      </c>
      <c r="C1106" s="24" t="str">
        <f t="shared" si="151"/>
        <v>C15.P3</v>
      </c>
      <c r="D1106" s="24" t="s">
        <v>52</v>
      </c>
      <c r="E1106" s="24" t="s">
        <v>25</v>
      </c>
      <c r="F1106" s="5" t="s">
        <v>1303</v>
      </c>
      <c r="G1106" s="5" t="s">
        <v>1316</v>
      </c>
      <c r="H1106" s="23">
        <v>43</v>
      </c>
      <c r="I1106" s="9" t="s">
        <v>467</v>
      </c>
      <c r="J1106" s="10">
        <v>3755</v>
      </c>
      <c r="K1106" s="23"/>
      <c r="L1106" s="10" t="s">
        <v>1222</v>
      </c>
      <c r="M1106" s="23">
        <v>1</v>
      </c>
      <c r="N1106" s="10">
        <v>15</v>
      </c>
      <c r="O1106" s="23">
        <v>305</v>
      </c>
      <c r="P1106" s="23">
        <v>7.2</v>
      </c>
      <c r="Q1106" s="6">
        <f t="shared" si="149"/>
        <v>14.102105281119259</v>
      </c>
      <c r="R1106" s="6">
        <f t="shared" si="150"/>
        <v>24.129750341727533</v>
      </c>
      <c r="S1106" s="72" t="s">
        <v>35</v>
      </c>
      <c r="T1106" s="25"/>
      <c r="U1106" s="17" t="s">
        <v>1330</v>
      </c>
      <c r="V1106" s="17" t="s">
        <v>1360</v>
      </c>
      <c r="W1106" s="23"/>
      <c r="X1106" s="26">
        <v>126</v>
      </c>
      <c r="Y1106" s="37">
        <f t="shared" si="148"/>
        <v>40.106951871657756</v>
      </c>
      <c r="Z1106" s="54">
        <f t="shared" si="152"/>
        <v>0.12633660296578819</v>
      </c>
      <c r="AA1106" s="9" t="e">
        <f>IF(Y1106&lt;10+1*#REF!,1,IF(Y1106&lt;10+2*#REF!,2,IF(Y1106&lt;10+3*#REF!,3,IF(Y1106&lt;10+4*#REF!,4,IF(Y1106&lt;10+5*#REF!,5,IF(Y1106&lt;10+6*#REF!,6,IF(Y1106&lt;10+7*#REF!,7,IF(Y1106&lt;10+8*#REF!,8,IF(Y1106&lt;10+9*#REF!,9,10)))))))))</f>
        <v>#REF!</v>
      </c>
      <c r="AB1106" s="37"/>
      <c r="AC1106" s="26">
        <v>2.2999999999999998</v>
      </c>
      <c r="AD1106" s="26">
        <v>14.8</v>
      </c>
      <c r="AE1106" s="6">
        <f t="shared" si="145"/>
        <v>12.5</v>
      </c>
      <c r="AF1106" s="27">
        <v>4</v>
      </c>
      <c r="AG1106" s="27">
        <v>4</v>
      </c>
      <c r="AH1106" s="27"/>
      <c r="AI1106" s="27">
        <v>3</v>
      </c>
      <c r="AJ1106" s="25"/>
    </row>
    <row r="1107" spans="1:36" s="22" customFormat="1" x14ac:dyDescent="0.25">
      <c r="A1107" s="22" t="s">
        <v>105</v>
      </c>
      <c r="B1107" s="24" t="s">
        <v>101</v>
      </c>
      <c r="C1107" s="24" t="str">
        <f t="shared" si="151"/>
        <v>C15.P3</v>
      </c>
      <c r="D1107" s="24" t="s">
        <v>52</v>
      </c>
      <c r="E1107" s="24" t="s">
        <v>25</v>
      </c>
      <c r="F1107" s="5" t="s">
        <v>1303</v>
      </c>
      <c r="G1107" s="5" t="s">
        <v>1316</v>
      </c>
      <c r="H1107" s="23">
        <v>44</v>
      </c>
      <c r="I1107" s="9" t="s">
        <v>467</v>
      </c>
      <c r="J1107" s="10">
        <v>3757</v>
      </c>
      <c r="K1107" s="23"/>
      <c r="L1107" s="10" t="s">
        <v>1223</v>
      </c>
      <c r="M1107" s="23">
        <v>1</v>
      </c>
      <c r="N1107" s="23">
        <v>16</v>
      </c>
      <c r="O1107" s="23">
        <v>292</v>
      </c>
      <c r="P1107" s="23">
        <v>21.8</v>
      </c>
      <c r="Q1107" s="6">
        <f t="shared" si="149"/>
        <v>-0.21260802955596603</v>
      </c>
      <c r="R1107" s="6">
        <f t="shared" si="150"/>
        <v>48.166423736466882</v>
      </c>
      <c r="S1107" s="25" t="s">
        <v>34</v>
      </c>
      <c r="T1107" s="25"/>
      <c r="U1107" s="17" t="s">
        <v>1339</v>
      </c>
      <c r="V1107" s="17" t="s">
        <v>420</v>
      </c>
      <c r="W1107" s="23"/>
      <c r="X1107" s="26">
        <v>60</v>
      </c>
      <c r="Y1107" s="37">
        <f t="shared" si="148"/>
        <v>19.098548510313215</v>
      </c>
      <c r="Z1107" s="54">
        <f t="shared" si="152"/>
        <v>2.8647755774555139E-2</v>
      </c>
      <c r="AA1107" s="9" t="e">
        <f>IF(Y1107&lt;10+1*#REF!,1,IF(Y1107&lt;10+2*#REF!,2,IF(Y1107&lt;10+3*#REF!,3,IF(Y1107&lt;10+4*#REF!,4,IF(Y1107&lt;10+5*#REF!,5,IF(Y1107&lt;10+6*#REF!,6,IF(Y1107&lt;10+7*#REF!,7,IF(Y1107&lt;10+8*#REF!,8,IF(Y1107&lt;10+9*#REF!,9,10)))))))))</f>
        <v>#REF!</v>
      </c>
      <c r="AB1107" s="37"/>
      <c r="AC1107" s="26">
        <v>3.8</v>
      </c>
      <c r="AD1107" s="26">
        <v>11.8</v>
      </c>
      <c r="AE1107" s="6">
        <f t="shared" si="145"/>
        <v>8</v>
      </c>
      <c r="AF1107" s="27">
        <v>3</v>
      </c>
      <c r="AG1107" s="27">
        <v>2</v>
      </c>
      <c r="AH1107" s="27"/>
      <c r="AI1107" s="27"/>
      <c r="AJ1107" s="25"/>
    </row>
    <row r="1108" spans="1:36" s="22" customFormat="1" x14ac:dyDescent="0.25">
      <c r="A1108" s="22" t="s">
        <v>105</v>
      </c>
      <c r="B1108" s="24" t="s">
        <v>101</v>
      </c>
      <c r="C1108" s="24" t="str">
        <f t="shared" si="151"/>
        <v>C15.P3</v>
      </c>
      <c r="D1108" s="24" t="s">
        <v>52</v>
      </c>
      <c r="E1108" s="24" t="s">
        <v>25</v>
      </c>
      <c r="F1108" s="5" t="s">
        <v>1303</v>
      </c>
      <c r="G1108" s="5" t="s">
        <v>1316</v>
      </c>
      <c r="H1108" s="23">
        <v>45</v>
      </c>
      <c r="I1108" s="9" t="s">
        <v>467</v>
      </c>
      <c r="J1108" s="10">
        <v>3758</v>
      </c>
      <c r="K1108" s="23"/>
      <c r="L1108" s="10" t="s">
        <v>1224</v>
      </c>
      <c r="M1108" s="23">
        <v>1</v>
      </c>
      <c r="N1108" s="23">
        <v>16</v>
      </c>
      <c r="O1108" s="23">
        <v>308</v>
      </c>
      <c r="P1108" s="23">
        <v>24</v>
      </c>
      <c r="Q1108" s="6">
        <f t="shared" si="149"/>
        <v>1.087741913438677</v>
      </c>
      <c r="R1108" s="6">
        <f t="shared" si="150"/>
        <v>54.775875407815803</v>
      </c>
      <c r="S1108" s="25" t="s">
        <v>64</v>
      </c>
      <c r="T1108" s="25"/>
      <c r="U1108" s="73" t="s">
        <v>1380</v>
      </c>
      <c r="V1108" s="73" t="s">
        <v>1381</v>
      </c>
      <c r="W1108" s="23"/>
      <c r="X1108" s="26">
        <v>56</v>
      </c>
      <c r="Y1108" s="37">
        <f t="shared" si="148"/>
        <v>17.825311942959001</v>
      </c>
      <c r="Z1108" s="54">
        <f t="shared" si="152"/>
        <v>2.4955378363612477E-2</v>
      </c>
      <c r="AA1108" s="9" t="e">
        <f>IF(Y1108&lt;10+1*#REF!,1,IF(Y1108&lt;10+2*#REF!,2,IF(Y1108&lt;10+3*#REF!,3,IF(Y1108&lt;10+4*#REF!,4,IF(Y1108&lt;10+5*#REF!,5,IF(Y1108&lt;10+6*#REF!,6,IF(Y1108&lt;10+7*#REF!,7,IF(Y1108&lt;10+8*#REF!,8,IF(Y1108&lt;10+9*#REF!,9,10)))))))))</f>
        <v>#REF!</v>
      </c>
      <c r="AB1108" s="37"/>
      <c r="AC1108" s="26">
        <v>2.7</v>
      </c>
      <c r="AD1108" s="26">
        <v>14.5</v>
      </c>
      <c r="AE1108" s="6">
        <f t="shared" si="145"/>
        <v>11.8</v>
      </c>
      <c r="AF1108" s="27">
        <v>3</v>
      </c>
      <c r="AG1108" s="27">
        <v>2</v>
      </c>
      <c r="AH1108" s="27"/>
      <c r="AI1108" s="27"/>
      <c r="AJ1108" s="25"/>
    </row>
    <row r="1109" spans="1:36" s="22" customFormat="1" x14ac:dyDescent="0.25">
      <c r="A1109" s="22" t="s">
        <v>105</v>
      </c>
      <c r="B1109" s="24" t="s">
        <v>101</v>
      </c>
      <c r="C1109" s="24" t="str">
        <f t="shared" ref="C1109:C1133" si="153">D1109&amp;"."&amp;E1109</f>
        <v>C15.P3</v>
      </c>
      <c r="D1109" s="24" t="s">
        <v>52</v>
      </c>
      <c r="E1109" s="24" t="s">
        <v>25</v>
      </c>
      <c r="F1109" s="5" t="s">
        <v>1303</v>
      </c>
      <c r="G1109" s="5" t="s">
        <v>1316</v>
      </c>
      <c r="H1109" s="23">
        <v>46</v>
      </c>
      <c r="I1109" s="9" t="s">
        <v>467</v>
      </c>
      <c r="J1109" s="10">
        <v>3759</v>
      </c>
      <c r="K1109" s="23"/>
      <c r="L1109" s="10" t="s">
        <v>1225</v>
      </c>
      <c r="M1109" s="23">
        <v>1</v>
      </c>
      <c r="N1109" s="23">
        <v>16</v>
      </c>
      <c r="O1109" s="23">
        <v>312</v>
      </c>
      <c r="P1109" s="23">
        <v>23.7</v>
      </c>
      <c r="Q1109" s="6">
        <f t="shared" si="149"/>
        <v>2.3874676361857503</v>
      </c>
      <c r="R1109" s="6">
        <f t="shared" si="150"/>
        <v>55.858395370704926</v>
      </c>
      <c r="S1109" s="25" t="s">
        <v>66</v>
      </c>
      <c r="T1109" s="20" t="s">
        <v>1318</v>
      </c>
      <c r="U1109" s="20" t="s">
        <v>1332</v>
      </c>
      <c r="V1109" s="20" t="s">
        <v>1358</v>
      </c>
      <c r="W1109" s="23"/>
      <c r="X1109" s="26">
        <v>78</v>
      </c>
      <c r="Y1109" s="37">
        <f t="shared" si="148"/>
        <v>24.82811306340718</v>
      </c>
      <c r="Z1109" s="54">
        <f t="shared" si="152"/>
        <v>4.8414707258998185E-2</v>
      </c>
      <c r="AA1109" s="9" t="e">
        <f>IF(Y1109&lt;10+1*#REF!,1,IF(Y1109&lt;10+2*#REF!,2,IF(Y1109&lt;10+3*#REF!,3,IF(Y1109&lt;10+4*#REF!,4,IF(Y1109&lt;10+5*#REF!,5,IF(Y1109&lt;10+6*#REF!,6,IF(Y1109&lt;10+7*#REF!,7,IF(Y1109&lt;10+8*#REF!,8,IF(Y1109&lt;10+9*#REF!,9,10)))))))))</f>
        <v>#REF!</v>
      </c>
      <c r="AB1109" s="37"/>
      <c r="AC1109" s="26">
        <v>3.7</v>
      </c>
      <c r="AD1109" s="26">
        <v>17.3</v>
      </c>
      <c r="AE1109" s="6">
        <f t="shared" si="145"/>
        <v>13.600000000000001</v>
      </c>
      <c r="AF1109" s="27">
        <v>3</v>
      </c>
      <c r="AG1109" s="27">
        <v>2</v>
      </c>
      <c r="AH1109" s="27"/>
      <c r="AI1109" s="27"/>
      <c r="AJ1109" s="25"/>
    </row>
    <row r="1110" spans="1:36" s="22" customFormat="1" x14ac:dyDescent="0.25">
      <c r="A1110" s="22" t="s">
        <v>105</v>
      </c>
      <c r="B1110" s="24" t="s">
        <v>101</v>
      </c>
      <c r="C1110" s="24" t="str">
        <f t="shared" si="153"/>
        <v>C15.P3</v>
      </c>
      <c r="D1110" s="24" t="s">
        <v>52</v>
      </c>
      <c r="E1110" s="24" t="s">
        <v>25</v>
      </c>
      <c r="F1110" s="5" t="s">
        <v>1303</v>
      </c>
      <c r="G1110" s="5" t="s">
        <v>1316</v>
      </c>
      <c r="H1110" s="23">
        <v>47</v>
      </c>
      <c r="I1110" s="9" t="s">
        <v>467</v>
      </c>
      <c r="J1110" s="10">
        <v>3760</v>
      </c>
      <c r="K1110" s="23"/>
      <c r="L1110" s="10" t="s">
        <v>1226</v>
      </c>
      <c r="M1110" s="23">
        <v>1</v>
      </c>
      <c r="N1110" s="23">
        <v>16</v>
      </c>
      <c r="O1110" s="23">
        <v>321</v>
      </c>
      <c r="P1110" s="23">
        <v>22.8</v>
      </c>
      <c r="Q1110" s="6">
        <f t="shared" si="149"/>
        <v>5.651495084063697</v>
      </c>
      <c r="R1110" s="6">
        <f t="shared" si="150"/>
        <v>57.718927921218935</v>
      </c>
      <c r="S1110" s="25" t="s">
        <v>64</v>
      </c>
      <c r="T1110" s="25"/>
      <c r="U1110" s="73" t="s">
        <v>1380</v>
      </c>
      <c r="V1110" s="73" t="s">
        <v>1381</v>
      </c>
      <c r="W1110" s="23"/>
      <c r="X1110" s="26">
        <v>73</v>
      </c>
      <c r="Y1110" s="37">
        <f t="shared" si="148"/>
        <v>23.236567354214415</v>
      </c>
      <c r="Z1110" s="54">
        <f t="shared" si="152"/>
        <v>4.2406636256278996E-2</v>
      </c>
      <c r="AA1110" s="9" t="e">
        <f>IF(Y1110&lt;10+1*#REF!,1,IF(Y1110&lt;10+2*#REF!,2,IF(Y1110&lt;10+3*#REF!,3,IF(Y1110&lt;10+4*#REF!,4,IF(Y1110&lt;10+5*#REF!,5,IF(Y1110&lt;10+6*#REF!,6,IF(Y1110&lt;10+7*#REF!,7,IF(Y1110&lt;10+8*#REF!,8,IF(Y1110&lt;10+9*#REF!,9,10)))))))))</f>
        <v>#REF!</v>
      </c>
      <c r="AB1110" s="37"/>
      <c r="AC1110" s="26">
        <v>6.7</v>
      </c>
      <c r="AD1110" s="26">
        <v>21.2</v>
      </c>
      <c r="AE1110" s="6">
        <f t="shared" si="145"/>
        <v>14.5</v>
      </c>
      <c r="AF1110" s="27">
        <v>3</v>
      </c>
      <c r="AG1110" s="27">
        <v>2</v>
      </c>
      <c r="AH1110" s="27"/>
      <c r="AI1110" s="27"/>
      <c r="AJ1110" s="25"/>
    </row>
    <row r="1111" spans="1:36" s="22" customFormat="1" x14ac:dyDescent="0.25">
      <c r="A1111" s="22" t="s">
        <v>105</v>
      </c>
      <c r="B1111" s="24" t="s">
        <v>101</v>
      </c>
      <c r="C1111" s="24" t="str">
        <f t="shared" si="153"/>
        <v>C15.P3</v>
      </c>
      <c r="D1111" s="24" t="s">
        <v>52</v>
      </c>
      <c r="E1111" s="24" t="s">
        <v>25</v>
      </c>
      <c r="F1111" s="5" t="s">
        <v>1303</v>
      </c>
      <c r="G1111" s="5" t="s">
        <v>1316</v>
      </c>
      <c r="H1111" s="23">
        <v>48</v>
      </c>
      <c r="I1111" s="9" t="s">
        <v>467</v>
      </c>
      <c r="J1111" s="10">
        <v>3761</v>
      </c>
      <c r="K1111" s="23"/>
      <c r="L1111" s="10" t="s">
        <v>1227</v>
      </c>
      <c r="M1111" s="23">
        <v>1</v>
      </c>
      <c r="N1111" s="23">
        <v>16</v>
      </c>
      <c r="O1111" s="23">
        <v>330</v>
      </c>
      <c r="P1111" s="23">
        <v>22.4</v>
      </c>
      <c r="Q1111" s="6">
        <f t="shared" si="149"/>
        <v>8.7999999999999901</v>
      </c>
      <c r="R1111" s="6">
        <f t="shared" si="150"/>
        <v>59.39896904477142</v>
      </c>
      <c r="S1111" s="25" t="s">
        <v>64</v>
      </c>
      <c r="T1111" s="25"/>
      <c r="U1111" s="73" t="s">
        <v>1380</v>
      </c>
      <c r="V1111" s="73" t="s">
        <v>1381</v>
      </c>
      <c r="W1111" s="23"/>
      <c r="X1111" s="26">
        <v>40</v>
      </c>
      <c r="Y1111" s="37">
        <f t="shared" si="148"/>
        <v>12.732365673542144</v>
      </c>
      <c r="Z1111" s="54">
        <f t="shared" si="152"/>
        <v>1.2732335899802286E-2</v>
      </c>
      <c r="AA1111" s="9" t="e">
        <f>IF(Y1111&lt;10+1*#REF!,1,IF(Y1111&lt;10+2*#REF!,2,IF(Y1111&lt;10+3*#REF!,3,IF(Y1111&lt;10+4*#REF!,4,IF(Y1111&lt;10+5*#REF!,5,IF(Y1111&lt;10+6*#REF!,6,IF(Y1111&lt;10+7*#REF!,7,IF(Y1111&lt;10+8*#REF!,8,IF(Y1111&lt;10+9*#REF!,9,10)))))))))</f>
        <v>#REF!</v>
      </c>
      <c r="AB1111" s="37"/>
      <c r="AC1111" s="26">
        <v>4.4000000000000004</v>
      </c>
      <c r="AD1111" s="26">
        <v>16.100000000000001</v>
      </c>
      <c r="AE1111" s="6">
        <f t="shared" si="145"/>
        <v>11.700000000000001</v>
      </c>
      <c r="AF1111" s="27">
        <v>2</v>
      </c>
      <c r="AG1111" s="27">
        <v>2</v>
      </c>
      <c r="AH1111" s="27"/>
      <c r="AI1111" s="27"/>
      <c r="AJ1111" s="25"/>
    </row>
    <row r="1112" spans="1:36" s="22" customFormat="1" x14ac:dyDescent="0.25">
      <c r="A1112" s="22" t="s">
        <v>105</v>
      </c>
      <c r="B1112" s="24" t="s">
        <v>101</v>
      </c>
      <c r="C1112" s="24" t="str">
        <f t="shared" si="153"/>
        <v>C15.P3</v>
      </c>
      <c r="D1112" s="24" t="s">
        <v>52</v>
      </c>
      <c r="E1112" s="24" t="s">
        <v>25</v>
      </c>
      <c r="F1112" s="5" t="s">
        <v>1303</v>
      </c>
      <c r="G1112" s="5" t="s">
        <v>1316</v>
      </c>
      <c r="H1112" s="23">
        <v>49</v>
      </c>
      <c r="I1112" s="9" t="s">
        <v>467</v>
      </c>
      <c r="J1112" s="10">
        <v>3762</v>
      </c>
      <c r="K1112" s="23"/>
      <c r="L1112" s="10" t="s">
        <v>1228</v>
      </c>
      <c r="M1112" s="23">
        <v>1</v>
      </c>
      <c r="N1112" s="23">
        <v>16</v>
      </c>
      <c r="O1112" s="23">
        <v>318</v>
      </c>
      <c r="P1112" s="23">
        <v>20.9</v>
      </c>
      <c r="Q1112" s="6">
        <f t="shared" si="149"/>
        <v>6.0151703270998667</v>
      </c>
      <c r="R1112" s="6">
        <f t="shared" si="150"/>
        <v>55.53172685247754</v>
      </c>
      <c r="S1112" s="25" t="s">
        <v>64</v>
      </c>
      <c r="T1112" s="25"/>
      <c r="U1112" s="73" t="s">
        <v>1380</v>
      </c>
      <c r="V1112" s="73" t="s">
        <v>1381</v>
      </c>
      <c r="W1112" s="23"/>
      <c r="X1112" s="26">
        <v>35</v>
      </c>
      <c r="Y1112" s="37">
        <f t="shared" si="148"/>
        <v>11.140819964349376</v>
      </c>
      <c r="Z1112" s="54">
        <f t="shared" si="152"/>
        <v>9.7481946732861247E-3</v>
      </c>
      <c r="AA1112" s="9" t="e">
        <f>IF(Y1112&lt;10+1*#REF!,1,IF(Y1112&lt;10+2*#REF!,2,IF(Y1112&lt;10+3*#REF!,3,IF(Y1112&lt;10+4*#REF!,4,IF(Y1112&lt;10+5*#REF!,5,IF(Y1112&lt;10+6*#REF!,6,IF(Y1112&lt;10+7*#REF!,7,IF(Y1112&lt;10+8*#REF!,8,IF(Y1112&lt;10+9*#REF!,9,10)))))))))</f>
        <v>#REF!</v>
      </c>
      <c r="AB1112" s="37"/>
      <c r="AC1112" s="26">
        <v>6.1</v>
      </c>
      <c r="AD1112" s="26">
        <v>17.5</v>
      </c>
      <c r="AE1112" s="6">
        <f t="shared" si="145"/>
        <v>11.4</v>
      </c>
      <c r="AF1112" s="27">
        <v>2</v>
      </c>
      <c r="AG1112" s="27">
        <v>2</v>
      </c>
      <c r="AH1112" s="27"/>
      <c r="AI1112" s="27"/>
      <c r="AJ1112" s="25"/>
    </row>
    <row r="1113" spans="1:36" s="22" customFormat="1" x14ac:dyDescent="0.25">
      <c r="A1113" s="22" t="s">
        <v>105</v>
      </c>
      <c r="B1113" s="24" t="s">
        <v>101</v>
      </c>
      <c r="C1113" s="24" t="str">
        <f t="shared" si="153"/>
        <v>C15.P3</v>
      </c>
      <c r="D1113" s="24" t="s">
        <v>52</v>
      </c>
      <c r="E1113" s="24" t="s">
        <v>25</v>
      </c>
      <c r="F1113" s="5" t="s">
        <v>1303</v>
      </c>
      <c r="G1113" s="5" t="s">
        <v>1316</v>
      </c>
      <c r="H1113" s="23">
        <v>50</v>
      </c>
      <c r="I1113" s="9" t="s">
        <v>467</v>
      </c>
      <c r="J1113" s="10">
        <v>3763</v>
      </c>
      <c r="K1113" s="23"/>
      <c r="L1113" s="10" t="s">
        <v>1229</v>
      </c>
      <c r="M1113" s="23">
        <v>1</v>
      </c>
      <c r="N1113" s="23">
        <v>16</v>
      </c>
      <c r="O1113" s="23">
        <v>316</v>
      </c>
      <c r="P1113" s="23">
        <v>18.899999999999999</v>
      </c>
      <c r="Q1113" s="6">
        <f t="shared" si="149"/>
        <v>6.8709567983249471</v>
      </c>
      <c r="R1113" s="6">
        <f t="shared" si="150"/>
        <v>53.595522226400504</v>
      </c>
      <c r="S1113" s="25" t="s">
        <v>64</v>
      </c>
      <c r="T1113" s="25"/>
      <c r="U1113" s="73" t="s">
        <v>1380</v>
      </c>
      <c r="V1113" s="73" t="s">
        <v>1381</v>
      </c>
      <c r="W1113" s="23"/>
      <c r="X1113" s="26">
        <v>41</v>
      </c>
      <c r="Y1113" s="37">
        <f t="shared" si="148"/>
        <v>13.050674815380697</v>
      </c>
      <c r="Z1113" s="54">
        <f t="shared" si="152"/>
        <v>1.3376910404729773E-2</v>
      </c>
      <c r="AA1113" s="9" t="e">
        <f>IF(Y1113&lt;10+1*#REF!,1,IF(Y1113&lt;10+2*#REF!,2,IF(Y1113&lt;10+3*#REF!,3,IF(Y1113&lt;10+4*#REF!,4,IF(Y1113&lt;10+5*#REF!,5,IF(Y1113&lt;10+6*#REF!,6,IF(Y1113&lt;10+7*#REF!,7,IF(Y1113&lt;10+8*#REF!,8,IF(Y1113&lt;10+9*#REF!,9,10)))))))))</f>
        <v>#REF!</v>
      </c>
      <c r="AB1113" s="37"/>
      <c r="AC1113" s="26">
        <v>3.4</v>
      </c>
      <c r="AD1113" s="26">
        <v>14</v>
      </c>
      <c r="AE1113" s="6">
        <f t="shared" si="145"/>
        <v>10.6</v>
      </c>
      <c r="AF1113" s="27">
        <v>2</v>
      </c>
      <c r="AG1113" s="27">
        <v>2</v>
      </c>
      <c r="AH1113" s="27"/>
      <c r="AI1113" s="27"/>
      <c r="AJ1113" s="25"/>
    </row>
    <row r="1114" spans="1:36" s="22" customFormat="1" x14ac:dyDescent="0.25">
      <c r="A1114" s="22" t="s">
        <v>105</v>
      </c>
      <c r="B1114" s="24" t="s">
        <v>101</v>
      </c>
      <c r="C1114" s="24" t="str">
        <f t="shared" si="153"/>
        <v>C15.P3</v>
      </c>
      <c r="D1114" s="24" t="s">
        <v>52</v>
      </c>
      <c r="E1114" s="24" t="s">
        <v>25</v>
      </c>
      <c r="F1114" s="5" t="s">
        <v>1303</v>
      </c>
      <c r="G1114" s="5" t="s">
        <v>1316</v>
      </c>
      <c r="H1114" s="23">
        <v>51</v>
      </c>
      <c r="I1114" s="9" t="s">
        <v>467</v>
      </c>
      <c r="J1114" s="10">
        <v>3764</v>
      </c>
      <c r="K1114" s="23"/>
      <c r="L1114" s="10" t="s">
        <v>1230</v>
      </c>
      <c r="M1114" s="23">
        <v>1</v>
      </c>
      <c r="N1114" s="23">
        <v>16</v>
      </c>
      <c r="O1114" s="23">
        <v>318</v>
      </c>
      <c r="P1114" s="23">
        <v>17.899999999999999</v>
      </c>
      <c r="Q1114" s="6">
        <f t="shared" si="149"/>
        <v>8.0225621461764405</v>
      </c>
      <c r="R1114" s="6">
        <f t="shared" si="150"/>
        <v>53.302292376045358</v>
      </c>
      <c r="S1114" s="25" t="s">
        <v>64</v>
      </c>
      <c r="T1114" s="25"/>
      <c r="U1114" s="73" t="s">
        <v>1380</v>
      </c>
      <c r="V1114" s="73" t="s">
        <v>1381</v>
      </c>
      <c r="W1114" s="23"/>
      <c r="X1114" s="26">
        <v>39</v>
      </c>
      <c r="Y1114" s="37">
        <f t="shared" si="148"/>
        <v>12.41405653170359</v>
      </c>
      <c r="Z1114" s="54">
        <f t="shared" si="152"/>
        <v>1.2103676814749546E-2</v>
      </c>
      <c r="AA1114" s="9" t="e">
        <f>IF(Y1114&lt;10+1*#REF!,1,IF(Y1114&lt;10+2*#REF!,2,IF(Y1114&lt;10+3*#REF!,3,IF(Y1114&lt;10+4*#REF!,4,IF(Y1114&lt;10+5*#REF!,5,IF(Y1114&lt;10+6*#REF!,6,IF(Y1114&lt;10+7*#REF!,7,IF(Y1114&lt;10+8*#REF!,8,IF(Y1114&lt;10+9*#REF!,9,10)))))))))</f>
        <v>#REF!</v>
      </c>
      <c r="AB1114" s="37"/>
      <c r="AC1114" s="26">
        <v>3.1</v>
      </c>
      <c r="AD1114" s="26">
        <v>13.5</v>
      </c>
      <c r="AE1114" s="6">
        <f t="shared" si="145"/>
        <v>10.4</v>
      </c>
      <c r="AF1114" s="27">
        <v>2</v>
      </c>
      <c r="AG1114" s="27">
        <v>2</v>
      </c>
      <c r="AH1114" s="27"/>
      <c r="AI1114" s="27"/>
      <c r="AJ1114" s="25"/>
    </row>
    <row r="1115" spans="1:36" s="22" customFormat="1" x14ac:dyDescent="0.25">
      <c r="A1115" s="22" t="s">
        <v>105</v>
      </c>
      <c r="B1115" s="24" t="s">
        <v>101</v>
      </c>
      <c r="C1115" s="24" t="str">
        <f t="shared" si="153"/>
        <v>C15.P3</v>
      </c>
      <c r="D1115" s="24" t="s">
        <v>52</v>
      </c>
      <c r="E1115" s="24" t="s">
        <v>25</v>
      </c>
      <c r="F1115" s="5" t="s">
        <v>1303</v>
      </c>
      <c r="G1115" s="5" t="s">
        <v>1316</v>
      </c>
      <c r="H1115" s="23">
        <v>52</v>
      </c>
      <c r="I1115" s="9" t="s">
        <v>467</v>
      </c>
      <c r="J1115" s="10">
        <v>3765</v>
      </c>
      <c r="K1115" s="23"/>
      <c r="L1115" s="10" t="s">
        <v>1231</v>
      </c>
      <c r="M1115" s="23">
        <v>1</v>
      </c>
      <c r="N1115" s="23">
        <v>16</v>
      </c>
      <c r="O1115" s="23">
        <v>311</v>
      </c>
      <c r="P1115" s="23">
        <v>19.3</v>
      </c>
      <c r="Q1115" s="6">
        <f t="shared" si="149"/>
        <v>5.4341051017004958</v>
      </c>
      <c r="R1115" s="6">
        <f t="shared" si="150"/>
        <v>52.661939259516785</v>
      </c>
      <c r="S1115" s="25" t="s">
        <v>107</v>
      </c>
      <c r="T1115" s="25"/>
      <c r="U1115" s="25" t="s">
        <v>1373</v>
      </c>
      <c r="V1115" s="25" t="s">
        <v>1374</v>
      </c>
      <c r="W1115" s="23"/>
      <c r="X1115" s="26">
        <v>48</v>
      </c>
      <c r="Y1115" s="37">
        <f t="shared" si="148"/>
        <v>15.278838808250573</v>
      </c>
      <c r="Z1115" s="54">
        <f t="shared" si="152"/>
        <v>1.8334563695715289E-2</v>
      </c>
      <c r="AA1115" s="9" t="e">
        <f>IF(Y1115&lt;10+1*#REF!,1,IF(Y1115&lt;10+2*#REF!,2,IF(Y1115&lt;10+3*#REF!,3,IF(Y1115&lt;10+4*#REF!,4,IF(Y1115&lt;10+5*#REF!,5,IF(Y1115&lt;10+6*#REF!,6,IF(Y1115&lt;10+7*#REF!,7,IF(Y1115&lt;10+8*#REF!,8,IF(Y1115&lt;10+9*#REF!,9,10)))))))))</f>
        <v>#REF!</v>
      </c>
      <c r="AB1115" s="37"/>
      <c r="AC1115" s="26">
        <v>2.1</v>
      </c>
      <c r="AD1115" s="26">
        <v>15.7</v>
      </c>
      <c r="AE1115" s="6">
        <f t="shared" ref="AE1115:AE1178" si="154">AD1115-AC1115</f>
        <v>13.6</v>
      </c>
      <c r="AF1115" s="27">
        <v>3</v>
      </c>
      <c r="AG1115" s="27">
        <v>6</v>
      </c>
      <c r="AH1115" s="27"/>
      <c r="AI1115" s="27">
        <v>3</v>
      </c>
      <c r="AJ1115" s="25"/>
    </row>
    <row r="1116" spans="1:36" s="22" customFormat="1" x14ac:dyDescent="0.25">
      <c r="A1116" s="22" t="s">
        <v>105</v>
      </c>
      <c r="B1116" s="24" t="s">
        <v>101</v>
      </c>
      <c r="C1116" s="24" t="str">
        <f t="shared" si="153"/>
        <v>C15.P3</v>
      </c>
      <c r="D1116" s="24" t="s">
        <v>52</v>
      </c>
      <c r="E1116" s="24" t="s">
        <v>25</v>
      </c>
      <c r="F1116" s="5" t="s">
        <v>1303</v>
      </c>
      <c r="G1116" s="5" t="s">
        <v>1316</v>
      </c>
      <c r="H1116" s="23">
        <v>53</v>
      </c>
      <c r="I1116" s="9" t="s">
        <v>467</v>
      </c>
      <c r="J1116" s="10">
        <v>3766</v>
      </c>
      <c r="K1116" s="23"/>
      <c r="L1116" s="10" t="s">
        <v>1232</v>
      </c>
      <c r="M1116" s="23">
        <v>1</v>
      </c>
      <c r="N1116" s="23">
        <v>16</v>
      </c>
      <c r="O1116" s="23">
        <v>301</v>
      </c>
      <c r="P1116" s="23">
        <v>18.600000000000001</v>
      </c>
      <c r="Q1116" s="6">
        <f t="shared" si="149"/>
        <v>4.0566882069407093</v>
      </c>
      <c r="R1116" s="6">
        <f t="shared" si="150"/>
        <v>49.579708193327008</v>
      </c>
      <c r="S1116" s="25" t="s">
        <v>64</v>
      </c>
      <c r="T1116" s="25"/>
      <c r="U1116" s="73" t="s">
        <v>1380</v>
      </c>
      <c r="V1116" s="73" t="s">
        <v>1381</v>
      </c>
      <c r="W1116" s="23"/>
      <c r="X1116" s="26">
        <v>39</v>
      </c>
      <c r="Y1116" s="37">
        <f t="shared" si="148"/>
        <v>12.41405653170359</v>
      </c>
      <c r="Z1116" s="54">
        <f t="shared" si="152"/>
        <v>1.2103676814749546E-2</v>
      </c>
      <c r="AA1116" s="9" t="e">
        <f>IF(Y1116&lt;10+1*#REF!,1,IF(Y1116&lt;10+2*#REF!,2,IF(Y1116&lt;10+3*#REF!,3,IF(Y1116&lt;10+4*#REF!,4,IF(Y1116&lt;10+5*#REF!,5,IF(Y1116&lt;10+6*#REF!,6,IF(Y1116&lt;10+7*#REF!,7,IF(Y1116&lt;10+8*#REF!,8,IF(Y1116&lt;10+9*#REF!,9,10)))))))))</f>
        <v>#REF!</v>
      </c>
      <c r="AB1116" s="37"/>
      <c r="AC1116" s="26">
        <v>2.2999999999999998</v>
      </c>
      <c r="AD1116" s="26">
        <v>12.5</v>
      </c>
      <c r="AE1116" s="6">
        <f t="shared" si="154"/>
        <v>10.199999999999999</v>
      </c>
      <c r="AF1116" s="27">
        <v>2</v>
      </c>
      <c r="AG1116" s="27">
        <v>2</v>
      </c>
      <c r="AH1116" s="27"/>
      <c r="AI1116" s="27"/>
      <c r="AJ1116" s="25"/>
    </row>
    <row r="1117" spans="1:36" s="22" customFormat="1" x14ac:dyDescent="0.25">
      <c r="A1117" s="22" t="s">
        <v>105</v>
      </c>
      <c r="B1117" s="24" t="s">
        <v>101</v>
      </c>
      <c r="C1117" s="24" t="str">
        <f t="shared" si="153"/>
        <v>C15.P3</v>
      </c>
      <c r="D1117" s="24" t="s">
        <v>52</v>
      </c>
      <c r="E1117" s="24" t="s">
        <v>25</v>
      </c>
      <c r="F1117" s="5" t="s">
        <v>1303</v>
      </c>
      <c r="G1117" s="5" t="s">
        <v>1316</v>
      </c>
      <c r="H1117" s="23">
        <v>54</v>
      </c>
      <c r="I1117" s="9" t="s">
        <v>467</v>
      </c>
      <c r="J1117" s="10">
        <v>3767</v>
      </c>
      <c r="K1117" s="23"/>
      <c r="L1117" s="10" t="s">
        <v>1233</v>
      </c>
      <c r="M1117" s="23">
        <v>1</v>
      </c>
      <c r="N1117" s="23">
        <v>16</v>
      </c>
      <c r="O1117" s="23">
        <v>299</v>
      </c>
      <c r="P1117" s="23">
        <v>14.8</v>
      </c>
      <c r="Q1117" s="6">
        <f t="shared" si="149"/>
        <v>7.0556283343369444</v>
      </c>
      <c r="R1117" s="6">
        <f t="shared" si="150"/>
        <v>47.17518237964579</v>
      </c>
      <c r="S1117" s="25" t="s">
        <v>107</v>
      </c>
      <c r="T1117" s="25"/>
      <c r="U1117" s="25" t="s">
        <v>1373</v>
      </c>
      <c r="V1117" s="25" t="s">
        <v>1374</v>
      </c>
      <c r="W1117" s="23"/>
      <c r="X1117" s="26">
        <v>48</v>
      </c>
      <c r="Y1117" s="37">
        <f t="shared" si="148"/>
        <v>15.278838808250573</v>
      </c>
      <c r="Z1117" s="54">
        <f t="shared" si="152"/>
        <v>1.8334563695715289E-2</v>
      </c>
      <c r="AA1117" s="9" t="e">
        <f>IF(Y1117&lt;10+1*#REF!,1,IF(Y1117&lt;10+2*#REF!,2,IF(Y1117&lt;10+3*#REF!,3,IF(Y1117&lt;10+4*#REF!,4,IF(Y1117&lt;10+5*#REF!,5,IF(Y1117&lt;10+6*#REF!,6,IF(Y1117&lt;10+7*#REF!,7,IF(Y1117&lt;10+8*#REF!,8,IF(Y1117&lt;10+9*#REF!,9,10)))))))))</f>
        <v>#REF!</v>
      </c>
      <c r="AB1117" s="37"/>
      <c r="AC1117" s="26">
        <v>4.3</v>
      </c>
      <c r="AD1117" s="26">
        <v>14.1</v>
      </c>
      <c r="AE1117" s="6">
        <f t="shared" si="154"/>
        <v>9.8000000000000007</v>
      </c>
      <c r="AF1117" s="27">
        <v>2</v>
      </c>
      <c r="AG1117" s="27">
        <v>2</v>
      </c>
      <c r="AH1117" s="27"/>
      <c r="AI1117" s="27"/>
      <c r="AJ1117" s="25"/>
    </row>
    <row r="1118" spans="1:36" s="22" customFormat="1" x14ac:dyDescent="0.25">
      <c r="A1118" s="22" t="s">
        <v>105</v>
      </c>
      <c r="B1118" s="24" t="s">
        <v>101</v>
      </c>
      <c r="C1118" s="24" t="str">
        <f t="shared" si="153"/>
        <v>C15.P3</v>
      </c>
      <c r="D1118" s="24" t="s">
        <v>52</v>
      </c>
      <c r="E1118" s="24" t="s">
        <v>25</v>
      </c>
      <c r="F1118" s="5" t="s">
        <v>1303</v>
      </c>
      <c r="G1118" s="5" t="s">
        <v>1316</v>
      </c>
      <c r="H1118" s="23">
        <v>55</v>
      </c>
      <c r="I1118" s="9" t="s">
        <v>467</v>
      </c>
      <c r="J1118" s="10">
        <v>3768</v>
      </c>
      <c r="K1118" s="23"/>
      <c r="L1118" s="10" t="s">
        <v>1234</v>
      </c>
      <c r="M1118" s="23">
        <v>1</v>
      </c>
      <c r="N1118" s="23">
        <v>16</v>
      </c>
      <c r="O1118" s="23">
        <v>309</v>
      </c>
      <c r="P1118" s="23">
        <v>14</v>
      </c>
      <c r="Q1118" s="6">
        <f t="shared" si="149"/>
        <v>9.1199565396024092</v>
      </c>
      <c r="R1118" s="6">
        <f t="shared" si="150"/>
        <v>48.810485474697728</v>
      </c>
      <c r="S1118" s="25" t="s">
        <v>64</v>
      </c>
      <c r="T1118" s="25"/>
      <c r="U1118" s="73" t="s">
        <v>1380</v>
      </c>
      <c r="V1118" s="73" t="s">
        <v>1381</v>
      </c>
      <c r="W1118" s="23"/>
      <c r="X1118" s="26">
        <v>63</v>
      </c>
      <c r="Y1118" s="37">
        <f t="shared" si="148"/>
        <v>20.053475935828878</v>
      </c>
      <c r="Z1118" s="54">
        <f t="shared" si="152"/>
        <v>3.1584150741447048E-2</v>
      </c>
      <c r="AA1118" s="9" t="e">
        <f>IF(Y1118&lt;10+1*#REF!,1,IF(Y1118&lt;10+2*#REF!,2,IF(Y1118&lt;10+3*#REF!,3,IF(Y1118&lt;10+4*#REF!,4,IF(Y1118&lt;10+5*#REF!,5,IF(Y1118&lt;10+6*#REF!,6,IF(Y1118&lt;10+7*#REF!,7,IF(Y1118&lt;10+8*#REF!,8,IF(Y1118&lt;10+9*#REF!,9,10)))))))))</f>
        <v>#REF!</v>
      </c>
      <c r="AB1118" s="37"/>
      <c r="AC1118" s="26">
        <v>9.3000000000000007</v>
      </c>
      <c r="AD1118" s="26">
        <v>20.6</v>
      </c>
      <c r="AE1118" s="6">
        <f t="shared" si="154"/>
        <v>11.3</v>
      </c>
      <c r="AF1118" s="27">
        <v>2</v>
      </c>
      <c r="AG1118" s="27">
        <v>4</v>
      </c>
      <c r="AH1118" s="27"/>
      <c r="AI1118" s="27">
        <v>2</v>
      </c>
      <c r="AJ1118" s="25"/>
    </row>
    <row r="1119" spans="1:36" s="22" customFormat="1" x14ac:dyDescent="0.25">
      <c r="A1119" s="22" t="s">
        <v>105</v>
      </c>
      <c r="B1119" s="24" t="s">
        <v>101</v>
      </c>
      <c r="C1119" s="24" t="str">
        <f t="shared" si="153"/>
        <v>C15.P3</v>
      </c>
      <c r="D1119" s="24" t="s">
        <v>52</v>
      </c>
      <c r="E1119" s="24" t="s">
        <v>25</v>
      </c>
      <c r="F1119" s="5" t="s">
        <v>1303</v>
      </c>
      <c r="G1119" s="5" t="s">
        <v>1316</v>
      </c>
      <c r="H1119" s="23">
        <v>56</v>
      </c>
      <c r="I1119" s="9" t="s">
        <v>467</v>
      </c>
      <c r="J1119" s="10">
        <v>3769</v>
      </c>
      <c r="K1119" s="23"/>
      <c r="L1119" s="10" t="s">
        <v>1235</v>
      </c>
      <c r="M1119" s="23">
        <v>1</v>
      </c>
      <c r="N1119" s="23">
        <v>16</v>
      </c>
      <c r="O1119" s="23">
        <v>303</v>
      </c>
      <c r="P1119" s="23">
        <v>9.9</v>
      </c>
      <c r="Q1119" s="6">
        <f t="shared" si="149"/>
        <v>11.697161377340299</v>
      </c>
      <c r="R1119" s="6">
        <f t="shared" si="150"/>
        <v>45.391926446648768</v>
      </c>
      <c r="S1119" s="25" t="s">
        <v>64</v>
      </c>
      <c r="T1119" s="25"/>
      <c r="U1119" s="73" t="s">
        <v>1380</v>
      </c>
      <c r="V1119" s="73" t="s">
        <v>1381</v>
      </c>
      <c r="W1119" s="23"/>
      <c r="X1119" s="26">
        <v>34</v>
      </c>
      <c r="Y1119" s="37">
        <f t="shared" si="148"/>
        <v>10.822510822510823</v>
      </c>
      <c r="Z1119" s="54">
        <f t="shared" si="152"/>
        <v>9.1991126876071524E-3</v>
      </c>
      <c r="AA1119" s="9" t="e">
        <f>IF(Y1119&lt;10+1*#REF!,1,IF(Y1119&lt;10+2*#REF!,2,IF(Y1119&lt;10+3*#REF!,3,IF(Y1119&lt;10+4*#REF!,4,IF(Y1119&lt;10+5*#REF!,5,IF(Y1119&lt;10+6*#REF!,6,IF(Y1119&lt;10+7*#REF!,7,IF(Y1119&lt;10+8*#REF!,8,IF(Y1119&lt;10+9*#REF!,9,10)))))))))</f>
        <v>#REF!</v>
      </c>
      <c r="AB1119" s="37"/>
      <c r="AC1119" s="26">
        <v>3.1</v>
      </c>
      <c r="AD1119" s="26">
        <v>9.1</v>
      </c>
      <c r="AE1119" s="6">
        <f t="shared" si="154"/>
        <v>6</v>
      </c>
      <c r="AF1119" s="27">
        <v>3</v>
      </c>
      <c r="AG1119" s="27">
        <v>2</v>
      </c>
      <c r="AH1119" s="27"/>
      <c r="AI1119" s="27"/>
      <c r="AJ1119" s="25"/>
    </row>
    <row r="1120" spans="1:36" s="22" customFormat="1" x14ac:dyDescent="0.25">
      <c r="A1120" s="22" t="s">
        <v>105</v>
      </c>
      <c r="B1120" s="24" t="s">
        <v>101</v>
      </c>
      <c r="C1120" s="24" t="str">
        <f t="shared" si="153"/>
        <v>C15.P3</v>
      </c>
      <c r="D1120" s="24" t="s">
        <v>52</v>
      </c>
      <c r="E1120" s="24" t="s">
        <v>25</v>
      </c>
      <c r="F1120" s="5" t="s">
        <v>1303</v>
      </c>
      <c r="G1120" s="5" t="s">
        <v>1316</v>
      </c>
      <c r="H1120" s="23">
        <v>57</v>
      </c>
      <c r="I1120" s="9" t="s">
        <v>467</v>
      </c>
      <c r="J1120" s="10">
        <v>3770</v>
      </c>
      <c r="K1120" s="23"/>
      <c r="L1120" s="10" t="s">
        <v>1236</v>
      </c>
      <c r="M1120" s="23">
        <v>1</v>
      </c>
      <c r="N1120" s="23">
        <v>16</v>
      </c>
      <c r="O1120" s="23">
        <v>343</v>
      </c>
      <c r="P1120" s="23">
        <v>14.8</v>
      </c>
      <c r="Q1120" s="6">
        <f t="shared" si="149"/>
        <v>15.67289877010349</v>
      </c>
      <c r="R1120" s="6">
        <f t="shared" si="150"/>
        <v>54.153310388252926</v>
      </c>
      <c r="S1120" s="25" t="s">
        <v>34</v>
      </c>
      <c r="T1120" s="25"/>
      <c r="U1120" s="17" t="s">
        <v>1339</v>
      </c>
      <c r="V1120" s="17" t="s">
        <v>420</v>
      </c>
      <c r="W1120" s="23"/>
      <c r="X1120" s="26">
        <v>32</v>
      </c>
      <c r="Y1120" s="37">
        <f t="shared" si="148"/>
        <v>10.185892538833716</v>
      </c>
      <c r="Z1120" s="54">
        <f t="shared" si="152"/>
        <v>8.1486949758734634E-3</v>
      </c>
      <c r="AA1120" s="9" t="e">
        <f>IF(Y1120&lt;10+1*#REF!,1,IF(Y1120&lt;10+2*#REF!,2,IF(Y1120&lt;10+3*#REF!,3,IF(Y1120&lt;10+4*#REF!,4,IF(Y1120&lt;10+5*#REF!,5,IF(Y1120&lt;10+6*#REF!,6,IF(Y1120&lt;10+7*#REF!,7,IF(Y1120&lt;10+8*#REF!,8,IF(Y1120&lt;10+9*#REF!,9,10)))))))))</f>
        <v>#REF!</v>
      </c>
      <c r="AB1120" s="37"/>
      <c r="AC1120" s="26">
        <v>3.2</v>
      </c>
      <c r="AD1120" s="26">
        <v>11.7</v>
      </c>
      <c r="AE1120" s="6">
        <f t="shared" si="154"/>
        <v>8.5</v>
      </c>
      <c r="AF1120" s="27">
        <v>2</v>
      </c>
      <c r="AG1120" s="27">
        <v>2</v>
      </c>
      <c r="AH1120" s="27"/>
      <c r="AI1120" s="27"/>
      <c r="AJ1120" s="25"/>
    </row>
    <row r="1121" spans="1:36" s="22" customFormat="1" x14ac:dyDescent="0.25">
      <c r="A1121" s="22" t="s">
        <v>105</v>
      </c>
      <c r="B1121" s="24" t="s">
        <v>101</v>
      </c>
      <c r="C1121" s="24" t="str">
        <f t="shared" si="153"/>
        <v>C15.P3</v>
      </c>
      <c r="D1121" s="24" t="s">
        <v>52</v>
      </c>
      <c r="E1121" s="24" t="s">
        <v>25</v>
      </c>
      <c r="F1121" s="5" t="s">
        <v>1303</v>
      </c>
      <c r="G1121" s="5" t="s">
        <v>1316</v>
      </c>
      <c r="H1121" s="23">
        <v>58</v>
      </c>
      <c r="I1121" s="9" t="s">
        <v>467</v>
      </c>
      <c r="J1121" s="10">
        <v>3771</v>
      </c>
      <c r="K1121" s="23"/>
      <c r="L1121" s="10" t="s">
        <v>1237</v>
      </c>
      <c r="M1121" s="23">
        <v>1</v>
      </c>
      <c r="N1121" s="23">
        <v>16</v>
      </c>
      <c r="O1121" s="23">
        <v>349</v>
      </c>
      <c r="P1121" s="23">
        <v>13.1</v>
      </c>
      <c r="Q1121" s="6">
        <f t="shared" si="149"/>
        <v>17.500402160567265</v>
      </c>
      <c r="R1121" s="6">
        <f t="shared" si="150"/>
        <v>52.859316103164396</v>
      </c>
      <c r="S1121" s="25" t="s">
        <v>33</v>
      </c>
      <c r="T1121" s="25"/>
      <c r="U1121" s="17" t="s">
        <v>1367</v>
      </c>
      <c r="V1121" s="17" t="s">
        <v>1366</v>
      </c>
      <c r="W1121" s="23"/>
      <c r="X1121" s="26">
        <v>49</v>
      </c>
      <c r="Y1121" s="37">
        <f t="shared" si="148"/>
        <v>15.597147950089127</v>
      </c>
      <c r="Z1121" s="54">
        <f t="shared" si="152"/>
        <v>1.9106461559640808E-2</v>
      </c>
      <c r="AA1121" s="9" t="e">
        <f>IF(Y1121&lt;10+1*#REF!,1,IF(Y1121&lt;10+2*#REF!,2,IF(Y1121&lt;10+3*#REF!,3,IF(Y1121&lt;10+4*#REF!,4,IF(Y1121&lt;10+5*#REF!,5,IF(Y1121&lt;10+6*#REF!,6,IF(Y1121&lt;10+7*#REF!,7,IF(Y1121&lt;10+8*#REF!,8,IF(Y1121&lt;10+9*#REF!,9,10)))))))))</f>
        <v>#REF!</v>
      </c>
      <c r="AB1121" s="37"/>
      <c r="AC1121" s="26">
        <v>2.2999999999999998</v>
      </c>
      <c r="AD1121" s="26">
        <v>12.7</v>
      </c>
      <c r="AE1121" s="6">
        <f t="shared" si="154"/>
        <v>10.399999999999999</v>
      </c>
      <c r="AF1121" s="27">
        <v>2</v>
      </c>
      <c r="AG1121" s="27">
        <v>2</v>
      </c>
      <c r="AH1121" s="27"/>
      <c r="AI1121" s="27"/>
      <c r="AJ1121" s="25"/>
    </row>
    <row r="1122" spans="1:36" s="22" customFormat="1" x14ac:dyDescent="0.25">
      <c r="A1122" s="22" t="s">
        <v>105</v>
      </c>
      <c r="B1122" s="24" t="s">
        <v>101</v>
      </c>
      <c r="C1122" s="24" t="str">
        <f t="shared" si="153"/>
        <v>C15.P3</v>
      </c>
      <c r="D1122" s="24" t="s">
        <v>52</v>
      </c>
      <c r="E1122" s="24" t="s">
        <v>25</v>
      </c>
      <c r="F1122" s="5" t="s">
        <v>1303</v>
      </c>
      <c r="G1122" s="5" t="s">
        <v>1316</v>
      </c>
      <c r="H1122" s="23">
        <v>59</v>
      </c>
      <c r="I1122" s="9" t="s">
        <v>467</v>
      </c>
      <c r="J1122" s="10">
        <v>3772</v>
      </c>
      <c r="K1122" s="23"/>
      <c r="L1122" s="10" t="s">
        <v>1238</v>
      </c>
      <c r="M1122" s="23">
        <v>1</v>
      </c>
      <c r="N1122" s="23">
        <v>16</v>
      </c>
      <c r="O1122" s="23">
        <v>359</v>
      </c>
      <c r="P1122" s="23">
        <v>11.8</v>
      </c>
      <c r="Q1122" s="6">
        <f t="shared" si="149"/>
        <v>19.794061604040053</v>
      </c>
      <c r="R1122" s="6">
        <f t="shared" si="150"/>
        <v>51.798202802845417</v>
      </c>
      <c r="S1122" s="25" t="s">
        <v>34</v>
      </c>
      <c r="T1122" s="25"/>
      <c r="U1122" s="17" t="s">
        <v>1339</v>
      </c>
      <c r="V1122" s="17" t="s">
        <v>420</v>
      </c>
      <c r="W1122" s="23"/>
      <c r="X1122" s="26">
        <v>38</v>
      </c>
      <c r="Y1122" s="37">
        <f t="shared" si="148"/>
        <v>12.095747389865037</v>
      </c>
      <c r="Z1122" s="54">
        <f t="shared" si="152"/>
        <v>1.1490933149571564E-2</v>
      </c>
      <c r="AA1122" s="9" t="e">
        <f>IF(Y1122&lt;10+1*#REF!,1,IF(Y1122&lt;10+2*#REF!,2,IF(Y1122&lt;10+3*#REF!,3,IF(Y1122&lt;10+4*#REF!,4,IF(Y1122&lt;10+5*#REF!,5,IF(Y1122&lt;10+6*#REF!,6,IF(Y1122&lt;10+7*#REF!,7,IF(Y1122&lt;10+8*#REF!,8,IF(Y1122&lt;10+9*#REF!,9,10)))))))))</f>
        <v>#REF!</v>
      </c>
      <c r="AB1122" s="37"/>
      <c r="AC1122" s="26">
        <v>2</v>
      </c>
      <c r="AD1122" s="26">
        <v>8.8000000000000007</v>
      </c>
      <c r="AE1122" s="6">
        <f t="shared" si="154"/>
        <v>6.8000000000000007</v>
      </c>
      <c r="AF1122" s="27">
        <v>3</v>
      </c>
      <c r="AG1122" s="27">
        <v>2</v>
      </c>
      <c r="AH1122" s="27"/>
      <c r="AI1122" s="27"/>
      <c r="AJ1122" s="25"/>
    </row>
    <row r="1123" spans="1:36" s="22" customFormat="1" x14ac:dyDescent="0.25">
      <c r="A1123" s="22" t="s">
        <v>105</v>
      </c>
      <c r="B1123" s="24" t="s">
        <v>101</v>
      </c>
      <c r="C1123" s="24" t="str">
        <f t="shared" si="153"/>
        <v>C15.P3</v>
      </c>
      <c r="D1123" s="24" t="s">
        <v>52</v>
      </c>
      <c r="E1123" s="24" t="s">
        <v>25</v>
      </c>
      <c r="F1123" s="5" t="s">
        <v>1303</v>
      </c>
      <c r="G1123" s="5" t="s">
        <v>1316</v>
      </c>
      <c r="H1123" s="23">
        <v>59</v>
      </c>
      <c r="I1123" s="9" t="s">
        <v>467</v>
      </c>
      <c r="J1123" s="10">
        <v>3772</v>
      </c>
      <c r="K1123" s="23"/>
      <c r="L1123" s="10" t="s">
        <v>1238</v>
      </c>
      <c r="M1123" s="23">
        <v>1</v>
      </c>
      <c r="N1123" s="23">
        <v>16</v>
      </c>
      <c r="O1123" s="23">
        <v>359</v>
      </c>
      <c r="P1123" s="23">
        <v>11.8</v>
      </c>
      <c r="Q1123" s="6">
        <f t="shared" si="149"/>
        <v>19.794061604040053</v>
      </c>
      <c r="R1123" s="6">
        <f t="shared" si="150"/>
        <v>51.798202802845417</v>
      </c>
      <c r="S1123" s="25" t="s">
        <v>34</v>
      </c>
      <c r="T1123" s="25"/>
      <c r="U1123" s="17" t="s">
        <v>1339</v>
      </c>
      <c r="V1123" s="17" t="s">
        <v>420</v>
      </c>
      <c r="W1123" s="23"/>
      <c r="X1123" s="26">
        <v>32</v>
      </c>
      <c r="Y1123" s="37">
        <f t="shared" si="148"/>
        <v>10.185892538833716</v>
      </c>
      <c r="Z1123" s="54">
        <f t="shared" si="152"/>
        <v>8.1486949758734634E-3</v>
      </c>
      <c r="AA1123" s="9" t="e">
        <f>IF(Y1123&lt;10+1*#REF!,1,IF(Y1123&lt;10+2*#REF!,2,IF(Y1123&lt;10+3*#REF!,3,IF(Y1123&lt;10+4*#REF!,4,IF(Y1123&lt;10+5*#REF!,5,IF(Y1123&lt;10+6*#REF!,6,IF(Y1123&lt;10+7*#REF!,7,IF(Y1123&lt;10+8*#REF!,8,IF(Y1123&lt;10+9*#REF!,9,10)))))))))</f>
        <v>#REF!</v>
      </c>
      <c r="AB1123" s="37"/>
      <c r="AC1123" s="26">
        <v>2</v>
      </c>
      <c r="AD1123" s="26">
        <v>8.8000000000000007</v>
      </c>
      <c r="AE1123" s="6">
        <f t="shared" si="154"/>
        <v>6.8000000000000007</v>
      </c>
      <c r="AF1123" s="27">
        <v>3</v>
      </c>
      <c r="AG1123" s="27">
        <v>2</v>
      </c>
      <c r="AH1123" s="27"/>
      <c r="AI1123" s="27"/>
      <c r="AJ1123" s="25"/>
    </row>
    <row r="1124" spans="1:36" s="22" customFormat="1" x14ac:dyDescent="0.25">
      <c r="A1124" s="22" t="s">
        <v>105</v>
      </c>
      <c r="B1124" s="24" t="s">
        <v>101</v>
      </c>
      <c r="C1124" s="24" t="str">
        <f t="shared" si="153"/>
        <v>C15.P3</v>
      </c>
      <c r="D1124" s="24" t="s">
        <v>52</v>
      </c>
      <c r="E1124" s="24" t="s">
        <v>25</v>
      </c>
      <c r="F1124" s="5" t="s">
        <v>1303</v>
      </c>
      <c r="G1124" s="5" t="s">
        <v>1316</v>
      </c>
      <c r="H1124" s="23">
        <v>60</v>
      </c>
      <c r="I1124" s="9" t="s">
        <v>467</v>
      </c>
      <c r="J1124" s="10">
        <v>3773</v>
      </c>
      <c r="K1124" s="23"/>
      <c r="L1124" s="10" t="s">
        <v>1239</v>
      </c>
      <c r="M1124" s="23">
        <v>1</v>
      </c>
      <c r="N1124" s="23">
        <v>16</v>
      </c>
      <c r="O1124" s="23">
        <v>354</v>
      </c>
      <c r="P1124" s="23">
        <v>16</v>
      </c>
      <c r="Q1124" s="6">
        <f t="shared" si="149"/>
        <v>18.327544587717547</v>
      </c>
      <c r="R1124" s="6">
        <f t="shared" si="150"/>
        <v>55.912350325892376</v>
      </c>
      <c r="S1124" s="25" t="s">
        <v>33</v>
      </c>
      <c r="T1124" s="25"/>
      <c r="U1124" s="17" t="s">
        <v>1367</v>
      </c>
      <c r="V1124" s="17" t="s">
        <v>1366</v>
      </c>
      <c r="W1124" s="23"/>
      <c r="X1124" s="26">
        <v>48</v>
      </c>
      <c r="Y1124" s="37">
        <f t="shared" ref="Y1124:Y1140" si="155">X1124/3.1416</f>
        <v>15.278838808250573</v>
      </c>
      <c r="Z1124" s="54">
        <f t="shared" si="152"/>
        <v>1.8334563695715289E-2</v>
      </c>
      <c r="AA1124" s="9" t="e">
        <f>IF(Y1124&lt;10+1*#REF!,1,IF(Y1124&lt;10+2*#REF!,2,IF(Y1124&lt;10+3*#REF!,3,IF(Y1124&lt;10+4*#REF!,4,IF(Y1124&lt;10+5*#REF!,5,IF(Y1124&lt;10+6*#REF!,6,IF(Y1124&lt;10+7*#REF!,7,IF(Y1124&lt;10+8*#REF!,8,IF(Y1124&lt;10+9*#REF!,9,10)))))))))</f>
        <v>#REF!</v>
      </c>
      <c r="AB1124" s="37"/>
      <c r="AC1124" s="26">
        <v>1.3</v>
      </c>
      <c r="AD1124" s="26">
        <v>9.1999999999999993</v>
      </c>
      <c r="AE1124" s="6">
        <f t="shared" si="154"/>
        <v>7.8999999999999995</v>
      </c>
      <c r="AF1124" s="27">
        <v>2</v>
      </c>
      <c r="AG1124" s="27">
        <v>2</v>
      </c>
      <c r="AH1124" s="27"/>
      <c r="AI1124" s="27"/>
      <c r="AJ1124" s="25"/>
    </row>
    <row r="1125" spans="1:36" s="22" customFormat="1" x14ac:dyDescent="0.25">
      <c r="A1125" s="22" t="s">
        <v>105</v>
      </c>
      <c r="B1125" s="24" t="s">
        <v>101</v>
      </c>
      <c r="C1125" s="24" t="str">
        <f t="shared" si="153"/>
        <v>C15.P3</v>
      </c>
      <c r="D1125" s="24" t="s">
        <v>52</v>
      </c>
      <c r="E1125" s="24" t="s">
        <v>25</v>
      </c>
      <c r="F1125" s="5" t="s">
        <v>1303</v>
      </c>
      <c r="G1125" s="5" t="s">
        <v>1316</v>
      </c>
      <c r="H1125" s="23">
        <v>61</v>
      </c>
      <c r="I1125" s="9" t="s">
        <v>467</v>
      </c>
      <c r="J1125" s="10">
        <v>3774</v>
      </c>
      <c r="K1125" s="23"/>
      <c r="L1125" s="10" t="s">
        <v>1240</v>
      </c>
      <c r="M1125" s="23">
        <v>2</v>
      </c>
      <c r="N1125" s="23">
        <v>16</v>
      </c>
      <c r="O1125" s="23">
        <v>9</v>
      </c>
      <c r="P1125" s="23">
        <v>15.4</v>
      </c>
      <c r="Q1125" s="6">
        <f t="shared" si="149"/>
        <v>22.409090761619556</v>
      </c>
      <c r="R1125" s="6">
        <f t="shared" si="150"/>
        <v>55.210400445165121</v>
      </c>
      <c r="S1125" s="25" t="s">
        <v>64</v>
      </c>
      <c r="T1125" s="25"/>
      <c r="U1125" s="73" t="s">
        <v>1380</v>
      </c>
      <c r="V1125" s="73" t="s">
        <v>1381</v>
      </c>
      <c r="W1125" s="23"/>
      <c r="X1125" s="26">
        <v>60</v>
      </c>
      <c r="Y1125" s="37">
        <f t="shared" si="155"/>
        <v>19.098548510313215</v>
      </c>
      <c r="Z1125" s="54">
        <f t="shared" si="152"/>
        <v>2.8647755774555139E-2</v>
      </c>
      <c r="AA1125" s="9" t="e">
        <f>IF(Y1125&lt;10+1*#REF!,1,IF(Y1125&lt;10+2*#REF!,2,IF(Y1125&lt;10+3*#REF!,3,IF(Y1125&lt;10+4*#REF!,4,IF(Y1125&lt;10+5*#REF!,5,IF(Y1125&lt;10+6*#REF!,6,IF(Y1125&lt;10+7*#REF!,7,IF(Y1125&lt;10+8*#REF!,8,IF(Y1125&lt;10+9*#REF!,9,10)))))))))</f>
        <v>#REF!</v>
      </c>
      <c r="AB1125" s="37"/>
      <c r="AC1125" s="26">
        <v>4.7</v>
      </c>
      <c r="AD1125" s="26">
        <v>15.4</v>
      </c>
      <c r="AE1125" s="6">
        <f t="shared" si="154"/>
        <v>10.7</v>
      </c>
      <c r="AF1125" s="27">
        <v>2</v>
      </c>
      <c r="AG1125" s="27">
        <v>2</v>
      </c>
      <c r="AH1125" s="27"/>
      <c r="AI1125" s="27"/>
      <c r="AJ1125" s="25"/>
    </row>
    <row r="1126" spans="1:36" s="22" customFormat="1" x14ac:dyDescent="0.2">
      <c r="A1126" s="22" t="s">
        <v>105</v>
      </c>
      <c r="B1126" s="24" t="s">
        <v>101</v>
      </c>
      <c r="C1126" s="24" t="str">
        <f t="shared" si="153"/>
        <v>C15.P3</v>
      </c>
      <c r="D1126" s="24" t="s">
        <v>52</v>
      </c>
      <c r="E1126" s="24" t="s">
        <v>25</v>
      </c>
      <c r="F1126" s="5" t="s">
        <v>1303</v>
      </c>
      <c r="G1126" s="5" t="s">
        <v>1316</v>
      </c>
      <c r="H1126" s="23">
        <v>62</v>
      </c>
      <c r="I1126" s="9" t="s">
        <v>467</v>
      </c>
      <c r="J1126" s="10">
        <v>3775</v>
      </c>
      <c r="K1126" s="23"/>
      <c r="L1126" s="10" t="s">
        <v>1241</v>
      </c>
      <c r="M1126" s="23">
        <v>2</v>
      </c>
      <c r="N1126" s="23">
        <v>16</v>
      </c>
      <c r="O1126" s="23">
        <v>14</v>
      </c>
      <c r="P1126" s="23">
        <v>13.9</v>
      </c>
      <c r="Q1126" s="6">
        <f t="shared" si="149"/>
        <v>23.362714348835382</v>
      </c>
      <c r="R1126" s="6">
        <f t="shared" si="150"/>
        <v>53.487110595236352</v>
      </c>
      <c r="S1126" s="55" t="s">
        <v>37</v>
      </c>
      <c r="T1126" s="25"/>
      <c r="U1126" s="17" t="s">
        <v>1332</v>
      </c>
      <c r="V1126" s="17" t="s">
        <v>1337</v>
      </c>
      <c r="W1126" s="23"/>
      <c r="X1126" s="26">
        <v>38</v>
      </c>
      <c r="Y1126" s="37">
        <f t="shared" si="155"/>
        <v>12.095747389865037</v>
      </c>
      <c r="Z1126" s="54">
        <f t="shared" si="152"/>
        <v>1.1490933149571564E-2</v>
      </c>
      <c r="AA1126" s="9" t="e">
        <f>IF(Y1126&lt;10+1*#REF!,1,IF(Y1126&lt;10+2*#REF!,2,IF(Y1126&lt;10+3*#REF!,3,IF(Y1126&lt;10+4*#REF!,4,IF(Y1126&lt;10+5*#REF!,5,IF(Y1126&lt;10+6*#REF!,6,IF(Y1126&lt;10+7*#REF!,7,IF(Y1126&lt;10+8*#REF!,8,IF(Y1126&lt;10+9*#REF!,9,10)))))))))</f>
        <v>#REF!</v>
      </c>
      <c r="AB1126" s="37"/>
      <c r="AC1126" s="26">
        <v>3.6</v>
      </c>
      <c r="AD1126" s="26">
        <v>11.1</v>
      </c>
      <c r="AE1126" s="6">
        <f t="shared" si="154"/>
        <v>7.5</v>
      </c>
      <c r="AF1126" s="27">
        <v>2</v>
      </c>
      <c r="AG1126" s="27">
        <v>2</v>
      </c>
      <c r="AH1126" s="27"/>
      <c r="AI1126" s="27"/>
      <c r="AJ1126" s="25"/>
    </row>
    <row r="1127" spans="1:36" s="22" customFormat="1" x14ac:dyDescent="0.25">
      <c r="A1127" s="22" t="s">
        <v>105</v>
      </c>
      <c r="B1127" s="24" t="s">
        <v>101</v>
      </c>
      <c r="C1127" s="24" t="str">
        <f t="shared" si="153"/>
        <v>C15.P3</v>
      </c>
      <c r="D1127" s="24" t="s">
        <v>52</v>
      </c>
      <c r="E1127" s="24" t="s">
        <v>25</v>
      </c>
      <c r="F1127" s="5" t="s">
        <v>1303</v>
      </c>
      <c r="G1127" s="5" t="s">
        <v>1316</v>
      </c>
      <c r="H1127" s="23">
        <v>63</v>
      </c>
      <c r="I1127" s="9" t="s">
        <v>467</v>
      </c>
      <c r="J1127" s="10">
        <v>3776</v>
      </c>
      <c r="K1127" s="23"/>
      <c r="L1127" s="10" t="s">
        <v>1242</v>
      </c>
      <c r="M1127" s="23">
        <v>2</v>
      </c>
      <c r="N1127" s="23">
        <v>16</v>
      </c>
      <c r="O1127" s="23">
        <v>6</v>
      </c>
      <c r="P1127" s="23">
        <v>18.7</v>
      </c>
      <c r="Q1127" s="6">
        <f t="shared" si="149"/>
        <v>21.95468226310512</v>
      </c>
      <c r="R1127" s="6">
        <f t="shared" si="150"/>
        <v>58.597559443386714</v>
      </c>
      <c r="S1127" s="25" t="s">
        <v>66</v>
      </c>
      <c r="T1127" s="20" t="s">
        <v>1318</v>
      </c>
      <c r="U1127" s="20" t="s">
        <v>1332</v>
      </c>
      <c r="V1127" s="20" t="s">
        <v>1358</v>
      </c>
      <c r="W1127" s="23"/>
      <c r="X1127" s="26">
        <v>63</v>
      </c>
      <c r="Y1127" s="37">
        <f t="shared" si="155"/>
        <v>20.053475935828878</v>
      </c>
      <c r="Z1127" s="54">
        <f t="shared" si="152"/>
        <v>3.1584150741447048E-2</v>
      </c>
      <c r="AA1127" s="9" t="e">
        <f>IF(Y1127&lt;10+1*#REF!,1,IF(Y1127&lt;10+2*#REF!,2,IF(Y1127&lt;10+3*#REF!,3,IF(Y1127&lt;10+4*#REF!,4,IF(Y1127&lt;10+5*#REF!,5,IF(Y1127&lt;10+6*#REF!,6,IF(Y1127&lt;10+7*#REF!,7,IF(Y1127&lt;10+8*#REF!,8,IF(Y1127&lt;10+9*#REF!,9,10)))))))))</f>
        <v>#REF!</v>
      </c>
      <c r="AB1127" s="37"/>
      <c r="AC1127" s="26">
        <v>2.2999999999999998</v>
      </c>
      <c r="AD1127" s="26">
        <v>9.1999999999999993</v>
      </c>
      <c r="AE1127" s="6">
        <f t="shared" si="154"/>
        <v>6.8999999999999995</v>
      </c>
      <c r="AF1127" s="27">
        <v>3</v>
      </c>
      <c r="AG1127" s="27">
        <v>2</v>
      </c>
      <c r="AH1127" s="27"/>
      <c r="AI1127" s="27"/>
      <c r="AJ1127" s="25"/>
    </row>
    <row r="1128" spans="1:36" s="22" customFormat="1" x14ac:dyDescent="0.25">
      <c r="A1128" s="22" t="s">
        <v>105</v>
      </c>
      <c r="B1128" s="24" t="s">
        <v>101</v>
      </c>
      <c r="C1128" s="24" t="str">
        <f t="shared" si="153"/>
        <v>C15.P3</v>
      </c>
      <c r="D1128" s="24" t="s">
        <v>52</v>
      </c>
      <c r="E1128" s="24" t="s">
        <v>25</v>
      </c>
      <c r="F1128" s="5" t="s">
        <v>1303</v>
      </c>
      <c r="G1128" s="5" t="s">
        <v>1316</v>
      </c>
      <c r="H1128" s="23">
        <v>64</v>
      </c>
      <c r="I1128" s="9" t="s">
        <v>467</v>
      </c>
      <c r="J1128" s="10">
        <v>3777</v>
      </c>
      <c r="K1128" s="23"/>
      <c r="L1128" s="10" t="s">
        <v>1243</v>
      </c>
      <c r="M1128" s="23">
        <v>1</v>
      </c>
      <c r="N1128" s="23">
        <v>16</v>
      </c>
      <c r="O1128" s="23">
        <v>325</v>
      </c>
      <c r="P1128" s="23">
        <v>24.2</v>
      </c>
      <c r="Q1128" s="6">
        <f t="shared" si="149"/>
        <v>6.1194502403046744</v>
      </c>
      <c r="R1128" s="6">
        <f t="shared" si="150"/>
        <v>59.823479471793597</v>
      </c>
      <c r="S1128" s="25" t="s">
        <v>33</v>
      </c>
      <c r="T1128" s="25"/>
      <c r="U1128" s="17" t="s">
        <v>1367</v>
      </c>
      <c r="V1128" s="17" t="s">
        <v>1366</v>
      </c>
      <c r="W1128" s="23"/>
      <c r="X1128" s="26">
        <v>101</v>
      </c>
      <c r="Y1128" s="37">
        <f t="shared" si="155"/>
        <v>32.149223325693917</v>
      </c>
      <c r="Z1128" s="54">
        <f t="shared" si="152"/>
        <v>8.1176599071176969E-2</v>
      </c>
      <c r="AA1128" s="9" t="e">
        <f>IF(Y1128&lt;10+1*#REF!,1,IF(Y1128&lt;10+2*#REF!,2,IF(Y1128&lt;10+3*#REF!,3,IF(Y1128&lt;10+4*#REF!,4,IF(Y1128&lt;10+5*#REF!,5,IF(Y1128&lt;10+6*#REF!,6,IF(Y1128&lt;10+7*#REF!,7,IF(Y1128&lt;10+8*#REF!,8,IF(Y1128&lt;10+9*#REF!,9,10)))))))))</f>
        <v>#REF!</v>
      </c>
      <c r="AB1128" s="37"/>
      <c r="AC1128" s="26">
        <v>5.8</v>
      </c>
      <c r="AD1128" s="26">
        <v>10.199999999999999</v>
      </c>
      <c r="AE1128" s="6">
        <f t="shared" si="154"/>
        <v>4.3999999999999995</v>
      </c>
      <c r="AF1128" s="27">
        <v>2</v>
      </c>
      <c r="AG1128" s="27">
        <v>2</v>
      </c>
      <c r="AH1128" s="27"/>
      <c r="AI1128" s="27"/>
      <c r="AJ1128" s="25"/>
    </row>
    <row r="1129" spans="1:36" s="22" customFormat="1" x14ac:dyDescent="0.25">
      <c r="A1129" s="22" t="s">
        <v>105</v>
      </c>
      <c r="B1129" s="24" t="s">
        <v>101</v>
      </c>
      <c r="C1129" s="24" t="str">
        <f t="shared" si="153"/>
        <v>C15.P3</v>
      </c>
      <c r="D1129" s="24" t="s">
        <v>52</v>
      </c>
      <c r="E1129" s="24" t="s">
        <v>25</v>
      </c>
      <c r="F1129" s="5" t="s">
        <v>1303</v>
      </c>
      <c r="G1129" s="5" t="s">
        <v>1316</v>
      </c>
      <c r="H1129" s="23">
        <v>65</v>
      </c>
      <c r="I1129" s="9" t="s">
        <v>467</v>
      </c>
      <c r="J1129" s="10">
        <v>3778</v>
      </c>
      <c r="K1129" s="23"/>
      <c r="L1129" s="10" t="s">
        <v>1244</v>
      </c>
      <c r="M1129" s="23">
        <v>2</v>
      </c>
      <c r="N1129" s="23">
        <v>16</v>
      </c>
      <c r="O1129" s="23">
        <v>31</v>
      </c>
      <c r="P1129" s="23">
        <v>19</v>
      </c>
      <c r="Q1129" s="6">
        <f t="shared" si="149"/>
        <v>29.785723423291032</v>
      </c>
      <c r="R1129" s="6">
        <f t="shared" si="150"/>
        <v>56.286178713340135</v>
      </c>
      <c r="S1129" s="25" t="s">
        <v>64</v>
      </c>
      <c r="T1129" s="25"/>
      <c r="U1129" s="73" t="s">
        <v>1380</v>
      </c>
      <c r="V1129" s="73" t="s">
        <v>1381</v>
      </c>
      <c r="W1129" s="23"/>
      <c r="X1129" s="26">
        <v>66</v>
      </c>
      <c r="Y1129" s="37">
        <f t="shared" si="155"/>
        <v>21.008403361344538</v>
      </c>
      <c r="Z1129" s="54">
        <f t="shared" si="152"/>
        <v>3.4663784487211725E-2</v>
      </c>
      <c r="AA1129" s="9" t="e">
        <f>IF(Y1129&lt;10+1*#REF!,1,IF(Y1129&lt;10+2*#REF!,2,IF(Y1129&lt;10+3*#REF!,3,IF(Y1129&lt;10+4*#REF!,4,IF(Y1129&lt;10+5*#REF!,5,IF(Y1129&lt;10+6*#REF!,6,IF(Y1129&lt;10+7*#REF!,7,IF(Y1129&lt;10+8*#REF!,8,IF(Y1129&lt;10+9*#REF!,9,10)))))))))</f>
        <v>#REF!</v>
      </c>
      <c r="AB1129" s="37"/>
      <c r="AC1129" s="26">
        <v>3.2</v>
      </c>
      <c r="AD1129" s="26">
        <v>12</v>
      </c>
      <c r="AE1129" s="6">
        <f t="shared" si="154"/>
        <v>8.8000000000000007</v>
      </c>
      <c r="AF1129" s="27">
        <v>2</v>
      </c>
      <c r="AG1129" s="27">
        <v>2</v>
      </c>
      <c r="AH1129" s="27"/>
      <c r="AI1129" s="27"/>
      <c r="AJ1129" s="25"/>
    </row>
    <row r="1130" spans="1:36" s="22" customFormat="1" x14ac:dyDescent="0.25">
      <c r="A1130" s="22" t="s">
        <v>105</v>
      </c>
      <c r="B1130" s="24" t="s">
        <v>101</v>
      </c>
      <c r="C1130" s="24" t="str">
        <f t="shared" si="153"/>
        <v>C15.P3</v>
      </c>
      <c r="D1130" s="24" t="s">
        <v>52</v>
      </c>
      <c r="E1130" s="24" t="s">
        <v>25</v>
      </c>
      <c r="F1130" s="5" t="s">
        <v>1303</v>
      </c>
      <c r="G1130" s="5" t="s">
        <v>1316</v>
      </c>
      <c r="H1130" s="23">
        <v>66</v>
      </c>
      <c r="I1130" s="9" t="s">
        <v>467</v>
      </c>
      <c r="J1130" s="10">
        <v>3779</v>
      </c>
      <c r="K1130" s="23"/>
      <c r="L1130" s="10" t="s">
        <v>1245</v>
      </c>
      <c r="M1130" s="23">
        <v>2</v>
      </c>
      <c r="N1130" s="23">
        <v>16</v>
      </c>
      <c r="O1130" s="23">
        <v>48</v>
      </c>
      <c r="P1130" s="23">
        <v>23.8</v>
      </c>
      <c r="Q1130" s="6">
        <f t="shared" si="149"/>
        <v>37.686846846361988</v>
      </c>
      <c r="R1130" s="6">
        <f t="shared" si="150"/>
        <v>55.925308431340824</v>
      </c>
      <c r="S1130" s="25" t="s">
        <v>28</v>
      </c>
      <c r="T1130" s="25"/>
      <c r="U1130" s="17" t="s">
        <v>1405</v>
      </c>
      <c r="V1130" s="17" t="s">
        <v>1397</v>
      </c>
      <c r="W1130" s="23"/>
      <c r="X1130" s="26">
        <v>60</v>
      </c>
      <c r="Y1130" s="37">
        <f t="shared" si="155"/>
        <v>19.098548510313215</v>
      </c>
      <c r="Z1130" s="54">
        <f t="shared" si="152"/>
        <v>2.8647755774555139E-2</v>
      </c>
      <c r="AA1130" s="9" t="e">
        <f>IF(Y1130&lt;10+1*#REF!,1,IF(Y1130&lt;10+2*#REF!,2,IF(Y1130&lt;10+3*#REF!,3,IF(Y1130&lt;10+4*#REF!,4,IF(Y1130&lt;10+5*#REF!,5,IF(Y1130&lt;10+6*#REF!,6,IF(Y1130&lt;10+7*#REF!,7,IF(Y1130&lt;10+8*#REF!,8,IF(Y1130&lt;10+9*#REF!,9,10)))))))))</f>
        <v>#REF!</v>
      </c>
      <c r="AB1130" s="37"/>
      <c r="AC1130" s="26">
        <v>1</v>
      </c>
      <c r="AD1130" s="26">
        <v>8.6</v>
      </c>
      <c r="AE1130" s="6">
        <f t="shared" si="154"/>
        <v>7.6</v>
      </c>
      <c r="AF1130" s="27">
        <v>3</v>
      </c>
      <c r="AG1130" s="27">
        <v>7</v>
      </c>
      <c r="AH1130" s="27"/>
      <c r="AI1130" s="27">
        <v>2</v>
      </c>
      <c r="AJ1130" s="25"/>
    </row>
    <row r="1131" spans="1:36" s="22" customFormat="1" x14ac:dyDescent="0.25">
      <c r="A1131" s="22" t="s">
        <v>105</v>
      </c>
      <c r="B1131" s="24" t="s">
        <v>101</v>
      </c>
      <c r="C1131" s="24" t="str">
        <f t="shared" si="153"/>
        <v>C15.P3</v>
      </c>
      <c r="D1131" s="24" t="s">
        <v>52</v>
      </c>
      <c r="E1131" s="24" t="s">
        <v>25</v>
      </c>
      <c r="F1131" s="5" t="s">
        <v>1303</v>
      </c>
      <c r="G1131" s="5" t="s">
        <v>1316</v>
      </c>
      <c r="H1131" s="23">
        <v>67</v>
      </c>
      <c r="I1131" s="9" t="s">
        <v>467</v>
      </c>
      <c r="J1131" s="10">
        <v>3780</v>
      </c>
      <c r="K1131" s="23"/>
      <c r="L1131" s="10" t="s">
        <v>1246</v>
      </c>
      <c r="M1131" s="23">
        <v>2</v>
      </c>
      <c r="N1131" s="23">
        <v>16</v>
      </c>
      <c r="O1131" s="23">
        <v>57</v>
      </c>
      <c r="P1131" s="23">
        <v>9.9</v>
      </c>
      <c r="Q1131" s="6">
        <f t="shared" si="149"/>
        <v>28.302838622659699</v>
      </c>
      <c r="R1131" s="6">
        <f t="shared" si="150"/>
        <v>45.391926446648768</v>
      </c>
      <c r="S1131" s="25" t="s">
        <v>26</v>
      </c>
      <c r="T1131" s="25"/>
      <c r="U1131" s="19" t="s">
        <v>1349</v>
      </c>
      <c r="V1131" s="19" t="s">
        <v>1396</v>
      </c>
      <c r="W1131" s="23"/>
      <c r="X1131" s="26">
        <v>178</v>
      </c>
      <c r="Y1131" s="37">
        <f t="shared" si="155"/>
        <v>56.659027247262543</v>
      </c>
      <c r="Z1131" s="54">
        <f t="shared" si="152"/>
        <v>0.25213208165583478</v>
      </c>
      <c r="AA1131" s="9" t="e">
        <f>IF(Y1131&lt;10+1*#REF!,1,IF(Y1131&lt;10+2*#REF!,2,IF(Y1131&lt;10+3*#REF!,3,IF(Y1131&lt;10+4*#REF!,4,IF(Y1131&lt;10+5*#REF!,5,IF(Y1131&lt;10+6*#REF!,6,IF(Y1131&lt;10+7*#REF!,7,IF(Y1131&lt;10+8*#REF!,8,IF(Y1131&lt;10+9*#REF!,9,10)))))))))</f>
        <v>#REF!</v>
      </c>
      <c r="AB1131" s="37"/>
      <c r="AC1131" s="26">
        <v>7.3</v>
      </c>
      <c r="AD1131" s="26">
        <v>19.2</v>
      </c>
      <c r="AE1131" s="6">
        <f t="shared" si="154"/>
        <v>11.899999999999999</v>
      </c>
      <c r="AF1131" s="27">
        <v>2</v>
      </c>
      <c r="AG1131" s="27">
        <v>2</v>
      </c>
      <c r="AH1131" s="27"/>
      <c r="AI1131" s="27"/>
      <c r="AJ1131" s="25"/>
    </row>
    <row r="1132" spans="1:36" s="22" customFormat="1" x14ac:dyDescent="0.25">
      <c r="A1132" s="22" t="s">
        <v>105</v>
      </c>
      <c r="B1132" s="24" t="s">
        <v>101</v>
      </c>
      <c r="C1132" s="24" t="str">
        <f t="shared" si="153"/>
        <v>C15.P3</v>
      </c>
      <c r="D1132" s="24" t="s">
        <v>52</v>
      </c>
      <c r="E1132" s="24" t="s">
        <v>25</v>
      </c>
      <c r="F1132" s="5" t="s">
        <v>1303</v>
      </c>
      <c r="G1132" s="5" t="s">
        <v>1316</v>
      </c>
      <c r="H1132" s="23">
        <v>68</v>
      </c>
      <c r="I1132" s="9" t="s">
        <v>467</v>
      </c>
      <c r="J1132" s="10">
        <v>3781</v>
      </c>
      <c r="K1132" s="23"/>
      <c r="L1132" s="10" t="s">
        <v>1247</v>
      </c>
      <c r="M1132" s="23">
        <v>2</v>
      </c>
      <c r="N1132" s="23">
        <v>16</v>
      </c>
      <c r="O1132" s="23">
        <v>62</v>
      </c>
      <c r="P1132" s="23">
        <v>13.9</v>
      </c>
      <c r="Q1132" s="6">
        <f t="shared" si="149"/>
        <v>32.272971540739086</v>
      </c>
      <c r="R1132" s="6">
        <f t="shared" si="150"/>
        <v>46.525654722723885</v>
      </c>
      <c r="S1132" s="25" t="s">
        <v>64</v>
      </c>
      <c r="T1132" s="25"/>
      <c r="U1132" s="73" t="s">
        <v>1380</v>
      </c>
      <c r="V1132" s="73" t="s">
        <v>1381</v>
      </c>
      <c r="W1132" s="23"/>
      <c r="X1132" s="26">
        <v>46</v>
      </c>
      <c r="Y1132" s="37">
        <f t="shared" si="155"/>
        <v>14.642220524573466</v>
      </c>
      <c r="Z1132" s="54">
        <f t="shared" si="152"/>
        <v>1.683851422748852E-2</v>
      </c>
      <c r="AA1132" s="9" t="e">
        <f>IF(Y1132&lt;10+1*#REF!,1,IF(Y1132&lt;10+2*#REF!,2,IF(Y1132&lt;10+3*#REF!,3,IF(Y1132&lt;10+4*#REF!,4,IF(Y1132&lt;10+5*#REF!,5,IF(Y1132&lt;10+6*#REF!,6,IF(Y1132&lt;10+7*#REF!,7,IF(Y1132&lt;10+8*#REF!,8,IF(Y1132&lt;10+9*#REF!,9,10)))))))))</f>
        <v>#REF!</v>
      </c>
      <c r="AB1132" s="37"/>
      <c r="AC1132" s="26">
        <v>2.5</v>
      </c>
      <c r="AD1132" s="26">
        <v>14.5</v>
      </c>
      <c r="AE1132" s="6">
        <f t="shared" si="154"/>
        <v>12</v>
      </c>
      <c r="AF1132" s="27">
        <v>2</v>
      </c>
      <c r="AG1132" s="27">
        <v>2</v>
      </c>
      <c r="AH1132" s="27"/>
      <c r="AI1132" s="27"/>
      <c r="AJ1132" s="25"/>
    </row>
    <row r="1133" spans="1:36" s="22" customFormat="1" x14ac:dyDescent="0.25">
      <c r="A1133" s="22" t="s">
        <v>105</v>
      </c>
      <c r="B1133" s="24" t="s">
        <v>101</v>
      </c>
      <c r="C1133" s="24" t="str">
        <f t="shared" si="153"/>
        <v>C15.P3</v>
      </c>
      <c r="D1133" s="24" t="s">
        <v>52</v>
      </c>
      <c r="E1133" s="24" t="s">
        <v>25</v>
      </c>
      <c r="F1133" s="5" t="s">
        <v>1303</v>
      </c>
      <c r="G1133" s="5" t="s">
        <v>1316</v>
      </c>
      <c r="H1133" s="23">
        <v>69</v>
      </c>
      <c r="I1133" s="9" t="s">
        <v>467</v>
      </c>
      <c r="J1133" s="10">
        <v>3782</v>
      </c>
      <c r="K1133" s="23"/>
      <c r="L1133" s="10" t="s">
        <v>1248</v>
      </c>
      <c r="M1133" s="23">
        <v>2</v>
      </c>
      <c r="N1133" s="23">
        <v>16</v>
      </c>
      <c r="O1133" s="23">
        <v>62</v>
      </c>
      <c r="P1133" s="23">
        <v>14.2</v>
      </c>
      <c r="Q1133" s="6">
        <f t="shared" si="149"/>
        <v>32.537855818596761</v>
      </c>
      <c r="R1133" s="6">
        <f t="shared" si="150"/>
        <v>46.666496191559652</v>
      </c>
      <c r="S1133" s="25" t="s">
        <v>64</v>
      </c>
      <c r="T1133" s="25"/>
      <c r="U1133" s="73" t="s">
        <v>1380</v>
      </c>
      <c r="V1133" s="73" t="s">
        <v>1381</v>
      </c>
      <c r="W1133" s="23"/>
      <c r="X1133" s="26">
        <v>45</v>
      </c>
      <c r="Y1133" s="37">
        <f t="shared" si="155"/>
        <v>14.323911382734913</v>
      </c>
      <c r="Z1133" s="54">
        <f t="shared" si="152"/>
        <v>1.6114362623187266E-2</v>
      </c>
      <c r="AA1133" s="9" t="e">
        <f>IF(Y1133&lt;10+1*#REF!,1,IF(Y1133&lt;10+2*#REF!,2,IF(Y1133&lt;10+3*#REF!,3,IF(Y1133&lt;10+4*#REF!,4,IF(Y1133&lt;10+5*#REF!,5,IF(Y1133&lt;10+6*#REF!,6,IF(Y1133&lt;10+7*#REF!,7,IF(Y1133&lt;10+8*#REF!,8,IF(Y1133&lt;10+9*#REF!,9,10)))))))))</f>
        <v>#REF!</v>
      </c>
      <c r="AB1133" s="37"/>
      <c r="AC1133" s="26">
        <v>3.3</v>
      </c>
      <c r="AD1133" s="26">
        <v>13.8</v>
      </c>
      <c r="AE1133" s="6">
        <f t="shared" si="154"/>
        <v>10.5</v>
      </c>
      <c r="AF1133" s="27">
        <v>2</v>
      </c>
      <c r="AG1133" s="27">
        <v>2</v>
      </c>
      <c r="AH1133" s="27"/>
      <c r="AI1133" s="27"/>
      <c r="AJ1133" s="25"/>
    </row>
    <row r="1134" spans="1:36" s="22" customFormat="1" x14ac:dyDescent="0.25">
      <c r="A1134" s="22" t="s">
        <v>105</v>
      </c>
      <c r="B1134" s="24" t="s">
        <v>101</v>
      </c>
      <c r="C1134" s="24" t="str">
        <f t="shared" ref="C1134:C1140" si="156">D1134&amp;"."&amp;E1134</f>
        <v>C15.P3</v>
      </c>
      <c r="D1134" s="24" t="s">
        <v>52</v>
      </c>
      <c r="E1134" s="24" t="s">
        <v>25</v>
      </c>
      <c r="F1134" s="5" t="s">
        <v>1303</v>
      </c>
      <c r="G1134" s="5" t="s">
        <v>1316</v>
      </c>
      <c r="H1134" s="23">
        <v>70</v>
      </c>
      <c r="I1134" s="9" t="s">
        <v>467</v>
      </c>
      <c r="J1134" s="10">
        <v>3783</v>
      </c>
      <c r="K1134" s="23"/>
      <c r="L1134" s="10" t="s">
        <v>1249</v>
      </c>
      <c r="M1134" s="23">
        <v>2</v>
      </c>
      <c r="N1134" s="23">
        <v>16</v>
      </c>
      <c r="O1134" s="23">
        <v>53</v>
      </c>
      <c r="P1134" s="23">
        <v>17.399999999999999</v>
      </c>
      <c r="Q1134" s="6">
        <f t="shared" si="149"/>
        <v>33.896257874822894</v>
      </c>
      <c r="R1134" s="6">
        <f t="shared" si="150"/>
        <v>50.471581402845644</v>
      </c>
      <c r="S1134" s="25" t="s">
        <v>27</v>
      </c>
      <c r="T1134" s="25"/>
      <c r="U1134" s="19" t="s">
        <v>1399</v>
      </c>
      <c r="V1134" s="19" t="s">
        <v>1398</v>
      </c>
      <c r="W1134" s="23"/>
      <c r="X1134" s="26">
        <v>118</v>
      </c>
      <c r="Y1134" s="37">
        <f t="shared" si="155"/>
        <v>37.560478736949328</v>
      </c>
      <c r="Z1134" s="54">
        <f t="shared" si="152"/>
        <v>0.1108031531680294</v>
      </c>
      <c r="AA1134" s="9" t="e">
        <f>IF(Y1134&lt;10+1*#REF!,1,IF(Y1134&lt;10+2*#REF!,2,IF(Y1134&lt;10+3*#REF!,3,IF(Y1134&lt;10+4*#REF!,4,IF(Y1134&lt;10+5*#REF!,5,IF(Y1134&lt;10+6*#REF!,6,IF(Y1134&lt;10+7*#REF!,7,IF(Y1134&lt;10+8*#REF!,8,IF(Y1134&lt;10+9*#REF!,9,10)))))))))</f>
        <v>#REF!</v>
      </c>
      <c r="AB1134" s="37"/>
      <c r="AC1134" s="26">
        <v>5.5</v>
      </c>
      <c r="AD1134" s="26">
        <v>22.1</v>
      </c>
      <c r="AE1134" s="6">
        <f t="shared" si="154"/>
        <v>16.600000000000001</v>
      </c>
      <c r="AF1134" s="27">
        <v>2</v>
      </c>
      <c r="AG1134" s="27">
        <v>2</v>
      </c>
      <c r="AH1134" s="27"/>
      <c r="AI1134" s="27"/>
      <c r="AJ1134" s="25"/>
    </row>
    <row r="1135" spans="1:36" s="22" customFormat="1" x14ac:dyDescent="0.25">
      <c r="A1135" s="22" t="s">
        <v>105</v>
      </c>
      <c r="B1135" s="24" t="s">
        <v>101</v>
      </c>
      <c r="C1135" s="24" t="str">
        <f t="shared" si="156"/>
        <v>C15.P3</v>
      </c>
      <c r="D1135" s="24" t="s">
        <v>52</v>
      </c>
      <c r="E1135" s="24" t="s">
        <v>25</v>
      </c>
      <c r="F1135" s="5" t="s">
        <v>1303</v>
      </c>
      <c r="G1135" s="5" t="s">
        <v>1316</v>
      </c>
      <c r="H1135" s="23">
        <v>71</v>
      </c>
      <c r="I1135" s="9" t="s">
        <v>467</v>
      </c>
      <c r="J1135" s="10">
        <v>3784</v>
      </c>
      <c r="K1135" s="23"/>
      <c r="L1135" s="10" t="s">
        <v>1250</v>
      </c>
      <c r="M1135" s="23">
        <v>2</v>
      </c>
      <c r="N1135" s="23">
        <v>16</v>
      </c>
      <c r="O1135" s="23">
        <v>51</v>
      </c>
      <c r="P1135" s="23">
        <v>22.6</v>
      </c>
      <c r="Q1135" s="6">
        <f t="shared" si="149"/>
        <v>37.563498728927541</v>
      </c>
      <c r="R1135" s="6">
        <f t="shared" si="150"/>
        <v>54.222640837726331</v>
      </c>
      <c r="S1135" s="25" t="s">
        <v>26</v>
      </c>
      <c r="T1135" s="25"/>
      <c r="U1135" s="19" t="s">
        <v>1349</v>
      </c>
      <c r="V1135" s="19" t="s">
        <v>1396</v>
      </c>
      <c r="W1135" s="23"/>
      <c r="X1135" s="26">
        <v>42</v>
      </c>
      <c r="Y1135" s="37">
        <f t="shared" si="155"/>
        <v>13.368983957219251</v>
      </c>
      <c r="Z1135" s="54">
        <f t="shared" si="152"/>
        <v>1.403740032953202E-2</v>
      </c>
      <c r="AA1135" s="9" t="e">
        <f>IF(Y1135&lt;10+1*#REF!,1,IF(Y1135&lt;10+2*#REF!,2,IF(Y1135&lt;10+3*#REF!,3,IF(Y1135&lt;10+4*#REF!,4,IF(Y1135&lt;10+5*#REF!,5,IF(Y1135&lt;10+6*#REF!,6,IF(Y1135&lt;10+7*#REF!,7,IF(Y1135&lt;10+8*#REF!,8,IF(Y1135&lt;10+9*#REF!,9,10)))))))))</f>
        <v>#REF!</v>
      </c>
      <c r="AB1135" s="37"/>
      <c r="AC1135" s="26">
        <v>2.6</v>
      </c>
      <c r="AD1135" s="26">
        <v>10.6</v>
      </c>
      <c r="AE1135" s="6">
        <f t="shared" si="154"/>
        <v>8</v>
      </c>
      <c r="AF1135" s="27">
        <v>2</v>
      </c>
      <c r="AG1135" s="27">
        <v>2</v>
      </c>
      <c r="AH1135" s="27"/>
      <c r="AI1135" s="27"/>
      <c r="AJ1135" s="25"/>
    </row>
    <row r="1136" spans="1:36" s="22" customFormat="1" x14ac:dyDescent="0.25">
      <c r="A1136" s="22" t="s">
        <v>105</v>
      </c>
      <c r="B1136" s="24" t="s">
        <v>101</v>
      </c>
      <c r="C1136" s="24" t="str">
        <f t="shared" si="156"/>
        <v>C15.P3</v>
      </c>
      <c r="D1136" s="24" t="s">
        <v>52</v>
      </c>
      <c r="E1136" s="24" t="s">
        <v>25</v>
      </c>
      <c r="F1136" s="5" t="s">
        <v>1303</v>
      </c>
      <c r="G1136" s="5" t="s">
        <v>1316</v>
      </c>
      <c r="H1136" s="23">
        <v>72</v>
      </c>
      <c r="I1136" s="9" t="s">
        <v>467</v>
      </c>
      <c r="J1136" s="10">
        <v>3785</v>
      </c>
      <c r="K1136" s="23"/>
      <c r="L1136" s="10" t="s">
        <v>1251</v>
      </c>
      <c r="M1136" s="23">
        <v>2</v>
      </c>
      <c r="N1136" s="23">
        <v>16</v>
      </c>
      <c r="O1136" s="23">
        <v>56</v>
      </c>
      <c r="P1136" s="23">
        <v>24.1</v>
      </c>
      <c r="Q1136" s="6">
        <f t="shared" si="149"/>
        <v>39.979805498576511</v>
      </c>
      <c r="R1136" s="6">
        <f t="shared" si="150"/>
        <v>53.476548973644995</v>
      </c>
      <c r="S1136" s="25" t="s">
        <v>27</v>
      </c>
      <c r="T1136" s="25"/>
      <c r="U1136" s="19" t="s">
        <v>1399</v>
      </c>
      <c r="V1136" s="19" t="s">
        <v>1398</v>
      </c>
      <c r="W1136" s="23"/>
      <c r="X1136" s="26">
        <v>47</v>
      </c>
      <c r="Y1136" s="37">
        <f t="shared" si="155"/>
        <v>14.96052966641202</v>
      </c>
      <c r="Z1136" s="54">
        <f t="shared" si="152"/>
        <v>1.7578581251664532E-2</v>
      </c>
      <c r="AA1136" s="9" t="e">
        <f>IF(Y1136&lt;10+1*#REF!,1,IF(Y1136&lt;10+2*#REF!,2,IF(Y1136&lt;10+3*#REF!,3,IF(Y1136&lt;10+4*#REF!,4,IF(Y1136&lt;10+5*#REF!,5,IF(Y1136&lt;10+6*#REF!,6,IF(Y1136&lt;10+7*#REF!,7,IF(Y1136&lt;10+8*#REF!,8,IF(Y1136&lt;10+9*#REF!,9,10)))))))))</f>
        <v>#REF!</v>
      </c>
      <c r="AB1136" s="37"/>
      <c r="AC1136" s="26">
        <v>5.5</v>
      </c>
      <c r="AD1136" s="26">
        <v>19.399999999999999</v>
      </c>
      <c r="AE1136" s="6">
        <f t="shared" si="154"/>
        <v>13.899999999999999</v>
      </c>
      <c r="AF1136" s="27">
        <v>3</v>
      </c>
      <c r="AG1136" s="27">
        <v>2</v>
      </c>
      <c r="AH1136" s="27"/>
      <c r="AI1136" s="27"/>
      <c r="AJ1136" s="25"/>
    </row>
    <row r="1137" spans="1:36" s="22" customFormat="1" x14ac:dyDescent="0.2">
      <c r="A1137" s="22" t="s">
        <v>105</v>
      </c>
      <c r="B1137" s="24" t="s">
        <v>101</v>
      </c>
      <c r="C1137" s="24" t="str">
        <f t="shared" si="156"/>
        <v>C15.P3</v>
      </c>
      <c r="D1137" s="24" t="s">
        <v>52</v>
      </c>
      <c r="E1137" s="24" t="s">
        <v>25</v>
      </c>
      <c r="F1137" s="5" t="s">
        <v>1303</v>
      </c>
      <c r="G1137" s="5" t="s">
        <v>1316</v>
      </c>
      <c r="H1137" s="23">
        <v>73</v>
      </c>
      <c r="I1137" s="9" t="s">
        <v>467</v>
      </c>
      <c r="J1137" s="10">
        <v>3786</v>
      </c>
      <c r="K1137" s="23"/>
      <c r="L1137" s="10" t="s">
        <v>1252</v>
      </c>
      <c r="M1137" s="23">
        <v>2</v>
      </c>
      <c r="N1137" s="23">
        <v>16</v>
      </c>
      <c r="O1137" s="23">
        <v>36</v>
      </c>
      <c r="P1137" s="23">
        <v>24.3</v>
      </c>
      <c r="Q1137" s="6">
        <f t="shared" si="149"/>
        <v>34.283181630707098</v>
      </c>
      <c r="R1137" s="6">
        <f t="shared" si="150"/>
        <v>59.659112963311223</v>
      </c>
      <c r="S1137" s="55" t="s">
        <v>37</v>
      </c>
      <c r="T1137" s="25"/>
      <c r="U1137" s="17" t="s">
        <v>1332</v>
      </c>
      <c r="V1137" s="17" t="s">
        <v>1337</v>
      </c>
      <c r="W1137" s="23"/>
      <c r="X1137" s="26">
        <v>48</v>
      </c>
      <c r="Y1137" s="37">
        <f t="shared" si="155"/>
        <v>15.278838808250573</v>
      </c>
      <c r="Z1137" s="54">
        <f t="shared" si="152"/>
        <v>1.8334563695715289E-2</v>
      </c>
      <c r="AA1137" s="9" t="e">
        <f>IF(Y1137&lt;10+1*#REF!,1,IF(Y1137&lt;10+2*#REF!,2,IF(Y1137&lt;10+3*#REF!,3,IF(Y1137&lt;10+4*#REF!,4,IF(Y1137&lt;10+5*#REF!,5,IF(Y1137&lt;10+6*#REF!,6,IF(Y1137&lt;10+7*#REF!,7,IF(Y1137&lt;10+8*#REF!,8,IF(Y1137&lt;10+9*#REF!,9,10)))))))))</f>
        <v>#REF!</v>
      </c>
      <c r="AB1137" s="37"/>
      <c r="AC1137" s="26">
        <v>3.2</v>
      </c>
      <c r="AD1137" s="26">
        <v>12.2</v>
      </c>
      <c r="AE1137" s="6">
        <f t="shared" si="154"/>
        <v>9</v>
      </c>
      <c r="AF1137" s="27">
        <v>2</v>
      </c>
      <c r="AG1137" s="27">
        <v>2</v>
      </c>
      <c r="AH1137" s="27"/>
      <c r="AI1137" s="27"/>
      <c r="AJ1137" s="25"/>
    </row>
    <row r="1138" spans="1:36" s="22" customFormat="1" x14ac:dyDescent="0.25">
      <c r="A1138" s="22" t="s">
        <v>105</v>
      </c>
      <c r="B1138" s="24" t="s">
        <v>101</v>
      </c>
      <c r="C1138" s="24" t="str">
        <f t="shared" si="156"/>
        <v>C15.P3</v>
      </c>
      <c r="D1138" s="24" t="s">
        <v>52</v>
      </c>
      <c r="E1138" s="24" t="s">
        <v>25</v>
      </c>
      <c r="F1138" s="5" t="s">
        <v>1303</v>
      </c>
      <c r="G1138" s="5" t="s">
        <v>1316</v>
      </c>
      <c r="H1138" s="23">
        <v>74</v>
      </c>
      <c r="I1138" s="9" t="s">
        <v>467</v>
      </c>
      <c r="J1138" s="10">
        <v>3787</v>
      </c>
      <c r="K1138" s="23"/>
      <c r="L1138" s="10" t="s">
        <v>1253</v>
      </c>
      <c r="M1138" s="23">
        <v>2</v>
      </c>
      <c r="N1138" s="23">
        <v>16</v>
      </c>
      <c r="O1138" s="23">
        <v>77</v>
      </c>
      <c r="P1138" s="23">
        <v>17</v>
      </c>
      <c r="Q1138" s="6">
        <f t="shared" si="149"/>
        <v>36.564291101348999</v>
      </c>
      <c r="R1138" s="6">
        <f t="shared" si="150"/>
        <v>43.824167923845707</v>
      </c>
      <c r="S1138" s="25" t="s">
        <v>66</v>
      </c>
      <c r="T1138" s="20" t="s">
        <v>1318</v>
      </c>
      <c r="U1138" s="20" t="s">
        <v>1332</v>
      </c>
      <c r="V1138" s="20" t="s">
        <v>1358</v>
      </c>
      <c r="W1138" s="23"/>
      <c r="X1138" s="26">
        <v>44</v>
      </c>
      <c r="Y1138" s="37">
        <f t="shared" si="155"/>
        <v>14.005602240896359</v>
      </c>
      <c r="Z1138" s="54">
        <f t="shared" si="152"/>
        <v>1.5406126438760765E-2</v>
      </c>
      <c r="AA1138" s="9" t="e">
        <f>IF(Y1138&lt;10+1*#REF!,1,IF(Y1138&lt;10+2*#REF!,2,IF(Y1138&lt;10+3*#REF!,3,IF(Y1138&lt;10+4*#REF!,4,IF(Y1138&lt;10+5*#REF!,5,IF(Y1138&lt;10+6*#REF!,6,IF(Y1138&lt;10+7*#REF!,7,IF(Y1138&lt;10+8*#REF!,8,IF(Y1138&lt;10+9*#REF!,9,10)))))))))</f>
        <v>#REF!</v>
      </c>
      <c r="AB1138" s="37"/>
      <c r="AC1138" s="26">
        <v>2.6</v>
      </c>
      <c r="AD1138" s="26">
        <v>12.4</v>
      </c>
      <c r="AE1138" s="6">
        <f t="shared" si="154"/>
        <v>9.8000000000000007</v>
      </c>
      <c r="AF1138" s="27">
        <v>3</v>
      </c>
      <c r="AG1138" s="27">
        <v>2</v>
      </c>
      <c r="AH1138" s="27"/>
      <c r="AI1138" s="27"/>
      <c r="AJ1138" s="25"/>
    </row>
    <row r="1139" spans="1:36" s="22" customFormat="1" x14ac:dyDescent="0.2">
      <c r="A1139" s="22" t="s">
        <v>105</v>
      </c>
      <c r="B1139" s="24" t="s">
        <v>101</v>
      </c>
      <c r="C1139" s="24" t="str">
        <f t="shared" si="156"/>
        <v>C15.P3</v>
      </c>
      <c r="D1139" s="24" t="s">
        <v>52</v>
      </c>
      <c r="E1139" s="24" t="s">
        <v>25</v>
      </c>
      <c r="F1139" s="5" t="s">
        <v>1303</v>
      </c>
      <c r="G1139" s="5" t="s">
        <v>1316</v>
      </c>
      <c r="H1139" s="23">
        <v>75</v>
      </c>
      <c r="I1139" s="9" t="s">
        <v>467</v>
      </c>
      <c r="J1139" s="10">
        <v>3788</v>
      </c>
      <c r="K1139" s="23"/>
      <c r="L1139" s="10" t="s">
        <v>1254</v>
      </c>
      <c r="M1139" s="23">
        <v>2</v>
      </c>
      <c r="N1139" s="23">
        <v>16</v>
      </c>
      <c r="O1139" s="23">
        <v>74</v>
      </c>
      <c r="P1139" s="23">
        <v>18.2</v>
      </c>
      <c r="Q1139" s="6">
        <f t="shared" si="149"/>
        <v>37.494962866077401</v>
      </c>
      <c r="R1139" s="6">
        <f t="shared" si="150"/>
        <v>45.016599875869382</v>
      </c>
      <c r="S1139" s="55" t="s">
        <v>37</v>
      </c>
      <c r="T1139" s="25"/>
      <c r="U1139" s="17" t="s">
        <v>1332</v>
      </c>
      <c r="V1139" s="17" t="s">
        <v>1337</v>
      </c>
      <c r="W1139" s="23"/>
      <c r="X1139" s="26">
        <v>53</v>
      </c>
      <c r="Y1139" s="37">
        <f t="shared" si="155"/>
        <v>16.870384517443341</v>
      </c>
      <c r="Z1139" s="54">
        <f t="shared" si="152"/>
        <v>2.2353207214090388E-2</v>
      </c>
      <c r="AA1139" s="9" t="e">
        <f>IF(Y1139&lt;10+1*#REF!,1,IF(Y1139&lt;10+2*#REF!,2,IF(Y1139&lt;10+3*#REF!,3,IF(Y1139&lt;10+4*#REF!,4,IF(Y1139&lt;10+5*#REF!,5,IF(Y1139&lt;10+6*#REF!,6,IF(Y1139&lt;10+7*#REF!,7,IF(Y1139&lt;10+8*#REF!,8,IF(Y1139&lt;10+9*#REF!,9,10)))))))))</f>
        <v>#REF!</v>
      </c>
      <c r="AB1139" s="37"/>
      <c r="AC1139" s="26">
        <v>6.8</v>
      </c>
      <c r="AD1139" s="26">
        <v>12.1</v>
      </c>
      <c r="AE1139" s="6">
        <f t="shared" si="154"/>
        <v>5.3</v>
      </c>
      <c r="AF1139" s="27">
        <v>2</v>
      </c>
      <c r="AG1139" s="27">
        <v>2</v>
      </c>
      <c r="AH1139" s="27"/>
      <c r="AI1139" s="27"/>
      <c r="AJ1139" s="25"/>
    </row>
    <row r="1140" spans="1:36" s="22" customFormat="1" x14ac:dyDescent="0.25">
      <c r="A1140" s="22" t="s">
        <v>105</v>
      </c>
      <c r="B1140" s="24" t="s">
        <v>101</v>
      </c>
      <c r="C1140" s="24" t="str">
        <f t="shared" si="156"/>
        <v>C15.P3</v>
      </c>
      <c r="D1140" s="24" t="s">
        <v>52</v>
      </c>
      <c r="E1140" s="24" t="s">
        <v>25</v>
      </c>
      <c r="F1140" s="5" t="s">
        <v>1303</v>
      </c>
      <c r="G1140" s="5" t="s">
        <v>1316</v>
      </c>
      <c r="H1140" s="23">
        <v>76</v>
      </c>
      <c r="I1140" s="9" t="s">
        <v>467</v>
      </c>
      <c r="J1140" s="10">
        <v>3789</v>
      </c>
      <c r="K1140" s="23"/>
      <c r="L1140" s="10" t="s">
        <v>1255</v>
      </c>
      <c r="M1140" s="23">
        <v>2</v>
      </c>
      <c r="N1140" s="23">
        <v>16</v>
      </c>
      <c r="O1140" s="23">
        <v>82</v>
      </c>
      <c r="P1140" s="23">
        <v>19.899999999999999</v>
      </c>
      <c r="Q1140" s="6">
        <f t="shared" si="149"/>
        <v>39.706334567957249</v>
      </c>
      <c r="R1140" s="6">
        <f t="shared" si="150"/>
        <v>42.769544709105304</v>
      </c>
      <c r="S1140" s="25" t="s">
        <v>64</v>
      </c>
      <c r="T1140" s="25"/>
      <c r="U1140" s="73" t="s">
        <v>1380</v>
      </c>
      <c r="V1140" s="73" t="s">
        <v>1381</v>
      </c>
      <c r="W1140" s="23"/>
      <c r="X1140" s="26">
        <v>35</v>
      </c>
      <c r="Y1140" s="37">
        <f t="shared" si="155"/>
        <v>11.140819964349376</v>
      </c>
      <c r="Z1140" s="54">
        <f t="shared" si="152"/>
        <v>9.7481946732861247E-3</v>
      </c>
      <c r="AA1140" s="9" t="e">
        <f>IF(Y1140&lt;10+1*#REF!,1,IF(Y1140&lt;10+2*#REF!,2,IF(Y1140&lt;10+3*#REF!,3,IF(Y1140&lt;10+4*#REF!,4,IF(Y1140&lt;10+5*#REF!,5,IF(Y1140&lt;10+6*#REF!,6,IF(Y1140&lt;10+7*#REF!,7,IF(Y1140&lt;10+8*#REF!,8,IF(Y1140&lt;10+9*#REF!,9,10)))))))))</f>
        <v>#REF!</v>
      </c>
      <c r="AB1140" s="37"/>
      <c r="AC1140" s="26">
        <v>2.7</v>
      </c>
      <c r="AD1140" s="26">
        <v>11</v>
      </c>
      <c r="AE1140" s="6">
        <f t="shared" si="154"/>
        <v>8.3000000000000007</v>
      </c>
      <c r="AF1140" s="27">
        <v>2</v>
      </c>
      <c r="AG1140" s="27">
        <v>2</v>
      </c>
      <c r="AH1140" s="27"/>
      <c r="AI1140" s="27"/>
      <c r="AJ1140" s="25"/>
    </row>
    <row r="1141" spans="1:36" s="22" customFormat="1" ht="15" x14ac:dyDescent="0.25">
      <c r="A1141" s="22" t="s">
        <v>90</v>
      </c>
      <c r="B1141" s="24" t="s">
        <v>104</v>
      </c>
      <c r="C1141" s="24" t="str">
        <f t="shared" ref="C1141" si="157">D1141&amp;"."&amp;E1141</f>
        <v>C15.P3</v>
      </c>
      <c r="D1141" s="24" t="s">
        <v>52</v>
      </c>
      <c r="E1141" s="24" t="s">
        <v>25</v>
      </c>
      <c r="F1141" s="5" t="s">
        <v>1303</v>
      </c>
      <c r="G1141" s="5" t="s">
        <v>1316</v>
      </c>
      <c r="H1141" s="23">
        <v>77</v>
      </c>
      <c r="I1141" s="9" t="s">
        <v>467</v>
      </c>
      <c r="J1141">
        <v>3790</v>
      </c>
      <c r="K1141" s="23"/>
      <c r="L1141" s="10" t="s">
        <v>1256</v>
      </c>
      <c r="M1141" s="23">
        <v>3</v>
      </c>
      <c r="N1141" s="23">
        <v>14</v>
      </c>
      <c r="O1141" s="23">
        <v>48</v>
      </c>
      <c r="P1141" s="23">
        <v>5.0999999999999996</v>
      </c>
      <c r="Q1141" s="6">
        <f t="shared" si="149"/>
        <v>43.790038609934712</v>
      </c>
      <c r="R1141" s="6">
        <f t="shared" si="150"/>
        <v>43.412566092430176</v>
      </c>
      <c r="S1141" s="25" t="s">
        <v>41</v>
      </c>
      <c r="T1141" s="25"/>
      <c r="U1141" s="17" t="s">
        <v>1389</v>
      </c>
      <c r="V1141" s="17" t="s">
        <v>1388</v>
      </c>
      <c r="W1141" s="23"/>
      <c r="X1141" s="26"/>
      <c r="Y1141" s="37">
        <v>18.799999999999997</v>
      </c>
      <c r="Z1141" s="54">
        <f t="shared" si="152"/>
        <v>2.7759112687119402E-2</v>
      </c>
      <c r="AA1141" s="9" t="e">
        <f>IF(Y1141&lt;10+1*#REF!,1,IF(Y1141&lt;10+2*#REF!,2,IF(Y1141&lt;10+3*#REF!,3,IF(Y1141&lt;10+4*#REF!,4,IF(Y1141&lt;10+5*#REF!,5,IF(Y1141&lt;10+6*#REF!,6,IF(Y1141&lt;10+7*#REF!,7,IF(Y1141&lt;10+8*#REF!,8,IF(Y1141&lt;10+9*#REF!,9,10)))))))))</f>
        <v>#REF!</v>
      </c>
      <c r="AB1141" s="37"/>
      <c r="AC1141" s="26">
        <v>2.6</v>
      </c>
      <c r="AD1141" s="26">
        <v>11.7</v>
      </c>
      <c r="AE1141" s="6">
        <f t="shared" si="154"/>
        <v>9.1</v>
      </c>
      <c r="AF1141" s="27">
        <v>2</v>
      </c>
      <c r="AG1141" s="27">
        <v>2</v>
      </c>
      <c r="AH1141" s="27"/>
      <c r="AI1141" s="27"/>
      <c r="AJ1141" s="25"/>
    </row>
    <row r="1142" spans="1:36" s="22" customFormat="1" ht="15" x14ac:dyDescent="0.25">
      <c r="A1142" s="22" t="s">
        <v>90</v>
      </c>
      <c r="B1142" s="24" t="s">
        <v>104</v>
      </c>
      <c r="C1142" s="24" t="str">
        <f t="shared" ref="C1142:C1165" si="158">D1142&amp;"."&amp;E1142</f>
        <v>C15.P3</v>
      </c>
      <c r="D1142" s="24" t="s">
        <v>52</v>
      </c>
      <c r="E1142" s="24" t="s">
        <v>25</v>
      </c>
      <c r="F1142" s="5" t="s">
        <v>1303</v>
      </c>
      <c r="G1142" s="5" t="s">
        <v>1316</v>
      </c>
      <c r="H1142" s="23">
        <v>78</v>
      </c>
      <c r="I1142" s="9" t="s">
        <v>467</v>
      </c>
      <c r="J1142">
        <v>3791</v>
      </c>
      <c r="K1142" s="23"/>
      <c r="L1142" s="10" t="s">
        <v>1257</v>
      </c>
      <c r="M1142" s="23">
        <v>3</v>
      </c>
      <c r="N1142" s="23">
        <v>14</v>
      </c>
      <c r="O1142" s="23">
        <v>56</v>
      </c>
      <c r="P1142" s="23">
        <v>18.600000000000001</v>
      </c>
      <c r="Q1142" s="6">
        <f t="shared" si="149"/>
        <v>55.420098849523775</v>
      </c>
      <c r="R1142" s="6">
        <f t="shared" si="150"/>
        <v>50.400988004555892</v>
      </c>
      <c r="S1142" s="47" t="s">
        <v>307</v>
      </c>
      <c r="T1142" s="25"/>
      <c r="U1142" s="47" t="s">
        <v>1373</v>
      </c>
      <c r="V1142" s="47" t="s">
        <v>1372</v>
      </c>
      <c r="W1142" s="23"/>
      <c r="X1142" s="26"/>
      <c r="Y1142" s="37">
        <v>35.799999999999997</v>
      </c>
      <c r="Z1142" s="54">
        <f t="shared" si="152"/>
        <v>0.10065977021367055</v>
      </c>
      <c r="AA1142" s="9" t="e">
        <f>IF(Y1142&lt;10+1*#REF!,1,IF(Y1142&lt;10+2*#REF!,2,IF(Y1142&lt;10+3*#REF!,3,IF(Y1142&lt;10+4*#REF!,4,IF(Y1142&lt;10+5*#REF!,5,IF(Y1142&lt;10+6*#REF!,6,IF(Y1142&lt;10+7*#REF!,7,IF(Y1142&lt;10+8*#REF!,8,IF(Y1142&lt;10+9*#REF!,9,10)))))))))</f>
        <v>#REF!</v>
      </c>
      <c r="AB1142" s="37"/>
      <c r="AC1142" s="26">
        <v>0</v>
      </c>
      <c r="AD1142" s="26">
        <v>16</v>
      </c>
      <c r="AE1142" s="6">
        <f t="shared" si="154"/>
        <v>16</v>
      </c>
      <c r="AF1142" s="27">
        <v>2</v>
      </c>
      <c r="AG1142" s="27">
        <v>2</v>
      </c>
      <c r="AH1142" s="27"/>
      <c r="AI1142" s="27"/>
      <c r="AJ1142" s="25"/>
    </row>
    <row r="1143" spans="1:36" s="22" customFormat="1" ht="15" x14ac:dyDescent="0.25">
      <c r="A1143" s="22" t="s">
        <v>90</v>
      </c>
      <c r="B1143" s="24" t="s">
        <v>104</v>
      </c>
      <c r="C1143" s="24" t="str">
        <f t="shared" si="158"/>
        <v>C15.P3</v>
      </c>
      <c r="D1143" s="24" t="s">
        <v>52</v>
      </c>
      <c r="E1143" s="24" t="s">
        <v>25</v>
      </c>
      <c r="F1143" s="5" t="s">
        <v>1303</v>
      </c>
      <c r="G1143" s="5" t="s">
        <v>1316</v>
      </c>
      <c r="H1143" s="23">
        <v>79</v>
      </c>
      <c r="I1143" s="9" t="s">
        <v>467</v>
      </c>
      <c r="J1143">
        <v>3792</v>
      </c>
      <c r="K1143" s="23"/>
      <c r="L1143" s="10" t="s">
        <v>1258</v>
      </c>
      <c r="M1143" s="23">
        <v>3</v>
      </c>
      <c r="N1143" s="23">
        <v>14</v>
      </c>
      <c r="O1143" s="23">
        <v>59</v>
      </c>
      <c r="P1143" s="23">
        <v>16.899999999999999</v>
      </c>
      <c r="Q1143" s="6">
        <f t="shared" si="149"/>
        <v>54.4861273818657</v>
      </c>
      <c r="R1143" s="6">
        <f t="shared" si="150"/>
        <v>48.704143465979911</v>
      </c>
      <c r="S1143" s="55" t="s">
        <v>37</v>
      </c>
      <c r="T1143" s="25"/>
      <c r="U1143" s="17" t="s">
        <v>1332</v>
      </c>
      <c r="V1143" s="17" t="s">
        <v>1337</v>
      </c>
      <c r="W1143" s="23"/>
      <c r="X1143" s="26"/>
      <c r="Y1143" s="37">
        <v>12.5</v>
      </c>
      <c r="Z1143" s="54">
        <f t="shared" si="152"/>
        <v>1.2271846303085129E-2</v>
      </c>
      <c r="AA1143" s="9" t="e">
        <f>IF(Y1143&lt;10+1*#REF!,1,IF(Y1143&lt;10+2*#REF!,2,IF(Y1143&lt;10+3*#REF!,3,IF(Y1143&lt;10+4*#REF!,4,IF(Y1143&lt;10+5*#REF!,5,IF(Y1143&lt;10+6*#REF!,6,IF(Y1143&lt;10+7*#REF!,7,IF(Y1143&lt;10+8*#REF!,8,IF(Y1143&lt;10+9*#REF!,9,10)))))))))</f>
        <v>#REF!</v>
      </c>
      <c r="AB1143" s="37"/>
      <c r="AC1143" s="26">
        <v>6</v>
      </c>
      <c r="AD1143" s="26">
        <v>13.5</v>
      </c>
      <c r="AE1143" s="6">
        <f t="shared" si="154"/>
        <v>7.5</v>
      </c>
      <c r="AF1143" s="27">
        <v>2</v>
      </c>
      <c r="AG1143" s="27">
        <v>2</v>
      </c>
      <c r="AH1143" s="27"/>
      <c r="AI1143" s="27"/>
      <c r="AJ1143" s="25"/>
    </row>
    <row r="1144" spans="1:36" s="22" customFormat="1" ht="15" x14ac:dyDescent="0.25">
      <c r="A1144" s="22" t="s">
        <v>90</v>
      </c>
      <c r="B1144" s="24" t="s">
        <v>104</v>
      </c>
      <c r="C1144" s="24" t="str">
        <f t="shared" si="158"/>
        <v>C15.P3</v>
      </c>
      <c r="D1144" s="24" t="s">
        <v>52</v>
      </c>
      <c r="E1144" s="24" t="s">
        <v>25</v>
      </c>
      <c r="F1144" s="5" t="s">
        <v>1303</v>
      </c>
      <c r="G1144" s="5" t="s">
        <v>1316</v>
      </c>
      <c r="H1144" s="23">
        <v>80</v>
      </c>
      <c r="I1144" s="9" t="s">
        <v>467</v>
      </c>
      <c r="J1144">
        <v>3793</v>
      </c>
      <c r="K1144" s="23"/>
      <c r="L1144" s="10" t="s">
        <v>1259</v>
      </c>
      <c r="M1144" s="23">
        <v>3</v>
      </c>
      <c r="N1144" s="23">
        <v>14</v>
      </c>
      <c r="O1144" s="23">
        <v>26</v>
      </c>
      <c r="P1144" s="23">
        <v>12.1</v>
      </c>
      <c r="Q1144" s="6">
        <f t="shared" si="149"/>
        <v>45.304290876147839</v>
      </c>
      <c r="R1144" s="6">
        <f t="shared" si="150"/>
        <v>50.875407960219917</v>
      </c>
      <c r="S1144" s="55" t="s">
        <v>37</v>
      </c>
      <c r="T1144" s="25"/>
      <c r="U1144" s="17" t="s">
        <v>1332</v>
      </c>
      <c r="V1144" s="17" t="s">
        <v>1337</v>
      </c>
      <c r="W1144" s="23"/>
      <c r="X1144" s="26"/>
      <c r="Y1144" s="37">
        <v>35</v>
      </c>
      <c r="Z1144" s="54">
        <f t="shared" si="152"/>
        <v>9.6211275016187411E-2</v>
      </c>
      <c r="AA1144" s="9" t="e">
        <f>IF(Y1144&lt;10+1*#REF!,1,IF(Y1144&lt;10+2*#REF!,2,IF(Y1144&lt;10+3*#REF!,3,IF(Y1144&lt;10+4*#REF!,4,IF(Y1144&lt;10+5*#REF!,5,IF(Y1144&lt;10+6*#REF!,6,IF(Y1144&lt;10+7*#REF!,7,IF(Y1144&lt;10+8*#REF!,8,IF(Y1144&lt;10+9*#REF!,9,10)))))))))</f>
        <v>#REF!</v>
      </c>
      <c r="AB1144" s="37"/>
      <c r="AC1144" s="26">
        <v>8</v>
      </c>
      <c r="AD1144" s="26">
        <v>22.9</v>
      </c>
      <c r="AE1144" s="6">
        <f t="shared" si="154"/>
        <v>14.899999999999999</v>
      </c>
      <c r="AF1144" s="27">
        <v>2</v>
      </c>
      <c r="AG1144" s="27">
        <v>2</v>
      </c>
      <c r="AH1144" s="27"/>
      <c r="AI1144" s="27"/>
      <c r="AJ1144" s="25"/>
    </row>
    <row r="1145" spans="1:36" s="22" customFormat="1" ht="15" x14ac:dyDescent="0.25">
      <c r="A1145" s="22" t="s">
        <v>90</v>
      </c>
      <c r="B1145" s="24" t="s">
        <v>104</v>
      </c>
      <c r="C1145" s="24" t="str">
        <f t="shared" si="158"/>
        <v>C15.P3</v>
      </c>
      <c r="D1145" s="24" t="s">
        <v>52</v>
      </c>
      <c r="E1145" s="24" t="s">
        <v>25</v>
      </c>
      <c r="F1145" s="5" t="s">
        <v>1303</v>
      </c>
      <c r="G1145" s="5" t="s">
        <v>1316</v>
      </c>
      <c r="H1145" s="23">
        <v>81</v>
      </c>
      <c r="I1145" s="9" t="s">
        <v>467</v>
      </c>
      <c r="J1145">
        <v>3794</v>
      </c>
      <c r="K1145" s="23"/>
      <c r="L1145" s="10" t="s">
        <v>1260</v>
      </c>
      <c r="M1145" s="23">
        <v>3</v>
      </c>
      <c r="N1145" s="23">
        <v>14</v>
      </c>
      <c r="O1145" s="23">
        <v>24</v>
      </c>
      <c r="P1145" s="23">
        <v>11.9</v>
      </c>
      <c r="Q1145" s="6">
        <f t="shared" si="149"/>
        <v>44.840166052602022</v>
      </c>
      <c r="R1145" s="6">
        <f t="shared" si="150"/>
        <v>50.87119094594695</v>
      </c>
      <c r="S1145" s="25" t="s">
        <v>107</v>
      </c>
      <c r="T1145" s="25"/>
      <c r="U1145" s="25" t="s">
        <v>1373</v>
      </c>
      <c r="V1145" s="25" t="s">
        <v>1374</v>
      </c>
      <c r="W1145" s="23"/>
      <c r="X1145" s="26"/>
      <c r="Y1145" s="37">
        <v>23</v>
      </c>
      <c r="Z1145" s="54">
        <f t="shared" si="152"/>
        <v>4.154756284372501E-2</v>
      </c>
      <c r="AA1145" s="9" t="e">
        <f>IF(Y1145&lt;10+1*#REF!,1,IF(Y1145&lt;10+2*#REF!,2,IF(Y1145&lt;10+3*#REF!,3,IF(Y1145&lt;10+4*#REF!,4,IF(Y1145&lt;10+5*#REF!,5,IF(Y1145&lt;10+6*#REF!,6,IF(Y1145&lt;10+7*#REF!,7,IF(Y1145&lt;10+8*#REF!,8,IF(Y1145&lt;10+9*#REF!,9,10)))))))))</f>
        <v>#REF!</v>
      </c>
      <c r="AB1145" s="37"/>
      <c r="AC1145" s="26">
        <v>0</v>
      </c>
      <c r="AD1145" s="26">
        <v>13</v>
      </c>
      <c r="AE1145" s="6">
        <f t="shared" si="154"/>
        <v>13</v>
      </c>
      <c r="AF1145" s="27">
        <v>2</v>
      </c>
      <c r="AG1145" s="27">
        <v>2</v>
      </c>
      <c r="AH1145" s="27"/>
      <c r="AI1145" s="27"/>
      <c r="AJ1145" s="25"/>
    </row>
    <row r="1146" spans="1:36" s="22" customFormat="1" ht="15" x14ac:dyDescent="0.25">
      <c r="A1146" s="22" t="s">
        <v>90</v>
      </c>
      <c r="B1146" s="24" t="s">
        <v>104</v>
      </c>
      <c r="C1146" s="24" t="str">
        <f t="shared" si="158"/>
        <v>C15.P3</v>
      </c>
      <c r="D1146" s="24" t="s">
        <v>52</v>
      </c>
      <c r="E1146" s="24" t="s">
        <v>25</v>
      </c>
      <c r="F1146" s="5" t="s">
        <v>1303</v>
      </c>
      <c r="G1146" s="5" t="s">
        <v>1316</v>
      </c>
      <c r="H1146" s="23">
        <v>82</v>
      </c>
      <c r="I1146" s="9" t="s">
        <v>467</v>
      </c>
      <c r="J1146">
        <v>3795</v>
      </c>
      <c r="K1146" s="23"/>
      <c r="L1146" s="10" t="s">
        <v>1261</v>
      </c>
      <c r="M1146" s="23">
        <v>3</v>
      </c>
      <c r="N1146" s="23">
        <v>14</v>
      </c>
      <c r="O1146" s="23">
        <v>46</v>
      </c>
      <c r="P1146" s="23">
        <v>7.2</v>
      </c>
      <c r="Q1146" s="6">
        <f t="shared" ref="Q1146:Q1184" si="159">SIN(RADIANS(O1146))*P1146+(IF(N1146=1,0,IF(N1146=2,0,IF(N1146=3,0,IF(N1146=4,0,IF(N1146=6,20,IF(N1146=15,20,IF(N1146=16,20,IF(N1146=5,20,IF(N1146=7,40,IF(N1146=8,40,IF(N1146=14,40,IF(N1146=9,40,IF(N1146=13,60,IF(N1146=12,60,IF(N1146=11,60,IF(N1146=10,60)))))))))))))))))</f>
        <v>45.179246562438287</v>
      </c>
      <c r="R1146" s="6">
        <f t="shared" ref="R1146:R1184" si="160">COS(RADIANS(O1146))*P1146+(IF(N1146=1,0,IF(N1146=2,20,IF(N1146=3,40,IF(N1146=4,60,IF(N1146=6,0,IF(N1146=15,20,IF(N1146=16,40,IF(N1146=5,60,IF(N1146=7,0,IF(N1146=8,20,IF(N1146=14,40,IF(N1146=9,60,IF(N1146=13,0,IF(N1146=12,20,IF(N1146=11,40,IF(N1146=10,60)))))))))))))))))</f>
        <v>45.001540267304783</v>
      </c>
      <c r="S1146" s="25" t="s">
        <v>64</v>
      </c>
      <c r="T1146" s="25"/>
      <c r="U1146" s="73" t="s">
        <v>1380</v>
      </c>
      <c r="V1146" s="73" t="s">
        <v>1381</v>
      </c>
      <c r="W1146" s="23"/>
      <c r="X1146" s="26"/>
      <c r="Y1146" s="37">
        <v>20.5</v>
      </c>
      <c r="Z1146" s="54">
        <f t="shared" si="152"/>
        <v>3.3006357816777764E-2</v>
      </c>
      <c r="AA1146" s="9" t="e">
        <f>IF(Y1146&lt;10+1*#REF!,1,IF(Y1146&lt;10+2*#REF!,2,IF(Y1146&lt;10+3*#REF!,3,IF(Y1146&lt;10+4*#REF!,4,IF(Y1146&lt;10+5*#REF!,5,IF(Y1146&lt;10+6*#REF!,6,IF(Y1146&lt;10+7*#REF!,7,IF(Y1146&lt;10+8*#REF!,8,IF(Y1146&lt;10+9*#REF!,9,10)))))))))</f>
        <v>#REF!</v>
      </c>
      <c r="AB1146" s="37"/>
      <c r="AC1146" s="26">
        <v>8.8000000000000007</v>
      </c>
      <c r="AD1146" s="26">
        <v>13.5</v>
      </c>
      <c r="AE1146" s="6">
        <f t="shared" si="154"/>
        <v>4.6999999999999993</v>
      </c>
      <c r="AF1146" s="27">
        <v>2</v>
      </c>
      <c r="AG1146" s="27">
        <v>2</v>
      </c>
      <c r="AH1146" s="27"/>
      <c r="AI1146" s="27"/>
      <c r="AJ1146" s="25"/>
    </row>
    <row r="1147" spans="1:36" s="22" customFormat="1" ht="15" x14ac:dyDescent="0.25">
      <c r="A1147" s="22" t="s">
        <v>90</v>
      </c>
      <c r="B1147" s="24" t="s">
        <v>104</v>
      </c>
      <c r="C1147" s="24" t="str">
        <f t="shared" si="158"/>
        <v>C15.P3</v>
      </c>
      <c r="D1147" s="24" t="s">
        <v>52</v>
      </c>
      <c r="E1147" s="24" t="s">
        <v>25</v>
      </c>
      <c r="F1147" s="5" t="s">
        <v>1303</v>
      </c>
      <c r="G1147" s="5" t="s">
        <v>1316</v>
      </c>
      <c r="H1147" s="23">
        <v>83</v>
      </c>
      <c r="I1147" s="9" t="s">
        <v>467</v>
      </c>
      <c r="J1147">
        <v>3796</v>
      </c>
      <c r="K1147" s="23"/>
      <c r="L1147" s="10" t="s">
        <v>1262</v>
      </c>
      <c r="M1147" s="23">
        <v>3</v>
      </c>
      <c r="N1147" s="23">
        <v>14</v>
      </c>
      <c r="O1147" s="23">
        <v>50</v>
      </c>
      <c r="P1147" s="23">
        <v>5.2</v>
      </c>
      <c r="Q1147" s="6">
        <f t="shared" si="159"/>
        <v>43.983431104218688</v>
      </c>
      <c r="R1147" s="6">
        <f t="shared" si="160"/>
        <v>43.342495570370005</v>
      </c>
      <c r="S1147" s="25" t="s">
        <v>64</v>
      </c>
      <c r="T1147" s="25"/>
      <c r="U1147" s="73" t="s">
        <v>1380</v>
      </c>
      <c r="V1147" s="73" t="s">
        <v>1381</v>
      </c>
      <c r="W1147" s="23"/>
      <c r="X1147" s="26"/>
      <c r="Y1147" s="37">
        <v>13.5</v>
      </c>
      <c r="Z1147" s="54">
        <f t="shared" si="152"/>
        <v>1.4313881527918494E-2</v>
      </c>
      <c r="AA1147" s="9" t="e">
        <f>IF(Y1147&lt;10+1*#REF!,1,IF(Y1147&lt;10+2*#REF!,2,IF(Y1147&lt;10+3*#REF!,3,IF(Y1147&lt;10+4*#REF!,4,IF(Y1147&lt;10+5*#REF!,5,IF(Y1147&lt;10+6*#REF!,6,IF(Y1147&lt;10+7*#REF!,7,IF(Y1147&lt;10+8*#REF!,8,IF(Y1147&lt;10+9*#REF!,9,10)))))))))</f>
        <v>#REF!</v>
      </c>
      <c r="AB1147" s="37"/>
      <c r="AC1147" s="26">
        <v>7.1</v>
      </c>
      <c r="AD1147" s="26">
        <v>12.6</v>
      </c>
      <c r="AE1147" s="6">
        <f t="shared" si="154"/>
        <v>5.5</v>
      </c>
      <c r="AF1147" s="27">
        <v>2</v>
      </c>
      <c r="AG1147" s="27">
        <v>2</v>
      </c>
      <c r="AH1147" s="27"/>
      <c r="AI1147" s="27"/>
      <c r="AJ1147" s="25"/>
    </row>
    <row r="1148" spans="1:36" s="22" customFormat="1" ht="15" x14ac:dyDescent="0.25">
      <c r="A1148" s="22" t="s">
        <v>90</v>
      </c>
      <c r="B1148" s="24" t="s">
        <v>104</v>
      </c>
      <c r="C1148" s="24" t="str">
        <f t="shared" si="158"/>
        <v>C15.P3</v>
      </c>
      <c r="D1148" s="24" t="s">
        <v>52</v>
      </c>
      <c r="E1148" s="24" t="s">
        <v>25</v>
      </c>
      <c r="F1148" s="5" t="s">
        <v>1303</v>
      </c>
      <c r="G1148" s="5" t="s">
        <v>1316</v>
      </c>
      <c r="H1148" s="23">
        <v>84</v>
      </c>
      <c r="I1148" s="9" t="s">
        <v>467</v>
      </c>
      <c r="J1148">
        <v>3797</v>
      </c>
      <c r="K1148" s="23"/>
      <c r="L1148" s="10" t="s">
        <v>1263</v>
      </c>
      <c r="M1148" s="23">
        <v>3</v>
      </c>
      <c r="N1148" s="23">
        <v>14</v>
      </c>
      <c r="O1148" s="23">
        <v>37</v>
      </c>
      <c r="P1148" s="23">
        <v>4.3</v>
      </c>
      <c r="Q1148" s="6">
        <f t="shared" si="159"/>
        <v>42.587804599553806</v>
      </c>
      <c r="R1148" s="6">
        <f t="shared" si="160"/>
        <v>43.43413269320336</v>
      </c>
      <c r="S1148" s="47" t="s">
        <v>307</v>
      </c>
      <c r="T1148" s="25"/>
      <c r="U1148" s="47" t="s">
        <v>1373</v>
      </c>
      <c r="V1148" s="47" t="s">
        <v>1372</v>
      </c>
      <c r="W1148" s="23"/>
      <c r="X1148" s="26"/>
      <c r="Y1148" s="37">
        <v>11</v>
      </c>
      <c r="Z1148" s="54">
        <f t="shared" si="152"/>
        <v>9.5033177771091243E-3</v>
      </c>
      <c r="AA1148" s="9" t="e">
        <f>IF(Y1148&lt;10+1*#REF!,1,IF(Y1148&lt;10+2*#REF!,2,IF(Y1148&lt;10+3*#REF!,3,IF(Y1148&lt;10+4*#REF!,4,IF(Y1148&lt;10+5*#REF!,5,IF(Y1148&lt;10+6*#REF!,6,IF(Y1148&lt;10+7*#REF!,7,IF(Y1148&lt;10+8*#REF!,8,IF(Y1148&lt;10+9*#REF!,9,10)))))))))</f>
        <v>#REF!</v>
      </c>
      <c r="AB1148" s="37"/>
      <c r="AC1148" s="26">
        <v>0</v>
      </c>
      <c r="AD1148" s="26">
        <v>8.3000000000000007</v>
      </c>
      <c r="AE1148" s="6">
        <f t="shared" si="154"/>
        <v>8.3000000000000007</v>
      </c>
      <c r="AF1148" s="27">
        <v>2</v>
      </c>
      <c r="AG1148" s="27">
        <v>2</v>
      </c>
      <c r="AH1148" s="27"/>
      <c r="AI1148" s="27"/>
      <c r="AJ1148" s="25"/>
    </row>
    <row r="1149" spans="1:36" s="22" customFormat="1" ht="15" x14ac:dyDescent="0.25">
      <c r="A1149" s="22" t="s">
        <v>90</v>
      </c>
      <c r="B1149" s="24" t="s">
        <v>104</v>
      </c>
      <c r="C1149" s="24" t="str">
        <f t="shared" si="158"/>
        <v>C15.P3</v>
      </c>
      <c r="D1149" s="24" t="s">
        <v>52</v>
      </c>
      <c r="E1149" s="24" t="s">
        <v>25</v>
      </c>
      <c r="F1149" s="5" t="s">
        <v>1303</v>
      </c>
      <c r="G1149" s="5" t="s">
        <v>1316</v>
      </c>
      <c r="H1149" s="23">
        <v>85</v>
      </c>
      <c r="I1149" s="9" t="s">
        <v>467</v>
      </c>
      <c r="J1149">
        <v>3798</v>
      </c>
      <c r="K1149" s="23"/>
      <c r="L1149" s="10" t="s">
        <v>1264</v>
      </c>
      <c r="M1149" s="23">
        <v>3</v>
      </c>
      <c r="N1149" s="23">
        <v>14</v>
      </c>
      <c r="O1149" s="23">
        <v>60</v>
      </c>
      <c r="P1149" s="23">
        <v>13.1</v>
      </c>
      <c r="Q1149" s="6">
        <f t="shared" si="159"/>
        <v>51.344932789576148</v>
      </c>
      <c r="R1149" s="6">
        <f t="shared" si="160"/>
        <v>46.550000000000004</v>
      </c>
      <c r="S1149" s="47" t="s">
        <v>307</v>
      </c>
      <c r="T1149" s="25"/>
      <c r="U1149" s="47" t="s">
        <v>1373</v>
      </c>
      <c r="V1149" s="47" t="s">
        <v>1372</v>
      </c>
      <c r="W1149" s="23"/>
      <c r="X1149" s="26"/>
      <c r="Y1149" s="37">
        <v>22</v>
      </c>
      <c r="Z1149" s="54">
        <f t="shared" si="152"/>
        <v>3.8013271108436497E-2</v>
      </c>
      <c r="AA1149" s="9" t="e">
        <f>IF(Y1149&lt;10+1*#REF!,1,IF(Y1149&lt;10+2*#REF!,2,IF(Y1149&lt;10+3*#REF!,3,IF(Y1149&lt;10+4*#REF!,4,IF(Y1149&lt;10+5*#REF!,5,IF(Y1149&lt;10+6*#REF!,6,IF(Y1149&lt;10+7*#REF!,7,IF(Y1149&lt;10+8*#REF!,8,IF(Y1149&lt;10+9*#REF!,9,10)))))))))</f>
        <v>#REF!</v>
      </c>
      <c r="AB1149" s="37"/>
      <c r="AC1149" s="26">
        <v>0</v>
      </c>
      <c r="AD1149" s="26">
        <v>15.1</v>
      </c>
      <c r="AE1149" s="6">
        <f t="shared" si="154"/>
        <v>15.1</v>
      </c>
      <c r="AF1149" s="27">
        <v>2</v>
      </c>
      <c r="AG1149" s="27">
        <v>2</v>
      </c>
      <c r="AH1149" s="27"/>
      <c r="AI1149" s="27"/>
      <c r="AJ1149" s="25"/>
    </row>
    <row r="1150" spans="1:36" s="22" customFormat="1" ht="15" x14ac:dyDescent="0.25">
      <c r="A1150" s="22" t="s">
        <v>90</v>
      </c>
      <c r="B1150" s="24" t="s">
        <v>104</v>
      </c>
      <c r="C1150" s="24" t="str">
        <f t="shared" si="158"/>
        <v>C15.P3</v>
      </c>
      <c r="D1150" s="24" t="s">
        <v>52</v>
      </c>
      <c r="E1150" s="24" t="s">
        <v>25</v>
      </c>
      <c r="F1150" s="5" t="s">
        <v>1303</v>
      </c>
      <c r="G1150" s="5" t="s">
        <v>1316</v>
      </c>
      <c r="H1150" s="23">
        <v>86</v>
      </c>
      <c r="I1150" s="9" t="s">
        <v>467</v>
      </c>
      <c r="J1150">
        <v>3799</v>
      </c>
      <c r="K1150" s="23"/>
      <c r="L1150" s="10" t="s">
        <v>1265</v>
      </c>
      <c r="M1150" s="23">
        <v>3</v>
      </c>
      <c r="N1150" s="23">
        <v>14</v>
      </c>
      <c r="O1150" s="23">
        <v>66</v>
      </c>
      <c r="P1150" s="23">
        <v>14.3</v>
      </c>
      <c r="Q1150" s="6">
        <f t="shared" si="159"/>
        <v>53.063700044289192</v>
      </c>
      <c r="R1150" s="6">
        <f t="shared" si="160"/>
        <v>45.816333995983946</v>
      </c>
      <c r="S1150" s="47" t="s">
        <v>307</v>
      </c>
      <c r="T1150" s="25"/>
      <c r="U1150" s="47" t="s">
        <v>1373</v>
      </c>
      <c r="V1150" s="47" t="s">
        <v>1372</v>
      </c>
      <c r="W1150" s="23"/>
      <c r="X1150" s="26"/>
      <c r="Y1150" s="37">
        <v>21.799999999999997</v>
      </c>
      <c r="Z1150" s="54">
        <f t="shared" si="152"/>
        <v>3.7325262317300323E-2</v>
      </c>
      <c r="AA1150" s="9" t="e">
        <f>IF(Y1150&lt;10+1*#REF!,1,IF(Y1150&lt;10+2*#REF!,2,IF(Y1150&lt;10+3*#REF!,3,IF(Y1150&lt;10+4*#REF!,4,IF(Y1150&lt;10+5*#REF!,5,IF(Y1150&lt;10+6*#REF!,6,IF(Y1150&lt;10+7*#REF!,7,IF(Y1150&lt;10+8*#REF!,8,IF(Y1150&lt;10+9*#REF!,9,10)))))))))</f>
        <v>#REF!</v>
      </c>
      <c r="AB1150" s="37"/>
      <c r="AC1150" s="26">
        <v>0</v>
      </c>
      <c r="AD1150" s="26">
        <v>15.3</v>
      </c>
      <c r="AE1150" s="6">
        <f t="shared" si="154"/>
        <v>15.3</v>
      </c>
      <c r="AF1150" s="27">
        <v>2</v>
      </c>
      <c r="AG1150" s="27">
        <v>2</v>
      </c>
      <c r="AH1150" s="27"/>
      <c r="AI1150" s="27"/>
      <c r="AJ1150" s="25"/>
    </row>
    <row r="1151" spans="1:36" s="22" customFormat="1" ht="15" x14ac:dyDescent="0.25">
      <c r="A1151" s="22" t="s">
        <v>90</v>
      </c>
      <c r="B1151" s="24" t="s">
        <v>104</v>
      </c>
      <c r="C1151" s="24" t="str">
        <f t="shared" si="158"/>
        <v>C15.P3</v>
      </c>
      <c r="D1151" s="24" t="s">
        <v>52</v>
      </c>
      <c r="E1151" s="24" t="s">
        <v>25</v>
      </c>
      <c r="F1151" s="5" t="s">
        <v>1303</v>
      </c>
      <c r="G1151" s="5" t="s">
        <v>1316</v>
      </c>
      <c r="H1151" s="23">
        <v>87</v>
      </c>
      <c r="I1151" s="9" t="s">
        <v>467</v>
      </c>
      <c r="J1151">
        <v>3800</v>
      </c>
      <c r="K1151" s="23"/>
      <c r="L1151" s="10" t="s">
        <v>1266</v>
      </c>
      <c r="M1151" s="23">
        <v>3</v>
      </c>
      <c r="N1151" s="23">
        <v>14</v>
      </c>
      <c r="O1151" s="23">
        <v>77</v>
      </c>
      <c r="P1151" s="23">
        <v>15.4</v>
      </c>
      <c r="Q1151" s="6">
        <f t="shared" si="159"/>
        <v>55.00529899769262</v>
      </c>
      <c r="R1151" s="6">
        <f t="shared" si="160"/>
        <v>43.464246236895519</v>
      </c>
      <c r="S1151" s="25" t="s">
        <v>33</v>
      </c>
      <c r="T1151" s="25"/>
      <c r="U1151" s="17" t="s">
        <v>1367</v>
      </c>
      <c r="V1151" s="17" t="s">
        <v>1366</v>
      </c>
      <c r="W1151" s="23"/>
      <c r="X1151" s="26"/>
      <c r="Y1151" s="37">
        <v>35</v>
      </c>
      <c r="Z1151" s="54">
        <f t="shared" si="152"/>
        <v>9.6211275016187411E-2</v>
      </c>
      <c r="AA1151" s="9" t="e">
        <f>IF(Y1151&lt;10+1*#REF!,1,IF(Y1151&lt;10+2*#REF!,2,IF(Y1151&lt;10+3*#REF!,3,IF(Y1151&lt;10+4*#REF!,4,IF(Y1151&lt;10+5*#REF!,5,IF(Y1151&lt;10+6*#REF!,6,IF(Y1151&lt;10+7*#REF!,7,IF(Y1151&lt;10+8*#REF!,8,IF(Y1151&lt;10+9*#REF!,9,10)))))))))</f>
        <v>#REF!</v>
      </c>
      <c r="AB1151" s="37"/>
      <c r="AC1151" s="26">
        <v>6.8</v>
      </c>
      <c r="AD1151" s="26">
        <v>15.5</v>
      </c>
      <c r="AE1151" s="6">
        <f t="shared" si="154"/>
        <v>8.6999999999999993</v>
      </c>
      <c r="AF1151" s="27">
        <v>2</v>
      </c>
      <c r="AG1151" s="27">
        <v>2</v>
      </c>
      <c r="AH1151" s="27"/>
      <c r="AI1151" s="27"/>
      <c r="AJ1151" s="25"/>
    </row>
    <row r="1152" spans="1:36" s="22" customFormat="1" ht="15" x14ac:dyDescent="0.25">
      <c r="A1152" s="22" t="s">
        <v>90</v>
      </c>
      <c r="B1152" s="24" t="s">
        <v>104</v>
      </c>
      <c r="C1152" s="24" t="str">
        <f t="shared" si="158"/>
        <v>C15.P3</v>
      </c>
      <c r="D1152" s="24" t="s">
        <v>52</v>
      </c>
      <c r="E1152" s="24" t="s">
        <v>25</v>
      </c>
      <c r="F1152" s="5" t="s">
        <v>1303</v>
      </c>
      <c r="G1152" s="5" t="s">
        <v>1316</v>
      </c>
      <c r="H1152" s="23">
        <v>88</v>
      </c>
      <c r="I1152" s="9" t="s">
        <v>467</v>
      </c>
      <c r="J1152">
        <v>3801</v>
      </c>
      <c r="K1152" s="23"/>
      <c r="L1152" s="10" t="s">
        <v>1267</v>
      </c>
      <c r="M1152" s="23">
        <v>3</v>
      </c>
      <c r="N1152" s="23">
        <v>14</v>
      </c>
      <c r="O1152" s="23">
        <v>85</v>
      </c>
      <c r="P1152" s="23">
        <v>18.100000000000001</v>
      </c>
      <c r="Q1152" s="6">
        <f t="shared" si="159"/>
        <v>58.031124035460593</v>
      </c>
      <c r="R1152" s="6">
        <f t="shared" si="160"/>
        <v>41.577518943732613</v>
      </c>
      <c r="S1152" s="47" t="s">
        <v>307</v>
      </c>
      <c r="T1152" s="25"/>
      <c r="U1152" s="47" t="s">
        <v>1373</v>
      </c>
      <c r="V1152" s="47" t="s">
        <v>1372</v>
      </c>
      <c r="W1152" s="23"/>
      <c r="X1152" s="26"/>
      <c r="Y1152" s="37">
        <v>12</v>
      </c>
      <c r="Z1152" s="54">
        <f t="shared" si="152"/>
        <v>1.1309733552923255E-2</v>
      </c>
      <c r="AA1152" s="9" t="e">
        <f>IF(Y1152&lt;10+1*#REF!,1,IF(Y1152&lt;10+2*#REF!,2,IF(Y1152&lt;10+3*#REF!,3,IF(Y1152&lt;10+4*#REF!,4,IF(Y1152&lt;10+5*#REF!,5,IF(Y1152&lt;10+6*#REF!,6,IF(Y1152&lt;10+7*#REF!,7,IF(Y1152&lt;10+8*#REF!,8,IF(Y1152&lt;10+9*#REF!,9,10)))))))))</f>
        <v>#REF!</v>
      </c>
      <c r="AB1152" s="37"/>
      <c r="AC1152" s="26">
        <v>0</v>
      </c>
      <c r="AD1152" s="26">
        <v>11.7</v>
      </c>
      <c r="AE1152" s="6">
        <f t="shared" si="154"/>
        <v>11.7</v>
      </c>
      <c r="AF1152" s="27">
        <v>2</v>
      </c>
      <c r="AG1152" s="27">
        <v>2</v>
      </c>
      <c r="AH1152" s="27"/>
      <c r="AI1152" s="27"/>
      <c r="AJ1152" s="25"/>
    </row>
    <row r="1153" spans="1:36" s="22" customFormat="1" ht="15" x14ac:dyDescent="0.25">
      <c r="A1153" s="22" t="s">
        <v>90</v>
      </c>
      <c r="B1153" s="24" t="s">
        <v>104</v>
      </c>
      <c r="C1153" s="24" t="str">
        <f t="shared" si="158"/>
        <v>C15.P3</v>
      </c>
      <c r="D1153" s="24" t="s">
        <v>52</v>
      </c>
      <c r="E1153" s="24" t="s">
        <v>25</v>
      </c>
      <c r="F1153" s="5" t="s">
        <v>1303</v>
      </c>
      <c r="G1153" s="5" t="s">
        <v>1316</v>
      </c>
      <c r="H1153" s="23">
        <v>89</v>
      </c>
      <c r="I1153" s="9" t="s">
        <v>467</v>
      </c>
      <c r="J1153">
        <v>3802</v>
      </c>
      <c r="K1153" s="23"/>
      <c r="L1153" s="10" t="s">
        <v>1268</v>
      </c>
      <c r="M1153" s="23">
        <v>3</v>
      </c>
      <c r="N1153" s="23">
        <v>14</v>
      </c>
      <c r="O1153" s="23">
        <v>93</v>
      </c>
      <c r="P1153" s="23">
        <v>18.7</v>
      </c>
      <c r="Q1153" s="6">
        <f t="shared" si="159"/>
        <v>58.67437229991053</v>
      </c>
      <c r="R1153" s="6">
        <f t="shared" si="160"/>
        <v>39.021317618256951</v>
      </c>
      <c r="S1153" s="47" t="s">
        <v>307</v>
      </c>
      <c r="T1153" s="25"/>
      <c r="U1153" s="47" t="s">
        <v>1373</v>
      </c>
      <c r="V1153" s="47" t="s">
        <v>1372</v>
      </c>
      <c r="W1153" s="23"/>
      <c r="X1153" s="26"/>
      <c r="Y1153" s="37">
        <v>17</v>
      </c>
      <c r="Z1153" s="54">
        <f t="shared" si="152"/>
        <v>2.2698006922186254E-2</v>
      </c>
      <c r="AA1153" s="9" t="e">
        <f>IF(Y1153&lt;10+1*#REF!,1,IF(Y1153&lt;10+2*#REF!,2,IF(Y1153&lt;10+3*#REF!,3,IF(Y1153&lt;10+4*#REF!,4,IF(Y1153&lt;10+5*#REF!,5,IF(Y1153&lt;10+6*#REF!,6,IF(Y1153&lt;10+7*#REF!,7,IF(Y1153&lt;10+8*#REF!,8,IF(Y1153&lt;10+9*#REF!,9,10)))))))))</f>
        <v>#REF!</v>
      </c>
      <c r="AB1153" s="37"/>
      <c r="AC1153" s="26">
        <v>0</v>
      </c>
      <c r="AD1153" s="26">
        <v>17.3</v>
      </c>
      <c r="AE1153" s="6">
        <f t="shared" si="154"/>
        <v>17.3</v>
      </c>
      <c r="AF1153" s="27">
        <v>2</v>
      </c>
      <c r="AG1153" s="27">
        <v>2</v>
      </c>
      <c r="AH1153" s="27"/>
      <c r="AI1153" s="27"/>
      <c r="AJ1153" s="25"/>
    </row>
    <row r="1154" spans="1:36" s="22" customFormat="1" ht="15" x14ac:dyDescent="0.25">
      <c r="A1154" s="22" t="s">
        <v>90</v>
      </c>
      <c r="B1154" s="24" t="s">
        <v>104</v>
      </c>
      <c r="C1154" s="24" t="str">
        <f t="shared" si="158"/>
        <v>C15.P3</v>
      </c>
      <c r="D1154" s="24" t="s">
        <v>52</v>
      </c>
      <c r="E1154" s="24" t="s">
        <v>25</v>
      </c>
      <c r="F1154" s="5" t="s">
        <v>1303</v>
      </c>
      <c r="G1154" s="5" t="s">
        <v>1316</v>
      </c>
      <c r="H1154" s="23">
        <v>90</v>
      </c>
      <c r="I1154" s="9" t="s">
        <v>467</v>
      </c>
      <c r="J1154">
        <v>3803</v>
      </c>
      <c r="K1154" s="23"/>
      <c r="L1154" s="10" t="s">
        <v>1269</v>
      </c>
      <c r="M1154" s="23">
        <v>3</v>
      </c>
      <c r="N1154" s="23">
        <v>14</v>
      </c>
      <c r="O1154" s="23">
        <v>107</v>
      </c>
      <c r="P1154" s="23">
        <v>12.8</v>
      </c>
      <c r="Q1154" s="6">
        <f t="shared" si="159"/>
        <v>52.240700876326855</v>
      </c>
      <c r="R1154" s="6">
        <f t="shared" si="160"/>
        <v>36.257642179548974</v>
      </c>
      <c r="S1154" s="25" t="s">
        <v>26</v>
      </c>
      <c r="T1154" s="25"/>
      <c r="U1154" s="19" t="s">
        <v>1349</v>
      </c>
      <c r="V1154" s="19" t="s">
        <v>1396</v>
      </c>
      <c r="W1154" s="23"/>
      <c r="X1154" s="26"/>
      <c r="Y1154" s="37">
        <v>66</v>
      </c>
      <c r="Z1154" s="54">
        <f t="shared" si="152"/>
        <v>0.34211943997592847</v>
      </c>
      <c r="AA1154" s="9" t="e">
        <f>IF(Y1154&lt;10+1*#REF!,1,IF(Y1154&lt;10+2*#REF!,2,IF(Y1154&lt;10+3*#REF!,3,IF(Y1154&lt;10+4*#REF!,4,IF(Y1154&lt;10+5*#REF!,5,IF(Y1154&lt;10+6*#REF!,6,IF(Y1154&lt;10+7*#REF!,7,IF(Y1154&lt;10+8*#REF!,8,IF(Y1154&lt;10+9*#REF!,9,10)))))))))</f>
        <v>#REF!</v>
      </c>
      <c r="AB1154" s="37"/>
      <c r="AC1154" s="26">
        <v>5.7</v>
      </c>
      <c r="AD1154" s="26">
        <v>17</v>
      </c>
      <c r="AE1154" s="6">
        <f t="shared" si="154"/>
        <v>11.3</v>
      </c>
      <c r="AF1154" s="27">
        <v>2</v>
      </c>
      <c r="AG1154" s="27">
        <v>2</v>
      </c>
      <c r="AH1154" s="27"/>
      <c r="AI1154" s="27"/>
      <c r="AJ1154" s="25"/>
    </row>
    <row r="1155" spans="1:36" s="22" customFormat="1" ht="15" x14ac:dyDescent="0.25">
      <c r="A1155" s="22" t="s">
        <v>90</v>
      </c>
      <c r="B1155" s="24" t="s">
        <v>104</v>
      </c>
      <c r="C1155" s="24" t="str">
        <f t="shared" si="158"/>
        <v>C15.P3</v>
      </c>
      <c r="D1155" s="24" t="s">
        <v>52</v>
      </c>
      <c r="E1155" s="24" t="s">
        <v>25</v>
      </c>
      <c r="F1155" s="5" t="s">
        <v>1303</v>
      </c>
      <c r="G1155" s="5" t="s">
        <v>1316</v>
      </c>
      <c r="H1155" s="23">
        <v>91</v>
      </c>
      <c r="I1155" s="9" t="s">
        <v>467</v>
      </c>
      <c r="J1155">
        <v>3804</v>
      </c>
      <c r="K1155" s="23"/>
      <c r="L1155" s="10" t="s">
        <v>1270</v>
      </c>
      <c r="M1155" s="23">
        <v>3</v>
      </c>
      <c r="N1155" s="23">
        <v>14</v>
      </c>
      <c r="O1155" s="23">
        <v>105</v>
      </c>
      <c r="P1155" s="23">
        <v>11.9</v>
      </c>
      <c r="Q1155" s="6">
        <f t="shared" si="159"/>
        <v>51.494517332839912</v>
      </c>
      <c r="R1155" s="6">
        <f t="shared" si="160"/>
        <v>36.920053363280005</v>
      </c>
      <c r="S1155" s="25" t="s">
        <v>64</v>
      </c>
      <c r="T1155" s="25"/>
      <c r="U1155" s="73" t="s">
        <v>1380</v>
      </c>
      <c r="V1155" s="73" t="s">
        <v>1381</v>
      </c>
      <c r="W1155" s="23"/>
      <c r="X1155" s="26"/>
      <c r="Y1155" s="37">
        <v>21</v>
      </c>
      <c r="Z1155" s="54">
        <f t="shared" si="152"/>
        <v>3.4636059005827467E-2</v>
      </c>
      <c r="AA1155" s="9" t="e">
        <f>IF(Y1155&lt;10+1*#REF!,1,IF(Y1155&lt;10+2*#REF!,2,IF(Y1155&lt;10+3*#REF!,3,IF(Y1155&lt;10+4*#REF!,4,IF(Y1155&lt;10+5*#REF!,5,IF(Y1155&lt;10+6*#REF!,6,IF(Y1155&lt;10+7*#REF!,7,IF(Y1155&lt;10+8*#REF!,8,IF(Y1155&lt;10+9*#REF!,9,10)))))))))</f>
        <v>#REF!</v>
      </c>
      <c r="AB1155" s="37"/>
      <c r="AC1155" s="26">
        <v>5.6</v>
      </c>
      <c r="AD1155" s="26">
        <v>17.5</v>
      </c>
      <c r="AE1155" s="6">
        <f t="shared" si="154"/>
        <v>11.9</v>
      </c>
      <c r="AF1155" s="27">
        <v>2</v>
      </c>
      <c r="AG1155" s="27">
        <v>2</v>
      </c>
      <c r="AH1155" s="27"/>
      <c r="AI1155" s="27"/>
      <c r="AJ1155" s="25"/>
    </row>
    <row r="1156" spans="1:36" s="22" customFormat="1" ht="15" x14ac:dyDescent="0.25">
      <c r="A1156" s="22" t="s">
        <v>90</v>
      </c>
      <c r="B1156" s="24" t="s">
        <v>104</v>
      </c>
      <c r="C1156" s="24" t="str">
        <f t="shared" si="158"/>
        <v>C15.P3</v>
      </c>
      <c r="D1156" s="24" t="s">
        <v>52</v>
      </c>
      <c r="E1156" s="24" t="s">
        <v>25</v>
      </c>
      <c r="F1156" s="5" t="s">
        <v>1303</v>
      </c>
      <c r="G1156" s="5" t="s">
        <v>1316</v>
      </c>
      <c r="H1156" s="23">
        <v>92</v>
      </c>
      <c r="I1156" s="9" t="s">
        <v>467</v>
      </c>
      <c r="J1156">
        <v>3805</v>
      </c>
      <c r="K1156" s="23"/>
      <c r="L1156" s="10" t="s">
        <v>1271</v>
      </c>
      <c r="M1156" s="23">
        <v>3</v>
      </c>
      <c r="N1156" s="23">
        <v>14</v>
      </c>
      <c r="O1156" s="23">
        <v>112</v>
      </c>
      <c r="P1156" s="23">
        <v>12.9</v>
      </c>
      <c r="Q1156" s="6">
        <f t="shared" si="159"/>
        <v>51.96067172391156</v>
      </c>
      <c r="R1156" s="6">
        <f t="shared" si="160"/>
        <v>35.167574944934735</v>
      </c>
      <c r="S1156" s="19" t="s">
        <v>40</v>
      </c>
      <c r="T1156" s="25"/>
      <c r="U1156" s="72" t="s">
        <v>1392</v>
      </c>
      <c r="V1156" s="72" t="s">
        <v>1391</v>
      </c>
      <c r="W1156" s="23"/>
      <c r="X1156" s="26"/>
      <c r="Y1156" s="37">
        <v>19</v>
      </c>
      <c r="Z1156" s="54">
        <f t="shared" si="152"/>
        <v>2.835287369864788E-2</v>
      </c>
      <c r="AA1156" s="9" t="e">
        <f>IF(Y1156&lt;10+1*#REF!,1,IF(Y1156&lt;10+2*#REF!,2,IF(Y1156&lt;10+3*#REF!,3,IF(Y1156&lt;10+4*#REF!,4,IF(Y1156&lt;10+5*#REF!,5,IF(Y1156&lt;10+6*#REF!,6,IF(Y1156&lt;10+7*#REF!,7,IF(Y1156&lt;10+8*#REF!,8,IF(Y1156&lt;10+9*#REF!,9,10)))))))))</f>
        <v>#REF!</v>
      </c>
      <c r="AB1156" s="37"/>
      <c r="AC1156" s="26">
        <v>0</v>
      </c>
      <c r="AD1156" s="26">
        <v>15.8</v>
      </c>
      <c r="AE1156" s="6">
        <f t="shared" si="154"/>
        <v>15.8</v>
      </c>
      <c r="AF1156" s="27">
        <v>2</v>
      </c>
      <c r="AG1156" s="27">
        <v>2</v>
      </c>
      <c r="AH1156" s="27"/>
      <c r="AI1156" s="27"/>
      <c r="AJ1156" s="25"/>
    </row>
    <row r="1157" spans="1:36" s="22" customFormat="1" ht="15" x14ac:dyDescent="0.25">
      <c r="A1157" s="22" t="s">
        <v>90</v>
      </c>
      <c r="B1157" s="24" t="s">
        <v>104</v>
      </c>
      <c r="C1157" s="24" t="str">
        <f t="shared" si="158"/>
        <v>C15.P3</v>
      </c>
      <c r="D1157" s="24" t="s">
        <v>52</v>
      </c>
      <c r="E1157" s="24" t="s">
        <v>25</v>
      </c>
      <c r="F1157" s="5" t="s">
        <v>1303</v>
      </c>
      <c r="G1157" s="5" t="s">
        <v>1316</v>
      </c>
      <c r="H1157" s="23">
        <v>93</v>
      </c>
      <c r="I1157" s="9" t="s">
        <v>467</v>
      </c>
      <c r="J1157">
        <v>3806</v>
      </c>
      <c r="K1157" s="23"/>
      <c r="L1157" s="10" t="s">
        <v>1272</v>
      </c>
      <c r="M1157" s="23">
        <v>3</v>
      </c>
      <c r="N1157" s="23">
        <v>14</v>
      </c>
      <c r="O1157" s="23">
        <v>138</v>
      </c>
      <c r="P1157" s="23">
        <v>11.4</v>
      </c>
      <c r="Q1157" s="6">
        <f t="shared" si="159"/>
        <v>47.628088912490988</v>
      </c>
      <c r="R1157" s="6">
        <f t="shared" si="160"/>
        <v>31.528148989557707</v>
      </c>
      <c r="S1157" s="25" t="s">
        <v>64</v>
      </c>
      <c r="T1157" s="25"/>
      <c r="U1157" s="73" t="s">
        <v>1380</v>
      </c>
      <c r="V1157" s="73" t="s">
        <v>1381</v>
      </c>
      <c r="W1157" s="23"/>
      <c r="X1157" s="26"/>
      <c r="Y1157" s="37">
        <v>15</v>
      </c>
      <c r="Z1157" s="54">
        <f t="shared" si="152"/>
        <v>1.7671458676442587E-2</v>
      </c>
      <c r="AA1157" s="9" t="e">
        <f>IF(Y1157&lt;10+1*#REF!,1,IF(Y1157&lt;10+2*#REF!,2,IF(Y1157&lt;10+3*#REF!,3,IF(Y1157&lt;10+4*#REF!,4,IF(Y1157&lt;10+5*#REF!,5,IF(Y1157&lt;10+6*#REF!,6,IF(Y1157&lt;10+7*#REF!,7,IF(Y1157&lt;10+8*#REF!,8,IF(Y1157&lt;10+9*#REF!,9,10)))))))))</f>
        <v>#REF!</v>
      </c>
      <c r="AB1157" s="37"/>
      <c r="AC1157" s="26">
        <v>8.6</v>
      </c>
      <c r="AD1157" s="26">
        <v>12.7</v>
      </c>
      <c r="AE1157" s="6">
        <f t="shared" si="154"/>
        <v>4.0999999999999996</v>
      </c>
      <c r="AF1157" s="27">
        <v>2</v>
      </c>
      <c r="AG1157" s="27">
        <v>2</v>
      </c>
      <c r="AH1157" s="27"/>
      <c r="AI1157" s="27"/>
      <c r="AJ1157" s="25"/>
    </row>
    <row r="1158" spans="1:36" s="22" customFormat="1" ht="15" x14ac:dyDescent="0.25">
      <c r="A1158" s="22" t="s">
        <v>90</v>
      </c>
      <c r="B1158" s="24" t="s">
        <v>104</v>
      </c>
      <c r="C1158" s="24" t="str">
        <f t="shared" si="158"/>
        <v>C15.P3</v>
      </c>
      <c r="D1158" s="24" t="s">
        <v>52</v>
      </c>
      <c r="E1158" s="24" t="s">
        <v>25</v>
      </c>
      <c r="F1158" s="5" t="s">
        <v>1303</v>
      </c>
      <c r="G1158" s="5" t="s">
        <v>1316</v>
      </c>
      <c r="H1158" s="23">
        <v>94</v>
      </c>
      <c r="I1158" s="9" t="s">
        <v>467</v>
      </c>
      <c r="J1158">
        <v>3807</v>
      </c>
      <c r="K1158" s="23"/>
      <c r="L1158" s="10" t="s">
        <v>1273</v>
      </c>
      <c r="M1158" s="23">
        <v>3</v>
      </c>
      <c r="N1158" s="23">
        <v>14</v>
      </c>
      <c r="O1158" s="23">
        <v>133</v>
      </c>
      <c r="P1158" s="23">
        <v>9.1999999999999993</v>
      </c>
      <c r="Q1158" s="6">
        <f t="shared" si="159"/>
        <v>46.728454054896368</v>
      </c>
      <c r="R1158" s="6">
        <f t="shared" si="160"/>
        <v>33.725615087425012</v>
      </c>
      <c r="S1158" s="47" t="s">
        <v>307</v>
      </c>
      <c r="T1158" s="25"/>
      <c r="U1158" s="47" t="s">
        <v>1373</v>
      </c>
      <c r="V1158" s="47" t="s">
        <v>1372</v>
      </c>
      <c r="W1158" s="23"/>
      <c r="X1158" s="26"/>
      <c r="Y1158" s="37">
        <v>24</v>
      </c>
      <c r="Z1158" s="54">
        <f t="shared" si="152"/>
        <v>4.5238934211693019E-2</v>
      </c>
      <c r="AA1158" s="9" t="e">
        <f>IF(Y1158&lt;10+1*#REF!,1,IF(Y1158&lt;10+2*#REF!,2,IF(Y1158&lt;10+3*#REF!,3,IF(Y1158&lt;10+4*#REF!,4,IF(Y1158&lt;10+5*#REF!,5,IF(Y1158&lt;10+6*#REF!,6,IF(Y1158&lt;10+7*#REF!,7,IF(Y1158&lt;10+8*#REF!,8,IF(Y1158&lt;10+9*#REF!,9,10)))))))))</f>
        <v>#REF!</v>
      </c>
      <c r="AB1158" s="37"/>
      <c r="AC1158" s="26">
        <v>3.2</v>
      </c>
      <c r="AD1158" s="26">
        <v>14</v>
      </c>
      <c r="AE1158" s="6">
        <f t="shared" si="154"/>
        <v>10.8</v>
      </c>
      <c r="AF1158" s="27">
        <v>2</v>
      </c>
      <c r="AG1158" s="27">
        <v>2</v>
      </c>
      <c r="AH1158" s="27"/>
      <c r="AI1158" s="27"/>
      <c r="AJ1158" s="25"/>
    </row>
    <row r="1159" spans="1:36" s="22" customFormat="1" ht="15" x14ac:dyDescent="0.25">
      <c r="A1159" s="22" t="s">
        <v>90</v>
      </c>
      <c r="B1159" s="24" t="s">
        <v>104</v>
      </c>
      <c r="C1159" s="24" t="str">
        <f t="shared" si="158"/>
        <v>C15.P3</v>
      </c>
      <c r="D1159" s="24" t="s">
        <v>52</v>
      </c>
      <c r="E1159" s="24" t="s">
        <v>25</v>
      </c>
      <c r="F1159" s="5" t="s">
        <v>1303</v>
      </c>
      <c r="G1159" s="5" t="s">
        <v>1316</v>
      </c>
      <c r="H1159" s="23">
        <v>95</v>
      </c>
      <c r="I1159" s="9" t="s">
        <v>467</v>
      </c>
      <c r="J1159">
        <v>3808</v>
      </c>
      <c r="K1159" s="23"/>
      <c r="L1159" s="10" t="s">
        <v>1274</v>
      </c>
      <c r="M1159" s="23">
        <v>3</v>
      </c>
      <c r="N1159" s="23">
        <v>14</v>
      </c>
      <c r="O1159" s="23">
        <v>156</v>
      </c>
      <c r="P1159" s="23">
        <v>9.8000000000000007</v>
      </c>
      <c r="Q1159" s="6">
        <f t="shared" si="159"/>
        <v>43.986019102142848</v>
      </c>
      <c r="R1159" s="6">
        <f t="shared" si="160"/>
        <v>31.047254515102512</v>
      </c>
      <c r="S1159" s="25" t="s">
        <v>64</v>
      </c>
      <c r="T1159" s="25"/>
      <c r="U1159" s="73" t="s">
        <v>1380</v>
      </c>
      <c r="V1159" s="73" t="s">
        <v>1381</v>
      </c>
      <c r="W1159" s="23"/>
      <c r="X1159" s="26"/>
      <c r="Y1159" s="37">
        <v>23</v>
      </c>
      <c r="Z1159" s="54">
        <f t="shared" si="152"/>
        <v>4.154756284372501E-2</v>
      </c>
      <c r="AA1159" s="9" t="e">
        <f>IF(Y1159&lt;10+1*#REF!,1,IF(Y1159&lt;10+2*#REF!,2,IF(Y1159&lt;10+3*#REF!,3,IF(Y1159&lt;10+4*#REF!,4,IF(Y1159&lt;10+5*#REF!,5,IF(Y1159&lt;10+6*#REF!,6,IF(Y1159&lt;10+7*#REF!,7,IF(Y1159&lt;10+8*#REF!,8,IF(Y1159&lt;10+9*#REF!,9,10)))))))))</f>
        <v>#REF!</v>
      </c>
      <c r="AB1159" s="37"/>
      <c r="AC1159" s="26">
        <v>6.4</v>
      </c>
      <c r="AD1159" s="26">
        <v>13.2</v>
      </c>
      <c r="AE1159" s="6">
        <f t="shared" si="154"/>
        <v>6.7999999999999989</v>
      </c>
      <c r="AF1159" s="27">
        <v>2</v>
      </c>
      <c r="AG1159" s="27">
        <v>2</v>
      </c>
      <c r="AH1159" s="27"/>
      <c r="AI1159" s="27"/>
      <c r="AJ1159" s="25"/>
    </row>
    <row r="1160" spans="1:36" s="22" customFormat="1" ht="15" x14ac:dyDescent="0.25">
      <c r="A1160" s="22" t="s">
        <v>90</v>
      </c>
      <c r="B1160" s="24" t="s">
        <v>104</v>
      </c>
      <c r="C1160" s="24" t="str">
        <f t="shared" si="158"/>
        <v>C15.P3</v>
      </c>
      <c r="D1160" s="24" t="s">
        <v>52</v>
      </c>
      <c r="E1160" s="24" t="s">
        <v>25</v>
      </c>
      <c r="F1160" s="5" t="s">
        <v>1303</v>
      </c>
      <c r="G1160" s="5" t="s">
        <v>1316</v>
      </c>
      <c r="H1160" s="23">
        <v>96</v>
      </c>
      <c r="I1160" s="9" t="s">
        <v>467</v>
      </c>
      <c r="J1160">
        <v>3809</v>
      </c>
      <c r="K1160" s="23"/>
      <c r="L1160" s="10" t="s">
        <v>1275</v>
      </c>
      <c r="M1160" s="23">
        <v>3</v>
      </c>
      <c r="N1160" s="23">
        <v>14</v>
      </c>
      <c r="O1160" s="23">
        <v>147</v>
      </c>
      <c r="P1160" s="23">
        <v>12.2</v>
      </c>
      <c r="Q1160" s="6">
        <f t="shared" si="159"/>
        <v>46.644596227183335</v>
      </c>
      <c r="R1160" s="6">
        <f t="shared" si="160"/>
        <v>29.768219071065829</v>
      </c>
      <c r="S1160" s="19" t="s">
        <v>40</v>
      </c>
      <c r="T1160" s="25"/>
      <c r="U1160" s="72" t="s">
        <v>1392</v>
      </c>
      <c r="V1160" s="72" t="s">
        <v>1391</v>
      </c>
      <c r="W1160" s="23"/>
      <c r="X1160" s="26"/>
      <c r="Y1160" s="37">
        <v>34</v>
      </c>
      <c r="Z1160" s="54">
        <f t="shared" si="152"/>
        <v>9.0792027688745017E-2</v>
      </c>
      <c r="AA1160" s="9" t="e">
        <f>IF(Y1160&lt;10+1*#REF!,1,IF(Y1160&lt;10+2*#REF!,2,IF(Y1160&lt;10+3*#REF!,3,IF(Y1160&lt;10+4*#REF!,4,IF(Y1160&lt;10+5*#REF!,5,IF(Y1160&lt;10+6*#REF!,6,IF(Y1160&lt;10+7*#REF!,7,IF(Y1160&lt;10+8*#REF!,8,IF(Y1160&lt;10+9*#REF!,9,10)))))))))</f>
        <v>#REF!</v>
      </c>
      <c r="AB1160" s="37"/>
      <c r="AC1160" s="26">
        <v>0</v>
      </c>
      <c r="AD1160" s="26">
        <v>10.4</v>
      </c>
      <c r="AE1160" s="6">
        <f t="shared" si="154"/>
        <v>10.4</v>
      </c>
      <c r="AF1160" s="27">
        <v>2</v>
      </c>
      <c r="AG1160" s="27">
        <v>2</v>
      </c>
      <c r="AH1160" s="27"/>
      <c r="AI1160" s="27"/>
      <c r="AJ1160" s="25"/>
    </row>
    <row r="1161" spans="1:36" s="22" customFormat="1" ht="15" x14ac:dyDescent="0.25">
      <c r="A1161" s="22" t="s">
        <v>90</v>
      </c>
      <c r="B1161" s="24" t="s">
        <v>104</v>
      </c>
      <c r="C1161" s="24" t="str">
        <f t="shared" si="158"/>
        <v>C15.P3</v>
      </c>
      <c r="D1161" s="24" t="s">
        <v>52</v>
      </c>
      <c r="E1161" s="24" t="s">
        <v>25</v>
      </c>
      <c r="F1161" s="5" t="s">
        <v>1303</v>
      </c>
      <c r="G1161" s="5" t="s">
        <v>1316</v>
      </c>
      <c r="H1161" s="23">
        <v>97</v>
      </c>
      <c r="I1161" s="9" t="s">
        <v>467</v>
      </c>
      <c r="J1161">
        <v>3811</v>
      </c>
      <c r="K1161" s="23"/>
      <c r="L1161" s="10" t="s">
        <v>1276</v>
      </c>
      <c r="M1161" s="23">
        <v>3</v>
      </c>
      <c r="N1161" s="23">
        <v>14</v>
      </c>
      <c r="O1161" s="23">
        <v>146</v>
      </c>
      <c r="P1161" s="23">
        <v>15.3</v>
      </c>
      <c r="Q1161" s="6">
        <f t="shared" si="159"/>
        <v>48.555651423102432</v>
      </c>
      <c r="R1161" s="6">
        <f t="shared" si="160"/>
        <v>27.315725139907862</v>
      </c>
      <c r="S1161" s="25" t="s">
        <v>27</v>
      </c>
      <c r="T1161" s="25"/>
      <c r="U1161" s="19" t="s">
        <v>1399</v>
      </c>
      <c r="V1161" s="19" t="s">
        <v>1398</v>
      </c>
      <c r="W1161" s="23"/>
      <c r="X1161" s="26"/>
      <c r="Y1161" s="37">
        <v>29</v>
      </c>
      <c r="Z1161" s="54">
        <f t="shared" si="152"/>
        <v>6.6051985541725394E-2</v>
      </c>
      <c r="AA1161" s="9" t="e">
        <f>IF(Y1161&lt;10+1*#REF!,1,IF(Y1161&lt;10+2*#REF!,2,IF(Y1161&lt;10+3*#REF!,3,IF(Y1161&lt;10+4*#REF!,4,IF(Y1161&lt;10+5*#REF!,5,IF(Y1161&lt;10+6*#REF!,6,IF(Y1161&lt;10+7*#REF!,7,IF(Y1161&lt;10+8*#REF!,8,IF(Y1161&lt;10+9*#REF!,9,10)))))))))</f>
        <v>#REF!</v>
      </c>
      <c r="AB1161" s="37"/>
      <c r="AC1161" s="26">
        <v>0</v>
      </c>
      <c r="AD1161" s="26">
        <v>11.9</v>
      </c>
      <c r="AE1161" s="6">
        <f t="shared" si="154"/>
        <v>11.9</v>
      </c>
      <c r="AF1161" s="27">
        <v>2</v>
      </c>
      <c r="AG1161" s="27">
        <v>2</v>
      </c>
      <c r="AH1161" s="27"/>
      <c r="AI1161" s="27"/>
      <c r="AJ1161" s="25"/>
    </row>
    <row r="1162" spans="1:36" s="22" customFormat="1" ht="15" x14ac:dyDescent="0.25">
      <c r="A1162" s="22" t="s">
        <v>90</v>
      </c>
      <c r="B1162" s="24" t="s">
        <v>104</v>
      </c>
      <c r="C1162" s="24" t="str">
        <f t="shared" si="158"/>
        <v>C15.P3</v>
      </c>
      <c r="D1162" s="24" t="s">
        <v>52</v>
      </c>
      <c r="E1162" s="24" t="s">
        <v>25</v>
      </c>
      <c r="F1162" s="5" t="s">
        <v>1303</v>
      </c>
      <c r="G1162" s="5" t="s">
        <v>1316</v>
      </c>
      <c r="H1162" s="23">
        <v>98</v>
      </c>
      <c r="I1162" s="9" t="s">
        <v>467</v>
      </c>
      <c r="J1162">
        <v>3812</v>
      </c>
      <c r="K1162" s="23"/>
      <c r="L1162" s="10" t="s">
        <v>1277</v>
      </c>
      <c r="M1162" s="23">
        <v>3</v>
      </c>
      <c r="N1162" s="23">
        <v>14</v>
      </c>
      <c r="O1162" s="23">
        <v>164</v>
      </c>
      <c r="P1162" s="23">
        <v>16.5</v>
      </c>
      <c r="Q1162" s="6">
        <f t="shared" si="159"/>
        <v>44.548016370980484</v>
      </c>
      <c r="R1162" s="6">
        <f t="shared" si="160"/>
        <v>24.139182017017738</v>
      </c>
      <c r="S1162" s="25" t="s">
        <v>26</v>
      </c>
      <c r="T1162" s="25"/>
      <c r="U1162" s="19" t="s">
        <v>1349</v>
      </c>
      <c r="V1162" s="19" t="s">
        <v>1396</v>
      </c>
      <c r="W1162" s="23"/>
      <c r="X1162" s="26"/>
      <c r="Y1162" s="37">
        <v>35.799999999999997</v>
      </c>
      <c r="Z1162" s="54">
        <f t="shared" si="152"/>
        <v>0.10065977021367055</v>
      </c>
      <c r="AA1162" s="9" t="e">
        <f>IF(Y1162&lt;10+1*#REF!,1,IF(Y1162&lt;10+2*#REF!,2,IF(Y1162&lt;10+3*#REF!,3,IF(Y1162&lt;10+4*#REF!,4,IF(Y1162&lt;10+5*#REF!,5,IF(Y1162&lt;10+6*#REF!,6,IF(Y1162&lt;10+7*#REF!,7,IF(Y1162&lt;10+8*#REF!,8,IF(Y1162&lt;10+9*#REF!,9,10)))))))))</f>
        <v>#REF!</v>
      </c>
      <c r="AB1162" s="37"/>
      <c r="AC1162" s="26">
        <v>4</v>
      </c>
      <c r="AD1162" s="26">
        <v>14.1</v>
      </c>
      <c r="AE1162" s="6">
        <f t="shared" si="154"/>
        <v>10.1</v>
      </c>
      <c r="AF1162" s="27">
        <v>2</v>
      </c>
      <c r="AG1162" s="27">
        <v>2</v>
      </c>
      <c r="AH1162" s="27"/>
      <c r="AI1162" s="27"/>
      <c r="AJ1162" s="25"/>
    </row>
    <row r="1163" spans="1:36" s="22" customFormat="1" ht="15" x14ac:dyDescent="0.25">
      <c r="A1163" s="22" t="s">
        <v>90</v>
      </c>
      <c r="B1163" s="24" t="s">
        <v>104</v>
      </c>
      <c r="C1163" s="24" t="str">
        <f t="shared" si="158"/>
        <v>C15.P3</v>
      </c>
      <c r="D1163" s="24" t="s">
        <v>52</v>
      </c>
      <c r="E1163" s="24" t="s">
        <v>25</v>
      </c>
      <c r="F1163" s="5" t="s">
        <v>1303</v>
      </c>
      <c r="G1163" s="5" t="s">
        <v>1316</v>
      </c>
      <c r="H1163" s="23">
        <v>99</v>
      </c>
      <c r="I1163" s="9" t="s">
        <v>467</v>
      </c>
      <c r="J1163">
        <v>3813</v>
      </c>
      <c r="K1163" s="23"/>
      <c r="L1163" s="10" t="s">
        <v>1278</v>
      </c>
      <c r="M1163" s="23">
        <v>3</v>
      </c>
      <c r="N1163" s="23">
        <v>8</v>
      </c>
      <c r="O1163" s="23">
        <v>95</v>
      </c>
      <c r="P1163" s="23">
        <v>13.5</v>
      </c>
      <c r="Q1163" s="6">
        <f t="shared" si="159"/>
        <v>53.448628424238564</v>
      </c>
      <c r="R1163" s="6">
        <f t="shared" si="160"/>
        <v>18.823397472906613</v>
      </c>
      <c r="S1163" s="25" t="s">
        <v>31</v>
      </c>
      <c r="T1163" s="25"/>
      <c r="U1163" s="17" t="s">
        <v>1349</v>
      </c>
      <c r="V1163" s="17" t="s">
        <v>1348</v>
      </c>
      <c r="W1163" s="23"/>
      <c r="X1163" s="26"/>
      <c r="Y1163" s="37">
        <v>120</v>
      </c>
      <c r="Z1163" s="54">
        <f t="shared" si="152"/>
        <v>1.1309733552923256</v>
      </c>
      <c r="AA1163" s="9" t="e">
        <f>IF(Y1163&lt;10+1*#REF!,1,IF(Y1163&lt;10+2*#REF!,2,IF(Y1163&lt;10+3*#REF!,3,IF(Y1163&lt;10+4*#REF!,4,IF(Y1163&lt;10+5*#REF!,5,IF(Y1163&lt;10+6*#REF!,6,IF(Y1163&lt;10+7*#REF!,7,IF(Y1163&lt;10+8*#REF!,8,IF(Y1163&lt;10+9*#REF!,9,10)))))))))</f>
        <v>#REF!</v>
      </c>
      <c r="AB1163" s="37"/>
      <c r="AC1163" s="22">
        <v>12.5</v>
      </c>
      <c r="AD1163" s="15">
        <v>28.2</v>
      </c>
      <c r="AE1163" s="6">
        <f t="shared" si="154"/>
        <v>15.7</v>
      </c>
      <c r="AF1163" s="27">
        <v>2</v>
      </c>
      <c r="AG1163" s="27">
        <v>2</v>
      </c>
      <c r="AH1163" s="27"/>
      <c r="AI1163" s="27"/>
      <c r="AJ1163" s="25"/>
    </row>
    <row r="1164" spans="1:36" s="22" customFormat="1" ht="15" x14ac:dyDescent="0.25">
      <c r="A1164" s="22" t="s">
        <v>90</v>
      </c>
      <c r="B1164" s="24" t="s">
        <v>104</v>
      </c>
      <c r="C1164" s="24" t="str">
        <f t="shared" si="158"/>
        <v>C15.P3</v>
      </c>
      <c r="D1164" s="24" t="s">
        <v>52</v>
      </c>
      <c r="E1164" s="24" t="s">
        <v>25</v>
      </c>
      <c r="F1164" s="5" t="s">
        <v>1303</v>
      </c>
      <c r="G1164" s="5" t="s">
        <v>1316</v>
      </c>
      <c r="H1164" s="23">
        <v>100</v>
      </c>
      <c r="I1164" s="9" t="s">
        <v>467</v>
      </c>
      <c r="J1164">
        <v>3810</v>
      </c>
      <c r="K1164" s="23"/>
      <c r="L1164" s="10" t="s">
        <v>1279</v>
      </c>
      <c r="M1164" s="23">
        <v>3</v>
      </c>
      <c r="N1164" s="23">
        <v>8</v>
      </c>
      <c r="O1164" s="23">
        <v>47</v>
      </c>
      <c r="P1164" s="23">
        <v>12.6</v>
      </c>
      <c r="Q1164" s="6">
        <f t="shared" si="159"/>
        <v>49.215056640401549</v>
      </c>
      <c r="R1164" s="6">
        <f t="shared" si="160"/>
        <v>28.593179336787479</v>
      </c>
      <c r="S1164" s="25" t="s">
        <v>64</v>
      </c>
      <c r="T1164" s="25"/>
      <c r="U1164" s="73" t="s">
        <v>1380</v>
      </c>
      <c r="V1164" s="73" t="s">
        <v>1381</v>
      </c>
      <c r="W1164" s="23"/>
      <c r="X1164" s="26"/>
      <c r="Y1164" s="37">
        <v>14</v>
      </c>
      <c r="Z1164" s="54">
        <f t="shared" si="152"/>
        <v>1.5393804002589986E-2</v>
      </c>
      <c r="AA1164" s="9" t="e">
        <f>IF(Y1164&lt;10+1*#REF!,1,IF(Y1164&lt;10+2*#REF!,2,IF(Y1164&lt;10+3*#REF!,3,IF(Y1164&lt;10+4*#REF!,4,IF(Y1164&lt;10+5*#REF!,5,IF(Y1164&lt;10+6*#REF!,6,IF(Y1164&lt;10+7*#REF!,7,IF(Y1164&lt;10+8*#REF!,8,IF(Y1164&lt;10+9*#REF!,9,10)))))))))</f>
        <v>#REF!</v>
      </c>
      <c r="AB1164" s="37"/>
      <c r="AC1164" s="22">
        <v>7.7</v>
      </c>
      <c r="AD1164" s="26">
        <v>13.7</v>
      </c>
      <c r="AE1164" s="6">
        <f t="shared" si="154"/>
        <v>5.9999999999999991</v>
      </c>
      <c r="AF1164" s="27">
        <v>2</v>
      </c>
      <c r="AG1164" s="27">
        <v>2</v>
      </c>
      <c r="AH1164" s="27"/>
      <c r="AI1164" s="27"/>
      <c r="AJ1164" s="25"/>
    </row>
    <row r="1165" spans="1:36" s="22" customFormat="1" ht="15" x14ac:dyDescent="0.25">
      <c r="A1165" s="22" t="s">
        <v>90</v>
      </c>
      <c r="B1165" s="24" t="s">
        <v>104</v>
      </c>
      <c r="C1165" s="24" t="str">
        <f t="shared" si="158"/>
        <v>C15.P3</v>
      </c>
      <c r="D1165" s="24" t="s">
        <v>52</v>
      </c>
      <c r="E1165" s="24" t="s">
        <v>25</v>
      </c>
      <c r="F1165" s="5" t="s">
        <v>1303</v>
      </c>
      <c r="G1165" s="5" t="s">
        <v>1316</v>
      </c>
      <c r="H1165" s="23">
        <v>101</v>
      </c>
      <c r="I1165" s="9" t="s">
        <v>467</v>
      </c>
      <c r="J1165">
        <v>3814</v>
      </c>
      <c r="K1165" s="23"/>
      <c r="L1165" s="10" t="s">
        <v>1280</v>
      </c>
      <c r="M1165" s="23">
        <v>3</v>
      </c>
      <c r="N1165" s="23">
        <v>8</v>
      </c>
      <c r="O1165" s="23">
        <v>139</v>
      </c>
      <c r="P1165" s="23">
        <v>11.7</v>
      </c>
      <c r="Q1165" s="6">
        <f t="shared" si="159"/>
        <v>47.675890639188935</v>
      </c>
      <c r="R1165" s="6">
        <f t="shared" si="160"/>
        <v>11.169897911393567</v>
      </c>
      <c r="S1165" s="25" t="s">
        <v>27</v>
      </c>
      <c r="T1165" s="25"/>
      <c r="U1165" s="19" t="s">
        <v>1399</v>
      </c>
      <c r="V1165" s="19" t="s">
        <v>1398</v>
      </c>
      <c r="W1165" s="23"/>
      <c r="X1165" s="26"/>
      <c r="Y1165" s="37">
        <v>22.5</v>
      </c>
      <c r="Z1165" s="54">
        <f t="shared" ref="Z1165:Z1184" si="161">Y1165*Y1165*PI()/40000</f>
        <v>3.9760782021995816E-2</v>
      </c>
      <c r="AA1165" s="9" t="e">
        <f>IF(Y1165&lt;10+1*#REF!,1,IF(Y1165&lt;10+2*#REF!,2,IF(Y1165&lt;10+3*#REF!,3,IF(Y1165&lt;10+4*#REF!,4,IF(Y1165&lt;10+5*#REF!,5,IF(Y1165&lt;10+6*#REF!,6,IF(Y1165&lt;10+7*#REF!,7,IF(Y1165&lt;10+8*#REF!,8,IF(Y1165&lt;10+9*#REF!,9,10)))))))))</f>
        <v>#REF!</v>
      </c>
      <c r="AB1165" s="37"/>
      <c r="AC1165" s="22">
        <v>9.8000000000000007</v>
      </c>
      <c r="AD1165" s="26">
        <v>17.2</v>
      </c>
      <c r="AE1165" s="6">
        <f t="shared" si="154"/>
        <v>7.3999999999999986</v>
      </c>
      <c r="AF1165" s="27">
        <v>2</v>
      </c>
      <c r="AG1165" s="27">
        <v>2</v>
      </c>
      <c r="AH1165" s="27"/>
      <c r="AI1165" s="27"/>
      <c r="AJ1165" s="25"/>
    </row>
    <row r="1166" spans="1:36" s="22" customFormat="1" ht="15" x14ac:dyDescent="0.25">
      <c r="A1166" s="22" t="s">
        <v>90</v>
      </c>
      <c r="B1166" s="24" t="s">
        <v>104</v>
      </c>
      <c r="C1166" s="24" t="str">
        <f t="shared" ref="C1166:C1184" si="162">D1166&amp;"."&amp;E1166</f>
        <v>C15.P3</v>
      </c>
      <c r="D1166" s="24" t="s">
        <v>52</v>
      </c>
      <c r="E1166" s="24" t="s">
        <v>25</v>
      </c>
      <c r="F1166" s="5" t="s">
        <v>1303</v>
      </c>
      <c r="G1166" s="5" t="s">
        <v>1316</v>
      </c>
      <c r="H1166" s="23">
        <v>102</v>
      </c>
      <c r="I1166" s="9" t="s">
        <v>467</v>
      </c>
      <c r="J1166">
        <v>3815</v>
      </c>
      <c r="K1166" s="23"/>
      <c r="L1166" s="10" t="s">
        <v>1281</v>
      </c>
      <c r="M1166" s="23">
        <v>2</v>
      </c>
      <c r="N1166" s="23">
        <v>8</v>
      </c>
      <c r="O1166" s="23">
        <v>180</v>
      </c>
      <c r="P1166" s="23">
        <v>11.9</v>
      </c>
      <c r="Q1166" s="6">
        <f t="shared" si="159"/>
        <v>40</v>
      </c>
      <c r="R1166" s="6">
        <f t="shared" si="160"/>
        <v>8.1</v>
      </c>
      <c r="S1166" s="25" t="s">
        <v>26</v>
      </c>
      <c r="T1166" s="25"/>
      <c r="U1166" s="19" t="s">
        <v>1349</v>
      </c>
      <c r="V1166" s="19" t="s">
        <v>1396</v>
      </c>
      <c r="W1166" s="23"/>
      <c r="X1166" s="26"/>
      <c r="Y1166" s="37">
        <v>45</v>
      </c>
      <c r="Z1166" s="54">
        <f t="shared" si="161"/>
        <v>0.15904312808798327</v>
      </c>
      <c r="AA1166" s="9" t="e">
        <f>IF(Y1166&lt;10+1*#REF!,1,IF(Y1166&lt;10+2*#REF!,2,IF(Y1166&lt;10+3*#REF!,3,IF(Y1166&lt;10+4*#REF!,4,IF(Y1166&lt;10+5*#REF!,5,IF(Y1166&lt;10+6*#REF!,6,IF(Y1166&lt;10+7*#REF!,7,IF(Y1166&lt;10+8*#REF!,8,IF(Y1166&lt;10+9*#REF!,9,10)))))))))</f>
        <v>#REF!</v>
      </c>
      <c r="AB1166" s="37"/>
      <c r="AC1166" s="26">
        <v>10.7</v>
      </c>
      <c r="AD1166" s="26">
        <v>20.5</v>
      </c>
      <c r="AE1166" s="6">
        <f t="shared" si="154"/>
        <v>9.8000000000000007</v>
      </c>
      <c r="AF1166" s="27">
        <v>2</v>
      </c>
      <c r="AG1166" s="27">
        <v>2</v>
      </c>
      <c r="AH1166" s="27"/>
      <c r="AI1166" s="27"/>
      <c r="AJ1166" s="25"/>
    </row>
    <row r="1167" spans="1:36" s="22" customFormat="1" ht="15" x14ac:dyDescent="0.25">
      <c r="A1167" s="22" t="s">
        <v>90</v>
      </c>
      <c r="B1167" s="24" t="s">
        <v>104</v>
      </c>
      <c r="C1167" s="24" t="str">
        <f t="shared" si="162"/>
        <v>C15.P3</v>
      </c>
      <c r="D1167" s="24" t="s">
        <v>52</v>
      </c>
      <c r="E1167" s="24" t="s">
        <v>25</v>
      </c>
      <c r="F1167" s="5" t="s">
        <v>1303</v>
      </c>
      <c r="G1167" s="5" t="s">
        <v>1316</v>
      </c>
      <c r="H1167" s="23">
        <v>103</v>
      </c>
      <c r="I1167" s="9" t="s">
        <v>467</v>
      </c>
      <c r="J1167">
        <v>3816</v>
      </c>
      <c r="K1167" s="23"/>
      <c r="L1167" s="10" t="s">
        <v>1282</v>
      </c>
      <c r="M1167" s="23">
        <v>3</v>
      </c>
      <c r="N1167" s="23">
        <v>8</v>
      </c>
      <c r="O1167" s="23">
        <v>175</v>
      </c>
      <c r="P1167" s="23">
        <v>12.7</v>
      </c>
      <c r="Q1167" s="6">
        <f t="shared" si="159"/>
        <v>41.106877932895259</v>
      </c>
      <c r="R1167" s="6">
        <f t="shared" si="160"/>
        <v>7.348327334234833</v>
      </c>
      <c r="S1167" s="25" t="s">
        <v>41</v>
      </c>
      <c r="T1167" s="25"/>
      <c r="U1167" s="17" t="s">
        <v>1389</v>
      </c>
      <c r="V1167" s="17" t="s">
        <v>1388</v>
      </c>
      <c r="W1167" s="23"/>
      <c r="X1167" s="26"/>
      <c r="Y1167" s="37">
        <v>16</v>
      </c>
      <c r="Z1167" s="54">
        <f t="shared" si="161"/>
        <v>2.0106192982974676E-2</v>
      </c>
      <c r="AA1167" s="9" t="e">
        <f>IF(Y1167&lt;10+1*#REF!,1,IF(Y1167&lt;10+2*#REF!,2,IF(Y1167&lt;10+3*#REF!,3,IF(Y1167&lt;10+4*#REF!,4,IF(Y1167&lt;10+5*#REF!,5,IF(Y1167&lt;10+6*#REF!,6,IF(Y1167&lt;10+7*#REF!,7,IF(Y1167&lt;10+8*#REF!,8,IF(Y1167&lt;10+9*#REF!,9,10)))))))))</f>
        <v>#REF!</v>
      </c>
      <c r="AB1167" s="37"/>
      <c r="AC1167" s="26">
        <v>0</v>
      </c>
      <c r="AD1167" s="26">
        <v>9</v>
      </c>
      <c r="AE1167" s="6">
        <f t="shared" si="154"/>
        <v>9</v>
      </c>
      <c r="AF1167" s="27">
        <v>2</v>
      </c>
      <c r="AG1167" s="27">
        <v>2</v>
      </c>
      <c r="AH1167" s="27"/>
      <c r="AI1167" s="27"/>
      <c r="AJ1167" s="25"/>
    </row>
    <row r="1168" spans="1:36" s="22" customFormat="1" ht="15" x14ac:dyDescent="0.25">
      <c r="A1168" s="22" t="s">
        <v>90</v>
      </c>
      <c r="B1168" s="24" t="s">
        <v>104</v>
      </c>
      <c r="C1168" s="24" t="str">
        <f t="shared" si="162"/>
        <v>C15.P3</v>
      </c>
      <c r="D1168" s="24" t="s">
        <v>52</v>
      </c>
      <c r="E1168" s="24" t="s">
        <v>25</v>
      </c>
      <c r="F1168" s="5" t="s">
        <v>1303</v>
      </c>
      <c r="G1168" s="5" t="s">
        <v>1316</v>
      </c>
      <c r="H1168" s="23">
        <v>104</v>
      </c>
      <c r="I1168" s="9" t="s">
        <v>467</v>
      </c>
      <c r="J1168">
        <v>3818</v>
      </c>
      <c r="K1168" s="23"/>
      <c r="L1168" s="10" t="s">
        <v>1283</v>
      </c>
      <c r="M1168" s="23">
        <v>3</v>
      </c>
      <c r="N1168" s="23">
        <v>8</v>
      </c>
      <c r="O1168" s="23">
        <v>130</v>
      </c>
      <c r="P1168" s="23">
        <v>14.6</v>
      </c>
      <c r="Q1168" s="6">
        <f t="shared" si="159"/>
        <v>51.184248869537079</v>
      </c>
      <c r="R1168" s="6">
        <f t="shared" si="160"/>
        <v>10.615300898576525</v>
      </c>
      <c r="S1168" s="25" t="s">
        <v>34</v>
      </c>
      <c r="T1168" s="25"/>
      <c r="U1168" s="17" t="s">
        <v>1339</v>
      </c>
      <c r="V1168" s="17" t="s">
        <v>420</v>
      </c>
      <c r="W1168" s="23"/>
      <c r="X1168" s="26"/>
      <c r="Y1168" s="37">
        <v>15.5</v>
      </c>
      <c r="Z1168" s="54">
        <f t="shared" si="161"/>
        <v>1.8869190875623696E-2</v>
      </c>
      <c r="AA1168" s="9" t="e">
        <f>IF(Y1168&lt;10+1*#REF!,1,IF(Y1168&lt;10+2*#REF!,2,IF(Y1168&lt;10+3*#REF!,3,IF(Y1168&lt;10+4*#REF!,4,IF(Y1168&lt;10+5*#REF!,5,IF(Y1168&lt;10+6*#REF!,6,IF(Y1168&lt;10+7*#REF!,7,IF(Y1168&lt;10+8*#REF!,8,IF(Y1168&lt;10+9*#REF!,9,10)))))))))</f>
        <v>#REF!</v>
      </c>
      <c r="AB1168" s="37"/>
      <c r="AC1168" s="26">
        <v>6</v>
      </c>
      <c r="AD1168" s="26">
        <v>14.8</v>
      </c>
      <c r="AE1168" s="6">
        <f t="shared" si="154"/>
        <v>8.8000000000000007</v>
      </c>
      <c r="AF1168" s="27">
        <v>2</v>
      </c>
      <c r="AG1168" s="27">
        <v>2</v>
      </c>
      <c r="AH1168" s="27"/>
      <c r="AI1168" s="27"/>
      <c r="AJ1168" s="25"/>
    </row>
    <row r="1169" spans="1:36" s="22" customFormat="1" ht="15" x14ac:dyDescent="0.25">
      <c r="A1169" s="22" t="s">
        <v>90</v>
      </c>
      <c r="B1169" s="24" t="s">
        <v>104</v>
      </c>
      <c r="C1169" s="24" t="str">
        <f t="shared" si="162"/>
        <v>C15.P3</v>
      </c>
      <c r="D1169" s="24" t="s">
        <v>52</v>
      </c>
      <c r="E1169" s="24" t="s">
        <v>25</v>
      </c>
      <c r="F1169" s="5" t="s">
        <v>1303</v>
      </c>
      <c r="G1169" s="5" t="s">
        <v>1316</v>
      </c>
      <c r="H1169" s="23">
        <v>105</v>
      </c>
      <c r="I1169" s="9" t="s">
        <v>467</v>
      </c>
      <c r="J1169">
        <v>3819</v>
      </c>
      <c r="K1169" s="23"/>
      <c r="L1169" s="10" t="s">
        <v>1284</v>
      </c>
      <c r="M1169" s="23">
        <v>3</v>
      </c>
      <c r="N1169" s="23">
        <v>8</v>
      </c>
      <c r="O1169" s="23">
        <v>118</v>
      </c>
      <c r="P1169" s="23">
        <v>18.399999999999999</v>
      </c>
      <c r="Q1169" s="6">
        <f t="shared" si="159"/>
        <v>56.246235708604253</v>
      </c>
      <c r="R1169" s="6">
        <f t="shared" si="160"/>
        <v>11.361723244739608</v>
      </c>
      <c r="S1169" s="25" t="s">
        <v>34</v>
      </c>
      <c r="T1169" s="25"/>
      <c r="U1169" s="17" t="s">
        <v>1339</v>
      </c>
      <c r="V1169" s="17" t="s">
        <v>420</v>
      </c>
      <c r="W1169" s="23"/>
      <c r="X1169" s="26"/>
      <c r="Y1169" s="37">
        <v>13.200000000000003</v>
      </c>
      <c r="Z1169" s="54">
        <f t="shared" si="161"/>
        <v>1.3684777599037145E-2</v>
      </c>
      <c r="AA1169" s="9" t="e">
        <f>IF(Y1169&lt;10+1*#REF!,1,IF(Y1169&lt;10+2*#REF!,2,IF(Y1169&lt;10+3*#REF!,3,IF(Y1169&lt;10+4*#REF!,4,IF(Y1169&lt;10+5*#REF!,5,IF(Y1169&lt;10+6*#REF!,6,IF(Y1169&lt;10+7*#REF!,7,IF(Y1169&lt;10+8*#REF!,8,IF(Y1169&lt;10+9*#REF!,9,10)))))))))</f>
        <v>#REF!</v>
      </c>
      <c r="AB1169" s="37"/>
      <c r="AC1169" s="26">
        <v>5.5</v>
      </c>
      <c r="AD1169" s="26">
        <v>13.7</v>
      </c>
      <c r="AE1169" s="6">
        <f t="shared" si="154"/>
        <v>8.1999999999999993</v>
      </c>
      <c r="AF1169" s="27">
        <v>2</v>
      </c>
      <c r="AG1169" s="27">
        <v>2</v>
      </c>
      <c r="AH1169" s="27"/>
      <c r="AI1169" s="27"/>
      <c r="AJ1169" s="25"/>
    </row>
    <row r="1170" spans="1:36" s="22" customFormat="1" ht="15" x14ac:dyDescent="0.25">
      <c r="A1170" s="22" t="s">
        <v>90</v>
      </c>
      <c r="B1170" s="24" t="s">
        <v>104</v>
      </c>
      <c r="C1170" s="24" t="str">
        <f t="shared" si="162"/>
        <v>C15.P3</v>
      </c>
      <c r="D1170" s="24" t="s">
        <v>52</v>
      </c>
      <c r="E1170" s="24" t="s">
        <v>25</v>
      </c>
      <c r="F1170" s="5" t="s">
        <v>1303</v>
      </c>
      <c r="G1170" s="5" t="s">
        <v>1316</v>
      </c>
      <c r="H1170" s="23">
        <v>106</v>
      </c>
      <c r="I1170" s="9" t="s">
        <v>467</v>
      </c>
      <c r="J1170">
        <v>3820</v>
      </c>
      <c r="K1170" s="23"/>
      <c r="L1170" s="10" t="s">
        <v>1285</v>
      </c>
      <c r="M1170" s="23">
        <v>3</v>
      </c>
      <c r="N1170" s="23">
        <v>8</v>
      </c>
      <c r="O1170" s="23">
        <v>127</v>
      </c>
      <c r="P1170" s="23">
        <v>18.899999999999999</v>
      </c>
      <c r="Q1170" s="6">
        <f t="shared" si="159"/>
        <v>55.094211139893829</v>
      </c>
      <c r="R1170" s="6">
        <f t="shared" si="160"/>
        <v>8.6256960624262859</v>
      </c>
      <c r="S1170" s="25" t="s">
        <v>34</v>
      </c>
      <c r="T1170" s="25"/>
      <c r="U1170" s="17" t="s">
        <v>1339</v>
      </c>
      <c r="V1170" s="17" t="s">
        <v>420</v>
      </c>
      <c r="W1170" s="23"/>
      <c r="X1170" s="26"/>
      <c r="Y1170" s="37">
        <v>11</v>
      </c>
      <c r="Z1170" s="54">
        <f t="shared" si="161"/>
        <v>9.5033177771091243E-3</v>
      </c>
      <c r="AA1170" s="9" t="e">
        <f>IF(Y1170&lt;10+1*#REF!,1,IF(Y1170&lt;10+2*#REF!,2,IF(Y1170&lt;10+3*#REF!,3,IF(Y1170&lt;10+4*#REF!,4,IF(Y1170&lt;10+5*#REF!,5,IF(Y1170&lt;10+6*#REF!,6,IF(Y1170&lt;10+7*#REF!,7,IF(Y1170&lt;10+8*#REF!,8,IF(Y1170&lt;10+9*#REF!,9,10)))))))))</f>
        <v>#REF!</v>
      </c>
      <c r="AB1170" s="37"/>
      <c r="AC1170" s="26">
        <v>0</v>
      </c>
      <c r="AD1170" s="26">
        <v>10.1</v>
      </c>
      <c r="AE1170" s="6">
        <f t="shared" si="154"/>
        <v>10.1</v>
      </c>
      <c r="AF1170" s="27">
        <v>2</v>
      </c>
      <c r="AG1170" s="27">
        <v>2</v>
      </c>
      <c r="AH1170" s="27"/>
      <c r="AI1170" s="27"/>
      <c r="AJ1170" s="25"/>
    </row>
    <row r="1171" spans="1:36" s="22" customFormat="1" ht="15" x14ac:dyDescent="0.25">
      <c r="A1171" s="22" t="s">
        <v>90</v>
      </c>
      <c r="B1171" s="24" t="s">
        <v>104</v>
      </c>
      <c r="C1171" s="24" t="str">
        <f t="shared" si="162"/>
        <v>C15.P3</v>
      </c>
      <c r="D1171" s="24" t="s">
        <v>52</v>
      </c>
      <c r="E1171" s="24" t="s">
        <v>25</v>
      </c>
      <c r="F1171" s="5" t="s">
        <v>1303</v>
      </c>
      <c r="G1171" s="5" t="s">
        <v>1316</v>
      </c>
      <c r="H1171" s="23">
        <v>107</v>
      </c>
      <c r="I1171" s="9" t="s">
        <v>467</v>
      </c>
      <c r="J1171">
        <v>3821</v>
      </c>
      <c r="K1171" s="23"/>
      <c r="L1171" s="10" t="s">
        <v>1286</v>
      </c>
      <c r="M1171" s="23">
        <v>3</v>
      </c>
      <c r="N1171" s="23">
        <v>8</v>
      </c>
      <c r="O1171" s="23">
        <v>134</v>
      </c>
      <c r="P1171" s="23">
        <v>18.3</v>
      </c>
      <c r="Q1171" s="6">
        <f t="shared" si="159"/>
        <v>53.163918346197313</v>
      </c>
      <c r="R1171" s="6">
        <f t="shared" si="160"/>
        <v>7.2877518206003469</v>
      </c>
      <c r="S1171" s="55" t="s">
        <v>37</v>
      </c>
      <c r="T1171" s="25"/>
      <c r="U1171" s="17" t="s">
        <v>1332</v>
      </c>
      <c r="V1171" s="17" t="s">
        <v>1337</v>
      </c>
      <c r="W1171" s="23"/>
      <c r="X1171" s="26"/>
      <c r="Y1171" s="37">
        <v>16.5</v>
      </c>
      <c r="Z1171" s="54">
        <f t="shared" si="161"/>
        <v>2.138246499849553E-2</v>
      </c>
      <c r="AA1171" s="9" t="e">
        <f>IF(Y1171&lt;10+1*#REF!,1,IF(Y1171&lt;10+2*#REF!,2,IF(Y1171&lt;10+3*#REF!,3,IF(Y1171&lt;10+4*#REF!,4,IF(Y1171&lt;10+5*#REF!,5,IF(Y1171&lt;10+6*#REF!,6,IF(Y1171&lt;10+7*#REF!,7,IF(Y1171&lt;10+8*#REF!,8,IF(Y1171&lt;10+9*#REF!,9,10)))))))))</f>
        <v>#REF!</v>
      </c>
      <c r="AB1171" s="37"/>
      <c r="AC1171" s="26">
        <v>4.5</v>
      </c>
      <c r="AD1171" s="26">
        <v>9.5</v>
      </c>
      <c r="AE1171" s="6">
        <f t="shared" si="154"/>
        <v>5</v>
      </c>
      <c r="AF1171" s="27">
        <v>2</v>
      </c>
      <c r="AG1171" s="27">
        <v>2</v>
      </c>
      <c r="AH1171" s="27"/>
      <c r="AI1171" s="27"/>
      <c r="AJ1171" s="25"/>
    </row>
    <row r="1172" spans="1:36" s="22" customFormat="1" ht="15" x14ac:dyDescent="0.25">
      <c r="A1172" s="22" t="s">
        <v>90</v>
      </c>
      <c r="B1172" s="24" t="s">
        <v>104</v>
      </c>
      <c r="C1172" s="24" t="str">
        <f t="shared" si="162"/>
        <v>C15.P3</v>
      </c>
      <c r="D1172" s="24" t="s">
        <v>52</v>
      </c>
      <c r="E1172" s="24" t="s">
        <v>25</v>
      </c>
      <c r="F1172" s="5" t="s">
        <v>1303</v>
      </c>
      <c r="G1172" s="5" t="s">
        <v>1316</v>
      </c>
      <c r="H1172" s="23">
        <v>108</v>
      </c>
      <c r="I1172" s="9" t="s">
        <v>467</v>
      </c>
      <c r="J1172">
        <v>3822</v>
      </c>
      <c r="K1172" s="23"/>
      <c r="L1172" s="10" t="s">
        <v>1287</v>
      </c>
      <c r="M1172" s="23">
        <v>3</v>
      </c>
      <c r="N1172" s="23">
        <v>8</v>
      </c>
      <c r="O1172" s="23">
        <v>156</v>
      </c>
      <c r="P1172" s="23">
        <v>20.8</v>
      </c>
      <c r="Q1172" s="6">
        <f t="shared" si="159"/>
        <v>48.46012217597665</v>
      </c>
      <c r="R1172" s="6">
        <f t="shared" si="160"/>
        <v>0.99825448103390357</v>
      </c>
      <c r="S1172" s="25" t="s">
        <v>33</v>
      </c>
      <c r="T1172" s="25"/>
      <c r="U1172" s="17" t="s">
        <v>1367</v>
      </c>
      <c r="V1172" s="17" t="s">
        <v>1366</v>
      </c>
      <c r="W1172" s="23"/>
      <c r="X1172" s="26"/>
      <c r="Y1172" s="37">
        <v>18</v>
      </c>
      <c r="Z1172" s="54">
        <f t="shared" si="161"/>
        <v>2.5446900494077322E-2</v>
      </c>
      <c r="AA1172" s="9" t="e">
        <f>IF(Y1172&lt;10+1*#REF!,1,IF(Y1172&lt;10+2*#REF!,2,IF(Y1172&lt;10+3*#REF!,3,IF(Y1172&lt;10+4*#REF!,4,IF(Y1172&lt;10+5*#REF!,5,IF(Y1172&lt;10+6*#REF!,6,IF(Y1172&lt;10+7*#REF!,7,IF(Y1172&lt;10+8*#REF!,8,IF(Y1172&lt;10+9*#REF!,9,10)))))))))</f>
        <v>#REF!</v>
      </c>
      <c r="AB1172" s="37"/>
      <c r="AC1172" s="26">
        <v>7.2</v>
      </c>
      <c r="AD1172" s="26">
        <v>17.8</v>
      </c>
      <c r="AE1172" s="6">
        <f t="shared" si="154"/>
        <v>10.600000000000001</v>
      </c>
      <c r="AF1172" s="27">
        <v>2</v>
      </c>
      <c r="AG1172" s="27">
        <v>2</v>
      </c>
      <c r="AH1172" s="27"/>
      <c r="AI1172" s="27"/>
      <c r="AJ1172" s="25"/>
    </row>
    <row r="1173" spans="1:36" s="22" customFormat="1" ht="15" x14ac:dyDescent="0.25">
      <c r="A1173" s="22" t="s">
        <v>90</v>
      </c>
      <c r="B1173" s="24" t="s">
        <v>104</v>
      </c>
      <c r="C1173" s="24" t="str">
        <f t="shared" si="162"/>
        <v>C15.P3</v>
      </c>
      <c r="D1173" s="24" t="s">
        <v>52</v>
      </c>
      <c r="E1173" s="24" t="s">
        <v>25</v>
      </c>
      <c r="F1173" s="5" t="s">
        <v>1303</v>
      </c>
      <c r="G1173" s="5" t="s">
        <v>1316</v>
      </c>
      <c r="H1173" s="23">
        <v>109</v>
      </c>
      <c r="I1173" s="9" t="s">
        <v>467</v>
      </c>
      <c r="J1173">
        <v>3823</v>
      </c>
      <c r="K1173" s="23"/>
      <c r="L1173" s="10" t="s">
        <v>1288</v>
      </c>
      <c r="M1173" s="23">
        <v>3</v>
      </c>
      <c r="N1173" s="23">
        <v>8</v>
      </c>
      <c r="O1173" s="23">
        <v>166</v>
      </c>
      <c r="P1173" s="23">
        <v>17.8</v>
      </c>
      <c r="Q1173" s="6">
        <f t="shared" si="159"/>
        <v>44.306209741674088</v>
      </c>
      <c r="R1173" s="6">
        <f t="shared" si="160"/>
        <v>2.728736072287262</v>
      </c>
      <c r="S1173" s="25" t="s">
        <v>34</v>
      </c>
      <c r="T1173" s="25"/>
      <c r="U1173" s="17" t="s">
        <v>1339</v>
      </c>
      <c r="V1173" s="17" t="s">
        <v>420</v>
      </c>
      <c r="W1173" s="23"/>
      <c r="X1173" s="26"/>
      <c r="Y1173" s="37">
        <v>15</v>
      </c>
      <c r="Z1173" s="54">
        <f t="shared" si="161"/>
        <v>1.7671458676442587E-2</v>
      </c>
      <c r="AA1173" s="9" t="e">
        <f>IF(Y1173&lt;10+1*#REF!,1,IF(Y1173&lt;10+2*#REF!,2,IF(Y1173&lt;10+3*#REF!,3,IF(Y1173&lt;10+4*#REF!,4,IF(Y1173&lt;10+5*#REF!,5,IF(Y1173&lt;10+6*#REF!,6,IF(Y1173&lt;10+7*#REF!,7,IF(Y1173&lt;10+8*#REF!,8,IF(Y1173&lt;10+9*#REF!,9,10)))))))))</f>
        <v>#REF!</v>
      </c>
      <c r="AB1173" s="37"/>
      <c r="AC1173" s="26">
        <v>0</v>
      </c>
      <c r="AD1173" s="26">
        <v>13.9</v>
      </c>
      <c r="AE1173" s="6">
        <f t="shared" si="154"/>
        <v>13.9</v>
      </c>
      <c r="AF1173" s="27">
        <v>2</v>
      </c>
      <c r="AG1173" s="27">
        <v>2</v>
      </c>
      <c r="AH1173" s="27"/>
      <c r="AI1173" s="27"/>
      <c r="AJ1173" s="25"/>
    </row>
    <row r="1174" spans="1:36" s="22" customFormat="1" ht="15" x14ac:dyDescent="0.25">
      <c r="A1174" s="22" t="s">
        <v>90</v>
      </c>
      <c r="B1174" s="24" t="s">
        <v>104</v>
      </c>
      <c r="C1174" s="24" t="str">
        <f t="shared" si="162"/>
        <v>C15.P3</v>
      </c>
      <c r="D1174" s="24" t="s">
        <v>52</v>
      </c>
      <c r="E1174" s="24" t="s">
        <v>25</v>
      </c>
      <c r="F1174" s="5" t="s">
        <v>1303</v>
      </c>
      <c r="G1174" s="5" t="s">
        <v>1316</v>
      </c>
      <c r="H1174" s="23">
        <v>110</v>
      </c>
      <c r="I1174" s="9" t="s">
        <v>467</v>
      </c>
      <c r="J1174">
        <v>3824</v>
      </c>
      <c r="K1174" s="23"/>
      <c r="L1174" s="10" t="s">
        <v>1289</v>
      </c>
      <c r="M1174" s="23">
        <v>3</v>
      </c>
      <c r="N1174" s="23">
        <v>8</v>
      </c>
      <c r="O1174" s="23">
        <v>135</v>
      </c>
      <c r="P1174" s="23">
        <v>22.7</v>
      </c>
      <c r="Q1174" s="6">
        <f t="shared" si="159"/>
        <v>56.051323932934629</v>
      </c>
      <c r="R1174" s="6">
        <f t="shared" si="160"/>
        <v>3.9486760670653744</v>
      </c>
      <c r="S1174" s="25" t="s">
        <v>41</v>
      </c>
      <c r="T1174" s="25"/>
      <c r="U1174" s="17" t="s">
        <v>1389</v>
      </c>
      <c r="V1174" s="17" t="s">
        <v>1388</v>
      </c>
      <c r="W1174" s="23"/>
      <c r="X1174" s="26"/>
      <c r="Y1174" s="37">
        <v>19</v>
      </c>
      <c r="Z1174" s="54">
        <f t="shared" si="161"/>
        <v>2.835287369864788E-2</v>
      </c>
      <c r="AA1174" s="9" t="e">
        <f>IF(Y1174&lt;10+1*#REF!,1,IF(Y1174&lt;10+2*#REF!,2,IF(Y1174&lt;10+3*#REF!,3,IF(Y1174&lt;10+4*#REF!,4,IF(Y1174&lt;10+5*#REF!,5,IF(Y1174&lt;10+6*#REF!,6,IF(Y1174&lt;10+7*#REF!,7,IF(Y1174&lt;10+8*#REF!,8,IF(Y1174&lt;10+9*#REF!,9,10)))))))))</f>
        <v>#REF!</v>
      </c>
      <c r="AB1174" s="37"/>
      <c r="AC1174" s="26">
        <v>2.1</v>
      </c>
      <c r="AD1174" s="26">
        <v>8.6</v>
      </c>
      <c r="AE1174" s="6">
        <f t="shared" si="154"/>
        <v>6.5</v>
      </c>
      <c r="AF1174" s="27">
        <v>2</v>
      </c>
      <c r="AG1174" s="27">
        <v>2</v>
      </c>
      <c r="AH1174" s="27"/>
      <c r="AI1174" s="27"/>
      <c r="AJ1174" s="25"/>
    </row>
    <row r="1175" spans="1:36" s="22" customFormat="1" ht="15" x14ac:dyDescent="0.25">
      <c r="A1175" s="22" t="s">
        <v>90</v>
      </c>
      <c r="B1175" s="24" t="s">
        <v>104</v>
      </c>
      <c r="C1175" s="24" t="str">
        <f t="shared" si="162"/>
        <v>C15.P3</v>
      </c>
      <c r="D1175" s="24" t="s">
        <v>52</v>
      </c>
      <c r="E1175" s="24" t="s">
        <v>25</v>
      </c>
      <c r="F1175" s="5" t="s">
        <v>1303</v>
      </c>
      <c r="G1175" s="5" t="s">
        <v>1316</v>
      </c>
      <c r="H1175" s="23">
        <v>111</v>
      </c>
      <c r="I1175" s="9" t="s">
        <v>467</v>
      </c>
      <c r="J1175">
        <v>3825</v>
      </c>
      <c r="K1175" s="23"/>
      <c r="L1175" s="10" t="s">
        <v>1290</v>
      </c>
      <c r="M1175" s="23">
        <v>3</v>
      </c>
      <c r="N1175" s="23">
        <v>8</v>
      </c>
      <c r="O1175" s="23">
        <v>136</v>
      </c>
      <c r="P1175" s="23">
        <v>26.2</v>
      </c>
      <c r="Q1175" s="6">
        <f t="shared" si="159"/>
        <v>58.200049306025726</v>
      </c>
      <c r="R1175" s="6">
        <f t="shared" si="160"/>
        <v>1.1532972311273397</v>
      </c>
      <c r="S1175" s="25" t="s">
        <v>64</v>
      </c>
      <c r="T1175" s="25"/>
      <c r="U1175" s="73" t="s">
        <v>1380</v>
      </c>
      <c r="V1175" s="73" t="s">
        <v>1381</v>
      </c>
      <c r="W1175" s="23"/>
      <c r="X1175" s="26"/>
      <c r="Y1175" s="37">
        <v>21</v>
      </c>
      <c r="Z1175" s="54">
        <f t="shared" si="161"/>
        <v>3.4636059005827467E-2</v>
      </c>
      <c r="AA1175" s="9" t="e">
        <f>IF(Y1175&lt;10+1*#REF!,1,IF(Y1175&lt;10+2*#REF!,2,IF(Y1175&lt;10+3*#REF!,3,IF(Y1175&lt;10+4*#REF!,4,IF(Y1175&lt;10+5*#REF!,5,IF(Y1175&lt;10+6*#REF!,6,IF(Y1175&lt;10+7*#REF!,7,IF(Y1175&lt;10+8*#REF!,8,IF(Y1175&lt;10+9*#REF!,9,10)))))))))</f>
        <v>#REF!</v>
      </c>
      <c r="AB1175" s="37"/>
      <c r="AC1175" s="26">
        <v>6.2</v>
      </c>
      <c r="AD1175" s="26">
        <v>12.1</v>
      </c>
      <c r="AE1175" s="6">
        <f t="shared" si="154"/>
        <v>5.8999999999999995</v>
      </c>
      <c r="AF1175" s="27">
        <v>2</v>
      </c>
      <c r="AG1175" s="27">
        <v>2</v>
      </c>
      <c r="AH1175" s="27"/>
      <c r="AI1175" s="27"/>
      <c r="AJ1175" s="25"/>
    </row>
    <row r="1176" spans="1:36" s="22" customFormat="1" ht="15" x14ac:dyDescent="0.25">
      <c r="A1176" s="22" t="s">
        <v>90</v>
      </c>
      <c r="B1176" s="24" t="s">
        <v>104</v>
      </c>
      <c r="C1176" s="24" t="str">
        <f t="shared" si="162"/>
        <v>C15.P3</v>
      </c>
      <c r="D1176" s="24" t="s">
        <v>52</v>
      </c>
      <c r="E1176" s="24" t="s">
        <v>25</v>
      </c>
      <c r="F1176" s="5" t="s">
        <v>1303</v>
      </c>
      <c r="G1176" s="5" t="s">
        <v>1316</v>
      </c>
      <c r="H1176" s="23">
        <v>112</v>
      </c>
      <c r="I1176" s="9" t="s">
        <v>467</v>
      </c>
      <c r="J1176">
        <v>3826</v>
      </c>
      <c r="K1176" s="23"/>
      <c r="L1176" s="10" t="s">
        <v>1291</v>
      </c>
      <c r="M1176" s="23">
        <v>3</v>
      </c>
      <c r="N1176" s="23">
        <v>8</v>
      </c>
      <c r="O1176" s="23">
        <v>91</v>
      </c>
      <c r="P1176" s="23">
        <v>18.3</v>
      </c>
      <c r="Q1176" s="6">
        <f t="shared" si="159"/>
        <v>58.29721282136196</v>
      </c>
      <c r="R1176" s="6">
        <f t="shared" si="160"/>
        <v>19.680620962197711</v>
      </c>
      <c r="S1176" s="25" t="s">
        <v>26</v>
      </c>
      <c r="T1176" s="25"/>
      <c r="U1176" s="19" t="s">
        <v>1349</v>
      </c>
      <c r="V1176" s="19" t="s">
        <v>1396</v>
      </c>
      <c r="W1176" s="23"/>
      <c r="X1176" s="26"/>
      <c r="Y1176" s="37">
        <v>22</v>
      </c>
      <c r="Z1176" s="54">
        <f t="shared" si="161"/>
        <v>3.8013271108436497E-2</v>
      </c>
      <c r="AA1176" s="9" t="e">
        <f>IF(Y1176&lt;10+1*#REF!,1,IF(Y1176&lt;10+2*#REF!,2,IF(Y1176&lt;10+3*#REF!,3,IF(Y1176&lt;10+4*#REF!,4,IF(Y1176&lt;10+5*#REF!,5,IF(Y1176&lt;10+6*#REF!,6,IF(Y1176&lt;10+7*#REF!,7,IF(Y1176&lt;10+8*#REF!,8,IF(Y1176&lt;10+9*#REF!,9,10)))))))))</f>
        <v>#REF!</v>
      </c>
      <c r="AB1176" s="37"/>
      <c r="AC1176" s="26">
        <v>9.9</v>
      </c>
      <c r="AD1176" s="26">
        <v>22.7</v>
      </c>
      <c r="AE1176" s="6">
        <f t="shared" si="154"/>
        <v>12.799999999999999</v>
      </c>
      <c r="AF1176" s="27">
        <v>2</v>
      </c>
      <c r="AG1176" s="27">
        <v>2</v>
      </c>
      <c r="AH1176" s="27"/>
      <c r="AI1176" s="27"/>
      <c r="AJ1176" s="25"/>
    </row>
    <row r="1177" spans="1:36" s="22" customFormat="1" ht="15" x14ac:dyDescent="0.25">
      <c r="A1177" s="22" t="s">
        <v>90</v>
      </c>
      <c r="B1177" s="24" t="s">
        <v>104</v>
      </c>
      <c r="C1177" s="24" t="str">
        <f t="shared" si="162"/>
        <v>C15.P3</v>
      </c>
      <c r="D1177" s="24" t="s">
        <v>52</v>
      </c>
      <c r="E1177" s="24" t="s">
        <v>25</v>
      </c>
      <c r="F1177" s="5" t="s">
        <v>1303</v>
      </c>
      <c r="G1177" s="5" t="s">
        <v>1316</v>
      </c>
      <c r="H1177" s="23">
        <v>113</v>
      </c>
      <c r="I1177" s="9" t="s">
        <v>467</v>
      </c>
      <c r="J1177">
        <v>3827</v>
      </c>
      <c r="K1177" s="23"/>
      <c r="L1177" s="10" t="s">
        <v>1292</v>
      </c>
      <c r="M1177" s="23">
        <v>3</v>
      </c>
      <c r="N1177" s="23">
        <v>8</v>
      </c>
      <c r="O1177" s="23">
        <v>107</v>
      </c>
      <c r="P1177" s="23">
        <v>11.3</v>
      </c>
      <c r="Q1177" s="6">
        <f t="shared" si="159"/>
        <v>50.8062437423823</v>
      </c>
      <c r="R1177" s="6">
        <f t="shared" si="160"/>
        <v>16.696199736633076</v>
      </c>
      <c r="S1177" s="25" t="s">
        <v>64</v>
      </c>
      <c r="T1177" s="25"/>
      <c r="U1177" s="73" t="s">
        <v>1380</v>
      </c>
      <c r="V1177" s="73" t="s">
        <v>1381</v>
      </c>
      <c r="W1177" s="23"/>
      <c r="X1177" s="26"/>
      <c r="Y1177" s="37">
        <v>12</v>
      </c>
      <c r="Z1177" s="54">
        <f t="shared" si="161"/>
        <v>1.1309733552923255E-2</v>
      </c>
      <c r="AA1177" s="9" t="e">
        <f>IF(Y1177&lt;10+1*#REF!,1,IF(Y1177&lt;10+2*#REF!,2,IF(Y1177&lt;10+3*#REF!,3,IF(Y1177&lt;10+4*#REF!,4,IF(Y1177&lt;10+5*#REF!,5,IF(Y1177&lt;10+6*#REF!,6,IF(Y1177&lt;10+7*#REF!,7,IF(Y1177&lt;10+8*#REF!,8,IF(Y1177&lt;10+9*#REF!,9,10)))))))))</f>
        <v>#REF!</v>
      </c>
      <c r="AB1177" s="37"/>
      <c r="AC1177" s="26">
        <v>4.5999999999999996</v>
      </c>
      <c r="AD1177" s="26">
        <v>13.4</v>
      </c>
      <c r="AE1177" s="6">
        <f t="shared" si="154"/>
        <v>8.8000000000000007</v>
      </c>
      <c r="AF1177" s="27">
        <v>2</v>
      </c>
      <c r="AG1177" s="27">
        <v>2</v>
      </c>
      <c r="AH1177" s="27"/>
      <c r="AI1177" s="27"/>
      <c r="AJ1177" s="25"/>
    </row>
    <row r="1178" spans="1:36" s="22" customFormat="1" ht="15" x14ac:dyDescent="0.25">
      <c r="A1178" s="22" t="s">
        <v>90</v>
      </c>
      <c r="B1178" s="24" t="s">
        <v>104</v>
      </c>
      <c r="C1178" s="24" t="str">
        <f t="shared" si="162"/>
        <v>C15.P3</v>
      </c>
      <c r="D1178" s="24" t="s">
        <v>52</v>
      </c>
      <c r="E1178" s="24" t="s">
        <v>25</v>
      </c>
      <c r="F1178" s="5" t="s">
        <v>1303</v>
      </c>
      <c r="G1178" s="5" t="s">
        <v>1316</v>
      </c>
      <c r="H1178" s="23">
        <v>114</v>
      </c>
      <c r="I1178" s="9" t="s">
        <v>467</v>
      </c>
      <c r="J1178">
        <v>3828</v>
      </c>
      <c r="K1178" s="23"/>
      <c r="L1178" s="10" t="s">
        <v>1293</v>
      </c>
      <c r="M1178" s="23">
        <v>3</v>
      </c>
      <c r="N1178" s="23">
        <v>8</v>
      </c>
      <c r="O1178" s="23">
        <v>75</v>
      </c>
      <c r="P1178" s="23">
        <v>16.399999999999999</v>
      </c>
      <c r="Q1178" s="6">
        <f t="shared" si="159"/>
        <v>55.841183551140716</v>
      </c>
      <c r="R1178" s="6">
        <f t="shared" si="160"/>
        <v>24.244632339681338</v>
      </c>
      <c r="S1178" s="25" t="s">
        <v>38</v>
      </c>
      <c r="T1178" s="25"/>
      <c r="U1178" s="19" t="s">
        <v>1330</v>
      </c>
      <c r="V1178" s="19" t="s">
        <v>1334</v>
      </c>
      <c r="W1178" s="23"/>
      <c r="X1178" s="26"/>
      <c r="Y1178" s="37">
        <v>21.9</v>
      </c>
      <c r="Z1178" s="54">
        <f t="shared" si="161"/>
        <v>3.7668481314705016E-2</v>
      </c>
      <c r="AA1178" s="9" t="e">
        <f>IF(Y1178&lt;10+1*#REF!,1,IF(Y1178&lt;10+2*#REF!,2,IF(Y1178&lt;10+3*#REF!,3,IF(Y1178&lt;10+4*#REF!,4,IF(Y1178&lt;10+5*#REF!,5,IF(Y1178&lt;10+6*#REF!,6,IF(Y1178&lt;10+7*#REF!,7,IF(Y1178&lt;10+8*#REF!,8,IF(Y1178&lt;10+9*#REF!,9,10)))))))))</f>
        <v>#REF!</v>
      </c>
      <c r="AB1178" s="37"/>
      <c r="AC1178" s="26">
        <v>7.4</v>
      </c>
      <c r="AD1178" s="26">
        <v>18.600000000000001</v>
      </c>
      <c r="AE1178" s="6">
        <f t="shared" si="154"/>
        <v>11.200000000000001</v>
      </c>
      <c r="AF1178" s="27">
        <v>2</v>
      </c>
      <c r="AG1178" s="27">
        <v>2</v>
      </c>
      <c r="AH1178" s="27"/>
      <c r="AI1178" s="27"/>
      <c r="AJ1178" s="25"/>
    </row>
    <row r="1179" spans="1:36" s="22" customFormat="1" ht="15" x14ac:dyDescent="0.25">
      <c r="A1179" s="22" t="s">
        <v>90</v>
      </c>
      <c r="B1179" s="24" t="s">
        <v>104</v>
      </c>
      <c r="C1179" s="24" t="str">
        <f t="shared" si="162"/>
        <v>C15.P3</v>
      </c>
      <c r="D1179" s="24" t="s">
        <v>52</v>
      </c>
      <c r="E1179" s="24" t="s">
        <v>25</v>
      </c>
      <c r="F1179" s="5" t="s">
        <v>1303</v>
      </c>
      <c r="G1179" s="5" t="s">
        <v>1316</v>
      </c>
      <c r="H1179" s="23">
        <v>115</v>
      </c>
      <c r="I1179" s="9" t="s">
        <v>467</v>
      </c>
      <c r="J1179">
        <v>3829</v>
      </c>
      <c r="K1179" s="23"/>
      <c r="L1179" s="10" t="s">
        <v>1294</v>
      </c>
      <c r="M1179" s="23">
        <v>3</v>
      </c>
      <c r="N1179" s="23">
        <v>8</v>
      </c>
      <c r="O1179" s="23">
        <v>75</v>
      </c>
      <c r="P1179" s="23">
        <v>18.3</v>
      </c>
      <c r="Q1179" s="6">
        <f t="shared" si="159"/>
        <v>57.676442621089947</v>
      </c>
      <c r="R1179" s="6">
        <f t="shared" si="160"/>
        <v>24.736388525376128</v>
      </c>
      <c r="S1179" s="25" t="s">
        <v>38</v>
      </c>
      <c r="T1179" s="25"/>
      <c r="U1179" s="19" t="s">
        <v>1330</v>
      </c>
      <c r="V1179" s="19" t="s">
        <v>1334</v>
      </c>
      <c r="W1179" s="23"/>
      <c r="X1179" s="26"/>
      <c r="Y1179" s="37">
        <v>25</v>
      </c>
      <c r="Z1179" s="54">
        <f t="shared" si="161"/>
        <v>4.9087385212340517E-2</v>
      </c>
      <c r="AA1179" s="9" t="e">
        <f>IF(Y1179&lt;10+1*#REF!,1,IF(Y1179&lt;10+2*#REF!,2,IF(Y1179&lt;10+3*#REF!,3,IF(Y1179&lt;10+4*#REF!,4,IF(Y1179&lt;10+5*#REF!,5,IF(Y1179&lt;10+6*#REF!,6,IF(Y1179&lt;10+7*#REF!,7,IF(Y1179&lt;10+8*#REF!,8,IF(Y1179&lt;10+9*#REF!,9,10)))))))))</f>
        <v>#REF!</v>
      </c>
      <c r="AB1179" s="37"/>
      <c r="AC1179" s="26">
        <v>9</v>
      </c>
      <c r="AD1179" s="26">
        <v>13.5</v>
      </c>
      <c r="AE1179" s="6">
        <f t="shared" ref="AE1179:AE1184" si="163">AD1179-AC1179</f>
        <v>4.5</v>
      </c>
      <c r="AF1179" s="27">
        <v>2</v>
      </c>
      <c r="AG1179" s="27">
        <v>2</v>
      </c>
      <c r="AH1179" s="27"/>
      <c r="AI1179" s="27"/>
      <c r="AJ1179" s="25"/>
    </row>
    <row r="1180" spans="1:36" s="22" customFormat="1" ht="15" x14ac:dyDescent="0.25">
      <c r="A1180" s="22" t="s">
        <v>90</v>
      </c>
      <c r="B1180" s="24" t="s">
        <v>104</v>
      </c>
      <c r="C1180" s="24" t="str">
        <f t="shared" si="162"/>
        <v>C15.P3</v>
      </c>
      <c r="D1180" s="24" t="s">
        <v>52</v>
      </c>
      <c r="E1180" s="24" t="s">
        <v>25</v>
      </c>
      <c r="F1180" s="5" t="s">
        <v>1303</v>
      </c>
      <c r="G1180" s="5" t="s">
        <v>1316</v>
      </c>
      <c r="H1180" s="23">
        <v>116</v>
      </c>
      <c r="I1180" s="9" t="s">
        <v>467</v>
      </c>
      <c r="J1180">
        <v>3830</v>
      </c>
      <c r="K1180" s="23"/>
      <c r="L1180" s="10" t="s">
        <v>1295</v>
      </c>
      <c r="M1180" s="23">
        <v>3</v>
      </c>
      <c r="N1180" s="23">
        <v>8</v>
      </c>
      <c r="O1180" s="23">
        <v>73</v>
      </c>
      <c r="P1180" s="23">
        <v>20.3</v>
      </c>
      <c r="Q1180" s="6">
        <f t="shared" si="159"/>
        <v>59.412986546049623</v>
      </c>
      <c r="R1180" s="6">
        <f t="shared" si="160"/>
        <v>25.935145605871558</v>
      </c>
      <c r="S1180" s="25" t="s">
        <v>33</v>
      </c>
      <c r="T1180" s="25"/>
      <c r="U1180" s="17" t="s">
        <v>1367</v>
      </c>
      <c r="V1180" s="17" t="s">
        <v>1366</v>
      </c>
      <c r="W1180" s="23"/>
      <c r="X1180" s="26"/>
      <c r="Y1180" s="37">
        <v>23</v>
      </c>
      <c r="Z1180" s="54">
        <f t="shared" si="161"/>
        <v>4.154756284372501E-2</v>
      </c>
      <c r="AA1180" s="9" t="e">
        <f>IF(Y1180&lt;10+1*#REF!,1,IF(Y1180&lt;10+2*#REF!,2,IF(Y1180&lt;10+3*#REF!,3,IF(Y1180&lt;10+4*#REF!,4,IF(Y1180&lt;10+5*#REF!,5,IF(Y1180&lt;10+6*#REF!,6,IF(Y1180&lt;10+7*#REF!,7,IF(Y1180&lt;10+8*#REF!,8,IF(Y1180&lt;10+9*#REF!,9,10)))))))))</f>
        <v>#REF!</v>
      </c>
      <c r="AB1180" s="37"/>
      <c r="AC1180" s="26">
        <v>6.4</v>
      </c>
      <c r="AD1180" s="26">
        <v>16.7</v>
      </c>
      <c r="AE1180" s="6">
        <f t="shared" si="163"/>
        <v>10.299999999999999</v>
      </c>
      <c r="AF1180" s="27">
        <v>2</v>
      </c>
      <c r="AG1180" s="27">
        <v>2</v>
      </c>
      <c r="AH1180" s="27"/>
      <c r="AI1180" s="27"/>
      <c r="AJ1180" s="25"/>
    </row>
    <row r="1181" spans="1:36" s="22" customFormat="1" ht="15" x14ac:dyDescent="0.25">
      <c r="A1181" s="22" t="s">
        <v>90</v>
      </c>
      <c r="B1181" s="24" t="s">
        <v>104</v>
      </c>
      <c r="C1181" s="24" t="str">
        <f t="shared" si="162"/>
        <v>C15.P3</v>
      </c>
      <c r="D1181" s="24" t="s">
        <v>52</v>
      </c>
      <c r="E1181" s="24" t="s">
        <v>25</v>
      </c>
      <c r="F1181" s="5" t="s">
        <v>1303</v>
      </c>
      <c r="G1181" s="5" t="s">
        <v>1316</v>
      </c>
      <c r="H1181" s="23">
        <v>117</v>
      </c>
      <c r="I1181" s="9" t="s">
        <v>467</v>
      </c>
      <c r="J1181">
        <v>3831</v>
      </c>
      <c r="K1181" s="23"/>
      <c r="L1181" s="10" t="s">
        <v>1296</v>
      </c>
      <c r="M1181" s="23">
        <v>3</v>
      </c>
      <c r="N1181" s="23">
        <v>8</v>
      </c>
      <c r="O1181" s="23">
        <v>68</v>
      </c>
      <c r="P1181" s="23">
        <v>20.399999999999999</v>
      </c>
      <c r="Q1181" s="6">
        <f t="shared" si="159"/>
        <v>58.914550633162463</v>
      </c>
      <c r="R1181" s="6">
        <f t="shared" si="160"/>
        <v>27.641974505684605</v>
      </c>
      <c r="S1181" s="22" t="s">
        <v>41</v>
      </c>
      <c r="U1181" s="17" t="s">
        <v>1389</v>
      </c>
      <c r="V1181" s="17" t="s">
        <v>1388</v>
      </c>
      <c r="W1181" s="23"/>
      <c r="X1181" s="26"/>
      <c r="Y1181" s="37">
        <v>26.5</v>
      </c>
      <c r="Z1181" s="54">
        <f t="shared" si="161"/>
        <v>5.5154586024585811E-2</v>
      </c>
      <c r="AA1181" s="9" t="e">
        <f>IF(Y1181&lt;10+1*#REF!,1,IF(Y1181&lt;10+2*#REF!,2,IF(Y1181&lt;10+3*#REF!,3,IF(Y1181&lt;10+4*#REF!,4,IF(Y1181&lt;10+5*#REF!,5,IF(Y1181&lt;10+6*#REF!,6,IF(Y1181&lt;10+7*#REF!,7,IF(Y1181&lt;10+8*#REF!,8,IF(Y1181&lt;10+9*#REF!,9,10)))))))))</f>
        <v>#REF!</v>
      </c>
      <c r="AB1181" s="37"/>
      <c r="AC1181" s="26">
        <v>3.8</v>
      </c>
      <c r="AD1181" s="26">
        <v>12.2</v>
      </c>
      <c r="AE1181" s="6">
        <f t="shared" si="163"/>
        <v>8.3999999999999986</v>
      </c>
      <c r="AF1181" s="27">
        <v>2</v>
      </c>
      <c r="AG1181" s="27">
        <v>2</v>
      </c>
      <c r="AH1181" s="27"/>
      <c r="AI1181" s="27"/>
      <c r="AJ1181" s="25"/>
    </row>
    <row r="1182" spans="1:36" s="22" customFormat="1" ht="15" x14ac:dyDescent="0.25">
      <c r="A1182" s="22" t="s">
        <v>90</v>
      </c>
      <c r="B1182" s="24" t="s">
        <v>104</v>
      </c>
      <c r="C1182" s="24" t="str">
        <f t="shared" si="162"/>
        <v>C15.P3</v>
      </c>
      <c r="D1182" s="24" t="s">
        <v>52</v>
      </c>
      <c r="E1182" s="24" t="s">
        <v>25</v>
      </c>
      <c r="F1182" s="5" t="s">
        <v>1303</v>
      </c>
      <c r="G1182" s="5" t="s">
        <v>1316</v>
      </c>
      <c r="H1182" s="23">
        <v>118</v>
      </c>
      <c r="I1182" s="9" t="s">
        <v>467</v>
      </c>
      <c r="J1182">
        <v>3832</v>
      </c>
      <c r="K1182" s="23"/>
      <c r="L1182" s="10" t="s">
        <v>1297</v>
      </c>
      <c r="M1182" s="23">
        <v>3</v>
      </c>
      <c r="N1182" s="23">
        <v>8</v>
      </c>
      <c r="O1182" s="23">
        <v>66</v>
      </c>
      <c r="P1182" s="23">
        <v>21.3</v>
      </c>
      <c r="Q1182" s="6">
        <f t="shared" si="159"/>
        <v>59.458518247787396</v>
      </c>
      <c r="R1182" s="6">
        <f t="shared" si="160"/>
        <v>28.663490497514545</v>
      </c>
      <c r="S1182" s="55" t="s">
        <v>37</v>
      </c>
      <c r="T1182" s="25"/>
      <c r="U1182" s="17" t="s">
        <v>1332</v>
      </c>
      <c r="V1182" s="17" t="s">
        <v>1337</v>
      </c>
      <c r="W1182" s="23"/>
      <c r="X1182" s="26"/>
      <c r="Y1182" s="37">
        <v>22</v>
      </c>
      <c r="Z1182" s="54">
        <f t="shared" si="161"/>
        <v>3.8013271108436497E-2</v>
      </c>
      <c r="AA1182" s="9" t="e">
        <f>IF(Y1182&lt;10+1*#REF!,1,IF(Y1182&lt;10+2*#REF!,2,IF(Y1182&lt;10+3*#REF!,3,IF(Y1182&lt;10+4*#REF!,4,IF(Y1182&lt;10+5*#REF!,5,IF(Y1182&lt;10+6*#REF!,6,IF(Y1182&lt;10+7*#REF!,7,IF(Y1182&lt;10+8*#REF!,8,IF(Y1182&lt;10+9*#REF!,9,10)))))))))</f>
        <v>#REF!</v>
      </c>
      <c r="AB1182" s="37"/>
      <c r="AC1182" s="26">
        <v>4.7</v>
      </c>
      <c r="AD1182" s="26">
        <v>12.1</v>
      </c>
      <c r="AE1182" s="6">
        <f t="shared" si="163"/>
        <v>7.3999999999999995</v>
      </c>
      <c r="AF1182" s="27">
        <v>2</v>
      </c>
      <c r="AG1182" s="27">
        <v>2</v>
      </c>
      <c r="AH1182" s="27"/>
      <c r="AI1182" s="27"/>
      <c r="AJ1182" s="25"/>
    </row>
    <row r="1183" spans="1:36" s="22" customFormat="1" ht="15" x14ac:dyDescent="0.25">
      <c r="A1183" s="22" t="s">
        <v>90</v>
      </c>
      <c r="B1183" s="24" t="s">
        <v>104</v>
      </c>
      <c r="C1183" s="24" t="str">
        <f t="shared" si="162"/>
        <v>C15.P3</v>
      </c>
      <c r="D1183" s="24" t="s">
        <v>52</v>
      </c>
      <c r="E1183" s="24" t="s">
        <v>25</v>
      </c>
      <c r="F1183" s="5" t="s">
        <v>1303</v>
      </c>
      <c r="G1183" s="5" t="s">
        <v>1316</v>
      </c>
      <c r="H1183" s="23">
        <v>119</v>
      </c>
      <c r="I1183" s="9" t="s">
        <v>467</v>
      </c>
      <c r="J1183">
        <v>3833</v>
      </c>
      <c r="K1183" s="23"/>
      <c r="L1183" s="10" t="s">
        <v>1298</v>
      </c>
      <c r="M1183" s="23">
        <v>3</v>
      </c>
      <c r="N1183" s="23">
        <v>8</v>
      </c>
      <c r="O1183" s="23">
        <v>58</v>
      </c>
      <c r="P1183" s="23">
        <v>19.600000000000001</v>
      </c>
      <c r="Q1183" s="6">
        <f t="shared" si="159"/>
        <v>56.621742684665946</v>
      </c>
      <c r="R1183" s="6">
        <f t="shared" si="160"/>
        <v>30.386417578970814</v>
      </c>
      <c r="S1183" s="25" t="s">
        <v>27</v>
      </c>
      <c r="T1183" s="25"/>
      <c r="U1183" s="19" t="s">
        <v>1399</v>
      </c>
      <c r="V1183" s="19" t="s">
        <v>1398</v>
      </c>
      <c r="W1183" s="23"/>
      <c r="X1183" s="26"/>
      <c r="Y1183" s="37">
        <v>60</v>
      </c>
      <c r="Z1183" s="54">
        <f t="shared" si="161"/>
        <v>0.28274333882308139</v>
      </c>
      <c r="AA1183" s="9" t="e">
        <f>IF(Y1183&lt;10+1*#REF!,1,IF(Y1183&lt;10+2*#REF!,2,IF(Y1183&lt;10+3*#REF!,3,IF(Y1183&lt;10+4*#REF!,4,IF(Y1183&lt;10+5*#REF!,5,IF(Y1183&lt;10+6*#REF!,6,IF(Y1183&lt;10+7*#REF!,7,IF(Y1183&lt;10+8*#REF!,8,IF(Y1183&lt;10+9*#REF!,9,10)))))))))</f>
        <v>#REF!</v>
      </c>
      <c r="AB1183" s="37"/>
      <c r="AC1183" s="26">
        <v>12.8</v>
      </c>
      <c r="AD1183" s="26">
        <v>21.5</v>
      </c>
      <c r="AE1183" s="6">
        <f t="shared" si="163"/>
        <v>8.6999999999999993</v>
      </c>
      <c r="AF1183" s="27">
        <v>2</v>
      </c>
      <c r="AG1183" s="27">
        <v>2</v>
      </c>
      <c r="AH1183" s="27"/>
      <c r="AI1183" s="27"/>
      <c r="AJ1183" s="25"/>
    </row>
    <row r="1184" spans="1:36" s="22" customFormat="1" ht="15" x14ac:dyDescent="0.25">
      <c r="A1184" s="22" t="s">
        <v>90</v>
      </c>
      <c r="B1184" s="24" t="s">
        <v>104</v>
      </c>
      <c r="C1184" s="24" t="str">
        <f t="shared" si="162"/>
        <v>C15.P3</v>
      </c>
      <c r="D1184" s="24" t="s">
        <v>52</v>
      </c>
      <c r="E1184" s="24" t="s">
        <v>25</v>
      </c>
      <c r="F1184" s="5" t="s">
        <v>1303</v>
      </c>
      <c r="G1184" s="5" t="s">
        <v>1316</v>
      </c>
      <c r="H1184" s="23">
        <v>120</v>
      </c>
      <c r="I1184" s="9" t="s">
        <v>467</v>
      </c>
      <c r="J1184">
        <v>3834</v>
      </c>
      <c r="K1184" s="23"/>
      <c r="L1184" s="10" t="s">
        <v>1299</v>
      </c>
      <c r="M1184" s="23">
        <v>3</v>
      </c>
      <c r="N1184" s="23">
        <v>8</v>
      </c>
      <c r="O1184" s="23">
        <v>51</v>
      </c>
      <c r="P1184" s="23">
        <v>16</v>
      </c>
      <c r="Q1184" s="6">
        <f t="shared" si="159"/>
        <v>52.434335383311534</v>
      </c>
      <c r="R1184" s="6">
        <f t="shared" si="160"/>
        <v>30.0691262567974</v>
      </c>
      <c r="S1184" s="25" t="s">
        <v>66</v>
      </c>
      <c r="T1184" s="20" t="s">
        <v>1318</v>
      </c>
      <c r="U1184" s="20" t="s">
        <v>1332</v>
      </c>
      <c r="V1184" s="20" t="s">
        <v>1358</v>
      </c>
      <c r="W1184" s="23"/>
      <c r="X1184" s="26"/>
      <c r="Y1184" s="37">
        <v>14</v>
      </c>
      <c r="Z1184" s="54">
        <f t="shared" si="161"/>
        <v>1.5393804002589986E-2</v>
      </c>
      <c r="AA1184" s="9" t="e">
        <f>IF(Y1184&lt;10+1*#REF!,1,IF(Y1184&lt;10+2*#REF!,2,IF(Y1184&lt;10+3*#REF!,3,IF(Y1184&lt;10+4*#REF!,4,IF(Y1184&lt;10+5*#REF!,5,IF(Y1184&lt;10+6*#REF!,6,IF(Y1184&lt;10+7*#REF!,7,IF(Y1184&lt;10+8*#REF!,8,IF(Y1184&lt;10+9*#REF!,9,10)))))))))</f>
        <v>#REF!</v>
      </c>
      <c r="AB1184" s="37"/>
      <c r="AC1184" s="26">
        <v>0</v>
      </c>
      <c r="AD1184" s="26">
        <v>11.8</v>
      </c>
      <c r="AE1184" s="6">
        <f t="shared" si="163"/>
        <v>11.8</v>
      </c>
      <c r="AF1184" s="27">
        <v>2</v>
      </c>
      <c r="AG1184" s="27">
        <v>2</v>
      </c>
      <c r="AH1184" s="27"/>
      <c r="AI1184" s="27"/>
      <c r="AJ1184" s="25"/>
    </row>
    <row r="1185" spans="20:22" x14ac:dyDescent="0.25">
      <c r="V1185" s="19"/>
    </row>
    <row r="1186" spans="20:22" x14ac:dyDescent="0.25">
      <c r="U1186" s="71"/>
    </row>
    <row r="1187" spans="20:22" x14ac:dyDescent="0.25">
      <c r="U1187" s="71"/>
    </row>
    <row r="1188" spans="20:22" x14ac:dyDescent="0.25">
      <c r="T1188" s="67"/>
      <c r="U1188" s="71"/>
    </row>
    <row r="1189" spans="20:22" x14ac:dyDescent="0.25">
      <c r="U1189" s="71"/>
    </row>
    <row r="1192" spans="20:22" x14ac:dyDescent="0.25">
      <c r="T1192" s="66"/>
    </row>
    <row r="1193" spans="20:22" x14ac:dyDescent="0.25">
      <c r="U1193" s="75"/>
    </row>
  </sheetData>
  <autoFilter ref="A1:AJ1184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:C40"/>
    </sheetView>
  </sheetViews>
  <sheetFormatPr defaultColWidth="11.42578125" defaultRowHeight="15" x14ac:dyDescent="0.25"/>
  <sheetData>
    <row r="1" spans="1:3" x14ac:dyDescent="0.25">
      <c r="A1">
        <v>2156</v>
      </c>
      <c r="C1">
        <v>2618</v>
      </c>
    </row>
    <row r="2" spans="1:3" x14ac:dyDescent="0.25">
      <c r="A2">
        <v>2157</v>
      </c>
      <c r="C2">
        <v>2619</v>
      </c>
    </row>
    <row r="3" spans="1:3" x14ac:dyDescent="0.25">
      <c r="A3">
        <v>2158</v>
      </c>
      <c r="C3">
        <v>2620</v>
      </c>
    </row>
    <row r="4" spans="1:3" x14ac:dyDescent="0.25">
      <c r="A4">
        <v>2159</v>
      </c>
      <c r="C4">
        <v>2621</v>
      </c>
    </row>
    <row r="5" spans="1:3" x14ac:dyDescent="0.25">
      <c r="A5">
        <v>2160</v>
      </c>
      <c r="C5">
        <v>2622</v>
      </c>
    </row>
    <row r="6" spans="1:3" x14ac:dyDescent="0.25">
      <c r="A6">
        <v>2161</v>
      </c>
      <c r="C6">
        <v>2623</v>
      </c>
    </row>
    <row r="7" spans="1:3" x14ac:dyDescent="0.25">
      <c r="A7">
        <v>2162</v>
      </c>
      <c r="C7">
        <v>2624</v>
      </c>
    </row>
    <row r="8" spans="1:3" x14ac:dyDescent="0.25">
      <c r="A8">
        <v>2163</v>
      </c>
      <c r="C8">
        <v>2625</v>
      </c>
    </row>
    <row r="9" spans="1:3" x14ac:dyDescent="0.25">
      <c r="A9">
        <v>2164</v>
      </c>
      <c r="C9">
        <v>2626</v>
      </c>
    </row>
    <row r="10" spans="1:3" x14ac:dyDescent="0.25">
      <c r="A10">
        <v>2165</v>
      </c>
      <c r="C10">
        <v>2627</v>
      </c>
    </row>
    <row r="11" spans="1:3" x14ac:dyDescent="0.25">
      <c r="A11">
        <v>2166</v>
      </c>
      <c r="C11">
        <v>2628</v>
      </c>
    </row>
    <row r="12" spans="1:3" x14ac:dyDescent="0.25">
      <c r="A12">
        <v>2167</v>
      </c>
      <c r="C12">
        <v>2629</v>
      </c>
    </row>
    <row r="13" spans="1:3" x14ac:dyDescent="0.25">
      <c r="A13">
        <v>2168</v>
      </c>
      <c r="C13">
        <v>2630</v>
      </c>
    </row>
    <row r="14" spans="1:3" x14ac:dyDescent="0.25">
      <c r="A14">
        <v>2169</v>
      </c>
      <c r="C14">
        <v>2631</v>
      </c>
    </row>
    <row r="15" spans="1:3" x14ac:dyDescent="0.25">
      <c r="A15">
        <v>2170</v>
      </c>
      <c r="C15">
        <v>2632</v>
      </c>
    </row>
    <row r="16" spans="1:3" x14ac:dyDescent="0.25">
      <c r="A16">
        <v>2171</v>
      </c>
      <c r="C16">
        <v>2633</v>
      </c>
    </row>
    <row r="17" spans="1:3" x14ac:dyDescent="0.25">
      <c r="A17">
        <v>2172</v>
      </c>
      <c r="C17">
        <v>2634</v>
      </c>
    </row>
    <row r="18" spans="1:3" x14ac:dyDescent="0.25">
      <c r="A18">
        <v>2173</v>
      </c>
      <c r="C18">
        <v>2635</v>
      </c>
    </row>
    <row r="19" spans="1:3" x14ac:dyDescent="0.25">
      <c r="A19">
        <v>2174</v>
      </c>
      <c r="C19">
        <v>2636</v>
      </c>
    </row>
    <row r="20" spans="1:3" x14ac:dyDescent="0.25">
      <c r="A20">
        <v>2175</v>
      </c>
      <c r="C20">
        <v>2637</v>
      </c>
    </row>
    <row r="21" spans="1:3" x14ac:dyDescent="0.25">
      <c r="A21">
        <v>2176</v>
      </c>
      <c r="C21">
        <v>2638</v>
      </c>
    </row>
    <row r="22" spans="1:3" x14ac:dyDescent="0.25">
      <c r="A22">
        <v>2177</v>
      </c>
      <c r="C22">
        <v>2639</v>
      </c>
    </row>
    <row r="23" spans="1:3" x14ac:dyDescent="0.25">
      <c r="A23">
        <v>2178</v>
      </c>
      <c r="C23">
        <v>2640</v>
      </c>
    </row>
    <row r="24" spans="1:3" x14ac:dyDescent="0.25">
      <c r="A24">
        <v>2179</v>
      </c>
      <c r="C24">
        <v>2641</v>
      </c>
    </row>
    <row r="25" spans="1:3" x14ac:dyDescent="0.25">
      <c r="A25">
        <v>2180</v>
      </c>
      <c r="C25">
        <v>2642</v>
      </c>
    </row>
    <row r="26" spans="1:3" x14ac:dyDescent="0.25">
      <c r="A26">
        <v>2181</v>
      </c>
      <c r="C26">
        <v>2643</v>
      </c>
    </row>
    <row r="27" spans="1:3" x14ac:dyDescent="0.25">
      <c r="A27">
        <v>2182</v>
      </c>
      <c r="C27">
        <v>2644</v>
      </c>
    </row>
    <row r="28" spans="1:3" x14ac:dyDescent="0.25">
      <c r="A28">
        <v>2183</v>
      </c>
      <c r="C28">
        <v>2645</v>
      </c>
    </row>
    <row r="29" spans="1:3" x14ac:dyDescent="0.25">
      <c r="A29">
        <v>2184</v>
      </c>
      <c r="C29">
        <v>2646</v>
      </c>
    </row>
    <row r="30" spans="1:3" x14ac:dyDescent="0.25">
      <c r="A30">
        <v>2185</v>
      </c>
      <c r="C30">
        <v>2647</v>
      </c>
    </row>
    <row r="31" spans="1:3" x14ac:dyDescent="0.25">
      <c r="A31">
        <v>2186</v>
      </c>
      <c r="C31">
        <v>2648</v>
      </c>
    </row>
    <row r="32" spans="1:3" x14ac:dyDescent="0.25">
      <c r="A32">
        <v>2187</v>
      </c>
      <c r="C32">
        <v>2649</v>
      </c>
    </row>
    <row r="33" spans="1:3" x14ac:dyDescent="0.25">
      <c r="A33">
        <v>2188</v>
      </c>
      <c r="C33">
        <v>2650</v>
      </c>
    </row>
    <row r="34" spans="1:3" x14ac:dyDescent="0.25">
      <c r="A34">
        <v>2189</v>
      </c>
      <c r="C34">
        <v>2651</v>
      </c>
    </row>
    <row r="35" spans="1:3" x14ac:dyDescent="0.25">
      <c r="A35">
        <v>2190</v>
      </c>
      <c r="C35">
        <v>2652</v>
      </c>
    </row>
    <row r="36" spans="1:3" x14ac:dyDescent="0.25">
      <c r="A36">
        <v>2191</v>
      </c>
      <c r="C36">
        <v>2653</v>
      </c>
    </row>
    <row r="37" spans="1:3" x14ac:dyDescent="0.25">
      <c r="A37">
        <v>2192</v>
      </c>
      <c r="C37">
        <v>2654</v>
      </c>
    </row>
    <row r="38" spans="1:3" x14ac:dyDescent="0.25">
      <c r="A38">
        <v>2193</v>
      </c>
      <c r="C38">
        <v>2655</v>
      </c>
    </row>
    <row r="39" spans="1:3" x14ac:dyDescent="0.25">
      <c r="A39">
        <v>2194</v>
      </c>
      <c r="C39">
        <v>2656</v>
      </c>
    </row>
    <row r="40" spans="1:3" x14ac:dyDescent="0.25">
      <c r="A40">
        <v>2195</v>
      </c>
      <c r="C40">
        <v>2657</v>
      </c>
    </row>
    <row r="41" spans="1:3" x14ac:dyDescent="0.25">
      <c r="A41">
        <v>2196</v>
      </c>
    </row>
    <row r="42" spans="1:3" x14ac:dyDescent="0.25">
      <c r="A42">
        <v>2197</v>
      </c>
    </row>
    <row r="43" spans="1:3" x14ac:dyDescent="0.25">
      <c r="A43">
        <v>2198</v>
      </c>
    </row>
    <row r="44" spans="1:3" x14ac:dyDescent="0.25">
      <c r="A44">
        <v>2199</v>
      </c>
    </row>
    <row r="45" spans="1:3" x14ac:dyDescent="0.25">
      <c r="A45">
        <v>2200</v>
      </c>
    </row>
    <row r="46" spans="1:3" x14ac:dyDescent="0.25">
      <c r="A46">
        <v>2201</v>
      </c>
    </row>
    <row r="47" spans="1:3" x14ac:dyDescent="0.25">
      <c r="A47">
        <v>2202</v>
      </c>
    </row>
    <row r="48" spans="1:3" x14ac:dyDescent="0.25">
      <c r="A48">
        <v>2203</v>
      </c>
    </row>
    <row r="49" spans="1:1" x14ac:dyDescent="0.25">
      <c r="A49">
        <v>2204</v>
      </c>
    </row>
    <row r="50" spans="1:1" x14ac:dyDescent="0.25">
      <c r="A50">
        <v>2205</v>
      </c>
    </row>
    <row r="51" spans="1:1" x14ac:dyDescent="0.25">
      <c r="A51">
        <v>2206</v>
      </c>
    </row>
    <row r="52" spans="1:1" x14ac:dyDescent="0.25">
      <c r="A52">
        <v>2207</v>
      </c>
    </row>
    <row r="53" spans="1:1" x14ac:dyDescent="0.25">
      <c r="A53">
        <v>2208</v>
      </c>
    </row>
    <row r="54" spans="1:1" x14ac:dyDescent="0.25">
      <c r="A54">
        <v>2209</v>
      </c>
    </row>
    <row r="55" spans="1:1" x14ac:dyDescent="0.25">
      <c r="A55">
        <v>2210</v>
      </c>
    </row>
    <row r="56" spans="1:1" x14ac:dyDescent="0.25">
      <c r="A56">
        <v>2211</v>
      </c>
    </row>
    <row r="57" spans="1:1" x14ac:dyDescent="0.25">
      <c r="A57">
        <v>2212</v>
      </c>
    </row>
    <row r="58" spans="1:1" x14ac:dyDescent="0.25">
      <c r="A58">
        <v>2213</v>
      </c>
    </row>
    <row r="59" spans="1:1" x14ac:dyDescent="0.25">
      <c r="A59">
        <v>2214</v>
      </c>
    </row>
    <row r="60" spans="1:1" x14ac:dyDescent="0.25">
      <c r="A60">
        <v>2215</v>
      </c>
    </row>
    <row r="61" spans="1:1" x14ac:dyDescent="0.25">
      <c r="A61">
        <v>2216</v>
      </c>
    </row>
    <row r="62" spans="1:1" x14ac:dyDescent="0.25">
      <c r="A62">
        <v>2217</v>
      </c>
    </row>
    <row r="63" spans="1:1" x14ac:dyDescent="0.25">
      <c r="A63">
        <v>2218</v>
      </c>
    </row>
    <row r="64" spans="1:1" x14ac:dyDescent="0.25">
      <c r="A64">
        <v>2219</v>
      </c>
    </row>
    <row r="65" spans="1:1" x14ac:dyDescent="0.25">
      <c r="A65">
        <v>2220</v>
      </c>
    </row>
    <row r="66" spans="1:1" x14ac:dyDescent="0.25">
      <c r="A66">
        <v>2221</v>
      </c>
    </row>
    <row r="67" spans="1:1" x14ac:dyDescent="0.25">
      <c r="A67">
        <v>2222</v>
      </c>
    </row>
    <row r="68" spans="1:1" x14ac:dyDescent="0.25">
      <c r="A68">
        <v>2223</v>
      </c>
    </row>
    <row r="69" spans="1:1" x14ac:dyDescent="0.25">
      <c r="A69">
        <v>2224</v>
      </c>
    </row>
    <row r="70" spans="1:1" x14ac:dyDescent="0.25">
      <c r="A70">
        <v>2225</v>
      </c>
    </row>
    <row r="71" spans="1:1" x14ac:dyDescent="0.25">
      <c r="A71">
        <v>2226</v>
      </c>
    </row>
    <row r="72" spans="1:1" x14ac:dyDescent="0.25">
      <c r="A72">
        <v>2227</v>
      </c>
    </row>
    <row r="73" spans="1:1" x14ac:dyDescent="0.25">
      <c r="A73">
        <v>2228</v>
      </c>
    </row>
    <row r="74" spans="1:1" x14ac:dyDescent="0.25">
      <c r="A74">
        <v>2229</v>
      </c>
    </row>
    <row r="75" spans="1:1" x14ac:dyDescent="0.25">
      <c r="A75">
        <v>2230</v>
      </c>
    </row>
    <row r="76" spans="1:1" x14ac:dyDescent="0.25">
      <c r="A76">
        <v>2231</v>
      </c>
    </row>
    <row r="77" spans="1:1" x14ac:dyDescent="0.25">
      <c r="A77">
        <v>2232</v>
      </c>
    </row>
    <row r="78" spans="1:1" x14ac:dyDescent="0.25">
      <c r="A78">
        <v>2233</v>
      </c>
    </row>
    <row r="79" spans="1:1" x14ac:dyDescent="0.25">
      <c r="A79">
        <v>2234</v>
      </c>
    </row>
    <row r="80" spans="1:1" x14ac:dyDescent="0.25">
      <c r="A80">
        <v>2235</v>
      </c>
    </row>
    <row r="81" spans="1:1" x14ac:dyDescent="0.25">
      <c r="A81">
        <v>2236</v>
      </c>
    </row>
    <row r="82" spans="1:1" x14ac:dyDescent="0.25">
      <c r="A82">
        <v>2237</v>
      </c>
    </row>
    <row r="83" spans="1:1" x14ac:dyDescent="0.25">
      <c r="A83">
        <v>2238</v>
      </c>
    </row>
    <row r="84" spans="1:1" x14ac:dyDescent="0.25">
      <c r="A84">
        <v>2239</v>
      </c>
    </row>
    <row r="85" spans="1:1" x14ac:dyDescent="0.25">
      <c r="A85">
        <v>2240</v>
      </c>
    </row>
    <row r="86" spans="1:1" x14ac:dyDescent="0.25">
      <c r="A86">
        <v>2241</v>
      </c>
    </row>
    <row r="87" spans="1:1" x14ac:dyDescent="0.25">
      <c r="A87">
        <v>2242</v>
      </c>
    </row>
    <row r="88" spans="1:1" x14ac:dyDescent="0.25">
      <c r="A88">
        <v>2243</v>
      </c>
    </row>
    <row r="89" spans="1:1" x14ac:dyDescent="0.25">
      <c r="A89">
        <v>2244</v>
      </c>
    </row>
    <row r="90" spans="1:1" x14ac:dyDescent="0.25">
      <c r="A90">
        <v>2245</v>
      </c>
    </row>
    <row r="91" spans="1:1" x14ac:dyDescent="0.25">
      <c r="A91">
        <v>2246</v>
      </c>
    </row>
    <row r="92" spans="1:1" x14ac:dyDescent="0.25">
      <c r="A92">
        <v>2247</v>
      </c>
    </row>
    <row r="93" spans="1:1" x14ac:dyDescent="0.25">
      <c r="A93">
        <v>2248</v>
      </c>
    </row>
    <row r="94" spans="1:1" x14ac:dyDescent="0.25">
      <c r="A94">
        <v>2249</v>
      </c>
    </row>
    <row r="95" spans="1:1" x14ac:dyDescent="0.25">
      <c r="A95">
        <v>2250</v>
      </c>
    </row>
    <row r="96" spans="1:1" x14ac:dyDescent="0.25">
      <c r="A96">
        <v>2251</v>
      </c>
    </row>
    <row r="97" spans="1:1" x14ac:dyDescent="0.25">
      <c r="A97">
        <v>2252</v>
      </c>
    </row>
    <row r="98" spans="1:1" x14ac:dyDescent="0.25">
      <c r="A98">
        <v>2253</v>
      </c>
    </row>
    <row r="99" spans="1:1" x14ac:dyDescent="0.25">
      <c r="A99">
        <v>2254</v>
      </c>
    </row>
    <row r="100" spans="1:1" x14ac:dyDescent="0.25">
      <c r="A100">
        <v>2255</v>
      </c>
    </row>
    <row r="101" spans="1:1" x14ac:dyDescent="0.25">
      <c r="A101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arboles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2020-08-29T01:32:13Z</dcterms:modified>
</cp:coreProperties>
</file>