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9630" tabRatio="500"/>
  </bookViews>
  <sheets>
    <sheet name="Hoja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6" i="1" l="1"/>
  <c r="K26" i="1"/>
  <c r="H26" i="1"/>
  <c r="J26" i="1"/>
  <c r="I25" i="1"/>
  <c r="K25" i="1"/>
  <c r="H25" i="1"/>
  <c r="J25" i="1"/>
  <c r="I24" i="1"/>
  <c r="K24" i="1"/>
  <c r="H24" i="1"/>
  <c r="J24" i="1"/>
  <c r="I23" i="1"/>
  <c r="K23" i="1"/>
  <c r="H23" i="1"/>
  <c r="J23" i="1"/>
  <c r="I22" i="1"/>
  <c r="H22" i="1"/>
  <c r="K21" i="1"/>
  <c r="J21" i="1"/>
  <c r="I20" i="1"/>
  <c r="K20" i="1"/>
  <c r="H20" i="1"/>
  <c r="J20" i="1"/>
  <c r="K19" i="1"/>
  <c r="H19" i="1"/>
  <c r="J19" i="1"/>
  <c r="I18" i="1"/>
  <c r="K18" i="1"/>
  <c r="H18" i="1"/>
  <c r="J18" i="1"/>
  <c r="I17" i="1"/>
  <c r="K17" i="1"/>
  <c r="H17" i="1"/>
  <c r="J17" i="1"/>
  <c r="H16" i="1"/>
  <c r="I15" i="1"/>
  <c r="K15" i="1"/>
  <c r="H15" i="1"/>
  <c r="J15" i="1"/>
  <c r="I14" i="1"/>
  <c r="K14" i="1"/>
  <c r="H14" i="1"/>
  <c r="J14" i="1"/>
  <c r="I13" i="1"/>
  <c r="K13" i="1"/>
  <c r="H13" i="1"/>
  <c r="J13" i="1"/>
  <c r="I12" i="1"/>
  <c r="K12" i="1"/>
  <c r="H12" i="1"/>
  <c r="J12" i="1"/>
  <c r="I11" i="1"/>
  <c r="K11" i="1"/>
  <c r="H11" i="1"/>
  <c r="J11" i="1"/>
  <c r="I10" i="1"/>
  <c r="K10" i="1"/>
  <c r="H10" i="1"/>
  <c r="J10" i="1"/>
  <c r="K9" i="1"/>
  <c r="H9" i="1"/>
  <c r="J9" i="1"/>
  <c r="I8" i="1"/>
  <c r="K8" i="1"/>
  <c r="H8" i="1"/>
  <c r="J8" i="1"/>
  <c r="I7" i="1"/>
  <c r="K7" i="1"/>
  <c r="H7" i="1"/>
  <c r="J7" i="1"/>
  <c r="I6" i="1"/>
  <c r="K6" i="1"/>
  <c r="H6" i="1"/>
  <c r="J6" i="1"/>
  <c r="I5" i="1"/>
  <c r="K5" i="1"/>
  <c r="H5" i="1"/>
  <c r="J5" i="1"/>
  <c r="I4" i="1"/>
  <c r="K4" i="1"/>
  <c r="H4" i="1"/>
  <c r="J4" i="1"/>
  <c r="I3" i="1"/>
  <c r="K3" i="1"/>
  <c r="H3" i="1"/>
  <c r="J3" i="1"/>
</calcChain>
</file>

<file path=xl/sharedStrings.xml><?xml version="1.0" encoding="utf-8"?>
<sst xmlns="http://schemas.openxmlformats.org/spreadsheetml/2006/main" count="137" uniqueCount="72">
  <si>
    <t>CODIGO SORTEO</t>
  </si>
  <si>
    <t>CODIGO CLÚSTER</t>
  </si>
  <si>
    <t>COBERTURA VEGETAL</t>
  </si>
  <si>
    <t>FORMACIÓN</t>
  </si>
  <si>
    <t>SECTOR</t>
  </si>
  <si>
    <t>PARCELA 1</t>
  </si>
  <si>
    <t>PARCELA 2</t>
  </si>
  <si>
    <t>PARCELA 3</t>
  </si>
  <si>
    <t>LATITUD</t>
  </si>
  <si>
    <t>LONGITUD</t>
  </si>
  <si>
    <t>AW37</t>
  </si>
  <si>
    <t>CLUSTER 1</t>
  </si>
  <si>
    <t>Bosque seco denso</t>
  </si>
  <si>
    <t>Semideciduo</t>
  </si>
  <si>
    <t>La Ceiba</t>
  </si>
  <si>
    <t>AY33</t>
  </si>
  <si>
    <t>CLUSTER 2</t>
  </si>
  <si>
    <t>Bosque seco semidenso</t>
  </si>
  <si>
    <t>C2LC</t>
  </si>
  <si>
    <t>CLUSTER 3</t>
  </si>
  <si>
    <t>AT36</t>
  </si>
  <si>
    <t>CLUSTER 4</t>
  </si>
  <si>
    <t>BC50</t>
  </si>
  <si>
    <t>CLUSTER 5</t>
  </si>
  <si>
    <t>Bosque seco ralo</t>
  </si>
  <si>
    <t>Deciduo</t>
  </si>
  <si>
    <t>Limones</t>
  </si>
  <si>
    <t>AZ56</t>
  </si>
  <si>
    <t>CLUSTER 6</t>
  </si>
  <si>
    <t>AV56</t>
  </si>
  <si>
    <t>CLUSTER 7</t>
  </si>
  <si>
    <t>C4LC</t>
  </si>
  <si>
    <t>CLUSTER 8</t>
  </si>
  <si>
    <t>AS56</t>
  </si>
  <si>
    <t>CLUSTER 9</t>
  </si>
  <si>
    <t>C5LC</t>
  </si>
  <si>
    <t>CLUSTER 10</t>
  </si>
  <si>
    <t>C1LC</t>
  </si>
  <si>
    <t>CLUSTER 11</t>
  </si>
  <si>
    <t>C3CZ</t>
  </si>
  <si>
    <t>CLUSTER 12</t>
  </si>
  <si>
    <t>Cazaderos</t>
  </si>
  <si>
    <t>C2CZ</t>
  </si>
  <si>
    <t>CLUSTER 13</t>
  </si>
  <si>
    <t>R12</t>
  </si>
  <si>
    <t>CLUSTER 14</t>
  </si>
  <si>
    <t>BI34</t>
  </si>
  <si>
    <t>CLUSTER 15</t>
  </si>
  <si>
    <t>AS51</t>
  </si>
  <si>
    <t>CLUSTER 16</t>
  </si>
  <si>
    <t>BW64</t>
  </si>
  <si>
    <t>CLUSTER 17</t>
  </si>
  <si>
    <t>Cardo</t>
  </si>
  <si>
    <t>BW67</t>
  </si>
  <si>
    <t>CLUSTER 18</t>
  </si>
  <si>
    <t>BU75</t>
  </si>
  <si>
    <t>CLUSTER 19</t>
  </si>
  <si>
    <t>CK68</t>
  </si>
  <si>
    <t>CLUSTER 20</t>
  </si>
  <si>
    <t>Piedras blancas</t>
  </si>
  <si>
    <t>DF84</t>
  </si>
  <si>
    <t>CLUSTER 21</t>
  </si>
  <si>
    <t>C. de Amotape</t>
  </si>
  <si>
    <t>DE84</t>
  </si>
  <si>
    <t>CLUSTER 22</t>
  </si>
  <si>
    <t>CY91</t>
  </si>
  <si>
    <t>CLUSTER 23</t>
  </si>
  <si>
    <t>CW93</t>
  </si>
  <si>
    <t>CLUSTER 24</t>
  </si>
  <si>
    <t xml:space="preserve">Sitio Sendero </t>
  </si>
  <si>
    <t xml:space="preserve">Sitio Balsa Real </t>
  </si>
  <si>
    <t xml:space="preserve">Sitio La Manga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</si>
</sst>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1" fillId="0" borderId="2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0" fontId="0" fillId="0" borderId="2" xfId="0" applyBorder="1"/>
    <xf numFmtId="1" fontId="0" fillId="0" borderId="2" xfId="0" applyNumberFormat="1" applyBorder="1"/>
    <xf numFmtId="2" fontId="0" fillId="0" borderId="2" xfId="0" applyNumberFormat="1" applyBorder="1"/>
    <xf numFmtId="2" fontId="0" fillId="0" borderId="2" xfId="0" applyNumberFormat="1" applyFill="1" applyBorder="1"/>
    <xf numFmtId="1" fontId="0" fillId="0" borderId="0" xfId="0" applyNumberFormat="1" applyAlignment="1">
      <alignment horizontal="center"/>
    </xf>
    <xf numFmtId="2" fontId="1" fillId="0" borderId="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2" borderId="0" xfId="0" applyFill="1"/>
    <xf numFmtId="1" fontId="0" fillId="2" borderId="2" xfId="0" applyNumberFormat="1" applyFill="1" applyBorder="1" applyAlignment="1">
      <alignment horizontal="center"/>
    </xf>
    <xf numFmtId="0" fontId="0" fillId="2" borderId="2" xfId="0" applyFill="1" applyBorder="1"/>
    <xf numFmtId="1" fontId="0" fillId="2" borderId="2" xfId="0" applyNumberFormat="1" applyFill="1" applyBorder="1"/>
    <xf numFmtId="2" fontId="0" fillId="2" borderId="2" xfId="0" applyNumberFormat="1" applyFill="1" applyBorder="1"/>
    <xf numFmtId="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K17" sqref="A17:K17"/>
    </sheetView>
  </sheetViews>
  <sheetFormatPr baseColWidth="10" defaultRowHeight="15.75" x14ac:dyDescent="0.25"/>
  <cols>
    <col min="12" max="12" width="16.625" customWidth="1"/>
  </cols>
  <sheetData>
    <row r="1" spans="1:12" x14ac:dyDescent="0.25">
      <c r="A1" s="9" t="s">
        <v>0</v>
      </c>
      <c r="B1" s="9" t="s">
        <v>1</v>
      </c>
      <c r="C1" s="11" t="s">
        <v>2</v>
      </c>
      <c r="D1" s="11" t="s">
        <v>3</v>
      </c>
      <c r="E1" s="11" t="s">
        <v>4</v>
      </c>
      <c r="F1" s="8" t="s">
        <v>5</v>
      </c>
      <c r="G1" s="8"/>
      <c r="H1" s="8" t="s">
        <v>6</v>
      </c>
      <c r="I1" s="8"/>
      <c r="J1" s="8" t="s">
        <v>7</v>
      </c>
      <c r="K1" s="8"/>
    </row>
    <row r="2" spans="1:12" x14ac:dyDescent="0.25">
      <c r="A2" s="10"/>
      <c r="B2" s="10"/>
      <c r="C2" s="12"/>
      <c r="D2" s="12"/>
      <c r="E2" s="12"/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</row>
    <row r="3" spans="1:12" x14ac:dyDescent="0.25">
      <c r="A3" s="2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5">
        <v>9530627.8599999994</v>
      </c>
      <c r="G3" s="5">
        <v>575638.15</v>
      </c>
      <c r="H3" s="5">
        <f t="shared" ref="H3:H20" si="0">F3</f>
        <v>9530627.8599999994</v>
      </c>
      <c r="I3" s="5">
        <f t="shared" ref="I3:I8" si="1">G3-310</f>
        <v>575328.15</v>
      </c>
      <c r="J3" s="5">
        <f t="shared" ref="J3:J15" si="2">H3+310</f>
        <v>9530937.8599999994</v>
      </c>
      <c r="K3" s="5">
        <f t="shared" ref="K3:K15" si="3">I3</f>
        <v>575328.15</v>
      </c>
    </row>
    <row r="4" spans="1:12" x14ac:dyDescent="0.25">
      <c r="A4" s="2" t="s">
        <v>15</v>
      </c>
      <c r="B4" s="3" t="s">
        <v>16</v>
      </c>
      <c r="C4" s="4" t="s">
        <v>17</v>
      </c>
      <c r="D4" s="4" t="s">
        <v>13</v>
      </c>
      <c r="E4" s="4" t="s">
        <v>14</v>
      </c>
      <c r="F4" s="5">
        <v>9532883.8599999994</v>
      </c>
      <c r="G4" s="5">
        <v>576766.15</v>
      </c>
      <c r="H4" s="5">
        <f t="shared" si="0"/>
        <v>9532883.8599999994</v>
      </c>
      <c r="I4" s="5">
        <f t="shared" si="1"/>
        <v>576456.15</v>
      </c>
      <c r="J4" s="5">
        <f t="shared" si="2"/>
        <v>9533193.8599999994</v>
      </c>
      <c r="K4" s="5">
        <f t="shared" si="3"/>
        <v>576456.15</v>
      </c>
    </row>
    <row r="5" spans="1:12" x14ac:dyDescent="0.25">
      <c r="A5" s="14" t="s">
        <v>18</v>
      </c>
      <c r="B5" s="15" t="s">
        <v>19</v>
      </c>
      <c r="C5" s="16" t="s">
        <v>12</v>
      </c>
      <c r="D5" s="16" t="s">
        <v>13</v>
      </c>
      <c r="E5" s="16" t="s">
        <v>14</v>
      </c>
      <c r="F5" s="17">
        <v>9532500</v>
      </c>
      <c r="G5" s="17">
        <v>578500</v>
      </c>
      <c r="H5" s="17">
        <f t="shared" si="0"/>
        <v>9532500</v>
      </c>
      <c r="I5" s="17">
        <f t="shared" si="1"/>
        <v>578190</v>
      </c>
      <c r="J5" s="17">
        <f t="shared" si="2"/>
        <v>9532810</v>
      </c>
      <c r="K5" s="17">
        <f t="shared" si="3"/>
        <v>578190</v>
      </c>
      <c r="L5" s="13" t="s">
        <v>71</v>
      </c>
    </row>
    <row r="6" spans="1:12" x14ac:dyDescent="0.25">
      <c r="A6" s="2" t="s">
        <v>20</v>
      </c>
      <c r="B6" s="3" t="s">
        <v>21</v>
      </c>
      <c r="C6" s="4" t="s">
        <v>17</v>
      </c>
      <c r="D6" s="4" t="s">
        <v>13</v>
      </c>
      <c r="E6" s="4" t="s">
        <v>14</v>
      </c>
      <c r="F6" s="5">
        <v>9531191.8599999994</v>
      </c>
      <c r="G6" s="5">
        <v>573636.15</v>
      </c>
      <c r="H6" s="5">
        <f t="shared" si="0"/>
        <v>9531191.8599999994</v>
      </c>
      <c r="I6" s="5">
        <f t="shared" si="1"/>
        <v>573326.15</v>
      </c>
      <c r="J6" s="5">
        <f t="shared" si="2"/>
        <v>9531501.8599999994</v>
      </c>
      <c r="K6" s="5">
        <f t="shared" si="3"/>
        <v>573326.15</v>
      </c>
    </row>
    <row r="7" spans="1:12" x14ac:dyDescent="0.25">
      <c r="A7" s="2" t="s">
        <v>22</v>
      </c>
      <c r="B7" s="3" t="s">
        <v>23</v>
      </c>
      <c r="C7" s="4" t="s">
        <v>24</v>
      </c>
      <c r="D7" s="4" t="s">
        <v>25</v>
      </c>
      <c r="E7" s="4" t="s">
        <v>26</v>
      </c>
      <c r="F7" s="5">
        <v>9523295.8599999994</v>
      </c>
      <c r="G7" s="5">
        <v>578712.15</v>
      </c>
      <c r="H7" s="5">
        <f t="shared" si="0"/>
        <v>9523295.8599999994</v>
      </c>
      <c r="I7" s="5">
        <f t="shared" si="1"/>
        <v>578402.15</v>
      </c>
      <c r="J7" s="5">
        <f t="shared" si="2"/>
        <v>9523605.8599999994</v>
      </c>
      <c r="K7" s="5">
        <f t="shared" si="3"/>
        <v>578402.15</v>
      </c>
    </row>
    <row r="8" spans="1:12" x14ac:dyDescent="0.25">
      <c r="A8" s="2" t="s">
        <v>27</v>
      </c>
      <c r="B8" s="3" t="s">
        <v>28</v>
      </c>
      <c r="C8" s="4" t="s">
        <v>24</v>
      </c>
      <c r="D8" s="4" t="s">
        <v>25</v>
      </c>
      <c r="E8" s="4" t="s">
        <v>26</v>
      </c>
      <c r="F8" s="5">
        <v>9519911.8599999994</v>
      </c>
      <c r="G8" s="5">
        <v>577020.15</v>
      </c>
      <c r="H8" s="5">
        <f t="shared" si="0"/>
        <v>9519911.8599999994</v>
      </c>
      <c r="I8" s="5">
        <f t="shared" si="1"/>
        <v>576710.15</v>
      </c>
      <c r="J8" s="5">
        <f t="shared" si="2"/>
        <v>9520221.8599999994</v>
      </c>
      <c r="K8" s="5">
        <f t="shared" si="3"/>
        <v>576710.15</v>
      </c>
    </row>
    <row r="9" spans="1:12" x14ac:dyDescent="0.25">
      <c r="A9" s="2" t="s">
        <v>29</v>
      </c>
      <c r="B9" s="3" t="s">
        <v>30</v>
      </c>
      <c r="C9" s="4" t="s">
        <v>24</v>
      </c>
      <c r="D9" s="4" t="s">
        <v>25</v>
      </c>
      <c r="E9" s="4" t="s">
        <v>26</v>
      </c>
      <c r="F9" s="5">
        <v>9519911.8599999994</v>
      </c>
      <c r="G9" s="5">
        <v>574677.87</v>
      </c>
      <c r="H9" s="5">
        <f t="shared" si="0"/>
        <v>9519911.8599999994</v>
      </c>
      <c r="I9" s="5">
        <v>574454.15</v>
      </c>
      <c r="J9" s="5">
        <f t="shared" si="2"/>
        <v>9520221.8599999994</v>
      </c>
      <c r="K9" s="5">
        <f t="shared" si="3"/>
        <v>574454.15</v>
      </c>
    </row>
    <row r="10" spans="1:12" x14ac:dyDescent="0.25">
      <c r="A10" s="2" t="s">
        <v>31</v>
      </c>
      <c r="B10" s="3" t="s">
        <v>32</v>
      </c>
      <c r="C10" s="4" t="s">
        <v>12</v>
      </c>
      <c r="D10" s="4" t="s">
        <v>25</v>
      </c>
      <c r="E10" s="4" t="s">
        <v>14</v>
      </c>
      <c r="F10" s="6">
        <v>9524500</v>
      </c>
      <c r="G10" s="6">
        <v>569500</v>
      </c>
      <c r="H10" s="5">
        <f t="shared" si="0"/>
        <v>9524500</v>
      </c>
      <c r="I10" s="5">
        <f t="shared" ref="I10:I15" si="4">G10-310</f>
        <v>569190</v>
      </c>
      <c r="J10" s="5">
        <f t="shared" si="2"/>
        <v>9524810</v>
      </c>
      <c r="K10" s="5">
        <f t="shared" si="3"/>
        <v>569190</v>
      </c>
    </row>
    <row r="11" spans="1:12" x14ac:dyDescent="0.25">
      <c r="A11" s="2" t="s">
        <v>33</v>
      </c>
      <c r="B11" s="3" t="s">
        <v>34</v>
      </c>
      <c r="C11" s="4" t="s">
        <v>24</v>
      </c>
      <c r="D11" s="4" t="s">
        <v>25</v>
      </c>
      <c r="E11" s="4" t="s">
        <v>26</v>
      </c>
      <c r="F11" s="5">
        <v>9519911.8599999994</v>
      </c>
      <c r="G11" s="5">
        <v>573072.15</v>
      </c>
      <c r="H11" s="5">
        <f t="shared" si="0"/>
        <v>9519911.8599999994</v>
      </c>
      <c r="I11" s="5">
        <f t="shared" si="4"/>
        <v>572762.15</v>
      </c>
      <c r="J11" s="5">
        <f t="shared" si="2"/>
        <v>9520221.8599999994</v>
      </c>
      <c r="K11" s="5">
        <f t="shared" si="3"/>
        <v>572762.15</v>
      </c>
    </row>
    <row r="12" spans="1:12" x14ac:dyDescent="0.25">
      <c r="A12" s="2" t="s">
        <v>35</v>
      </c>
      <c r="B12" s="3" t="s">
        <v>36</v>
      </c>
      <c r="C12" s="4" t="s">
        <v>12</v>
      </c>
      <c r="D12" s="4" t="s">
        <v>25</v>
      </c>
      <c r="E12" s="4" t="s">
        <v>14</v>
      </c>
      <c r="F12" s="6">
        <v>9519500</v>
      </c>
      <c r="G12" s="6">
        <v>566500</v>
      </c>
      <c r="H12" s="5">
        <f t="shared" si="0"/>
        <v>9519500</v>
      </c>
      <c r="I12" s="5">
        <f t="shared" si="4"/>
        <v>566190</v>
      </c>
      <c r="J12" s="5">
        <f t="shared" si="2"/>
        <v>9519810</v>
      </c>
      <c r="K12" s="5">
        <f t="shared" si="3"/>
        <v>566190</v>
      </c>
    </row>
    <row r="13" spans="1:12" x14ac:dyDescent="0.25">
      <c r="A13" s="14" t="s">
        <v>37</v>
      </c>
      <c r="B13" s="15" t="s">
        <v>38</v>
      </c>
      <c r="C13" s="16" t="s">
        <v>12</v>
      </c>
      <c r="D13" s="16" t="s">
        <v>25</v>
      </c>
      <c r="E13" s="16" t="s">
        <v>14</v>
      </c>
      <c r="F13" s="17">
        <v>9530500</v>
      </c>
      <c r="G13" s="17">
        <v>582500</v>
      </c>
      <c r="H13" s="17">
        <f t="shared" si="0"/>
        <v>9530500</v>
      </c>
      <c r="I13" s="17">
        <f t="shared" si="4"/>
        <v>582190</v>
      </c>
      <c r="J13" s="17">
        <f t="shared" si="2"/>
        <v>9530810</v>
      </c>
      <c r="K13" s="17">
        <f t="shared" si="3"/>
        <v>582190</v>
      </c>
      <c r="L13" s="13" t="s">
        <v>70</v>
      </c>
    </row>
    <row r="14" spans="1:12" x14ac:dyDescent="0.25">
      <c r="A14" s="2" t="s">
        <v>39</v>
      </c>
      <c r="B14" s="3" t="s">
        <v>40</v>
      </c>
      <c r="C14" s="4" t="s">
        <v>17</v>
      </c>
      <c r="D14" s="4" t="s">
        <v>25</v>
      </c>
      <c r="E14" s="4" t="s">
        <v>41</v>
      </c>
      <c r="F14" s="6">
        <v>9555500</v>
      </c>
      <c r="G14" s="6">
        <v>562520</v>
      </c>
      <c r="H14" s="5">
        <f t="shared" si="0"/>
        <v>9555500</v>
      </c>
      <c r="I14" s="5">
        <f t="shared" si="4"/>
        <v>562210</v>
      </c>
      <c r="J14" s="5">
        <f t="shared" si="2"/>
        <v>9555810</v>
      </c>
      <c r="K14" s="5">
        <f t="shared" si="3"/>
        <v>562210</v>
      </c>
    </row>
    <row r="15" spans="1:12" x14ac:dyDescent="0.25">
      <c r="A15" s="2" t="s">
        <v>42</v>
      </c>
      <c r="B15" s="3" t="s">
        <v>43</v>
      </c>
      <c r="C15" s="4" t="s">
        <v>17</v>
      </c>
      <c r="D15" s="4" t="s">
        <v>25</v>
      </c>
      <c r="E15" s="4" t="s">
        <v>41</v>
      </c>
      <c r="F15" s="6">
        <v>9552500</v>
      </c>
      <c r="G15" s="6">
        <v>561500</v>
      </c>
      <c r="H15" s="5">
        <f t="shared" si="0"/>
        <v>9552500</v>
      </c>
      <c r="I15" s="5">
        <f t="shared" si="4"/>
        <v>561190</v>
      </c>
      <c r="J15" s="5">
        <f t="shared" si="2"/>
        <v>9552810</v>
      </c>
      <c r="K15" s="5">
        <f t="shared" si="3"/>
        <v>561190</v>
      </c>
    </row>
    <row r="16" spans="1:12" x14ac:dyDescent="0.25">
      <c r="A16" s="2" t="s">
        <v>44</v>
      </c>
      <c r="B16" s="3" t="s">
        <v>45</v>
      </c>
      <c r="C16" s="4" t="s">
        <v>12</v>
      </c>
      <c r="D16" s="4" t="s">
        <v>25</v>
      </c>
      <c r="E16" s="4" t="s">
        <v>41</v>
      </c>
      <c r="F16" s="5">
        <v>9554005</v>
      </c>
      <c r="G16" s="5">
        <v>567991</v>
      </c>
      <c r="H16" s="5">
        <f t="shared" si="0"/>
        <v>9554005</v>
      </c>
      <c r="I16" s="5">
        <v>567696</v>
      </c>
      <c r="J16" s="5">
        <v>9554259</v>
      </c>
      <c r="K16" s="5">
        <v>567619</v>
      </c>
    </row>
    <row r="17" spans="1:12" x14ac:dyDescent="0.25">
      <c r="A17" s="18" t="s">
        <v>46</v>
      </c>
      <c r="B17" s="15" t="s">
        <v>47</v>
      </c>
      <c r="C17" s="16" t="s">
        <v>17</v>
      </c>
      <c r="D17" s="16" t="s">
        <v>25</v>
      </c>
      <c r="E17" s="16" t="s">
        <v>14</v>
      </c>
      <c r="F17" s="17">
        <v>9532319.8596000001</v>
      </c>
      <c r="G17" s="17">
        <v>582096.14989999996</v>
      </c>
      <c r="H17" s="17">
        <f>F17</f>
        <v>9532319.8596000001</v>
      </c>
      <c r="I17" s="17">
        <f>G17-310</f>
        <v>581786.14989999996</v>
      </c>
      <c r="J17" s="17">
        <f>H17+310</f>
        <v>9532629.8596000001</v>
      </c>
      <c r="K17" s="17">
        <f>I17</f>
        <v>581786.14989999996</v>
      </c>
      <c r="L17" s="13" t="s">
        <v>69</v>
      </c>
    </row>
    <row r="18" spans="1:12" x14ac:dyDescent="0.25">
      <c r="A18" s="7" t="s">
        <v>48</v>
      </c>
      <c r="B18" s="3" t="s">
        <v>49</v>
      </c>
      <c r="C18" s="4" t="s">
        <v>17</v>
      </c>
      <c r="D18" s="4" t="s">
        <v>25</v>
      </c>
      <c r="E18" s="4" t="s">
        <v>26</v>
      </c>
      <c r="F18" s="5">
        <v>9522731.8596000001</v>
      </c>
      <c r="G18" s="5">
        <v>573072.14989999996</v>
      </c>
      <c r="H18" s="5">
        <f>F18</f>
        <v>9522731.8596000001</v>
      </c>
      <c r="I18" s="5">
        <f>G18-310</f>
        <v>572762.14989999996</v>
      </c>
      <c r="J18" s="5">
        <f>H18+310</f>
        <v>9523041.8596000001</v>
      </c>
      <c r="K18" s="5">
        <f>I18</f>
        <v>572762.14989999996</v>
      </c>
    </row>
    <row r="19" spans="1:12" x14ac:dyDescent="0.25">
      <c r="A19" s="2" t="s">
        <v>50</v>
      </c>
      <c r="B19" s="3" t="s">
        <v>51</v>
      </c>
      <c r="C19" s="4" t="s">
        <v>24</v>
      </c>
      <c r="D19" s="4" t="s">
        <v>13</v>
      </c>
      <c r="E19" s="4" t="s">
        <v>52</v>
      </c>
      <c r="F19" s="5">
        <v>9538101.5099999998</v>
      </c>
      <c r="G19" s="5">
        <v>618448.26</v>
      </c>
      <c r="H19" s="5">
        <f t="shared" si="0"/>
        <v>9538101.5099999998</v>
      </c>
      <c r="I19" s="5">
        <v>618118.26</v>
      </c>
      <c r="J19" s="5">
        <f>H19+310</f>
        <v>9538411.5099999998</v>
      </c>
      <c r="K19" s="5">
        <f>G19-310</f>
        <v>618138.26</v>
      </c>
    </row>
    <row r="20" spans="1:12" x14ac:dyDescent="0.25">
      <c r="A20" s="2" t="s">
        <v>53</v>
      </c>
      <c r="B20" s="3" t="s">
        <v>54</v>
      </c>
      <c r="C20" s="4" t="s">
        <v>17</v>
      </c>
      <c r="D20" s="4" t="s">
        <v>13</v>
      </c>
      <c r="E20" s="4" t="s">
        <v>52</v>
      </c>
      <c r="F20" s="5">
        <v>9537199.1099999994</v>
      </c>
      <c r="G20" s="5">
        <v>618448.26</v>
      </c>
      <c r="H20" s="5">
        <f t="shared" si="0"/>
        <v>9537199.1099999994</v>
      </c>
      <c r="I20" s="5">
        <f>G20-310</f>
        <v>618138.26</v>
      </c>
      <c r="J20" s="5">
        <f>H20+310</f>
        <v>9537509.1099999994</v>
      </c>
      <c r="K20" s="5">
        <f>I20</f>
        <v>618138.26</v>
      </c>
    </row>
    <row r="21" spans="1:12" x14ac:dyDescent="0.25">
      <c r="A21" s="2" t="s">
        <v>55</v>
      </c>
      <c r="B21" s="3" t="s">
        <v>56</v>
      </c>
      <c r="C21" s="4" t="s">
        <v>17</v>
      </c>
      <c r="D21" s="4" t="s">
        <v>13</v>
      </c>
      <c r="E21" s="4" t="s">
        <v>52</v>
      </c>
      <c r="F21" s="5">
        <v>9534812.7100000009</v>
      </c>
      <c r="G21" s="5">
        <v>617789.01</v>
      </c>
      <c r="H21" s="5">
        <v>9534792.7100000009</v>
      </c>
      <c r="I21" s="5">
        <v>617539.01</v>
      </c>
      <c r="J21" s="5">
        <f>H21+310</f>
        <v>9535102.7100000009</v>
      </c>
      <c r="K21" s="5">
        <f>I21</f>
        <v>617539.01</v>
      </c>
    </row>
    <row r="22" spans="1:12" x14ac:dyDescent="0.25">
      <c r="A22" s="2" t="s">
        <v>57</v>
      </c>
      <c r="B22" s="3" t="s">
        <v>58</v>
      </c>
      <c r="C22" s="4" t="s">
        <v>24</v>
      </c>
      <c r="D22" s="4" t="s">
        <v>13</v>
      </c>
      <c r="E22" s="4" t="s">
        <v>59</v>
      </c>
      <c r="F22" s="5">
        <v>9536898.3100000005</v>
      </c>
      <c r="G22" s="5">
        <v>622643.01</v>
      </c>
      <c r="H22" s="5">
        <f>F22</f>
        <v>9536898.3100000005</v>
      </c>
      <c r="I22" s="5">
        <f>G22-310</f>
        <v>622333.01</v>
      </c>
      <c r="J22" s="5">
        <v>9537167.7200000007</v>
      </c>
      <c r="K22" s="5">
        <v>622353.71</v>
      </c>
    </row>
    <row r="23" spans="1:12" x14ac:dyDescent="0.25">
      <c r="A23" s="2" t="s">
        <v>60</v>
      </c>
      <c r="B23" s="3" t="s">
        <v>61</v>
      </c>
      <c r="C23" s="4" t="s">
        <v>12</v>
      </c>
      <c r="D23" s="4" t="s">
        <v>13</v>
      </c>
      <c r="E23" s="4" t="s">
        <v>62</v>
      </c>
      <c r="F23" s="5">
        <v>9560956.8699999992</v>
      </c>
      <c r="G23" s="5">
        <v>558276.76</v>
      </c>
      <c r="H23" s="5">
        <f>F23</f>
        <v>9560956.8699999992</v>
      </c>
      <c r="I23" s="5">
        <f>G23-310</f>
        <v>557966.76</v>
      </c>
      <c r="J23" s="5">
        <f>H23+310</f>
        <v>9561266.8699999992</v>
      </c>
      <c r="K23" s="5">
        <f>I23</f>
        <v>557966.76</v>
      </c>
    </row>
    <row r="24" spans="1:12" x14ac:dyDescent="0.25">
      <c r="A24" s="2" t="s">
        <v>63</v>
      </c>
      <c r="B24" s="3" t="s">
        <v>64</v>
      </c>
      <c r="C24" s="4" t="s">
        <v>12</v>
      </c>
      <c r="D24" s="4" t="s">
        <v>13</v>
      </c>
      <c r="E24" s="4" t="s">
        <v>62</v>
      </c>
      <c r="F24" s="5">
        <v>9560956.8699999992</v>
      </c>
      <c r="G24" s="5">
        <v>557712.76</v>
      </c>
      <c r="H24" s="5">
        <f>F24</f>
        <v>9560956.8699999992</v>
      </c>
      <c r="I24" s="5">
        <f>G24-310</f>
        <v>557402.76</v>
      </c>
      <c r="J24" s="5">
        <f>H24+310</f>
        <v>9561266.8699999992</v>
      </c>
      <c r="K24" s="5">
        <f>I24</f>
        <v>557402.76</v>
      </c>
    </row>
    <row r="25" spans="1:12" x14ac:dyDescent="0.25">
      <c r="A25" s="2" t="s">
        <v>65</v>
      </c>
      <c r="B25" s="3" t="s">
        <v>66</v>
      </c>
      <c r="C25" s="4" t="s">
        <v>24</v>
      </c>
      <c r="D25" s="4" t="s">
        <v>13</v>
      </c>
      <c r="E25" s="4" t="s">
        <v>62</v>
      </c>
      <c r="F25" s="5">
        <v>9557008.8699999992</v>
      </c>
      <c r="G25" s="5">
        <v>554328.76</v>
      </c>
      <c r="H25" s="5">
        <f>F25</f>
        <v>9557008.8699999992</v>
      </c>
      <c r="I25" s="5">
        <f>G25-310</f>
        <v>554018.76</v>
      </c>
      <c r="J25" s="5">
        <f>H25+310</f>
        <v>9557318.8699999992</v>
      </c>
      <c r="K25" s="5">
        <f>I25</f>
        <v>554018.76</v>
      </c>
    </row>
    <row r="26" spans="1:12" x14ac:dyDescent="0.25">
      <c r="A26" s="2" t="s">
        <v>67</v>
      </c>
      <c r="B26" s="3" t="s">
        <v>68</v>
      </c>
      <c r="C26" s="4" t="s">
        <v>24</v>
      </c>
      <c r="D26" s="4" t="s">
        <v>13</v>
      </c>
      <c r="E26" s="4" t="s">
        <v>62</v>
      </c>
      <c r="F26" s="5">
        <v>9555880.8699999992</v>
      </c>
      <c r="G26" s="5">
        <v>553200.76</v>
      </c>
      <c r="H26" s="5">
        <f>F26</f>
        <v>9555880.8699999992</v>
      </c>
      <c r="I26" s="5">
        <f>G26-310</f>
        <v>552890.76</v>
      </c>
      <c r="J26" s="5">
        <f>H26+310</f>
        <v>9556190.8699999992</v>
      </c>
      <c r="K26" s="5">
        <f>I26</f>
        <v>552890.76</v>
      </c>
    </row>
  </sheetData>
  <mergeCells count="8">
    <mergeCell ref="H1:I1"/>
    <mergeCell ref="J1:K1"/>
    <mergeCell ref="A1:A2"/>
    <mergeCell ref="B1:B2"/>
    <mergeCell ref="C1:C2"/>
    <mergeCell ref="D1:D2"/>
    <mergeCell ref="E1:E2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Gusmán M</dc:creator>
  <cp:lastModifiedBy>USUARIO</cp:lastModifiedBy>
  <dcterms:created xsi:type="dcterms:W3CDTF">2015-04-24T16:18:23Z</dcterms:created>
  <dcterms:modified xsi:type="dcterms:W3CDTF">2020-08-07T15:59:54Z</dcterms:modified>
</cp:coreProperties>
</file>