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indychang/Desktop/論文碳排系統/餐廳資料庫模組化/"/>
    </mc:Choice>
  </mc:AlternateContent>
  <xr:revisionPtr revIDLastSave="0" documentId="13_ncr:1_{E1158D0C-8E33-464E-97B3-5AD3AEDBE382}" xr6:coauthVersionLast="47" xr6:coauthVersionMax="47" xr10:uidLastSave="{00000000-0000-0000-0000-000000000000}"/>
  <bookViews>
    <workbookView xWindow="13780" yWindow="1580" windowWidth="22840" windowHeight="16820" xr2:uid="{D7EF40AA-1A12-D74D-A28F-722E534FC794}"/>
  </bookViews>
  <sheets>
    <sheet name="牛排館烹飪碳排" sheetId="1" r:id="rId1"/>
    <sheet name="便當店烹飪碳排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8" i="2" l="1"/>
  <c r="G39" i="2"/>
  <c r="G40" i="2"/>
  <c r="G41" i="2"/>
  <c r="F42" i="2" a="1"/>
  <c r="F42" i="2" s="1"/>
  <c r="G42" i="2" s="1"/>
  <c r="F43" i="2" a="1"/>
  <c r="F43" i="2" s="1"/>
  <c r="G43" i="2" s="1"/>
  <c r="F44" i="2" a="1"/>
  <c r="F44" i="2" s="1"/>
  <c r="G44" i="2" s="1"/>
  <c r="F45" i="2" a="1"/>
  <c r="F45" i="2" s="1"/>
  <c r="G45" i="2" s="1"/>
  <c r="F46" i="2" a="1"/>
  <c r="F46" i="2" s="1"/>
  <c r="G46" i="2" s="1"/>
  <c r="F47" i="2" a="1"/>
  <c r="F47" i="2" s="1"/>
  <c r="G47" i="2" s="1"/>
  <c r="F48" i="2" a="1"/>
  <c r="F48" i="2" s="1"/>
  <c r="G48" i="2" s="1"/>
  <c r="G49" i="2"/>
  <c r="F50" i="2" a="1"/>
  <c r="F50" i="2" s="1"/>
  <c r="G50" i="2" s="1"/>
  <c r="F51" i="2" a="1"/>
  <c r="F51" i="2" s="1"/>
  <c r="G51" i="2" s="1"/>
  <c r="F52" i="2" a="1"/>
  <c r="F52" i="2" s="1"/>
  <c r="G52" i="2" s="1"/>
  <c r="F53" i="2" a="1"/>
  <c r="F53" i="2" s="1"/>
  <c r="G53" i="2" s="1"/>
  <c r="F54" i="2" a="1"/>
  <c r="F54" i="2" s="1"/>
  <c r="G54" i="2" s="1"/>
  <c r="F55" i="2" a="1"/>
  <c r="F55" i="2" s="1"/>
  <c r="G55" i="2" s="1"/>
  <c r="F56" i="2" a="1"/>
  <c r="F56" i="2" s="1"/>
  <c r="G56" i="2" s="1"/>
  <c r="F57" i="2" a="1"/>
  <c r="F57" i="2" s="1"/>
  <c r="G57" i="2" s="1"/>
  <c r="F58" i="2" a="1"/>
  <c r="F58" i="2" s="1"/>
  <c r="G58" i="2" s="1"/>
  <c r="F59" i="2" a="1"/>
  <c r="F59" i="2" s="1"/>
  <c r="G59" i="2" s="1"/>
  <c r="F60" i="2" a="1"/>
  <c r="F60" i="2" s="1"/>
  <c r="G60" i="2" s="1"/>
  <c r="F61" i="2" a="1"/>
  <c r="F61" i="2" s="1"/>
  <c r="G61" i="2" s="1"/>
  <c r="F62" i="2" a="1"/>
  <c r="F62" i="2" s="1"/>
  <c r="G62" i="2" s="1"/>
  <c r="F63" i="2" a="1"/>
  <c r="F63" i="2" s="1"/>
  <c r="G63" i="2" s="1"/>
  <c r="F64" i="2" a="1"/>
  <c r="F64" i="2" s="1"/>
  <c r="G64" i="2" s="1"/>
  <c r="F65" i="2" a="1"/>
  <c r="F65" i="2" s="1"/>
  <c r="G65" i="2" s="1"/>
  <c r="F66" i="2" a="1"/>
  <c r="F66" i="2" s="1"/>
  <c r="G66" i="2" s="1"/>
  <c r="F67" i="2" a="1"/>
  <c r="F67" i="2" s="1"/>
  <c r="G67" i="2" s="1"/>
  <c r="F68" i="2" a="1"/>
  <c r="F68" i="2" s="1"/>
  <c r="G68" i="2" s="1"/>
  <c r="F69" i="2" a="1"/>
  <c r="F69" i="2" s="1"/>
  <c r="G69" i="2" s="1"/>
  <c r="F70" i="2" a="1"/>
  <c r="F70" i="2" s="1"/>
  <c r="G70" i="2" s="1"/>
  <c r="F71" i="2" a="1"/>
  <c r="F71" i="2" s="1"/>
  <c r="G71" i="2" s="1"/>
  <c r="F72" i="2" a="1"/>
  <c r="F72" i="2" s="1"/>
  <c r="G72" i="2" s="1"/>
  <c r="F73" i="2" a="1"/>
  <c r="F73" i="2" s="1"/>
  <c r="G73" i="2" s="1"/>
  <c r="F74" i="2" a="1"/>
  <c r="F74" i="2" s="1"/>
  <c r="G74" i="2" s="1"/>
  <c r="F75" i="2" a="1"/>
  <c r="F75" i="2" s="1"/>
  <c r="G75" i="2" s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2" i="2"/>
  <c r="F37" i="2" a="1"/>
  <c r="F37" i="2" s="1"/>
  <c r="F15" i="2" a="1"/>
  <c r="F15" i="2" s="1"/>
  <c r="F16" i="2" a="1"/>
  <c r="F16" i="2" s="1"/>
  <c r="F17" i="2" a="1"/>
  <c r="F17" i="2" s="1"/>
  <c r="F18" i="2" a="1"/>
  <c r="F18" i="2" s="1"/>
  <c r="F19" i="2" a="1"/>
  <c r="F19" i="2" s="1"/>
  <c r="F12" i="2" a="1"/>
  <c r="F12" i="2" s="1"/>
  <c r="F13" i="2" a="1"/>
  <c r="F13" i="2" s="1"/>
  <c r="F14" i="2" a="1"/>
  <c r="F14" i="2" s="1"/>
  <c r="F8" i="2" a="1"/>
  <c r="F8" i="2" s="1"/>
  <c r="F9" i="2" a="1"/>
  <c r="F9" i="2" s="1"/>
  <c r="F10" i="2" a="1"/>
  <c r="F10" i="2" s="1"/>
  <c r="F11" i="2" a="1"/>
  <c r="F11" i="2" s="1"/>
  <c r="F4" i="2" a="1"/>
  <c r="F4" i="2" s="1"/>
  <c r="F5" i="2" a="1"/>
  <c r="F5" i="2" s="1"/>
  <c r="F6" i="2" a="1"/>
  <c r="F6" i="2" s="1"/>
  <c r="F7" i="2" a="1"/>
  <c r="F7" i="2" s="1"/>
  <c r="F20" i="2" a="1"/>
  <c r="F20" i="2" s="1"/>
  <c r="F21" i="2" a="1"/>
  <c r="F21" i="2" s="1"/>
  <c r="F22" i="2" a="1"/>
  <c r="F22" i="2" s="1"/>
  <c r="F23" i="2" a="1"/>
  <c r="F23" i="2" s="1"/>
  <c r="F24" i="2" a="1"/>
  <c r="F24" i="2" s="1"/>
  <c r="F25" i="2" a="1"/>
  <c r="F25" i="2" s="1"/>
  <c r="F26" i="2" a="1"/>
  <c r="F26" i="2" s="1"/>
  <c r="F27" i="2" a="1"/>
  <c r="F27" i="2" s="1"/>
  <c r="F35" i="2" a="1"/>
  <c r="F35" i="2" s="1"/>
  <c r="F36" i="2" a="1"/>
  <c r="F36" i="2" s="1"/>
  <c r="F3" i="2" a="1"/>
  <c r="F3" i="2" s="1"/>
  <c r="F2" i="2" a="1"/>
  <c r="F2" i="2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G38" i="1" s="1"/>
  <c r="F39" i="1" a="1"/>
  <c r="F39" i="1" s="1"/>
  <c r="G39" i="1" s="1"/>
  <c r="F40" i="1" a="1"/>
  <c r="F40" i="1" s="1"/>
  <c r="G40" i="1" s="1"/>
  <c r="F41" i="1" a="1"/>
  <c r="F41" i="1"/>
  <c r="F42" i="1" a="1"/>
  <c r="F42" i="1"/>
  <c r="G42" i="1" s="1"/>
  <c r="F43" i="1" a="1"/>
  <c r="F43" i="1"/>
  <c r="G43" i="1" s="1"/>
  <c r="F44" i="1" a="1"/>
  <c r="F44" i="1" s="1"/>
  <c r="G44" i="1" s="1"/>
  <c r="F45" i="1" a="1"/>
  <c r="F45" i="1" s="1"/>
  <c r="G45" i="1" s="1"/>
  <c r="F46" i="1" a="1"/>
  <c r="F46" i="1" s="1"/>
  <c r="G46" i="1" s="1"/>
  <c r="F47" i="1" a="1"/>
  <c r="F47" i="1" s="1"/>
  <c r="G47" i="1" s="1"/>
  <c r="F48" i="1" a="1"/>
  <c r="F48" i="1" s="1"/>
  <c r="G48" i="1" s="1"/>
  <c r="F49" i="1" a="1"/>
  <c r="F49" i="1" s="1"/>
  <c r="G49" i="1" s="1"/>
  <c r="F50" i="1" a="1"/>
  <c r="F50" i="1" s="1"/>
  <c r="G50" i="1" s="1"/>
  <c r="F4" i="1" a="1"/>
  <c r="F4" i="1" s="1"/>
  <c r="F5" i="1" a="1"/>
  <c r="F5" i="1"/>
  <c r="F6" i="1" a="1"/>
  <c r="F6" i="1"/>
  <c r="F7" i="1" a="1"/>
  <c r="F7" i="1"/>
  <c r="F8" i="1" a="1"/>
  <c r="F8" i="1" s="1"/>
  <c r="F9" i="1" a="1"/>
  <c r="F9" i="1" s="1"/>
  <c r="F10" i="1" a="1"/>
  <c r="F10" i="1"/>
  <c r="F11" i="1" a="1"/>
  <c r="F11" i="1"/>
  <c r="F12" i="1" a="1"/>
  <c r="F12" i="1" s="1"/>
  <c r="G12" i="1" s="1"/>
  <c r="F13" i="1" a="1"/>
  <c r="F13" i="1" s="1"/>
  <c r="G13" i="1" s="1"/>
  <c r="F14" i="1" a="1"/>
  <c r="F14" i="1" s="1"/>
  <c r="G14" i="1" s="1"/>
  <c r="F15" i="1" a="1"/>
  <c r="F15" i="1" s="1"/>
  <c r="G15" i="1" s="1"/>
  <c r="F16" i="1" a="1"/>
  <c r="F16" i="1" s="1"/>
  <c r="G16" i="1" s="1"/>
  <c r="F17" i="1" a="1"/>
  <c r="F17" i="1"/>
  <c r="G17" i="1" s="1"/>
  <c r="F18" i="1" a="1"/>
  <c r="F18" i="1"/>
  <c r="G18" i="1" s="1"/>
  <c r="F19" i="1" a="1"/>
  <c r="F19" i="1"/>
  <c r="F20" i="1" a="1"/>
  <c r="F20" i="1" s="1"/>
  <c r="G20" i="1" s="1"/>
  <c r="F21" i="1" a="1"/>
  <c r="F21" i="1" s="1"/>
  <c r="G21" i="1" s="1"/>
  <c r="F22" i="1" a="1"/>
  <c r="F22" i="1" s="1"/>
  <c r="G22" i="1" s="1"/>
  <c r="F23" i="1" a="1"/>
  <c r="F23" i="1" s="1"/>
  <c r="G23" i="1" s="1"/>
  <c r="F24" i="1" a="1"/>
  <c r="F24" i="1" s="1"/>
  <c r="G24" i="1" s="1"/>
  <c r="F25" i="1" a="1"/>
  <c r="F25" i="1"/>
  <c r="G25" i="1" s="1"/>
  <c r="F26" i="1" a="1"/>
  <c r="F26" i="1"/>
  <c r="G26" i="1" s="1"/>
  <c r="F27" i="1" a="1"/>
  <c r="F27" i="1"/>
  <c r="G27" i="1" s="1"/>
  <c r="F28" i="1" a="1"/>
  <c r="F28" i="1" s="1"/>
  <c r="G28" i="1" s="1"/>
  <c r="F29" i="1" a="1"/>
  <c r="F29" i="1" s="1"/>
  <c r="G29" i="1" s="1"/>
  <c r="F30" i="1" a="1"/>
  <c r="F30" i="1" s="1"/>
  <c r="G30" i="1" s="1"/>
  <c r="F31" i="1" a="1"/>
  <c r="F31" i="1" s="1"/>
  <c r="G31" i="1" s="1"/>
  <c r="F3" i="1" a="1"/>
  <c r="F3" i="1" s="1"/>
  <c r="F2" i="1" a="1"/>
  <c r="F2" i="1" s="1"/>
  <c r="G41" i="1"/>
  <c r="G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<sst xmlns="http://schemas.openxmlformats.org/spreadsheetml/2006/main" count="377" uniqueCount="160">
  <si>
    <t>dish_name</t>
  </si>
  <si>
    <t>module</t>
  </si>
  <si>
    <t>cooking_method</t>
  </si>
  <si>
    <t>cooking_sec</t>
  </si>
  <si>
    <t>carbon_per_sec</t>
  </si>
  <si>
    <t>肋眼牛排</t>
  </si>
  <si>
    <t>主餐</t>
  </si>
  <si>
    <t>菲力牛排</t>
  </si>
  <si>
    <t>戰斧牛排</t>
  </si>
  <si>
    <t>牛小排</t>
  </si>
  <si>
    <t>沙朗牛排</t>
  </si>
  <si>
    <t>紐約克牛排</t>
  </si>
  <si>
    <t>羊排</t>
  </si>
  <si>
    <t>煎</t>
  </si>
  <si>
    <t>鯖魚</t>
  </si>
  <si>
    <t>鱸魚</t>
  </si>
  <si>
    <t>鱈魚</t>
  </si>
  <si>
    <t>龍蝦</t>
  </si>
  <si>
    <t>蝦</t>
  </si>
  <si>
    <t>魷魚</t>
  </si>
  <si>
    <t>豬梅花排</t>
  </si>
  <si>
    <t>鮭魚</t>
  </si>
  <si>
    <t>松阪豬</t>
  </si>
  <si>
    <t>戰斧豬排</t>
  </si>
  <si>
    <t>豬里肌</t>
  </si>
  <si>
    <t>雞腿排</t>
  </si>
  <si>
    <t>油麵</t>
  </si>
  <si>
    <t>主食</t>
  </si>
  <si>
    <t>煮</t>
  </si>
  <si>
    <t>烏龍麵</t>
  </si>
  <si>
    <t>白扁麵</t>
  </si>
  <si>
    <t>拉麵</t>
  </si>
  <si>
    <t>義大利麵</t>
  </si>
  <si>
    <t>螺旋麵</t>
  </si>
  <si>
    <t>奶油餐包</t>
  </si>
  <si>
    <t>麵包</t>
  </si>
  <si>
    <t>烤</t>
  </si>
  <si>
    <t>香蒜麵包</t>
  </si>
  <si>
    <t>美生菜</t>
  </si>
  <si>
    <t>沙拉</t>
  </si>
  <si>
    <t>蘿蔓</t>
  </si>
  <si>
    <t>萵苣</t>
  </si>
  <si>
    <t>紫高麗菜</t>
  </si>
  <si>
    <t>苜蓿芽</t>
  </si>
  <si>
    <t>小黃瓜</t>
  </si>
  <si>
    <t>雞蛋</t>
  </si>
  <si>
    <t>配菜</t>
  </si>
  <si>
    <t>薯條</t>
  </si>
  <si>
    <t>炸</t>
  </si>
  <si>
    <t>花椰菜</t>
  </si>
  <si>
    <t>紅蘿蔔</t>
  </si>
  <si>
    <t>四季豆</t>
  </si>
  <si>
    <t>玉米</t>
  </si>
  <si>
    <t>玉米濃湯</t>
  </si>
  <si>
    <t>湯品</t>
  </si>
  <si>
    <t>鮮蔬羅宋湯</t>
  </si>
  <si>
    <t>蘑菇濃湯</t>
  </si>
  <si>
    <t>洋蔥濃湯</t>
  </si>
  <si>
    <t>南瓜濃湯</t>
  </si>
  <si>
    <t>牛肉清湯</t>
  </si>
  <si>
    <t>酥皮濃湯</t>
  </si>
  <si>
    <t>冬瓜茶</t>
  </si>
  <si>
    <t>飲料</t>
  </si>
  <si>
    <t>柳橙汁</t>
  </si>
  <si>
    <t>奶茶</t>
  </si>
  <si>
    <t>紅茶</t>
  </si>
  <si>
    <t>綠茶</t>
  </si>
  <si>
    <t>可樂</t>
  </si>
  <si>
    <t>白飯</t>
  </si>
  <si>
    <t>什錦炒麵</t>
  </si>
  <si>
    <t>金瓜炒米粉</t>
  </si>
  <si>
    <t>蔥爆牛肉</t>
  </si>
  <si>
    <t>芹菜中卷</t>
  </si>
  <si>
    <t>麻油松阪豬</t>
  </si>
  <si>
    <t>紅蘿蔔炒蛋</t>
  </si>
  <si>
    <t>蝦仁炒蛋</t>
  </si>
  <si>
    <t>奶油金針菇</t>
  </si>
  <si>
    <t>清炒空心菜</t>
  </si>
  <si>
    <t>鐵板豆腐</t>
  </si>
  <si>
    <t>涼拌山藥</t>
  </si>
  <si>
    <t>清炒高麗菜</t>
  </si>
  <si>
    <t>乾煸四季豆</t>
  </si>
  <si>
    <t>蘋果</t>
  </si>
  <si>
    <t>柑橘</t>
  </si>
  <si>
    <t>香蕉</t>
  </si>
  <si>
    <t>薑絲蛤蜊湯</t>
  </si>
  <si>
    <t>蒜頭雞湯</t>
  </si>
  <si>
    <t>全脂牛奶</t>
  </si>
  <si>
    <t>低脂牛奶</t>
  </si>
  <si>
    <t>副餐</t>
  </si>
  <si>
    <t>水果</t>
  </si>
  <si>
    <t>飲品</t>
  </si>
  <si>
    <t>蒸</t>
    <phoneticPr fontId="1" type="noConversion"/>
  </si>
  <si>
    <t>炒</t>
  </si>
  <si>
    <t>炒</t>
    <phoneticPr fontId="1" type="noConversion"/>
  </si>
  <si>
    <t>煎</t>
    <phoneticPr fontId="1" type="noConversion"/>
  </si>
  <si>
    <t>涼拌</t>
    <phoneticPr fontId="1" type="noConversion"/>
  </si>
  <si>
    <t>燉煮</t>
    <phoneticPr fontId="1" type="noConversion"/>
  </si>
  <si>
    <t>carbon_per_sec</t>
    <phoneticPr fontId="1" type="noConversion"/>
  </si>
  <si>
    <t>total_cooking_carbon</t>
    <phoneticPr fontId="1" type="noConversion"/>
  </si>
  <si>
    <t>小黃瓜雞丁</t>
  </si>
  <si>
    <t>宮保雞丁</t>
  </si>
  <si>
    <t>脆皮鴨</t>
  </si>
  <si>
    <t>沙茶羊肉</t>
  </si>
  <si>
    <t>烤地瓜</t>
  </si>
  <si>
    <t>九層塔蛋</t>
  </si>
  <si>
    <t>鹹蛋苦瓜</t>
  </si>
  <si>
    <t>三杯杏包菇</t>
  </si>
  <si>
    <t>蜜芋頭</t>
  </si>
  <si>
    <t>黑胡椒毛豆</t>
  </si>
  <si>
    <t>清炒小黃瓜</t>
  </si>
  <si>
    <t>豌豆炒蘑菇</t>
  </si>
  <si>
    <t>芒果</t>
  </si>
  <si>
    <t>葡萄</t>
  </si>
  <si>
    <t>木瓜</t>
  </si>
  <si>
    <t>西瓜</t>
  </si>
  <si>
    <t>蘿蔔排骨湯</t>
  </si>
  <si>
    <t>dish_weight</t>
    <phoneticPr fontId="1" type="noConversion"/>
  </si>
  <si>
    <t>cooking_sec</t>
    <phoneticPr fontId="1" type="noConversion"/>
  </si>
  <si>
    <t>豆漿</t>
    <phoneticPr fontId="1" type="noConversion"/>
  </si>
  <si>
    <t>優酪乳</t>
    <phoneticPr fontId="1" type="noConversion"/>
  </si>
  <si>
    <t>味噌鮭魚湯</t>
    <phoneticPr fontId="1" type="noConversion"/>
  </si>
  <si>
    <t>玉米排骨湯</t>
    <phoneticPr fontId="1" type="noConversion"/>
  </si>
  <si>
    <t>青菜蛋花湯</t>
    <phoneticPr fontId="1" type="noConversion"/>
  </si>
  <si>
    <t>香菇雞湯</t>
    <phoneticPr fontId="1" type="noConversion"/>
  </si>
  <si>
    <t>薏仁漿</t>
    <phoneticPr fontId="1" type="noConversion"/>
  </si>
  <si>
    <t>綠豆湯</t>
    <phoneticPr fontId="1" type="noConversion"/>
  </si>
  <si>
    <t>綠豆沙牛奶</t>
    <phoneticPr fontId="1" type="noConversion"/>
  </si>
  <si>
    <t>芭樂</t>
    <phoneticPr fontId="1" type="noConversion"/>
  </si>
  <si>
    <t>水果</t>
    <phoneticPr fontId="1" type="noConversion"/>
  </si>
  <si>
    <t>油飯</t>
    <phoneticPr fontId="1" type="noConversion"/>
  </si>
  <si>
    <t>蚵仔麵線</t>
    <phoneticPr fontId="1" type="noConversion"/>
  </si>
  <si>
    <t>滷肉飯</t>
    <phoneticPr fontId="1" type="noConversion"/>
  </si>
  <si>
    <t>蒜泥白肉</t>
    <phoneticPr fontId="1" type="noConversion"/>
  </si>
  <si>
    <t>主餐</t>
    <phoneticPr fontId="1" type="noConversion"/>
  </si>
  <si>
    <t>泰式椒麻雞</t>
    <phoneticPr fontId="1" type="noConversion"/>
  </si>
  <si>
    <t>鹽水鴨腿</t>
    <phoneticPr fontId="1" type="noConversion"/>
  </si>
  <si>
    <t>紅酒燉牛肉</t>
    <phoneticPr fontId="1" type="noConversion"/>
  </si>
  <si>
    <t>滷控肉</t>
    <phoneticPr fontId="1" type="noConversion"/>
  </si>
  <si>
    <t>炸排骨</t>
    <phoneticPr fontId="1" type="noConversion"/>
  </si>
  <si>
    <t>糖醋里肌</t>
    <phoneticPr fontId="1" type="noConversion"/>
  </si>
  <si>
    <t>奶油鮭魚</t>
    <phoneticPr fontId="1" type="noConversion"/>
  </si>
  <si>
    <t>香煎鯖魚</t>
    <phoneticPr fontId="1" type="noConversion"/>
  </si>
  <si>
    <t>九層塔炒蛤蜊</t>
    <phoneticPr fontId="1" type="noConversion"/>
  </si>
  <si>
    <t>泰式檸檬魚</t>
    <phoneticPr fontId="1" type="noConversion"/>
  </si>
  <si>
    <t>蒜香奶油蝦</t>
    <phoneticPr fontId="1" type="noConversion"/>
  </si>
  <si>
    <t>金沙豆腐</t>
    <phoneticPr fontId="1" type="noConversion"/>
  </si>
  <si>
    <t>副餐</t>
    <phoneticPr fontId="1" type="noConversion"/>
  </si>
  <si>
    <t>鳳梨蝦球</t>
    <phoneticPr fontId="1" type="noConversion"/>
  </si>
  <si>
    <t>涼拌木耳</t>
    <phoneticPr fontId="1" type="noConversion"/>
  </si>
  <si>
    <t>涼拌海帶干絲</t>
    <phoneticPr fontId="1" type="noConversion"/>
  </si>
  <si>
    <t>炒地瓜葉</t>
    <phoneticPr fontId="1" type="noConversion"/>
  </si>
  <si>
    <t>麻婆豆腐</t>
  </si>
  <si>
    <t>番茄炒蛋</t>
  </si>
  <si>
    <t>芹菜炒豆乾</t>
  </si>
  <si>
    <t>炸臭豆腐</t>
    <phoneticPr fontId="1" type="noConversion"/>
  </si>
  <si>
    <t>涼拌皮蛋豆腐</t>
    <phoneticPr fontId="1" type="noConversion"/>
  </si>
  <si>
    <t>白菜滷</t>
    <phoneticPr fontId="1" type="noConversion"/>
  </si>
  <si>
    <t>炸</t>
    <phoneticPr fontId="1" type="noConversion"/>
  </si>
  <si>
    <t>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</si>
</sst>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PingFang TC"/>
      <family val="2"/>
      <charset val="136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09F1-7553-C542-B88C-C76296A04663}">
  <dimension ref="A1:G56"/>
  <sheetViews>
    <sheetView tabSelected="1" zoomScale="98" zoomScaleNormal="98" workbookViewId="0">
      <selection activeCell="E41" sqref="E4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117</v>
      </c>
      <c r="E1" t="s">
        <v>118</v>
      </c>
      <c r="F1" t="s">
        <v>98</v>
      </c>
      <c r="G1" t="s">
        <v>99</v>
      </c>
    </row>
    <row r="2" spans="1:7">
      <c r="A2" t="s">
        <v>5</v>
      </c>
      <c r="B2" t="s">
        <v>6</v>
      </c>
      <c r="C2" t="s">
        <v>13</v>
      </c>
      <c r="F2" cm="1">
        <f t="array" ref="F2">_xlfn.SWITCH(C2, "蒸", 0.00045, "炒", 0.00055, "煎", 0.002, "涼拌", 0.00005, "燉煮", 0.0004, "煮", 0.0015, "炸", 0.0025, "烤", 0.00028, "")</f>
        <v>2E-3</v>
      </c>
    </row>
    <row r="3" spans="1:7">
      <c r="A3" t="s">
        <v>7</v>
      </c>
      <c r="B3" t="s">
        <v>6</v>
      </c>
      <c r="C3" t="s">
        <v>13</v>
      </c>
      <c r="F3" cm="1">
        <f t="array" ref="F3">_xlfn.SWITCH(C3, "蒸", 0.00045, "炒", 0.00055, "煎", 0.002, "涼拌", 0.00005, "燉煮", 0.0004, "煮", 0.0015, "炸", 0.0025, "烤", 0.00028, "")</f>
        <v>2E-3</v>
      </c>
    </row>
    <row r="4" spans="1:7">
      <c r="A4" t="s">
        <v>8</v>
      </c>
      <c r="B4" t="s">
        <v>6</v>
      </c>
      <c r="C4" t="s">
        <v>13</v>
      </c>
      <c r="F4" cm="1">
        <f t="array" ref="F4">_xlfn.SWITCH(C4, "蒸", 0.00045, "炒", 0.00055, "煎", 0.002, "涼拌", 0.00005, "燉煮", 0.0004, "煮", 0.0015, "炸", 0.0025, "烤", 0.00028, "")</f>
        <v>2E-3</v>
      </c>
    </row>
    <row r="5" spans="1:7">
      <c r="A5" t="s">
        <v>5</v>
      </c>
      <c r="B5" t="s">
        <v>6</v>
      </c>
      <c r="C5" t="s">
        <v>13</v>
      </c>
      <c r="F5" cm="1">
        <f t="array" ref="F5">_xlfn.SWITCH(C5, "蒸", 0.00045, "炒", 0.00055, "煎", 0.002, "涼拌", 0.00005, "燉煮", 0.0004, "煮", 0.0015, "炸", 0.0025, "烤", 0.00028, "")</f>
        <v>2E-3</v>
      </c>
    </row>
    <row r="6" spans="1:7">
      <c r="A6" t="s">
        <v>9</v>
      </c>
      <c r="B6" t="s">
        <v>6</v>
      </c>
      <c r="C6" t="s">
        <v>13</v>
      </c>
      <c r="F6" cm="1">
        <f t="array" ref="F6">_xlfn.SWITCH(C6, "蒸", 0.00045, "炒", 0.00055, "煎", 0.002, "涼拌", 0.00005, "燉煮", 0.0004, "煮", 0.0015, "炸", 0.0025, "烤", 0.00028, "")</f>
        <v>2E-3</v>
      </c>
    </row>
    <row r="7" spans="1:7">
      <c r="A7" t="s">
        <v>10</v>
      </c>
      <c r="B7" t="s">
        <v>6</v>
      </c>
      <c r="C7" t="s">
        <v>13</v>
      </c>
      <c r="F7" cm="1">
        <f t="array" ref="F7">_xlfn.SWITCH(C7, "蒸", 0.00045, "炒", 0.00055, "煎", 0.002, "涼拌", 0.00005, "燉煮", 0.0004, "煮", 0.0015, "炸", 0.0025, "烤", 0.00028, "")</f>
        <v>2E-3</v>
      </c>
    </row>
    <row r="8" spans="1:7">
      <c r="A8" t="s">
        <v>11</v>
      </c>
      <c r="B8" t="s">
        <v>6</v>
      </c>
      <c r="C8" t="s">
        <v>13</v>
      </c>
      <c r="F8" cm="1">
        <f t="array" ref="F8">_xlfn.SWITCH(C8, "蒸", 0.00045, "炒", 0.00055, "煎", 0.002, "涼拌", 0.00005, "燉煮", 0.0004, "煮", 0.0015, "炸", 0.0025, "烤", 0.00028, "")</f>
        <v>2E-3</v>
      </c>
    </row>
    <row r="9" spans="1:7">
      <c r="A9" t="s">
        <v>7</v>
      </c>
      <c r="B9" t="s">
        <v>6</v>
      </c>
      <c r="C9" t="s">
        <v>13</v>
      </c>
      <c r="F9" cm="1">
        <f t="array" ref="F9">_xlfn.SWITCH(C9, "蒸", 0.00045, "炒", 0.00055, "煎", 0.002, "涼拌", 0.00005, "燉煮", 0.0004, "煮", 0.0015, "炸", 0.0025, "烤", 0.00028, "")</f>
        <v>2E-3</v>
      </c>
    </row>
    <row r="10" spans="1:7">
      <c r="A10" t="s">
        <v>12</v>
      </c>
      <c r="B10" t="s">
        <v>6</v>
      </c>
      <c r="C10" t="s">
        <v>13</v>
      </c>
      <c r="E10">
        <v>600</v>
      </c>
      <c r="F10" cm="1">
        <f t="array" ref="F10">_xlfn.SWITCH(C10, "蒸", 0.00045, "炒", 0.00055, "煎", 0.002, "涼拌", 0.00005, "燉煮", 0.0004, "煮", 0.0015, "炸", 0.0025, "烤", 0.00028, "")</f>
        <v>2E-3</v>
      </c>
    </row>
    <row r="11" spans="1:7">
      <c r="A11" t="s">
        <v>12</v>
      </c>
      <c r="B11" t="s">
        <v>6</v>
      </c>
      <c r="C11" t="s">
        <v>13</v>
      </c>
      <c r="E11">
        <v>600</v>
      </c>
      <c r="F11" cm="1">
        <f t="array" ref="F11">_xlfn.SWITCH(C11, "蒸", 0.00045, "炒", 0.00055, "煎", 0.002, "涼拌", 0.00005, "燉煮", 0.0004, "煮", 0.0015, "炸", 0.0025, "烤", 0.00028, "")</f>
        <v>2E-3</v>
      </c>
    </row>
    <row r="12" spans="1:7">
      <c r="A12" t="s">
        <v>14</v>
      </c>
      <c r="B12" t="s">
        <v>6</v>
      </c>
      <c r="C12" t="s">
        <v>13</v>
      </c>
      <c r="D12">
        <v>170</v>
      </c>
      <c r="E12">
        <v>600</v>
      </c>
      <c r="F12" cm="1">
        <f t="array" ref="F12">_xlfn.SWITCH(C12, "蒸", 0.00045, "炒", 0.00055, "煎", 0.002, "涼拌", 0.00005, "燉煮", 0.0004, "煮", 0.0015, "炸", 0.0025, "烤", 0.00028, "")</f>
        <v>2E-3</v>
      </c>
      <c r="G12">
        <f t="shared" ref="G12:G50" si="0">E12*F12</f>
        <v>1.2</v>
      </c>
    </row>
    <row r="13" spans="1:7">
      <c r="A13" t="s">
        <v>15</v>
      </c>
      <c r="B13" t="s">
        <v>6</v>
      </c>
      <c r="C13" t="s">
        <v>13</v>
      </c>
      <c r="D13">
        <v>170</v>
      </c>
      <c r="E13">
        <v>600</v>
      </c>
      <c r="F13" cm="1">
        <f t="array" ref="F13">_xlfn.SWITCH(C13, "蒸", 0.00045, "炒", 0.00055, "煎", 0.002, "涼拌", 0.00005, "燉煮", 0.0004, "煮", 0.0015, "炸", 0.0025, "烤", 0.00028, "")</f>
        <v>2E-3</v>
      </c>
      <c r="G13">
        <f t="shared" si="0"/>
        <v>1.2</v>
      </c>
    </row>
    <row r="14" spans="1:7">
      <c r="A14" t="s">
        <v>16</v>
      </c>
      <c r="B14" t="s">
        <v>6</v>
      </c>
      <c r="C14" t="s">
        <v>13</v>
      </c>
      <c r="D14">
        <v>170</v>
      </c>
      <c r="E14">
        <v>600</v>
      </c>
      <c r="F14" cm="1">
        <f t="array" ref="F14">_xlfn.SWITCH(C14, "蒸", 0.00045, "炒", 0.00055, "煎", 0.002, "涼拌", 0.00005, "燉煮", 0.0004, "煮", 0.0015, "炸", 0.0025, "烤", 0.00028, "")</f>
        <v>2E-3</v>
      </c>
      <c r="G14">
        <f t="shared" si="0"/>
        <v>1.2</v>
      </c>
    </row>
    <row r="15" spans="1:7">
      <c r="A15" t="s">
        <v>17</v>
      </c>
      <c r="B15" t="s">
        <v>6</v>
      </c>
      <c r="C15" t="s">
        <v>13</v>
      </c>
      <c r="D15">
        <v>170</v>
      </c>
      <c r="E15">
        <v>600</v>
      </c>
      <c r="F15" cm="1">
        <f t="array" ref="F15">_xlfn.SWITCH(C15, "蒸", 0.00045, "炒", 0.00055, "煎", 0.002, "涼拌", 0.00005, "燉煮", 0.0004, "煮", 0.0015, "炸", 0.0025, "烤", 0.00028, "")</f>
        <v>2E-3</v>
      </c>
      <c r="G15">
        <f t="shared" si="0"/>
        <v>1.2</v>
      </c>
    </row>
    <row r="16" spans="1:7">
      <c r="A16" t="s">
        <v>18</v>
      </c>
      <c r="B16" t="s">
        <v>6</v>
      </c>
      <c r="C16" t="s">
        <v>13</v>
      </c>
      <c r="D16">
        <v>170</v>
      </c>
      <c r="E16">
        <v>600</v>
      </c>
      <c r="F16" cm="1">
        <f t="array" ref="F16">_xlfn.SWITCH(C16, "蒸", 0.00045, "炒", 0.00055, "煎", 0.002, "涼拌", 0.00005, "燉煮", 0.0004, "煮", 0.0015, "炸", 0.0025, "烤", 0.00028, "")</f>
        <v>2E-3</v>
      </c>
      <c r="G16">
        <f t="shared" si="0"/>
        <v>1.2</v>
      </c>
    </row>
    <row r="17" spans="1:7">
      <c r="A17" t="s">
        <v>19</v>
      </c>
      <c r="B17" t="s">
        <v>6</v>
      </c>
      <c r="C17" t="s">
        <v>13</v>
      </c>
      <c r="D17">
        <v>170</v>
      </c>
      <c r="E17">
        <v>600</v>
      </c>
      <c r="F17" cm="1">
        <f t="array" ref="F17">_xlfn.SWITCH(C17, "蒸", 0.00045, "炒", 0.00055, "煎", 0.002, "涼拌", 0.00005, "燉煮", 0.0004, "煮", 0.0015, "炸", 0.0025, "烤", 0.00028, "")</f>
        <v>2E-3</v>
      </c>
      <c r="G17">
        <f t="shared" si="0"/>
        <v>1.2</v>
      </c>
    </row>
    <row r="18" spans="1:7">
      <c r="A18" t="s">
        <v>20</v>
      </c>
      <c r="B18" t="s">
        <v>6</v>
      </c>
      <c r="C18" t="s">
        <v>13</v>
      </c>
      <c r="E18">
        <v>600</v>
      </c>
      <c r="F18" cm="1">
        <f t="array" ref="F18">_xlfn.SWITCH(C18, "蒸", 0.00045, "炒", 0.00055, "煎", 0.002, "涼拌", 0.00005, "燉煮", 0.0004, "煮", 0.0015, "炸", 0.0025, "烤", 0.00028, "")</f>
        <v>2E-3</v>
      </c>
      <c r="G18">
        <f t="shared" si="0"/>
        <v>1.2</v>
      </c>
    </row>
    <row r="19" spans="1:7">
      <c r="A19" t="s">
        <v>21</v>
      </c>
      <c r="B19" t="s">
        <v>6</v>
      </c>
      <c r="C19" t="s">
        <v>13</v>
      </c>
      <c r="D19">
        <v>170</v>
      </c>
      <c r="E19">
        <v>600</v>
      </c>
      <c r="F19" cm="1">
        <f t="array" ref="F19">_xlfn.SWITCH(C19, "蒸", 0.00045, "炒", 0.00055, "煎", 0.002, "涼拌", 0.00005, "燉煮", 0.0004, "煮", 0.0015, "炸", 0.0025, "烤", 0.00028, "")</f>
        <v>2E-3</v>
      </c>
      <c r="G19">
        <f t="shared" si="0"/>
        <v>1.2</v>
      </c>
    </row>
    <row r="20" spans="1:7">
      <c r="A20" t="s">
        <v>22</v>
      </c>
      <c r="B20" t="s">
        <v>6</v>
      </c>
      <c r="C20" t="s">
        <v>13</v>
      </c>
      <c r="E20">
        <v>600</v>
      </c>
      <c r="F20" cm="1">
        <f t="array" ref="F20">_xlfn.SWITCH(C20, "蒸", 0.00045, "炒", 0.00055, "煎", 0.002, "涼拌", 0.00005, "燉煮", 0.0004, "煮", 0.0015, "炸", 0.0025, "烤", 0.00028, "")</f>
        <v>2E-3</v>
      </c>
      <c r="G20">
        <f t="shared" si="0"/>
        <v>1.2</v>
      </c>
    </row>
    <row r="21" spans="1:7">
      <c r="A21" t="s">
        <v>23</v>
      </c>
      <c r="B21" t="s">
        <v>6</v>
      </c>
      <c r="C21" t="s">
        <v>13</v>
      </c>
      <c r="E21">
        <v>600</v>
      </c>
      <c r="F21" cm="1">
        <f t="array" ref="F21">_xlfn.SWITCH(C21, "蒸", 0.00045, "炒", 0.00055, "煎", 0.002, "涼拌", 0.00005, "燉煮", 0.0004, "煮", 0.0015, "炸", 0.0025, "烤", 0.00028, "")</f>
        <v>2E-3</v>
      </c>
      <c r="G21">
        <f t="shared" si="0"/>
        <v>1.2</v>
      </c>
    </row>
    <row r="22" spans="1:7">
      <c r="A22" t="s">
        <v>24</v>
      </c>
      <c r="B22" t="s">
        <v>6</v>
      </c>
      <c r="C22" t="s">
        <v>13</v>
      </c>
      <c r="E22">
        <v>600</v>
      </c>
      <c r="F22" cm="1">
        <f t="array" ref="F22">_xlfn.SWITCH(C22, "蒸", 0.00045, "炒", 0.00055, "煎", 0.002, "涼拌", 0.00005, "燉煮", 0.0004, "煮", 0.0015, "炸", 0.0025, "烤", 0.00028, "")</f>
        <v>2E-3</v>
      </c>
      <c r="G22">
        <f t="shared" si="0"/>
        <v>1.2</v>
      </c>
    </row>
    <row r="23" spans="1:7">
      <c r="A23" t="s">
        <v>25</v>
      </c>
      <c r="B23" t="s">
        <v>6</v>
      </c>
      <c r="C23" t="s">
        <v>13</v>
      </c>
      <c r="D23">
        <v>170</v>
      </c>
      <c r="E23">
        <v>600</v>
      </c>
      <c r="F23" cm="1">
        <f t="array" ref="F23">_xlfn.SWITCH(C23, "蒸", 0.00045, "炒", 0.00055, "煎", 0.002, "涼拌", 0.00005, "燉煮", 0.0004, "煮", 0.0015, "炸", 0.0025, "烤", 0.00028, "")</f>
        <v>2E-3</v>
      </c>
      <c r="G23">
        <f t="shared" si="0"/>
        <v>1.2</v>
      </c>
    </row>
    <row r="24" spans="1:7">
      <c r="A24" t="s">
        <v>26</v>
      </c>
      <c r="B24" t="s">
        <v>27</v>
      </c>
      <c r="C24" t="s">
        <v>28</v>
      </c>
      <c r="D24">
        <v>100</v>
      </c>
      <c r="E24">
        <v>30</v>
      </c>
      <c r="F24" cm="1">
        <f t="array" ref="F24">_xlfn.SWITCH(C24, "蒸", 0.00045, "炒", 0.00055, "煎", 0.002, "涼拌", 0.00005, "燉煮", 0.0004, "煮", 0.0015, "炸", 0.0025, "烤", 0.00028, "")</f>
        <v>1.5E-3</v>
      </c>
      <c r="G24">
        <f t="shared" si="0"/>
        <v>4.4999999999999998E-2</v>
      </c>
    </row>
    <row r="25" spans="1:7">
      <c r="A25" t="s">
        <v>29</v>
      </c>
      <c r="B25" t="s">
        <v>27</v>
      </c>
      <c r="C25" t="s">
        <v>28</v>
      </c>
      <c r="D25">
        <v>100</v>
      </c>
      <c r="E25">
        <v>480</v>
      </c>
      <c r="F25" cm="1">
        <f t="array" ref="F25">_xlfn.SWITCH(C25, "蒸", 0.00045, "炒", 0.00055, "煎", 0.002, "涼拌", 0.00005, "燉煮", 0.0004, "煮", 0.0015, "炸", 0.0025, "烤", 0.00028, "")</f>
        <v>1.5E-3</v>
      </c>
      <c r="G25">
        <f t="shared" si="0"/>
        <v>0.72</v>
      </c>
    </row>
    <row r="26" spans="1:7">
      <c r="A26" t="s">
        <v>30</v>
      </c>
      <c r="B26" t="s">
        <v>27</v>
      </c>
      <c r="C26" t="s">
        <v>28</v>
      </c>
      <c r="D26">
        <v>100</v>
      </c>
      <c r="E26">
        <v>360</v>
      </c>
      <c r="F26" cm="1">
        <f t="array" ref="F26">_xlfn.SWITCH(C26, "蒸", 0.00045, "炒", 0.00055, "煎", 0.002, "涼拌", 0.00005, "燉煮", 0.0004, "煮", 0.0015, "炸", 0.0025, "烤", 0.00028, "")</f>
        <v>1.5E-3</v>
      </c>
      <c r="G26">
        <f t="shared" si="0"/>
        <v>0.54</v>
      </c>
    </row>
    <row r="27" spans="1:7">
      <c r="A27" t="s">
        <v>31</v>
      </c>
      <c r="B27" t="s">
        <v>27</v>
      </c>
      <c r="C27" t="s">
        <v>28</v>
      </c>
      <c r="D27">
        <v>100</v>
      </c>
      <c r="E27">
        <v>80</v>
      </c>
      <c r="F27" cm="1">
        <f t="array" ref="F27">_xlfn.SWITCH(C27, "蒸", 0.00045, "炒", 0.00055, "煎", 0.002, "涼拌", 0.00005, "燉煮", 0.0004, "煮", 0.0015, "炸", 0.0025, "烤", 0.00028, "")</f>
        <v>1.5E-3</v>
      </c>
      <c r="G27">
        <f t="shared" si="0"/>
        <v>0.12</v>
      </c>
    </row>
    <row r="28" spans="1:7">
      <c r="A28" t="s">
        <v>32</v>
      </c>
      <c r="B28" t="s">
        <v>27</v>
      </c>
      <c r="C28" t="s">
        <v>28</v>
      </c>
      <c r="D28">
        <v>100</v>
      </c>
      <c r="E28">
        <v>600</v>
      </c>
      <c r="F28" cm="1">
        <f t="array" ref="F28">_xlfn.SWITCH(C28, "蒸", 0.00045, "炒", 0.00055, "煎", 0.002, "涼拌", 0.00005, "燉煮", 0.0004, "煮", 0.0015, "炸", 0.0025, "烤", 0.00028, "")</f>
        <v>1.5E-3</v>
      </c>
      <c r="G28">
        <f t="shared" si="0"/>
        <v>0.9</v>
      </c>
    </row>
    <row r="29" spans="1:7">
      <c r="A29" t="s">
        <v>33</v>
      </c>
      <c r="B29" t="s">
        <v>27</v>
      </c>
      <c r="C29" t="s">
        <v>28</v>
      </c>
      <c r="D29">
        <v>100</v>
      </c>
      <c r="E29">
        <v>720</v>
      </c>
      <c r="F29" cm="1">
        <f t="array" ref="F29">_xlfn.SWITCH(C29, "蒸", 0.00045, "炒", 0.00055, "煎", 0.002, "涼拌", 0.00005, "燉煮", 0.0004, "煮", 0.0015, "炸", 0.0025, "烤", 0.00028, "")</f>
        <v>1.5E-3</v>
      </c>
      <c r="G29">
        <f t="shared" si="0"/>
        <v>1.08</v>
      </c>
    </row>
    <row r="30" spans="1:7">
      <c r="A30" t="s">
        <v>34</v>
      </c>
      <c r="B30" t="s">
        <v>35</v>
      </c>
      <c r="C30" t="s">
        <v>36</v>
      </c>
      <c r="D30">
        <v>35</v>
      </c>
      <c r="E30">
        <v>600</v>
      </c>
      <c r="F30" cm="1">
        <f t="array" ref="F30">_xlfn.SWITCH(C30, "蒸", 0.00045, "炒", 0.00055, "煎", 0.002, "涼拌", 0.00005, "燉煮", 0.0004, "煮", 0.0015, "炸", 0.0025, "烤", 0.00028, "")</f>
        <v>2.7999999999999998E-4</v>
      </c>
      <c r="G30">
        <f t="shared" si="0"/>
        <v>0.16799999999999998</v>
      </c>
    </row>
    <row r="31" spans="1:7">
      <c r="A31" t="s">
        <v>37</v>
      </c>
      <c r="B31" t="s">
        <v>35</v>
      </c>
      <c r="C31" t="s">
        <v>36</v>
      </c>
      <c r="D31">
        <v>35</v>
      </c>
      <c r="E31">
        <v>300</v>
      </c>
      <c r="F31" cm="1">
        <f t="array" ref="F31">_xlfn.SWITCH(C31, "蒸", 0.00045, "炒", 0.00055, "煎", 0.002, "涼拌", 0.00005, "燉煮", 0.0004, "煮", 0.0015, "炸", 0.0025, "烤", 0.00028, "")</f>
        <v>2.7999999999999998E-4</v>
      </c>
      <c r="G31">
        <f t="shared" si="0"/>
        <v>8.3999999999999991E-2</v>
      </c>
    </row>
    <row r="32" spans="1:7">
      <c r="A32" t="s">
        <v>38</v>
      </c>
      <c r="B32" t="s">
        <v>39</v>
      </c>
      <c r="D32">
        <v>50</v>
      </c>
      <c r="F32" t="str" cm="1">
        <f t="array" ref="F32">_xlfn.SWITCH(C32, "蒸", 0.00045, "炒", 0.00055, "煎", 0.002, "涼拌", 0.00005, "燉煮", 0.0004, "煮", 0.0015, "炸", 0.0025, "烤", 0.00028, "")</f>
        <v/>
      </c>
      <c r="G32">
        <v>0</v>
      </c>
    </row>
    <row r="33" spans="1:7">
      <c r="A33" t="s">
        <v>40</v>
      </c>
      <c r="B33" t="s">
        <v>39</v>
      </c>
      <c r="D33">
        <v>50</v>
      </c>
      <c r="F33" t="str" cm="1">
        <f t="array" ref="F33">_xlfn.SWITCH(C33, "蒸", 0.00045, "炒", 0.00055, "煎", 0.002, "涼拌", 0.00005, "燉煮", 0.0004, "煮", 0.0015, "炸", 0.0025, "烤", 0.00028, "")</f>
        <v/>
      </c>
      <c r="G33">
        <v>0</v>
      </c>
    </row>
    <row r="34" spans="1:7">
      <c r="A34" t="s">
        <v>41</v>
      </c>
      <c r="B34" t="s">
        <v>39</v>
      </c>
      <c r="D34">
        <v>50</v>
      </c>
      <c r="F34" t="str" cm="1">
        <f t="array" ref="F34">_xlfn.SWITCH(C34, "蒸", 0.00045, "炒", 0.00055, "煎", 0.002, "涼拌", 0.00005, "燉煮", 0.0004, "煮", 0.0015, "炸", 0.0025, "烤", 0.00028, "")</f>
        <v/>
      </c>
      <c r="G34">
        <v>0</v>
      </c>
    </row>
    <row r="35" spans="1:7">
      <c r="A35" t="s">
        <v>42</v>
      </c>
      <c r="B35" t="s">
        <v>39</v>
      </c>
      <c r="D35">
        <v>50</v>
      </c>
      <c r="F35" t="str" cm="1">
        <f t="array" ref="F35">_xlfn.SWITCH(C35, "蒸", 0.00045, "炒", 0.00055, "煎", 0.002, "涼拌", 0.00005, "燉煮", 0.0004, "煮", 0.0015, "炸", 0.0025, "烤", 0.00028, "")</f>
        <v/>
      </c>
      <c r="G35">
        <v>0</v>
      </c>
    </row>
    <row r="36" spans="1:7">
      <c r="A36" t="s">
        <v>43</v>
      </c>
      <c r="B36" t="s">
        <v>39</v>
      </c>
      <c r="D36">
        <v>50</v>
      </c>
      <c r="F36" t="str" cm="1">
        <f t="array" ref="F36">_xlfn.SWITCH(C36, "蒸", 0.00045, "炒", 0.00055, "煎", 0.002, "涼拌", 0.00005, "燉煮", 0.0004, "煮", 0.0015, "炸", 0.0025, "烤", 0.00028, "")</f>
        <v/>
      </c>
      <c r="G36">
        <v>0</v>
      </c>
    </row>
    <row r="37" spans="1:7">
      <c r="A37" t="s">
        <v>44</v>
      </c>
      <c r="B37" t="s">
        <v>39</v>
      </c>
      <c r="D37">
        <v>50</v>
      </c>
      <c r="F37" t="str" cm="1">
        <f t="array" ref="F37">_xlfn.SWITCH(C37, "蒸", 0.00045, "炒", 0.00055, "煎", 0.002, "涼拌", 0.00005, "燉煮", 0.0004, "煮", 0.0015, "炸", 0.0025, "烤", 0.00028, "")</f>
        <v/>
      </c>
      <c r="G37">
        <v>0</v>
      </c>
    </row>
    <row r="38" spans="1:7">
      <c r="A38" t="s">
        <v>45</v>
      </c>
      <c r="B38" t="s">
        <v>46</v>
      </c>
      <c r="C38" t="s">
        <v>95</v>
      </c>
      <c r="D38">
        <v>45</v>
      </c>
      <c r="E38">
        <v>120</v>
      </c>
      <c r="F38" cm="1">
        <f t="array" ref="F38">_xlfn.SWITCH(C38, "蒸", 0.00045, "炒", 0.00055, "煎", 0.002, "涼拌", 0.00005, "燉煮", 0.0004, "煮", 0.0015, "炸", 0.0025, "烤", 0.00028, "")</f>
        <v>2E-3</v>
      </c>
      <c r="G38">
        <f t="shared" si="0"/>
        <v>0.24</v>
      </c>
    </row>
    <row r="39" spans="1:7">
      <c r="A39" t="s">
        <v>47</v>
      </c>
      <c r="B39" t="s">
        <v>46</v>
      </c>
      <c r="C39" t="s">
        <v>48</v>
      </c>
      <c r="D39">
        <v>80</v>
      </c>
      <c r="E39">
        <v>180</v>
      </c>
      <c r="F39" cm="1">
        <f t="array" ref="F39">_xlfn.SWITCH(C39, "蒸", 0.00045, "炒", 0.00055, "煎", 0.002, "涼拌", 0.00005, "燉煮", 0.0004, "煮", 0.0015, "炸", 0.0025, "烤", 0.00028, "")</f>
        <v>2.5000000000000001E-3</v>
      </c>
      <c r="G39">
        <f t="shared" si="0"/>
        <v>0.45</v>
      </c>
    </row>
    <row r="40" spans="1:7">
      <c r="A40" t="s">
        <v>49</v>
      </c>
      <c r="B40" t="s">
        <v>46</v>
      </c>
      <c r="C40" t="s">
        <v>28</v>
      </c>
      <c r="D40">
        <v>20</v>
      </c>
      <c r="E40">
        <v>120</v>
      </c>
      <c r="F40" cm="1">
        <f t="array" ref="F40">_xlfn.SWITCH(C40, "蒸", 0.00045, "炒", 0.00055, "煎", 0.002, "涼拌", 0.00005, "燉煮", 0.0004, "煮", 0.0015, "炸", 0.0025, "烤", 0.00028, "")</f>
        <v>1.5E-3</v>
      </c>
      <c r="G40">
        <f t="shared" si="0"/>
        <v>0.18</v>
      </c>
    </row>
    <row r="41" spans="1:7">
      <c r="A41" t="s">
        <v>50</v>
      </c>
      <c r="B41" t="s">
        <v>46</v>
      </c>
      <c r="C41" t="s">
        <v>28</v>
      </c>
      <c r="D41">
        <v>15</v>
      </c>
      <c r="E41">
        <v>240</v>
      </c>
      <c r="F41" cm="1">
        <f t="array" ref="F41">_xlfn.SWITCH(C41, "蒸", 0.00045, "炒", 0.00055, "煎", 0.002, "涼拌", 0.00005, "燉煮", 0.0004, "煮", 0.0015, "炸", 0.0025, "烤", 0.00028, "")</f>
        <v>1.5E-3</v>
      </c>
      <c r="G41">
        <f t="shared" si="0"/>
        <v>0.36</v>
      </c>
    </row>
    <row r="42" spans="1:7">
      <c r="A42" t="s">
        <v>51</v>
      </c>
      <c r="B42" t="s">
        <v>46</v>
      </c>
      <c r="C42" t="s">
        <v>28</v>
      </c>
      <c r="D42">
        <v>40</v>
      </c>
      <c r="E42">
        <v>90</v>
      </c>
      <c r="F42" cm="1">
        <f t="array" ref="F42">_xlfn.SWITCH(C42, "蒸", 0.00045, "炒", 0.00055, "煎", 0.002, "涼拌", 0.00005, "燉煮", 0.0004, "煮", 0.0015, "炸", 0.0025, "烤", 0.00028, "")</f>
        <v>1.5E-3</v>
      </c>
      <c r="G42">
        <f t="shared" si="0"/>
        <v>0.13500000000000001</v>
      </c>
    </row>
    <row r="43" spans="1:7">
      <c r="A43" t="s">
        <v>52</v>
      </c>
      <c r="B43" t="s">
        <v>46</v>
      </c>
      <c r="C43" t="s">
        <v>28</v>
      </c>
      <c r="D43">
        <v>60</v>
      </c>
      <c r="E43">
        <v>360</v>
      </c>
      <c r="F43" cm="1">
        <f t="array" ref="F43">_xlfn.SWITCH(C43, "蒸", 0.00045, "炒", 0.00055, "煎", 0.002, "涼拌", 0.00005, "燉煮", 0.0004, "煮", 0.0015, "炸", 0.0025, "烤", 0.00028, "")</f>
        <v>1.5E-3</v>
      </c>
      <c r="G43">
        <f t="shared" si="0"/>
        <v>0.54</v>
      </c>
    </row>
    <row r="44" spans="1:7">
      <c r="A44" t="s">
        <v>53</v>
      </c>
      <c r="B44" t="s">
        <v>54</v>
      </c>
      <c r="C44" t="s">
        <v>28</v>
      </c>
      <c r="D44">
        <v>370</v>
      </c>
      <c r="E44">
        <v>300</v>
      </c>
      <c r="F44" cm="1">
        <f t="array" ref="F44">_xlfn.SWITCH(C44, "蒸", 0.00045, "炒", 0.00055, "煎", 0.002, "涼拌", 0.00005, "燉煮", 0.0004, "煮", 0.0015, "炸", 0.0025, "烤", 0.00028, "")</f>
        <v>1.5E-3</v>
      </c>
      <c r="G44">
        <f t="shared" si="0"/>
        <v>0.45</v>
      </c>
    </row>
    <row r="45" spans="1:7">
      <c r="A45" t="s">
        <v>55</v>
      </c>
      <c r="B45" t="s">
        <v>54</v>
      </c>
      <c r="C45" t="s">
        <v>28</v>
      </c>
      <c r="D45">
        <v>400</v>
      </c>
      <c r="E45">
        <v>300</v>
      </c>
      <c r="F45" cm="1">
        <f t="array" ref="F45">_xlfn.SWITCH(C45, "蒸", 0.00045, "炒", 0.00055, "煎", 0.002, "涼拌", 0.00005, "燉煮", 0.0004, "煮", 0.0015, "炸", 0.0025, "烤", 0.00028, "")</f>
        <v>1.5E-3</v>
      </c>
      <c r="G45">
        <f t="shared" si="0"/>
        <v>0.45</v>
      </c>
    </row>
    <row r="46" spans="1:7">
      <c r="A46" t="s">
        <v>56</v>
      </c>
      <c r="B46" t="s">
        <v>54</v>
      </c>
      <c r="C46" t="s">
        <v>28</v>
      </c>
      <c r="D46">
        <v>380</v>
      </c>
      <c r="E46">
        <v>300</v>
      </c>
      <c r="F46" cm="1">
        <f t="array" ref="F46">_xlfn.SWITCH(C46, "蒸", 0.00045, "炒", 0.00055, "煎", 0.002, "涼拌", 0.00005, "燉煮", 0.0004, "煮", 0.0015, "炸", 0.0025, "烤", 0.00028, "")</f>
        <v>1.5E-3</v>
      </c>
      <c r="G46">
        <f t="shared" si="0"/>
        <v>0.45</v>
      </c>
    </row>
    <row r="47" spans="1:7">
      <c r="A47" t="s">
        <v>57</v>
      </c>
      <c r="B47" t="s">
        <v>54</v>
      </c>
      <c r="C47" t="s">
        <v>28</v>
      </c>
      <c r="D47">
        <v>370</v>
      </c>
      <c r="E47">
        <v>300</v>
      </c>
      <c r="F47" cm="1">
        <f t="array" ref="F47">_xlfn.SWITCH(C47, "蒸", 0.00045, "炒", 0.00055, "煎", 0.002, "涼拌", 0.00005, "燉煮", 0.0004, "煮", 0.0015, "炸", 0.0025, "烤", 0.00028, "")</f>
        <v>1.5E-3</v>
      </c>
      <c r="G47">
        <f t="shared" si="0"/>
        <v>0.45</v>
      </c>
    </row>
    <row r="48" spans="1:7">
      <c r="A48" t="s">
        <v>58</v>
      </c>
      <c r="B48" t="s">
        <v>54</v>
      </c>
      <c r="C48" t="s">
        <v>28</v>
      </c>
      <c r="D48">
        <v>370</v>
      </c>
      <c r="E48">
        <v>300</v>
      </c>
      <c r="F48" cm="1">
        <f t="array" ref="F48">_xlfn.SWITCH(C48, "蒸", 0.00045, "炒", 0.00055, "煎", 0.002, "涼拌", 0.00005, "燉煮", 0.0004, "煮", 0.0015, "炸", 0.0025, "烤", 0.00028, "")</f>
        <v>1.5E-3</v>
      </c>
      <c r="G48">
        <f t="shared" si="0"/>
        <v>0.45</v>
      </c>
    </row>
    <row r="49" spans="1:7">
      <c r="A49" t="s">
        <v>59</v>
      </c>
      <c r="B49" t="s">
        <v>54</v>
      </c>
      <c r="C49" t="s">
        <v>28</v>
      </c>
      <c r="D49">
        <v>350</v>
      </c>
      <c r="E49">
        <v>300</v>
      </c>
      <c r="F49" cm="1">
        <f t="array" ref="F49">_xlfn.SWITCH(C49, "蒸", 0.00045, "炒", 0.00055, "煎", 0.002, "涼拌", 0.00005, "燉煮", 0.0004, "煮", 0.0015, "炸", 0.0025, "烤", 0.00028, "")</f>
        <v>1.5E-3</v>
      </c>
      <c r="G49">
        <f t="shared" si="0"/>
        <v>0.45</v>
      </c>
    </row>
    <row r="50" spans="1:7">
      <c r="A50" t="s">
        <v>60</v>
      </c>
      <c r="B50" t="s">
        <v>54</v>
      </c>
      <c r="C50" t="s">
        <v>28</v>
      </c>
      <c r="D50">
        <v>380</v>
      </c>
      <c r="E50">
        <v>300</v>
      </c>
      <c r="F50" cm="1">
        <f t="array" ref="F50">_xlfn.SWITCH(C50, "蒸", 0.00045, "炒", 0.00055, "煎", 0.002, "涼拌", 0.00005, "燉煮", 0.0004, "煮", 0.0015, "炸", 0.0025, "烤", 0.00028, "")</f>
        <v>1.5E-3</v>
      </c>
      <c r="G50">
        <f t="shared" si="0"/>
        <v>0.45</v>
      </c>
    </row>
    <row r="51" spans="1:7">
      <c r="A51" t="s">
        <v>61</v>
      </c>
      <c r="B51" t="s">
        <v>62</v>
      </c>
      <c r="D51">
        <v>350</v>
      </c>
      <c r="G51">
        <v>0</v>
      </c>
    </row>
    <row r="52" spans="1:7">
      <c r="A52" t="s">
        <v>63</v>
      </c>
      <c r="B52" t="s">
        <v>62</v>
      </c>
      <c r="D52">
        <v>350</v>
      </c>
      <c r="G52">
        <v>0</v>
      </c>
    </row>
    <row r="53" spans="1:7">
      <c r="A53" t="s">
        <v>64</v>
      </c>
      <c r="B53" t="s">
        <v>62</v>
      </c>
      <c r="D53">
        <v>350</v>
      </c>
      <c r="G53">
        <v>0</v>
      </c>
    </row>
    <row r="54" spans="1:7">
      <c r="A54" t="s">
        <v>65</v>
      </c>
      <c r="B54" t="s">
        <v>62</v>
      </c>
      <c r="D54">
        <v>350</v>
      </c>
      <c r="G54">
        <v>0</v>
      </c>
    </row>
    <row r="55" spans="1:7">
      <c r="A55" t="s">
        <v>66</v>
      </c>
      <c r="B55" t="s">
        <v>62</v>
      </c>
      <c r="D55">
        <v>350</v>
      </c>
      <c r="G55">
        <v>0</v>
      </c>
    </row>
    <row r="56" spans="1:7">
      <c r="A56" t="s">
        <v>67</v>
      </c>
      <c r="B56" t="s">
        <v>62</v>
      </c>
      <c r="D56">
        <v>350</v>
      </c>
      <c r="G5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146D6-E9D1-1646-81CA-9F6C078D9445}">
  <dimension ref="A1:G75"/>
  <sheetViews>
    <sheetView topLeftCell="A11" workbookViewId="0">
      <selection activeCell="J41" sqref="J4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117</v>
      </c>
      <c r="E1" t="s">
        <v>3</v>
      </c>
      <c r="F1" t="s">
        <v>4</v>
      </c>
      <c r="G1" t="s">
        <v>99</v>
      </c>
    </row>
    <row r="2" spans="1:7" ht="16">
      <c r="A2" s="1" t="s">
        <v>68</v>
      </c>
      <c r="B2" s="1" t="s">
        <v>27</v>
      </c>
      <c r="C2" t="s">
        <v>92</v>
      </c>
      <c r="D2">
        <v>125</v>
      </c>
      <c r="E2">
        <v>1500</v>
      </c>
      <c r="F2" cm="1">
        <f t="array" ref="F2">_xlfn.SWITCH(C2, "蒸", 0.00045, "炒", 0.00055, "煎", 0.002, "涼拌", 0.00005, "燉煮", 0.0004, "煮", 0.0015, "炸", 0.0025, "烤", 0.00028, "")</f>
        <v>4.4999999999999999E-4</v>
      </c>
      <c r="G2">
        <f>D2*E2*F2</f>
        <v>84.375</v>
      </c>
    </row>
    <row r="3" spans="1:7" ht="16">
      <c r="A3" s="1" t="s">
        <v>69</v>
      </c>
      <c r="B3" s="1" t="s">
        <v>27</v>
      </c>
      <c r="C3" t="s">
        <v>94</v>
      </c>
      <c r="D3">
        <v>250</v>
      </c>
      <c r="E3">
        <v>600</v>
      </c>
      <c r="F3" cm="1">
        <f t="array" ref="F3">_xlfn.SWITCH(C3, "蒸", 0.00045, "炒", 0.00055, "煎", 0.002, "涼拌", 0.00005, "燉煮", 0.0004, "煮", 0.0015, "炸", 0.0025, "烤", 0.00028, "")</f>
        <v>5.5000000000000003E-4</v>
      </c>
      <c r="G3">
        <f t="shared" ref="G3:G66" si="0">D3*E3*F3</f>
        <v>82.5</v>
      </c>
    </row>
    <row r="4" spans="1:7" ht="16">
      <c r="A4" s="1" t="s">
        <v>70</v>
      </c>
      <c r="B4" s="1" t="s">
        <v>27</v>
      </c>
      <c r="C4" t="s">
        <v>94</v>
      </c>
      <c r="D4">
        <v>210</v>
      </c>
      <c r="E4">
        <v>600</v>
      </c>
      <c r="F4" cm="1">
        <f t="array" ref="F4">_xlfn.SWITCH(C4, "蒸", 0.00045, "炒", 0.00055, "煎", 0.002, "涼拌", 0.00005, "燉煮", 0.0004, "煮", 0.0015, "炸", 0.0025, "烤", 0.00028, "")</f>
        <v>5.5000000000000003E-4</v>
      </c>
      <c r="G4">
        <f t="shared" si="0"/>
        <v>69.3</v>
      </c>
    </row>
    <row r="5" spans="1:7" ht="16">
      <c r="A5" s="1" t="s">
        <v>71</v>
      </c>
      <c r="B5" s="1" t="s">
        <v>6</v>
      </c>
      <c r="C5" t="s">
        <v>94</v>
      </c>
      <c r="D5">
        <v>110</v>
      </c>
      <c r="E5">
        <v>300</v>
      </c>
      <c r="F5" cm="1">
        <f t="array" ref="F5">_xlfn.SWITCH(C5, "蒸", 0.00045, "炒", 0.00055, "煎", 0.002, "涼拌", 0.00005, "燉煮", 0.0004, "煮", 0.0015, "炸", 0.0025, "烤", 0.00028, "")</f>
        <v>5.5000000000000003E-4</v>
      </c>
      <c r="G5">
        <f t="shared" si="0"/>
        <v>18.150000000000002</v>
      </c>
    </row>
    <row r="6" spans="1:7" ht="16">
      <c r="A6" s="1" t="s">
        <v>72</v>
      </c>
      <c r="B6" s="1" t="s">
        <v>6</v>
      </c>
      <c r="C6" t="s">
        <v>94</v>
      </c>
      <c r="D6">
        <v>150</v>
      </c>
      <c r="E6">
        <v>300</v>
      </c>
      <c r="F6" cm="1">
        <f t="array" ref="F6">_xlfn.SWITCH(C6, "蒸", 0.00045, "炒", 0.00055, "煎", 0.002, "涼拌", 0.00005, "燉煮", 0.0004, "煮", 0.0015, "炸", 0.0025, "烤", 0.00028, "")</f>
        <v>5.5000000000000003E-4</v>
      </c>
      <c r="G6">
        <f t="shared" si="0"/>
        <v>24.75</v>
      </c>
    </row>
    <row r="7" spans="1:7" ht="16">
      <c r="A7" s="1" t="s">
        <v>73</v>
      </c>
      <c r="B7" s="1" t="s">
        <v>6</v>
      </c>
      <c r="C7" t="s">
        <v>94</v>
      </c>
      <c r="D7">
        <v>90</v>
      </c>
      <c r="E7">
        <v>300</v>
      </c>
      <c r="F7" cm="1">
        <f t="array" ref="F7">_xlfn.SWITCH(C7, "蒸", 0.00045, "炒", 0.00055, "煎", 0.002, "涼拌", 0.00005, "燉煮", 0.0004, "煮", 0.0015, "炸", 0.0025, "烤", 0.00028, "")</f>
        <v>5.5000000000000003E-4</v>
      </c>
      <c r="G7">
        <f t="shared" si="0"/>
        <v>14.850000000000001</v>
      </c>
    </row>
    <row r="8" spans="1:7" ht="16">
      <c r="A8" s="1" t="s">
        <v>100</v>
      </c>
      <c r="B8" s="1" t="s">
        <v>6</v>
      </c>
      <c r="C8" t="s">
        <v>94</v>
      </c>
      <c r="D8">
        <v>160</v>
      </c>
      <c r="E8">
        <v>480</v>
      </c>
      <c r="F8" cm="1">
        <f t="array" ref="F8">_xlfn.SWITCH(C8, "蒸", 0.00045, "炒", 0.00055, "煎", 0.002, "涼拌", 0.00005, "燉煮", 0.0004, "煮", 0.0015, "炸", 0.0025, "烤", 0.00028, "")</f>
        <v>5.5000000000000003E-4</v>
      </c>
      <c r="G8">
        <f t="shared" si="0"/>
        <v>42.24</v>
      </c>
    </row>
    <row r="9" spans="1:7" ht="16">
      <c r="A9" s="1" t="s">
        <v>101</v>
      </c>
      <c r="B9" s="1" t="s">
        <v>6</v>
      </c>
      <c r="C9" t="s">
        <v>94</v>
      </c>
      <c r="D9">
        <v>120</v>
      </c>
      <c r="E9">
        <v>480</v>
      </c>
      <c r="F9" cm="1">
        <f t="array" ref="F9">_xlfn.SWITCH(C9, "蒸", 0.00045, "炒", 0.00055, "煎", 0.002, "涼拌", 0.00005, "燉煮", 0.0004, "煮", 0.0015, "炸", 0.0025, "烤", 0.00028, "")</f>
        <v>5.5000000000000003E-4</v>
      </c>
      <c r="G9">
        <f t="shared" si="0"/>
        <v>31.680000000000003</v>
      </c>
    </row>
    <row r="10" spans="1:7" ht="16">
      <c r="A10" s="1" t="s">
        <v>102</v>
      </c>
      <c r="B10" s="1" t="s">
        <v>6</v>
      </c>
      <c r="C10" t="s">
        <v>94</v>
      </c>
      <c r="D10">
        <v>250</v>
      </c>
      <c r="E10">
        <v>900</v>
      </c>
      <c r="F10" cm="1">
        <f t="array" ref="F10">_xlfn.SWITCH(C10, "蒸", 0.00045, "炒", 0.00055, "煎", 0.002, "涼拌", 0.00005, "燉煮", 0.0004, "煮", 0.0015, "炸", 0.0025, "烤", 0.00028, "")</f>
        <v>5.5000000000000003E-4</v>
      </c>
      <c r="G10">
        <f t="shared" si="0"/>
        <v>123.75000000000001</v>
      </c>
    </row>
    <row r="11" spans="1:7" ht="16">
      <c r="A11" s="1" t="s">
        <v>103</v>
      </c>
      <c r="B11" s="1" t="s">
        <v>6</v>
      </c>
      <c r="C11" t="s">
        <v>94</v>
      </c>
      <c r="D11">
        <v>210</v>
      </c>
      <c r="E11">
        <v>600</v>
      </c>
      <c r="F11" cm="1">
        <f t="array" ref="F11">_xlfn.SWITCH(C11, "蒸", 0.00045, "炒", 0.00055, "煎", 0.002, "涼拌", 0.00005, "燉煮", 0.0004, "煮", 0.0015, "炸", 0.0025, "烤", 0.00028, "")</f>
        <v>5.5000000000000003E-4</v>
      </c>
      <c r="G11">
        <f t="shared" si="0"/>
        <v>69.3</v>
      </c>
    </row>
    <row r="12" spans="1:7" ht="16">
      <c r="A12" s="1" t="s">
        <v>104</v>
      </c>
      <c r="B12" s="1" t="s">
        <v>89</v>
      </c>
      <c r="C12" t="s">
        <v>94</v>
      </c>
      <c r="D12">
        <v>55</v>
      </c>
      <c r="E12">
        <v>1800</v>
      </c>
      <c r="F12" cm="1">
        <f t="array" ref="F12">_xlfn.SWITCH(C12, "蒸", 0.00045, "炒", 0.00055, "煎", 0.002, "涼拌", 0.00005, "燉煮", 0.0004, "煮", 0.0015, "炸", 0.0025, "烤", 0.00028, "")</f>
        <v>5.5000000000000003E-4</v>
      </c>
      <c r="G12">
        <f t="shared" si="0"/>
        <v>54.45</v>
      </c>
    </row>
    <row r="13" spans="1:7" ht="16">
      <c r="A13" s="1" t="s">
        <v>105</v>
      </c>
      <c r="B13" s="1" t="s">
        <v>89</v>
      </c>
      <c r="C13" t="s">
        <v>94</v>
      </c>
      <c r="D13">
        <v>110</v>
      </c>
      <c r="E13">
        <v>300</v>
      </c>
      <c r="F13" cm="1">
        <f t="array" ref="F13">_xlfn.SWITCH(C13, "蒸", 0.00045, "炒", 0.00055, "煎", 0.002, "涼拌", 0.00005, "燉煮", 0.0004, "煮", 0.0015, "炸", 0.0025, "烤", 0.00028, "")</f>
        <v>5.5000000000000003E-4</v>
      </c>
      <c r="G13">
        <f t="shared" si="0"/>
        <v>18.150000000000002</v>
      </c>
    </row>
    <row r="14" spans="1:7" ht="16">
      <c r="A14" s="1" t="s">
        <v>106</v>
      </c>
      <c r="B14" s="1" t="s">
        <v>89</v>
      </c>
      <c r="C14" t="s">
        <v>94</v>
      </c>
      <c r="D14">
        <v>160</v>
      </c>
      <c r="E14">
        <v>480</v>
      </c>
      <c r="F14" cm="1">
        <f t="array" ref="F14">_xlfn.SWITCH(C14, "蒸", 0.00045, "炒", 0.00055, "煎", 0.002, "涼拌", 0.00005, "燉煮", 0.0004, "煮", 0.0015, "炸", 0.0025, "烤", 0.00028, "")</f>
        <v>5.5000000000000003E-4</v>
      </c>
      <c r="G14">
        <f t="shared" si="0"/>
        <v>42.24</v>
      </c>
    </row>
    <row r="15" spans="1:7" ht="16">
      <c r="A15" s="1" t="s">
        <v>107</v>
      </c>
      <c r="B15" s="1" t="s">
        <v>89</v>
      </c>
      <c r="C15" t="s">
        <v>94</v>
      </c>
      <c r="D15">
        <v>190</v>
      </c>
      <c r="E15">
        <v>600</v>
      </c>
      <c r="F15" cm="1">
        <f t="array" ref="F15">_xlfn.SWITCH(C15, "蒸", 0.00045, "炒", 0.00055, "煎", 0.002, "涼拌", 0.00005, "燉煮", 0.0004, "煮", 0.0015, "炸", 0.0025, "烤", 0.00028, "")</f>
        <v>5.5000000000000003E-4</v>
      </c>
      <c r="G15">
        <f t="shared" si="0"/>
        <v>62.7</v>
      </c>
    </row>
    <row r="16" spans="1:7" ht="16">
      <c r="A16" s="1" t="s">
        <v>108</v>
      </c>
      <c r="B16" s="1" t="s">
        <v>89</v>
      </c>
      <c r="C16" t="s">
        <v>94</v>
      </c>
      <c r="D16">
        <v>100</v>
      </c>
      <c r="E16">
        <v>600</v>
      </c>
      <c r="F16" cm="1">
        <f t="array" ref="F16">_xlfn.SWITCH(C16, "蒸", 0.00045, "炒", 0.00055, "煎", 0.002, "涼拌", 0.00005, "燉煮", 0.0004, "煮", 0.0015, "炸", 0.0025, "烤", 0.00028, "")</f>
        <v>5.5000000000000003E-4</v>
      </c>
      <c r="G16">
        <f t="shared" si="0"/>
        <v>33</v>
      </c>
    </row>
    <row r="17" spans="1:7" ht="16">
      <c r="A17" s="1" t="s">
        <v>109</v>
      </c>
      <c r="B17" s="1" t="s">
        <v>89</v>
      </c>
      <c r="C17" t="s">
        <v>94</v>
      </c>
      <c r="D17">
        <v>157</v>
      </c>
      <c r="E17">
        <v>480</v>
      </c>
      <c r="F17" cm="1">
        <f t="array" ref="F17">_xlfn.SWITCH(C17, "蒸", 0.00045, "炒", 0.00055, "煎", 0.002, "涼拌", 0.00005, "燉煮", 0.0004, "煮", 0.0015, "炸", 0.0025, "烤", 0.00028, "")</f>
        <v>5.5000000000000003E-4</v>
      </c>
      <c r="G17">
        <f t="shared" si="0"/>
        <v>41.448</v>
      </c>
    </row>
    <row r="18" spans="1:7" ht="16">
      <c r="A18" s="1" t="s">
        <v>110</v>
      </c>
      <c r="B18" s="1" t="s">
        <v>89</v>
      </c>
      <c r="C18" t="s">
        <v>94</v>
      </c>
      <c r="D18">
        <v>100</v>
      </c>
      <c r="E18">
        <v>300</v>
      </c>
      <c r="F18" cm="1">
        <f t="array" ref="F18">_xlfn.SWITCH(C18, "蒸", 0.00045, "炒", 0.00055, "煎", 0.002, "涼拌", 0.00005, "燉煮", 0.0004, "煮", 0.0015, "炸", 0.0025, "烤", 0.00028, "")</f>
        <v>5.5000000000000003E-4</v>
      </c>
      <c r="G18">
        <f t="shared" si="0"/>
        <v>16.5</v>
      </c>
    </row>
    <row r="19" spans="1:7" ht="16">
      <c r="A19" s="1" t="s">
        <v>111</v>
      </c>
      <c r="B19" s="1" t="s">
        <v>89</v>
      </c>
      <c r="C19" t="s">
        <v>94</v>
      </c>
      <c r="D19">
        <v>205</v>
      </c>
      <c r="E19">
        <v>600</v>
      </c>
      <c r="F19" cm="1">
        <f t="array" ref="F19">_xlfn.SWITCH(C19, "蒸", 0.00045, "炒", 0.00055, "煎", 0.002, "涼拌", 0.00005, "燉煮", 0.0004, "煮", 0.0015, "炸", 0.0025, "烤", 0.00028, "")</f>
        <v>5.5000000000000003E-4</v>
      </c>
      <c r="G19">
        <f t="shared" si="0"/>
        <v>67.650000000000006</v>
      </c>
    </row>
    <row r="20" spans="1:7" ht="16">
      <c r="A20" s="1" t="s">
        <v>74</v>
      </c>
      <c r="B20" s="1" t="s">
        <v>89</v>
      </c>
      <c r="C20" t="s">
        <v>94</v>
      </c>
      <c r="D20">
        <v>90</v>
      </c>
      <c r="E20">
        <v>300</v>
      </c>
      <c r="F20" cm="1">
        <f t="array" ref="F20">_xlfn.SWITCH(C20, "蒸", 0.00045, "炒", 0.00055, "煎", 0.002, "涼拌", 0.00005, "燉煮", 0.0004, "煮", 0.0015, "炸", 0.0025, "烤", 0.00028, "")</f>
        <v>5.5000000000000003E-4</v>
      </c>
      <c r="G20">
        <f t="shared" si="0"/>
        <v>14.850000000000001</v>
      </c>
    </row>
    <row r="21" spans="1:7" ht="16">
      <c r="A21" s="1" t="s">
        <v>75</v>
      </c>
      <c r="B21" s="1" t="s">
        <v>89</v>
      </c>
      <c r="C21" t="s">
        <v>94</v>
      </c>
      <c r="D21">
        <v>100</v>
      </c>
      <c r="E21">
        <v>300</v>
      </c>
      <c r="F21" cm="1">
        <f t="array" ref="F21">_xlfn.SWITCH(C21, "蒸", 0.00045, "炒", 0.00055, "煎", 0.002, "涼拌", 0.00005, "燉煮", 0.0004, "煮", 0.0015, "炸", 0.0025, "烤", 0.00028, "")</f>
        <v>5.5000000000000003E-4</v>
      </c>
      <c r="G21">
        <f t="shared" si="0"/>
        <v>16.5</v>
      </c>
    </row>
    <row r="22" spans="1:7" ht="16">
      <c r="A22" s="1" t="s">
        <v>76</v>
      </c>
      <c r="B22" s="1" t="s">
        <v>89</v>
      </c>
      <c r="C22" t="s">
        <v>94</v>
      </c>
      <c r="D22">
        <v>110</v>
      </c>
      <c r="E22">
        <v>360</v>
      </c>
      <c r="F22" cm="1">
        <f t="array" ref="F22">_xlfn.SWITCH(C22, "蒸", 0.00045, "炒", 0.00055, "煎", 0.002, "涼拌", 0.00005, "燉煮", 0.0004, "煮", 0.0015, "炸", 0.0025, "烤", 0.00028, "")</f>
        <v>5.5000000000000003E-4</v>
      </c>
      <c r="G22">
        <f t="shared" si="0"/>
        <v>21.78</v>
      </c>
    </row>
    <row r="23" spans="1:7" ht="16">
      <c r="A23" s="1" t="s">
        <v>77</v>
      </c>
      <c r="B23" s="1" t="s">
        <v>89</v>
      </c>
      <c r="C23" t="s">
        <v>94</v>
      </c>
      <c r="D23">
        <v>20</v>
      </c>
      <c r="E23">
        <v>180</v>
      </c>
      <c r="F23" cm="1">
        <f t="array" ref="F23">_xlfn.SWITCH(C23, "蒸", 0.00045, "炒", 0.00055, "煎", 0.002, "涼拌", 0.00005, "燉煮", 0.0004, "煮", 0.0015, "炸", 0.0025, "烤", 0.00028, "")</f>
        <v>5.5000000000000003E-4</v>
      </c>
      <c r="G23">
        <f t="shared" si="0"/>
        <v>1.9800000000000002</v>
      </c>
    </row>
    <row r="24" spans="1:7" ht="16">
      <c r="A24" s="1" t="s">
        <v>78</v>
      </c>
      <c r="B24" s="1" t="s">
        <v>89</v>
      </c>
      <c r="C24" t="s">
        <v>95</v>
      </c>
      <c r="D24">
        <v>170</v>
      </c>
      <c r="E24">
        <v>600</v>
      </c>
      <c r="F24" cm="1">
        <f t="array" ref="F24">_xlfn.SWITCH(C24, "蒸", 0.00045, "炒", 0.00055, "煎", 0.002, "涼拌", 0.00005, "燉煮", 0.0004, "煮", 0.0015, "炸", 0.0025, "烤", 0.00028, "")</f>
        <v>2E-3</v>
      </c>
      <c r="G24">
        <f t="shared" si="0"/>
        <v>204</v>
      </c>
    </row>
    <row r="25" spans="1:7" ht="16">
      <c r="A25" s="1" t="s">
        <v>79</v>
      </c>
      <c r="B25" s="1" t="s">
        <v>89</v>
      </c>
      <c r="C25" t="s">
        <v>96</v>
      </c>
      <c r="D25">
        <v>100</v>
      </c>
      <c r="E25">
        <v>300</v>
      </c>
      <c r="F25" cm="1">
        <f t="array" ref="F25">_xlfn.SWITCH(C25, "蒸", 0.00045, "炒", 0.00055, "煎", 0.002, "涼拌", 0.00005, "燉煮", 0.0004, "煮", 0.0015, "炸", 0.0025, "烤", 0.00028, "")</f>
        <v>5.0000000000000002E-5</v>
      </c>
      <c r="G25">
        <f t="shared" si="0"/>
        <v>1.5</v>
      </c>
    </row>
    <row r="26" spans="1:7" ht="16">
      <c r="A26" s="1" t="s">
        <v>80</v>
      </c>
      <c r="B26" s="1" t="s">
        <v>89</v>
      </c>
      <c r="C26" s="2" t="s">
        <v>93</v>
      </c>
      <c r="D26" s="2">
        <v>180</v>
      </c>
      <c r="E26">
        <v>480</v>
      </c>
      <c r="F26" cm="1">
        <f t="array" ref="F26">_xlfn.SWITCH(C26, "蒸", 0.00045, "炒", 0.00055, "煎", 0.002, "涼拌", 0.00005, "燉煮", 0.0004, "煮", 0.0015, "炸", 0.0025, "烤", 0.00028, "")</f>
        <v>5.5000000000000003E-4</v>
      </c>
      <c r="G26">
        <f t="shared" si="0"/>
        <v>47.52</v>
      </c>
    </row>
    <row r="27" spans="1:7" ht="16">
      <c r="A27" s="1" t="s">
        <v>81</v>
      </c>
      <c r="B27" s="1" t="s">
        <v>89</v>
      </c>
      <c r="C27" s="2" t="s">
        <v>93</v>
      </c>
      <c r="D27" s="2">
        <v>200</v>
      </c>
      <c r="E27">
        <v>600</v>
      </c>
      <c r="F27" cm="1">
        <f t="array" ref="F27">_xlfn.SWITCH(C27, "蒸", 0.00045, "炒", 0.00055, "煎", 0.002, "涼拌", 0.00005, "燉煮", 0.0004, "煮", 0.0015, "炸", 0.0025, "烤", 0.00028, "")</f>
        <v>5.5000000000000003E-4</v>
      </c>
      <c r="G27">
        <f t="shared" si="0"/>
        <v>66</v>
      </c>
    </row>
    <row r="28" spans="1:7" ht="16">
      <c r="A28" s="1" t="s">
        <v>112</v>
      </c>
      <c r="B28" s="1" t="s">
        <v>90</v>
      </c>
      <c r="C28" s="2"/>
      <c r="D28" s="2">
        <v>150</v>
      </c>
      <c r="G28">
        <f t="shared" si="0"/>
        <v>0</v>
      </c>
    </row>
    <row r="29" spans="1:7" ht="16">
      <c r="A29" s="1" t="s">
        <v>113</v>
      </c>
      <c r="B29" s="1" t="s">
        <v>90</v>
      </c>
      <c r="C29" s="2"/>
      <c r="D29" s="2">
        <v>125</v>
      </c>
      <c r="G29">
        <f t="shared" si="0"/>
        <v>0</v>
      </c>
    </row>
    <row r="30" spans="1:7" ht="16">
      <c r="A30" s="1" t="s">
        <v>114</v>
      </c>
      <c r="B30" s="1" t="s">
        <v>90</v>
      </c>
      <c r="C30" s="2"/>
      <c r="D30" s="2">
        <v>275</v>
      </c>
      <c r="G30">
        <f t="shared" si="0"/>
        <v>0</v>
      </c>
    </row>
    <row r="31" spans="1:7" ht="16">
      <c r="A31" s="1" t="s">
        <v>82</v>
      </c>
      <c r="B31" s="1" t="s">
        <v>90</v>
      </c>
      <c r="C31" s="2"/>
      <c r="D31" s="2">
        <v>127</v>
      </c>
      <c r="G31">
        <f t="shared" si="0"/>
        <v>0</v>
      </c>
    </row>
    <row r="32" spans="1:7" ht="16">
      <c r="A32" s="1" t="s">
        <v>83</v>
      </c>
      <c r="B32" s="1" t="s">
        <v>90</v>
      </c>
      <c r="D32" s="2">
        <v>180</v>
      </c>
      <c r="G32">
        <f t="shared" si="0"/>
        <v>0</v>
      </c>
    </row>
    <row r="33" spans="1:7" ht="16">
      <c r="A33" s="1" t="s">
        <v>115</v>
      </c>
      <c r="B33" s="1" t="s">
        <v>90</v>
      </c>
      <c r="D33" s="2">
        <v>300</v>
      </c>
      <c r="G33">
        <f t="shared" si="0"/>
        <v>0</v>
      </c>
    </row>
    <row r="34" spans="1:7" ht="16">
      <c r="A34" s="1" t="s">
        <v>84</v>
      </c>
      <c r="B34" s="1" t="s">
        <v>90</v>
      </c>
      <c r="D34" s="2">
        <v>75</v>
      </c>
      <c r="G34">
        <f t="shared" si="0"/>
        <v>0</v>
      </c>
    </row>
    <row r="35" spans="1:7" ht="16">
      <c r="A35" s="1" t="s">
        <v>85</v>
      </c>
      <c r="B35" s="1" t="s">
        <v>54</v>
      </c>
      <c r="C35" t="s">
        <v>97</v>
      </c>
      <c r="D35" s="2">
        <v>110</v>
      </c>
      <c r="E35">
        <v>600</v>
      </c>
      <c r="F35" cm="1">
        <f t="array" ref="F35">_xlfn.SWITCH(C35, "蒸", 0.00045, "炒", 0.00055, "煎", 0.002, "涼拌", 0.00005, "燉煮", 0.0004, "煮", 0.0015, "炸", 0.0025, "烤", 0.00028, "")</f>
        <v>4.0000000000000002E-4</v>
      </c>
      <c r="G35">
        <f t="shared" si="0"/>
        <v>26.400000000000002</v>
      </c>
    </row>
    <row r="36" spans="1:7" ht="16">
      <c r="A36" s="1" t="s">
        <v>86</v>
      </c>
      <c r="B36" s="1" t="s">
        <v>54</v>
      </c>
      <c r="C36" t="s">
        <v>97</v>
      </c>
      <c r="D36" s="2">
        <v>110</v>
      </c>
      <c r="E36">
        <v>3600</v>
      </c>
      <c r="F36" cm="1">
        <f t="array" ref="F36">_xlfn.SWITCH(C36, "蒸", 0.00045, "炒", 0.00055, "煎", 0.002, "涼拌", 0.00005, "燉煮", 0.0004, "煮", 0.0015, "炸", 0.0025, "烤", 0.00028, "")</f>
        <v>4.0000000000000002E-4</v>
      </c>
      <c r="G36">
        <f t="shared" si="0"/>
        <v>158.4</v>
      </c>
    </row>
    <row r="37" spans="1:7" ht="16">
      <c r="A37" s="1" t="s">
        <v>116</v>
      </c>
      <c r="B37" s="1" t="s">
        <v>54</v>
      </c>
      <c r="C37" t="s">
        <v>97</v>
      </c>
      <c r="D37" s="2">
        <v>260</v>
      </c>
      <c r="E37">
        <v>5400</v>
      </c>
      <c r="F37" cm="1">
        <f t="array" ref="F37">_xlfn.SWITCH(C37, "蒸", 0.00045, "炒", 0.00055, "煎", 0.002, "涼拌", 0.00005, "燉煮", 0.0004, "煮", 0.0015, "炸", 0.0025, "烤", 0.00028, "")</f>
        <v>4.0000000000000002E-4</v>
      </c>
      <c r="G37">
        <f t="shared" si="0"/>
        <v>561.6</v>
      </c>
    </row>
    <row r="38" spans="1:7" ht="16">
      <c r="A38" s="1" t="s">
        <v>87</v>
      </c>
      <c r="B38" s="1" t="s">
        <v>91</v>
      </c>
      <c r="D38" s="2">
        <v>240</v>
      </c>
      <c r="G38">
        <f t="shared" si="0"/>
        <v>0</v>
      </c>
    </row>
    <row r="39" spans="1:7" ht="16">
      <c r="A39" s="1" t="s">
        <v>88</v>
      </c>
      <c r="B39" s="1" t="s">
        <v>91</v>
      </c>
      <c r="D39" s="2">
        <v>240</v>
      </c>
      <c r="G39">
        <f t="shared" si="0"/>
        <v>0</v>
      </c>
    </row>
    <row r="40" spans="1:7" ht="16">
      <c r="A40" s="1" t="s">
        <v>119</v>
      </c>
      <c r="B40" s="1" t="s">
        <v>91</v>
      </c>
      <c r="D40" s="2">
        <v>240</v>
      </c>
      <c r="G40">
        <f t="shared" si="0"/>
        <v>0</v>
      </c>
    </row>
    <row r="41" spans="1:7" ht="16">
      <c r="A41" s="1" t="s">
        <v>120</v>
      </c>
      <c r="B41" s="1" t="s">
        <v>91</v>
      </c>
      <c r="D41" s="2">
        <v>240</v>
      </c>
      <c r="G41">
        <f t="shared" si="0"/>
        <v>0</v>
      </c>
    </row>
    <row r="42" spans="1:7" ht="16">
      <c r="A42" s="1" t="s">
        <v>121</v>
      </c>
      <c r="B42" s="1" t="s">
        <v>54</v>
      </c>
      <c r="C42" t="s">
        <v>97</v>
      </c>
      <c r="D42" s="2">
        <v>110</v>
      </c>
      <c r="E42">
        <v>600</v>
      </c>
      <c r="F42" cm="1">
        <f t="array" ref="F42">_xlfn.SWITCH(C42, "蒸", 0.00045, "炒", 0.00055, "煎", 0.002, "涼拌", 0.00005, "燉煮", 0.0004, "煮", 0.0015, "炸", 0.0025, "烤", 0.00028, "")</f>
        <v>4.0000000000000002E-4</v>
      </c>
      <c r="G42">
        <f t="shared" si="0"/>
        <v>26.400000000000002</v>
      </c>
    </row>
    <row r="43" spans="1:7" ht="16">
      <c r="A43" s="1" t="s">
        <v>122</v>
      </c>
      <c r="B43" s="1" t="s">
        <v>54</v>
      </c>
      <c r="C43" t="s">
        <v>97</v>
      </c>
      <c r="D43" s="2">
        <v>195</v>
      </c>
      <c r="E43">
        <v>5400</v>
      </c>
      <c r="F43" cm="1">
        <f t="array" ref="F43">_xlfn.SWITCH(C43, "蒸", 0.00045, "炒", 0.00055, "煎", 0.002, "涼拌", 0.00005, "燉煮", 0.0004, "煮", 0.0015, "炸", 0.0025, "烤", 0.00028, "")</f>
        <v>4.0000000000000002E-4</v>
      </c>
      <c r="G43">
        <f t="shared" si="0"/>
        <v>421.20000000000005</v>
      </c>
    </row>
    <row r="44" spans="1:7" ht="16">
      <c r="A44" s="1" t="s">
        <v>123</v>
      </c>
      <c r="B44" s="1" t="s">
        <v>54</v>
      </c>
      <c r="C44" t="s">
        <v>97</v>
      </c>
      <c r="D44" s="2">
        <v>100</v>
      </c>
      <c r="E44">
        <v>300</v>
      </c>
      <c r="F44" cm="1">
        <f t="array" ref="F44">_xlfn.SWITCH(C44, "蒸", 0.00045, "炒", 0.00055, "煎", 0.002, "涼拌", 0.00005, "燉煮", 0.0004, "煮", 0.0015, "炸", 0.0025, "烤", 0.00028, "")</f>
        <v>4.0000000000000002E-4</v>
      </c>
      <c r="G44">
        <f t="shared" si="0"/>
        <v>12</v>
      </c>
    </row>
    <row r="45" spans="1:7" ht="16">
      <c r="A45" s="1" t="s">
        <v>124</v>
      </c>
      <c r="B45" s="1" t="s">
        <v>54</v>
      </c>
      <c r="C45" t="s">
        <v>97</v>
      </c>
      <c r="D45" s="2">
        <v>100</v>
      </c>
      <c r="E45">
        <v>3600</v>
      </c>
      <c r="F45" cm="1">
        <f t="array" ref="F45">_xlfn.SWITCH(C45, "蒸", 0.00045, "炒", 0.00055, "煎", 0.002, "涼拌", 0.00005, "燉煮", 0.0004, "煮", 0.0015, "炸", 0.0025, "烤", 0.00028, "")</f>
        <v>4.0000000000000002E-4</v>
      </c>
      <c r="G45">
        <f t="shared" si="0"/>
        <v>144</v>
      </c>
    </row>
    <row r="46" spans="1:7" ht="16">
      <c r="A46" s="1" t="s">
        <v>125</v>
      </c>
      <c r="B46" s="1" t="s">
        <v>91</v>
      </c>
      <c r="C46" t="s">
        <v>97</v>
      </c>
      <c r="D46" s="2">
        <v>50</v>
      </c>
      <c r="E46">
        <v>2400</v>
      </c>
      <c r="F46" cm="1">
        <f t="array" ref="F46">_xlfn.SWITCH(C46, "蒸", 0.00045, "炒", 0.00055, "煎", 0.002, "涼拌", 0.00005, "燉煮", 0.0004, "煮", 0.0015, "炸", 0.0025, "烤", 0.00028, "")</f>
        <v>4.0000000000000002E-4</v>
      </c>
      <c r="G46">
        <f t="shared" si="0"/>
        <v>48</v>
      </c>
    </row>
    <row r="47" spans="1:7" ht="16">
      <c r="A47" s="1" t="s">
        <v>126</v>
      </c>
      <c r="B47" s="1" t="s">
        <v>54</v>
      </c>
      <c r="C47" t="s">
        <v>97</v>
      </c>
      <c r="D47" s="2">
        <v>50</v>
      </c>
      <c r="E47">
        <v>3600</v>
      </c>
      <c r="F47" cm="1">
        <f t="array" ref="F47">_xlfn.SWITCH(C47, "蒸", 0.00045, "炒", 0.00055, "煎", 0.002, "涼拌", 0.00005, "燉煮", 0.0004, "煮", 0.0015, "炸", 0.0025, "烤", 0.00028, "")</f>
        <v>4.0000000000000002E-4</v>
      </c>
      <c r="G47">
        <f t="shared" si="0"/>
        <v>72</v>
      </c>
    </row>
    <row r="48" spans="1:7" ht="16">
      <c r="A48" s="1" t="s">
        <v>127</v>
      </c>
      <c r="B48" s="1" t="s">
        <v>91</v>
      </c>
      <c r="C48" t="s">
        <v>97</v>
      </c>
      <c r="D48" s="2">
        <v>200</v>
      </c>
      <c r="E48">
        <v>1200</v>
      </c>
      <c r="F48" cm="1">
        <f t="array" ref="F48">_xlfn.SWITCH(C48, "蒸", 0.00045, "炒", 0.00055, "煎", 0.002, "涼拌", 0.00005, "燉煮", 0.0004, "煮", 0.0015, "炸", 0.0025, "烤", 0.00028, "")</f>
        <v>4.0000000000000002E-4</v>
      </c>
      <c r="G48">
        <f t="shared" si="0"/>
        <v>96</v>
      </c>
    </row>
    <row r="49" spans="1:7" ht="16">
      <c r="A49" s="1" t="s">
        <v>128</v>
      </c>
      <c r="B49" s="1" t="s">
        <v>129</v>
      </c>
      <c r="D49" s="2">
        <v>140</v>
      </c>
      <c r="G49">
        <f t="shared" si="0"/>
        <v>0</v>
      </c>
    </row>
    <row r="50" spans="1:7" ht="16">
      <c r="A50" s="1" t="s">
        <v>130</v>
      </c>
      <c r="B50" s="1" t="s">
        <v>27</v>
      </c>
      <c r="C50" t="s">
        <v>94</v>
      </c>
      <c r="D50" s="2">
        <v>180</v>
      </c>
      <c r="E50">
        <v>900</v>
      </c>
      <c r="F50" cm="1">
        <f t="array" ref="F50">_xlfn.SWITCH(C50, "蒸", 0.00045, "炒", 0.00055, "煎", 0.002, "涼拌", 0.00005, "燉煮", 0.0004, "煮", 0.0015, "炸", 0.0025, "烤", 0.00028, "")</f>
        <v>5.5000000000000003E-4</v>
      </c>
      <c r="G50">
        <f t="shared" si="0"/>
        <v>89.100000000000009</v>
      </c>
    </row>
    <row r="51" spans="1:7" ht="16">
      <c r="A51" s="1" t="s">
        <v>131</v>
      </c>
      <c r="B51" s="1" t="s">
        <v>27</v>
      </c>
      <c r="C51" t="s">
        <v>97</v>
      </c>
      <c r="D51" s="2">
        <v>200</v>
      </c>
      <c r="E51">
        <v>1200</v>
      </c>
      <c r="F51" cm="1">
        <f t="array" ref="F51">_xlfn.SWITCH(C51, "蒸", 0.00045, "炒", 0.00055, "煎", 0.002, "涼拌", 0.00005, "燉煮", 0.0004, "煮", 0.0015, "炸", 0.0025, "烤", 0.00028, "")</f>
        <v>4.0000000000000002E-4</v>
      </c>
      <c r="G51">
        <f t="shared" si="0"/>
        <v>96</v>
      </c>
    </row>
    <row r="52" spans="1:7" ht="16">
      <c r="A52" s="1" t="s">
        <v>132</v>
      </c>
      <c r="B52" s="1" t="s">
        <v>27</v>
      </c>
      <c r="C52" t="s">
        <v>97</v>
      </c>
      <c r="D52">
        <v>205</v>
      </c>
      <c r="E52">
        <v>5400</v>
      </c>
      <c r="F52" cm="1">
        <f t="array" ref="F52">_xlfn.SWITCH(C52, "蒸", 0.00045, "炒", 0.00055, "煎", 0.002, "涼拌", 0.00005, "燉煮", 0.0004, "煮", 0.0015, "炸", 0.0025, "烤", 0.00028, "")</f>
        <v>4.0000000000000002E-4</v>
      </c>
      <c r="G52">
        <f t="shared" si="0"/>
        <v>442.8</v>
      </c>
    </row>
    <row r="53" spans="1:7" ht="16">
      <c r="A53" s="1" t="s">
        <v>133</v>
      </c>
      <c r="B53" s="1" t="s">
        <v>134</v>
      </c>
      <c r="C53" t="s">
        <v>94</v>
      </c>
      <c r="D53" s="2">
        <v>100</v>
      </c>
      <c r="E53">
        <v>600</v>
      </c>
      <c r="F53" cm="1">
        <f t="array" ref="F53">_xlfn.SWITCH(C53, "蒸", 0.00045, "炒", 0.00055, "煎", 0.002, "涼拌", 0.00005, "燉煮", 0.0004, "煮", 0.0015, "炸", 0.0025, "烤", 0.00028, "")</f>
        <v>5.5000000000000003E-4</v>
      </c>
      <c r="G53">
        <f t="shared" si="0"/>
        <v>33</v>
      </c>
    </row>
    <row r="54" spans="1:7" ht="16">
      <c r="A54" s="1" t="s">
        <v>135</v>
      </c>
      <c r="B54" s="1" t="s">
        <v>134</v>
      </c>
      <c r="C54" t="s">
        <v>158</v>
      </c>
      <c r="D54" s="2">
        <v>170</v>
      </c>
      <c r="E54">
        <v>900</v>
      </c>
      <c r="F54" cm="1">
        <f t="array" ref="F54">_xlfn.SWITCH(C54, "蒸", 0.00045, "炒", 0.00055, "煎", 0.002, "涼拌", 0.00005, "燉煮", 0.0004, "煮", 0.0015, "炸", 0.0025, "烤", 0.00028, "")</f>
        <v>2.5000000000000001E-3</v>
      </c>
      <c r="G54">
        <f t="shared" si="0"/>
        <v>382.5</v>
      </c>
    </row>
    <row r="55" spans="1:7" ht="16">
      <c r="A55" s="1" t="s">
        <v>136</v>
      </c>
      <c r="B55" s="1" t="s">
        <v>134</v>
      </c>
      <c r="C55" t="s">
        <v>159</v>
      </c>
      <c r="D55" s="2">
        <v>105</v>
      </c>
      <c r="E55">
        <v>2400</v>
      </c>
      <c r="F55" cm="1">
        <f t="array" ref="F55">_xlfn.SWITCH(C55, "蒸", 0.00045, "炒", 0.00055, "煎", 0.002, "涼拌", 0.00005, "燉煮", 0.0004, "煮", 0.0015, "炸", 0.0025, "烤", 0.00028, "")</f>
        <v>1.5E-3</v>
      </c>
      <c r="G55">
        <f t="shared" si="0"/>
        <v>378</v>
      </c>
    </row>
    <row r="56" spans="1:7" ht="16">
      <c r="A56" s="1" t="s">
        <v>137</v>
      </c>
      <c r="B56" s="1" t="s">
        <v>134</v>
      </c>
      <c r="C56" t="s">
        <v>97</v>
      </c>
      <c r="D56" s="2">
        <v>230</v>
      </c>
      <c r="E56">
        <v>7200</v>
      </c>
      <c r="F56" cm="1">
        <f t="array" ref="F56">_xlfn.SWITCH(C56, "蒸", 0.00045, "炒", 0.00055, "煎", 0.002, "涼拌", 0.00005, "燉煮", 0.0004, "煮", 0.0015, "炸", 0.0025, "烤", 0.00028, "")</f>
        <v>4.0000000000000002E-4</v>
      </c>
      <c r="G56">
        <f t="shared" si="0"/>
        <v>662.4</v>
      </c>
    </row>
    <row r="57" spans="1:7" ht="16">
      <c r="A57" s="1" t="s">
        <v>138</v>
      </c>
      <c r="B57" s="1" t="s">
        <v>134</v>
      </c>
      <c r="C57" t="s">
        <v>97</v>
      </c>
      <c r="D57" s="2">
        <v>110</v>
      </c>
      <c r="E57">
        <v>5400</v>
      </c>
      <c r="F57" cm="1">
        <f t="array" ref="F57">_xlfn.SWITCH(C57, "蒸", 0.00045, "炒", 0.00055, "煎", 0.002, "涼拌", 0.00005, "燉煮", 0.0004, "煮", 0.0015, "炸", 0.0025, "烤", 0.00028, "")</f>
        <v>4.0000000000000002E-4</v>
      </c>
      <c r="G57">
        <f t="shared" si="0"/>
        <v>237.60000000000002</v>
      </c>
    </row>
    <row r="58" spans="1:7" ht="16">
      <c r="A58" s="1" t="s">
        <v>139</v>
      </c>
      <c r="B58" s="1" t="s">
        <v>134</v>
      </c>
      <c r="C58" t="s">
        <v>158</v>
      </c>
      <c r="D58" s="2">
        <v>100</v>
      </c>
      <c r="E58">
        <v>600</v>
      </c>
      <c r="F58" cm="1">
        <f t="array" ref="F58">_xlfn.SWITCH(C58, "蒸", 0.00045, "炒", 0.00055, "煎", 0.002, "涼拌", 0.00005, "燉煮", 0.0004, "煮", 0.0015, "炸", 0.0025, "烤", 0.00028, "")</f>
        <v>2.5000000000000001E-3</v>
      </c>
      <c r="G58">
        <f t="shared" si="0"/>
        <v>150</v>
      </c>
    </row>
    <row r="59" spans="1:7" ht="16">
      <c r="A59" s="1" t="s">
        <v>140</v>
      </c>
      <c r="B59" s="1" t="s">
        <v>134</v>
      </c>
      <c r="C59" t="s">
        <v>158</v>
      </c>
      <c r="D59" s="2">
        <v>150</v>
      </c>
      <c r="E59">
        <v>900</v>
      </c>
      <c r="F59" cm="1">
        <f t="array" ref="F59">_xlfn.SWITCH(C59, "蒸", 0.00045, "炒", 0.00055, "煎", 0.002, "涼拌", 0.00005, "燉煮", 0.0004, "煮", 0.0015, "炸", 0.0025, "烤", 0.00028, "")</f>
        <v>2.5000000000000001E-3</v>
      </c>
      <c r="G59">
        <f t="shared" si="0"/>
        <v>337.5</v>
      </c>
    </row>
    <row r="60" spans="1:7" ht="16">
      <c r="A60" s="1" t="s">
        <v>141</v>
      </c>
      <c r="B60" s="1" t="s">
        <v>134</v>
      </c>
      <c r="C60" t="s">
        <v>13</v>
      </c>
      <c r="D60" s="2">
        <v>130</v>
      </c>
      <c r="E60">
        <v>480</v>
      </c>
      <c r="F60" cm="1">
        <f t="array" ref="F60">_xlfn.SWITCH(C60, "蒸", 0.00045, "炒", 0.00055, "煎", 0.002, "涼拌", 0.00005, "燉煮", 0.0004, "煮", 0.0015, "炸", 0.0025, "烤", 0.00028, "")</f>
        <v>2E-3</v>
      </c>
      <c r="G60">
        <f t="shared" si="0"/>
        <v>124.8</v>
      </c>
    </row>
    <row r="61" spans="1:7" ht="16">
      <c r="A61" s="1" t="s">
        <v>142</v>
      </c>
      <c r="B61" s="1" t="s">
        <v>134</v>
      </c>
      <c r="C61" t="s">
        <v>13</v>
      </c>
      <c r="D61" s="2">
        <v>120</v>
      </c>
      <c r="E61">
        <v>360</v>
      </c>
      <c r="F61" cm="1">
        <f t="array" ref="F61">_xlfn.SWITCH(C61, "蒸", 0.00045, "炒", 0.00055, "煎", 0.002, "涼拌", 0.00005, "燉煮", 0.0004, "煮", 0.0015, "炸", 0.0025, "烤", 0.00028, "")</f>
        <v>2E-3</v>
      </c>
      <c r="G61">
        <f t="shared" si="0"/>
        <v>86.4</v>
      </c>
    </row>
    <row r="62" spans="1:7" ht="16">
      <c r="A62" s="1" t="s">
        <v>143</v>
      </c>
      <c r="B62" s="1" t="s">
        <v>134</v>
      </c>
      <c r="C62" t="s">
        <v>94</v>
      </c>
      <c r="D62" s="2">
        <v>105</v>
      </c>
      <c r="E62">
        <v>300</v>
      </c>
      <c r="F62" cm="1">
        <f t="array" ref="F62">_xlfn.SWITCH(C62, "蒸", 0.00045, "炒", 0.00055, "煎", 0.002, "涼拌", 0.00005, "燉煮", 0.0004, "煮", 0.0015, "炸", 0.0025, "烤", 0.00028, "")</f>
        <v>5.5000000000000003E-4</v>
      </c>
      <c r="G62">
        <f t="shared" si="0"/>
        <v>17.324999999999999</v>
      </c>
    </row>
    <row r="63" spans="1:7" ht="16">
      <c r="A63" s="1" t="s">
        <v>144</v>
      </c>
      <c r="B63" s="1" t="s">
        <v>134</v>
      </c>
      <c r="C63" t="s">
        <v>159</v>
      </c>
      <c r="D63" s="2">
        <v>175</v>
      </c>
      <c r="E63">
        <v>900</v>
      </c>
      <c r="F63" cm="1">
        <f t="array" ref="F63">_xlfn.SWITCH(C63, "蒸", 0.00045, "炒", 0.00055, "煎", 0.002, "涼拌", 0.00005, "燉煮", 0.0004, "煮", 0.0015, "炸", 0.0025, "烤", 0.00028, "")</f>
        <v>1.5E-3</v>
      </c>
      <c r="G63">
        <f t="shared" si="0"/>
        <v>236.25</v>
      </c>
    </row>
    <row r="64" spans="1:7" ht="16">
      <c r="A64" s="1" t="s">
        <v>145</v>
      </c>
      <c r="B64" s="1" t="s">
        <v>134</v>
      </c>
      <c r="C64" t="s">
        <v>94</v>
      </c>
      <c r="D64">
        <v>100</v>
      </c>
      <c r="E64">
        <v>360</v>
      </c>
      <c r="F64" cm="1">
        <f t="array" ref="F64">_xlfn.SWITCH(C64, "蒸", 0.00045, "炒", 0.00055, "煎", 0.002, "涼拌", 0.00005, "燉煮", 0.0004, "煮", 0.0015, "炸", 0.0025, "烤", 0.00028, "")</f>
        <v>5.5000000000000003E-4</v>
      </c>
      <c r="G64">
        <f t="shared" si="0"/>
        <v>19.8</v>
      </c>
    </row>
    <row r="65" spans="1:7" ht="16">
      <c r="A65" s="1" t="s">
        <v>146</v>
      </c>
      <c r="B65" s="1" t="s">
        <v>147</v>
      </c>
      <c r="C65" t="s">
        <v>94</v>
      </c>
      <c r="D65" s="2">
        <v>195</v>
      </c>
      <c r="E65">
        <v>600</v>
      </c>
      <c r="F65" cm="1">
        <f t="array" ref="F65">_xlfn.SWITCH(C65, "蒸", 0.00045, "炒", 0.00055, "煎", 0.002, "涼拌", 0.00005, "燉煮", 0.0004, "煮", 0.0015, "炸", 0.0025, "烤", 0.00028, "")</f>
        <v>5.5000000000000003E-4</v>
      </c>
      <c r="G65">
        <f t="shared" si="0"/>
        <v>64.350000000000009</v>
      </c>
    </row>
    <row r="66" spans="1:7" ht="16">
      <c r="A66" s="1" t="s">
        <v>148</v>
      </c>
      <c r="B66" s="1" t="s">
        <v>147</v>
      </c>
      <c r="C66" t="s">
        <v>158</v>
      </c>
      <c r="D66" s="2">
        <v>130</v>
      </c>
      <c r="E66">
        <v>720</v>
      </c>
      <c r="F66" cm="1">
        <f t="array" ref="F66">_xlfn.SWITCH(C66, "蒸", 0.00045, "炒", 0.00055, "煎", 0.002, "涼拌", 0.00005, "燉煮", 0.0004, "煮", 0.0015, "炸", 0.0025, "烤", 0.00028, "")</f>
        <v>2.5000000000000001E-3</v>
      </c>
      <c r="G66">
        <f t="shared" si="0"/>
        <v>234</v>
      </c>
    </row>
    <row r="67" spans="1:7" ht="16">
      <c r="A67" s="1" t="s">
        <v>149</v>
      </c>
      <c r="B67" s="1" t="s">
        <v>147</v>
      </c>
      <c r="C67" t="s">
        <v>96</v>
      </c>
      <c r="D67" s="2">
        <v>55</v>
      </c>
      <c r="E67">
        <v>300</v>
      </c>
      <c r="F67" cm="1">
        <f t="array" ref="F67">_xlfn.SWITCH(C67, "蒸", 0.00045, "炒", 0.00055, "煎", 0.002, "涼拌", 0.00005, "燉煮", 0.0004, "煮", 0.0015, "炸", 0.0025, "烤", 0.00028, "")</f>
        <v>5.0000000000000002E-5</v>
      </c>
      <c r="G67">
        <f t="shared" ref="G67:G75" si="1">D67*E67*F67</f>
        <v>0.82500000000000007</v>
      </c>
    </row>
    <row r="68" spans="1:7" ht="16">
      <c r="A68" s="1" t="s">
        <v>150</v>
      </c>
      <c r="B68" s="1" t="s">
        <v>147</v>
      </c>
      <c r="C68" t="s">
        <v>96</v>
      </c>
      <c r="D68" s="2">
        <v>105</v>
      </c>
      <c r="E68">
        <v>300</v>
      </c>
      <c r="F68" cm="1">
        <f t="array" ref="F68">_xlfn.SWITCH(C68, "蒸", 0.00045, "炒", 0.00055, "煎", 0.002, "涼拌", 0.00005, "燉煮", 0.0004, "煮", 0.0015, "炸", 0.0025, "烤", 0.00028, "")</f>
        <v>5.0000000000000002E-5</v>
      </c>
      <c r="G68">
        <f t="shared" si="1"/>
        <v>1.5750000000000002</v>
      </c>
    </row>
    <row r="69" spans="1:7" ht="16">
      <c r="A69" s="1" t="s">
        <v>151</v>
      </c>
      <c r="B69" s="1" t="s">
        <v>147</v>
      </c>
      <c r="C69" t="s">
        <v>94</v>
      </c>
      <c r="D69" s="2">
        <v>110</v>
      </c>
      <c r="E69">
        <v>180</v>
      </c>
      <c r="F69" cm="1">
        <f t="array" ref="F69">_xlfn.SWITCH(C69, "蒸", 0.00045, "炒", 0.00055, "煎", 0.002, "涼拌", 0.00005, "燉煮", 0.0004, "煮", 0.0015, "炸", 0.0025, "烤", 0.00028, "")</f>
        <v>5.5000000000000003E-4</v>
      </c>
      <c r="G69">
        <f t="shared" si="1"/>
        <v>10.89</v>
      </c>
    </row>
    <row r="70" spans="1:7" ht="16">
      <c r="A70" s="1" t="s">
        <v>152</v>
      </c>
      <c r="B70" s="1" t="s">
        <v>147</v>
      </c>
      <c r="C70" t="s">
        <v>94</v>
      </c>
      <c r="D70" s="2">
        <v>185</v>
      </c>
      <c r="E70">
        <v>600</v>
      </c>
      <c r="F70" cm="1">
        <f t="array" ref="F70">_xlfn.SWITCH(C70, "蒸", 0.00045, "炒", 0.00055, "煎", 0.002, "涼拌", 0.00005, "燉煮", 0.0004, "煮", 0.0015, "炸", 0.0025, "烤", 0.00028, "")</f>
        <v>5.5000000000000003E-4</v>
      </c>
      <c r="G70">
        <f t="shared" si="1"/>
        <v>61.050000000000004</v>
      </c>
    </row>
    <row r="71" spans="1:7" ht="16">
      <c r="A71" s="1" t="s">
        <v>153</v>
      </c>
      <c r="B71" s="1" t="s">
        <v>147</v>
      </c>
      <c r="C71" t="s">
        <v>94</v>
      </c>
      <c r="D71" s="2">
        <v>155</v>
      </c>
      <c r="E71">
        <v>300</v>
      </c>
      <c r="F71" cm="1">
        <f t="array" ref="F71">_xlfn.SWITCH(C71, "蒸", 0.00045, "炒", 0.00055, "煎", 0.002, "涼拌", 0.00005, "燉煮", 0.0004, "煮", 0.0015, "炸", 0.0025, "烤", 0.00028, "")</f>
        <v>5.5000000000000003E-4</v>
      </c>
      <c r="G71">
        <f t="shared" si="1"/>
        <v>25.575000000000003</v>
      </c>
    </row>
    <row r="72" spans="1:7" ht="16">
      <c r="A72" s="1" t="s">
        <v>154</v>
      </c>
      <c r="B72" s="1" t="s">
        <v>147</v>
      </c>
      <c r="C72" t="s">
        <v>94</v>
      </c>
      <c r="D72" s="2">
        <v>140</v>
      </c>
      <c r="E72">
        <v>300</v>
      </c>
      <c r="F72" cm="1">
        <f t="array" ref="F72">_xlfn.SWITCH(C72, "蒸", 0.00045, "炒", 0.00055, "煎", 0.002, "涼拌", 0.00005, "燉煮", 0.0004, "煮", 0.0015, "炸", 0.0025, "烤", 0.00028, "")</f>
        <v>5.5000000000000003E-4</v>
      </c>
      <c r="G72">
        <f t="shared" si="1"/>
        <v>23.1</v>
      </c>
    </row>
    <row r="73" spans="1:7" ht="16">
      <c r="A73" s="1" t="s">
        <v>155</v>
      </c>
      <c r="B73" s="1" t="s">
        <v>147</v>
      </c>
      <c r="C73" t="s">
        <v>158</v>
      </c>
      <c r="D73" s="2">
        <v>120</v>
      </c>
      <c r="E73">
        <v>600</v>
      </c>
      <c r="F73" cm="1">
        <f t="array" ref="F73">_xlfn.SWITCH(C73, "蒸", 0.00045, "炒", 0.00055, "煎", 0.002, "涼拌", 0.00005, "燉煮", 0.0004, "煮", 0.0015, "炸", 0.0025, "烤", 0.00028, "")</f>
        <v>2.5000000000000001E-3</v>
      </c>
      <c r="G73">
        <f t="shared" si="1"/>
        <v>180</v>
      </c>
    </row>
    <row r="74" spans="1:7" ht="16">
      <c r="A74" s="1" t="s">
        <v>156</v>
      </c>
      <c r="B74" s="1" t="s">
        <v>147</v>
      </c>
      <c r="C74" t="s">
        <v>96</v>
      </c>
      <c r="D74" s="2">
        <v>150</v>
      </c>
      <c r="E74">
        <v>300</v>
      </c>
      <c r="F74" cm="1">
        <f t="array" ref="F74">_xlfn.SWITCH(C74, "蒸", 0.00045, "炒", 0.00055, "煎", 0.002, "涼拌", 0.00005, "燉煮", 0.0004, "煮", 0.0015, "炸", 0.0025, "烤", 0.00028, "")</f>
        <v>5.0000000000000002E-5</v>
      </c>
      <c r="G74">
        <f t="shared" si="1"/>
        <v>2.25</v>
      </c>
    </row>
    <row r="75" spans="1:7" ht="16">
      <c r="A75" s="1" t="s">
        <v>157</v>
      </c>
      <c r="B75" s="1" t="s">
        <v>147</v>
      </c>
      <c r="C75" t="s">
        <v>97</v>
      </c>
      <c r="D75" s="2">
        <v>240</v>
      </c>
      <c r="E75">
        <v>3600</v>
      </c>
      <c r="F75" cm="1">
        <f t="array" ref="F75">_xlfn.SWITCH(C75, "蒸", 0.00045, "炒", 0.00055, "煎", 0.002, "涼拌", 0.00005, "燉煮", 0.0004, "煮", 0.0015, "炸", 0.0025, "烤", 0.00028, "")</f>
        <v>4.0000000000000002E-4</v>
      </c>
      <c r="G75">
        <f t="shared" si="1"/>
        <v>345.6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牛排館烹飪碳排</vt:lpstr>
      <vt:lpstr>便當店烹飪碳排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A3271</dc:creator>
  <cp:lastModifiedBy>A3271</cp:lastModifiedBy>
  <dcterms:created xsi:type="dcterms:W3CDTF">2025-02-08T09:21:12Z</dcterms:created>
  <dcterms:modified xsi:type="dcterms:W3CDTF">2025-03-08T17:15:38Z</dcterms:modified>
</cp:coreProperties>
</file>