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PC\Estadística Aplicada\"/>
    </mc:Choice>
  </mc:AlternateContent>
  <xr:revisionPtr revIDLastSave="0" documentId="13_ncr:1_{D4E67A68-D1D9-4A8D-901E-3EA993CD0BAD}" xr6:coauthVersionLast="47" xr6:coauthVersionMax="47" xr10:uidLastSave="{00000000-0000-0000-0000-000000000000}"/>
  <bookViews>
    <workbookView xWindow="-120" yWindow="-120" windowWidth="29040" windowHeight="15840" activeTab="2" xr2:uid="{7D3D0F17-DE11-4128-B5FB-241649500DD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3" l="1"/>
  <c r="K45" i="3"/>
  <c r="K42" i="3"/>
  <c r="K43" i="3"/>
  <c r="K41" i="3"/>
  <c r="J45" i="3"/>
  <c r="I45" i="3"/>
  <c r="E60" i="3"/>
  <c r="I30" i="3" a="1"/>
  <c r="I30" i="3" s="1"/>
  <c r="D31" i="3" a="1"/>
  <c r="D31" i="3" s="1"/>
  <c r="D21" i="3"/>
  <c r="C14" i="3"/>
  <c r="C15" i="3"/>
  <c r="C12" i="3"/>
  <c r="C5" i="3"/>
  <c r="L28" i="2"/>
  <c r="L26" i="2"/>
  <c r="K26" i="2"/>
  <c r="L18" i="2"/>
  <c r="L16" i="2"/>
  <c r="K17" i="2"/>
  <c r="K16" i="2"/>
  <c r="H19" i="2"/>
  <c r="H17" i="2"/>
  <c r="H15" i="2"/>
  <c r="D15" i="2"/>
  <c r="F8" i="2"/>
  <c r="D8" i="2"/>
  <c r="E8" i="2"/>
  <c r="C8" i="2"/>
  <c r="F6" i="2"/>
  <c r="F7" i="2"/>
  <c r="F5" i="2"/>
  <c r="C18" i="1"/>
  <c r="C19" i="1"/>
  <c r="E18" i="1"/>
  <c r="D18" i="1"/>
  <c r="C14" i="1"/>
  <c r="E6" i="1"/>
  <c r="C6" i="1"/>
  <c r="D6" i="1"/>
  <c r="B6" i="1"/>
  <c r="E4" i="1"/>
  <c r="E5" i="1"/>
  <c r="E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<sst xmlns="http://schemas.openxmlformats.org/spreadsheetml/2006/main" count="27" uniqueCount="23">
  <si>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Continente</t>
  </si>
  <si>
    <t>Sistema Operativo</t>
  </si>
  <si>
    <t>Windows (W)</t>
  </si>
  <si>
    <t>Unix (U)</t>
  </si>
  <si>
    <t>Mac (M)</t>
  </si>
  <si>
    <t>Europa (E)</t>
  </si>
  <si>
    <t>América (A)</t>
  </si>
  <si>
    <t>Oceanía (O)</t>
  </si>
  <si>
    <t>Turno Laboral</t>
  </si>
  <si>
    <t>Productividad</t>
  </si>
  <si>
    <t>Deficiente (D)</t>
  </si>
  <si>
    <t>Regular (R)</t>
  </si>
  <si>
    <t>Eficiente (E)</t>
  </si>
  <si>
    <t>Mañana (M)</t>
  </si>
  <si>
    <t>Tarde (T)</t>
  </si>
  <si>
    <t>Noche (N)</t>
  </si>
  <si>
    <t>P(VՈQ)/P(Q),  P(CՈQ)/P(Q),   P(WՈQ/P(Q)</t>
  </si>
  <si>
    <t>V = Línea de atención en ventanilla,</t>
  </si>
  <si>
    <t>C = Línea de atención en cajero automático,</t>
  </si>
  <si>
    <t>W = Línea de atención en página web.</t>
  </si>
  <si>
    <t>Q = Cliente presenta queja por el servicio recibido </t>
  </si>
  <si>
    <t>el 45% fueron realizados en la línea de atención en ventanilla, el 35% en cajeros automáticos y el resto en página web. Se sabe que el porcentaje de quejas por el servicio recibido en cada línea de atención es de 7%, 8% y 9% respectivamente.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</si>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</sst>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2" formatCode="0.00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dotted">
        <color rgb="FF808080"/>
      </right>
      <top style="thin">
        <color rgb="FF000000"/>
      </top>
      <bottom/>
      <diagonal/>
    </border>
    <border>
      <left style="dotted">
        <color rgb="FF808080"/>
      </left>
      <right/>
      <top style="thin">
        <color rgb="FF000000"/>
      </top>
      <bottom style="dotted">
        <color rgb="FF808080"/>
      </bottom>
      <diagonal/>
    </border>
    <border>
      <left/>
      <right/>
      <top style="thin">
        <color rgb="FF000000"/>
      </top>
      <bottom style="dotted">
        <color rgb="FF808080"/>
      </bottom>
      <diagonal/>
    </border>
    <border>
      <left/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dotted">
        <color rgb="FF808080"/>
      </right>
      <top/>
      <bottom style="dotted">
        <color rgb="FF808080"/>
      </bottom>
      <diagonal/>
    </border>
    <border>
      <left style="dotted">
        <color rgb="FF80808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dotted">
        <color rgb="FF808080"/>
      </right>
      <top style="dotted">
        <color rgb="FF808080"/>
      </top>
      <bottom style="thin">
        <color rgb="FF00000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thin">
        <color rgb="FF000000"/>
      </bottom>
      <diagonal/>
    </border>
    <border>
      <left style="dotted">
        <color rgb="FF808080"/>
      </left>
      <right style="thin">
        <color rgb="FF000000"/>
      </right>
      <top style="dotted">
        <color rgb="FF80808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7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justify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justify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172" fontId="0" fillId="0" borderId="0" xfId="0" applyNumberFormat="1"/>
    <xf numFmtId="0" fontId="3" fillId="0" borderId="0" xfId="0" applyFont="1"/>
    <xf numFmtId="0" fontId="6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00C4-4944-42BC-B929-86C98967ABAD}">
  <dimension ref="A1:E19"/>
  <sheetViews>
    <sheetView workbookViewId="0">
      <selection activeCell="D18" sqref="D18"/>
    </sheetView>
  </sheetViews>
  <sheetFormatPr baseColWidth="10" defaultRowHeight="15" x14ac:dyDescent="0.25"/>
  <cols>
    <col min="1" max="1" width="18.28515625" customWidth="1"/>
  </cols>
  <sheetData>
    <row r="1" spans="1:5" ht="15.75" customHeight="1" x14ac:dyDescent="0.25">
      <c r="A1" s="16" t="s">
        <v>0</v>
      </c>
      <c r="B1" s="18" t="s">
        <v>1</v>
      </c>
      <c r="C1" s="19"/>
      <c r="D1" s="20"/>
    </row>
    <row r="2" spans="1:5" ht="31.5" x14ac:dyDescent="0.25">
      <c r="A2" s="17"/>
      <c r="B2" s="1" t="s">
        <v>2</v>
      </c>
      <c r="C2" s="14" t="s">
        <v>3</v>
      </c>
      <c r="D2" s="8" t="s">
        <v>4</v>
      </c>
    </row>
    <row r="3" spans="1:5" ht="31.5" x14ac:dyDescent="0.25">
      <c r="A3" s="4" t="s">
        <v>5</v>
      </c>
      <c r="B3" s="5">
        <v>20</v>
      </c>
      <c r="C3" s="15">
        <v>10</v>
      </c>
      <c r="D3" s="6">
        <v>30</v>
      </c>
      <c r="E3" s="7">
        <f>SUM(B3:D3)</f>
        <v>60</v>
      </c>
    </row>
    <row r="4" spans="1:5" ht="15.75" x14ac:dyDescent="0.25">
      <c r="A4" s="3" t="s">
        <v>6</v>
      </c>
      <c r="B4" s="2">
        <v>50</v>
      </c>
      <c r="C4" s="15">
        <v>25</v>
      </c>
      <c r="D4" s="6">
        <v>35</v>
      </c>
      <c r="E4">
        <f t="shared" ref="E4:E5" si="0">SUM(B4:D4)</f>
        <v>110</v>
      </c>
    </row>
    <row r="5" spans="1:5" ht="15.75" x14ac:dyDescent="0.25">
      <c r="A5" s="10" t="s">
        <v>7</v>
      </c>
      <c r="B5" s="11">
        <v>30</v>
      </c>
      <c r="C5" s="11">
        <v>20</v>
      </c>
      <c r="D5" s="12">
        <v>40</v>
      </c>
      <c r="E5" s="13">
        <f t="shared" si="0"/>
        <v>90</v>
      </c>
    </row>
    <row r="6" spans="1:5" x14ac:dyDescent="0.25">
      <c r="B6">
        <f>SUM(B3:B5)</f>
        <v>100</v>
      </c>
      <c r="C6" s="13">
        <f t="shared" ref="C6:D6" si="1">SUM(C3:C5)</f>
        <v>55</v>
      </c>
      <c r="D6" s="7">
        <f t="shared" si="1"/>
        <v>105</v>
      </c>
      <c r="E6">
        <f>SUM(E3:E5)</f>
        <v>260</v>
      </c>
    </row>
    <row r="14" spans="1:5" x14ac:dyDescent="0.25">
      <c r="C14" s="9">
        <f>30/260</f>
        <v>0.11538461538461539</v>
      </c>
    </row>
    <row r="18" spans="3:5" x14ac:dyDescent="0.25">
      <c r="C18">
        <f>(90/260)+(55/260)-(20/260)</f>
        <v>0.48076923076923078</v>
      </c>
      <c r="D18">
        <f>55/260</f>
        <v>0.21153846153846154</v>
      </c>
      <c r="E18">
        <f>20/260</f>
        <v>7.6923076923076927E-2</v>
      </c>
    </row>
    <row r="19" spans="3:5" x14ac:dyDescent="0.25">
      <c r="C19" s="9">
        <f>C18+D18-E18</f>
        <v>0.61538461538461542</v>
      </c>
    </row>
  </sheetData>
  <mergeCells count="2">
    <mergeCell ref="A1:A2"/>
    <mergeCell ref="B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4E03-1189-46B2-A0FA-1EECC7CB52F4}">
  <dimension ref="B2:L28"/>
  <sheetViews>
    <sheetView workbookViewId="0">
      <selection activeCell="L29" sqref="L29"/>
    </sheetView>
  </sheetViews>
  <sheetFormatPr baseColWidth="10" defaultRowHeight="15" x14ac:dyDescent="0.25"/>
  <sheetData>
    <row r="2" spans="2:12" ht="15.75" thickBot="1" x14ac:dyDescent="0.3"/>
    <row r="3" spans="2:12" ht="15.75" thickBot="1" x14ac:dyDescent="0.3">
      <c r="B3" s="21" t="s">
        <v>8</v>
      </c>
      <c r="C3" s="24" t="s">
        <v>9</v>
      </c>
      <c r="D3" s="23"/>
      <c r="E3" s="25"/>
    </row>
    <row r="4" spans="2:12" ht="26.25" thickBot="1" x14ac:dyDescent="0.3">
      <c r="B4" s="22"/>
      <c r="C4" s="32" t="s">
        <v>10</v>
      </c>
      <c r="D4" s="29" t="s">
        <v>11</v>
      </c>
      <c r="E4" s="26" t="s">
        <v>12</v>
      </c>
    </row>
    <row r="5" spans="2:12" ht="26.25" thickBot="1" x14ac:dyDescent="0.3">
      <c r="B5" s="27" t="s">
        <v>13</v>
      </c>
      <c r="C5" s="31">
        <v>32</v>
      </c>
      <c r="D5" s="28">
        <v>18</v>
      </c>
      <c r="E5" s="28">
        <v>47</v>
      </c>
      <c r="F5">
        <f>SUM(C5:E5)</f>
        <v>97</v>
      </c>
    </row>
    <row r="6" spans="2:12" ht="15.75" thickBot="1" x14ac:dyDescent="0.3">
      <c r="B6" s="27" t="s">
        <v>14</v>
      </c>
      <c r="C6" s="31">
        <v>45</v>
      </c>
      <c r="D6" s="28">
        <v>38</v>
      </c>
      <c r="E6" s="28">
        <v>60</v>
      </c>
      <c r="F6">
        <f t="shared" ref="F6:F7" si="0">SUM(C6:E6)</f>
        <v>143</v>
      </c>
    </row>
    <row r="7" spans="2:12" ht="26.25" thickBot="1" x14ac:dyDescent="0.3">
      <c r="B7" s="30" t="s">
        <v>15</v>
      </c>
      <c r="C7" s="31">
        <v>73</v>
      </c>
      <c r="D7" s="31">
        <v>52</v>
      </c>
      <c r="E7" s="31">
        <v>85</v>
      </c>
      <c r="F7">
        <f t="shared" si="0"/>
        <v>210</v>
      </c>
    </row>
    <row r="8" spans="2:12" x14ac:dyDescent="0.25">
      <c r="C8">
        <f>SUM(C5:C7)</f>
        <v>150</v>
      </c>
      <c r="D8">
        <f t="shared" ref="D8:E8" si="1">SUM(D5:D7)</f>
        <v>108</v>
      </c>
      <c r="E8">
        <f t="shared" si="1"/>
        <v>192</v>
      </c>
      <c r="F8">
        <f>SUM(F5:F7)</f>
        <v>450</v>
      </c>
    </row>
    <row r="15" spans="2:12" x14ac:dyDescent="0.25">
      <c r="D15">
        <f>E6/F8</f>
        <v>0.13333333333333333</v>
      </c>
      <c r="H15">
        <f>(F5+F6)/F8</f>
        <v>0.53333333333333333</v>
      </c>
    </row>
    <row r="16" spans="2:12" x14ac:dyDescent="0.25">
      <c r="K16">
        <f>C7/F8</f>
        <v>0.16222222222222221</v>
      </c>
      <c r="L16" s="9">
        <f>K16/K17</f>
        <v>0.34761904761904761</v>
      </c>
    </row>
    <row r="17" spans="8:12" x14ac:dyDescent="0.25">
      <c r="H17">
        <f>D8/F8</f>
        <v>0.24</v>
      </c>
      <c r="K17">
        <f>F7/F8</f>
        <v>0.46666666666666667</v>
      </c>
    </row>
    <row r="18" spans="8:12" x14ac:dyDescent="0.25">
      <c r="L18">
        <f>K17/K16</f>
        <v>2.8767123287671237</v>
      </c>
    </row>
    <row r="19" spans="8:12" x14ac:dyDescent="0.25">
      <c r="H19">
        <f>H15+H17</f>
        <v>0.77333333333333332</v>
      </c>
    </row>
    <row r="26" spans="8:12" x14ac:dyDescent="0.25">
      <c r="K26">
        <f>C8/F8</f>
        <v>0.33333333333333331</v>
      </c>
      <c r="L26">
        <f>K16/K26</f>
        <v>0.48666666666666664</v>
      </c>
    </row>
    <row r="28" spans="8:12" x14ac:dyDescent="0.25">
      <c r="L28">
        <f>K26/K16</f>
        <v>2.0547945205479454</v>
      </c>
    </row>
  </sheetData>
  <mergeCells count="2">
    <mergeCell ref="B3:B4"/>
    <mergeCell ref="C3:E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715A-509F-4942-8012-D3FCAC73FF8B}">
  <dimension ref="B5:O60"/>
  <sheetViews>
    <sheetView tabSelected="1" topLeftCell="B28" workbookViewId="0">
      <selection activeCell="G41" sqref="G41:J41"/>
    </sheetView>
  </sheetViews>
  <sheetFormatPr baseColWidth="10" defaultRowHeight="15" x14ac:dyDescent="0.25"/>
  <cols>
    <col min="4" max="4" width="11.85546875" bestFit="1" customWidth="1"/>
    <col min="9" max="9" width="11.85546875" bestFit="1" customWidth="1"/>
    <col min="10" max="11" width="19.7109375" customWidth="1"/>
    <col min="12" max="12" width="39.28515625" customWidth="1"/>
    <col min="13" max="13" width="41" customWidth="1"/>
    <col min="14" max="14" width="43" customWidth="1"/>
    <col min="15" max="15" width="40.42578125" customWidth="1"/>
  </cols>
  <sheetData>
    <row r="5" spans="2:3" x14ac:dyDescent="0.25">
      <c r="B5">
        <v>5</v>
      </c>
      <c r="C5" s="33">
        <f>5/5</f>
        <v>1</v>
      </c>
    </row>
    <row r="12" spans="2:3" x14ac:dyDescent="0.25">
      <c r="C12" s="33">
        <f>6/10</f>
        <v>0.6</v>
      </c>
    </row>
    <row r="14" spans="2:3" x14ac:dyDescent="0.25">
      <c r="C14">
        <f>(3/8)</f>
        <v>0.375</v>
      </c>
    </row>
    <row r="15" spans="2:3" x14ac:dyDescent="0.25">
      <c r="C15">
        <f>8*0.03</f>
        <v>0.24</v>
      </c>
    </row>
    <row r="21" spans="4:9" x14ac:dyDescent="0.25">
      <c r="D21" s="33">
        <f>4/8</f>
        <v>0.5</v>
      </c>
    </row>
    <row r="30" spans="4:9" x14ac:dyDescent="0.25">
      <c r="I30" t="e" cm="1">
        <f t="array" ref="I30">po</f>
        <v>#NAME?</v>
      </c>
    </row>
    <row r="31" spans="4:9" x14ac:dyDescent="0.25">
      <c r="D31" t="e" cm="1">
        <f t="array" ref="D31">dis</f>
        <v>#NAME?</v>
      </c>
    </row>
    <row r="39" spans="5:15" x14ac:dyDescent="0.25">
      <c r="E39" s="34" t="s">
        <v>16</v>
      </c>
    </row>
    <row r="40" spans="5:15" x14ac:dyDescent="0.25">
      <c r="J40" t="s">
        <v>22</v>
      </c>
    </row>
    <row r="41" spans="5:15" x14ac:dyDescent="0.25">
      <c r="E41" t="s">
        <v>17</v>
      </c>
      <c r="I41">
        <v>0.45</v>
      </c>
      <c r="J41">
        <v>7.0000000000000007E-2</v>
      </c>
      <c r="K41">
        <f>SUM(I41:J41)</f>
        <v>0.52</v>
      </c>
      <c r="L41" t="s">
        <v>17</v>
      </c>
      <c r="M41" t="s">
        <v>18</v>
      </c>
      <c r="N41" t="s">
        <v>19</v>
      </c>
      <c r="O41" t="s">
        <v>20</v>
      </c>
    </row>
    <row r="42" spans="5:15" x14ac:dyDescent="0.25">
      <c r="E42" t="s">
        <v>18</v>
      </c>
      <c r="I42">
        <v>0.35</v>
      </c>
      <c r="J42">
        <v>0.08</v>
      </c>
      <c r="K42">
        <f t="shared" ref="K42:K45" si="0">SUM(I42:J42)</f>
        <v>0.43</v>
      </c>
      <c r="L42" s="36">
        <v>0.45</v>
      </c>
      <c r="M42" s="36">
        <v>0.35</v>
      </c>
      <c r="N42" s="36">
        <v>0.2</v>
      </c>
    </row>
    <row r="43" spans="5:15" x14ac:dyDescent="0.25">
      <c r="E43" t="s">
        <v>19</v>
      </c>
      <c r="I43">
        <v>0.2</v>
      </c>
      <c r="J43">
        <v>0.09</v>
      </c>
      <c r="K43">
        <f t="shared" si="0"/>
        <v>0.29000000000000004</v>
      </c>
    </row>
    <row r="44" spans="5:15" x14ac:dyDescent="0.25">
      <c r="E44" t="s">
        <v>20</v>
      </c>
      <c r="K44">
        <f t="shared" si="0"/>
        <v>0</v>
      </c>
    </row>
    <row r="45" spans="5:15" x14ac:dyDescent="0.25">
      <c r="I45">
        <f>SUM(I41:I43)</f>
        <v>1</v>
      </c>
      <c r="J45">
        <f>SUM(J41:J43)</f>
        <v>0.24000000000000002</v>
      </c>
      <c r="K45">
        <f t="shared" si="0"/>
        <v>1.24</v>
      </c>
    </row>
    <row r="53" spans="5:6" x14ac:dyDescent="0.25">
      <c r="F53" s="35" t="s">
        <v>21</v>
      </c>
    </row>
    <row r="60" spans="5:6" x14ac:dyDescent="0.25">
      <c r="E60">
        <f>45+35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2021-08-31T03:20:08Z</dcterms:created>
  <dcterms:modified xsi:type="dcterms:W3CDTF">2021-09-17T08:46:59Z</dcterms:modified>
</cp:coreProperties>
</file>