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UPC\ESTADISTICA APLICADA\TRABAJO FINAL\"/>
    </mc:Choice>
  </mc:AlternateContent>
  <bookViews>
    <workbookView xWindow="0" yWindow="0" windowWidth="20490" windowHeight="7650" activeTab="1"/>
  </bookViews>
  <sheets>
    <sheet name="VCUANTITATIVA DISCRETA" sheetId="8" r:id="rId1"/>
    <sheet name="CUALITATIVA ORDINAL" sheetId="13" r:id="rId2"/>
    <sheet name="Dataset" sheetId="1" r:id="rId3"/>
  </sheets>
  <definedNames>
    <definedName name="_xlnm._FilterDatabase" localSheetId="2" hidden="1">Dataset!$J$5:$M$202</definedName>
  </definedName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8" l="1"/>
  <c r="G14" i="8"/>
  <c r="G13" i="8"/>
  <c r="E13" i="8"/>
  <c r="E14" i="8"/>
  <c r="E16" i="8" s="1"/>
  <c r="E15" i="8"/>
  <c r="C13" i="13"/>
  <c r="C14" i="13"/>
  <c r="C15" i="13"/>
  <c r="C16" i="13"/>
  <c r="C12" i="13"/>
  <c r="G12" i="8"/>
  <c r="F14" i="8"/>
  <c r="F15" i="8" s="1"/>
  <c r="F13" i="8"/>
  <c r="F12" i="8"/>
  <c r="E12" i="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<sst xmlns="http://schemas.openxmlformats.org/spreadsheetml/2006/main" count="1238" uniqueCount="44">
  <si>
    <t>Entel Perú S.A.</t>
  </si>
  <si>
    <t>Empresa</t>
  </si>
  <si>
    <t>Año</t>
  </si>
  <si>
    <t>Trimestre</t>
  </si>
  <si>
    <t>I</t>
  </si>
  <si>
    <t>II</t>
  </si>
  <si>
    <t>III</t>
  </si>
  <si>
    <t>IV</t>
  </si>
  <si>
    <t>Número de Altas</t>
  </si>
  <si>
    <t>Modalidad Contractual</t>
  </si>
  <si>
    <t>Segmento</t>
  </si>
  <si>
    <t>Comercial</t>
  </si>
  <si>
    <t>Residencial</t>
  </si>
  <si>
    <t>Número de Bajas</t>
  </si>
  <si>
    <t>Centros Poblados con Cobertura</t>
  </si>
  <si>
    <t>SERVICIO MÓVIL (VOZ E INTERNET)</t>
  </si>
  <si>
    <t>Tipo de tráfico entrante: LDN, LDI, otros.</t>
  </si>
  <si>
    <t>Cantidad de tráfico entrante segun modalidad contractual</t>
  </si>
  <si>
    <t>América Móvil Perú S.A.C.</t>
  </si>
  <si>
    <t>control</t>
  </si>
  <si>
    <t>postpago</t>
  </si>
  <si>
    <t>prepago</t>
  </si>
  <si>
    <t>Tráfico Entrante LDI</t>
  </si>
  <si>
    <t>Tráfico Entrante Local Fijo-Móvil</t>
  </si>
  <si>
    <t>Tráfico Entrante Local Móvil-Móvil</t>
  </si>
  <si>
    <t>Mes</t>
  </si>
  <si>
    <t>Etiquetas de fila</t>
  </si>
  <si>
    <t>Total general</t>
  </si>
  <si>
    <t>Cuenta de I</t>
  </si>
  <si>
    <t>Frecuencia Absoluta
fi</t>
  </si>
  <si>
    <t>Frecuencia relativa
 hi</t>
  </si>
  <si>
    <t>Frecuencia acumulada
absoluta, Fi</t>
  </si>
  <si>
    <t>Frecuencia Acumulada
relativa, Hi</t>
  </si>
  <si>
    <t>N° trimestres</t>
  </si>
  <si>
    <t xml:space="preserve">Distribución de lineas telefonicas según numero de trimestres </t>
  </si>
  <si>
    <t>CALIDAD DE SERVICIO</t>
  </si>
  <si>
    <t>Muy buena</t>
  </si>
  <si>
    <t>Buena</t>
  </si>
  <si>
    <t>Ni buena ni mala</t>
  </si>
  <si>
    <t>Mala</t>
  </si>
  <si>
    <t>Muy mala</t>
  </si>
  <si>
    <t>Cuenta de Muy buena</t>
  </si>
  <si>
    <t>Calidad del servicio</t>
  </si>
  <si>
    <t>CUALITATIVA 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</si>
</sst>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color theme="1"/>
      <name val="Gill Sans MT"/>
      <family val="2"/>
    </font>
    <font>
      <sz val="10"/>
      <color theme="1"/>
      <name val="Gill Sans MT"/>
      <family val="2"/>
    </font>
    <font>
      <sz val="11"/>
      <color indexed="8"/>
      <name val="Calibri"/>
      <family val="2"/>
      <scheme val="minor"/>
    </font>
    <font>
      <b/>
      <sz val="10"/>
      <color theme="1" tint="4.9989318521683403E-2"/>
      <name val="Gill Sans MT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3" fontId="3" fillId="3" borderId="1" xfId="1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3" applyFont="1" applyFill="1" applyAlignment="1">
      <alignment horizontal="center"/>
    </xf>
    <xf numFmtId="17" fontId="4" fillId="3" borderId="0" xfId="2" applyNumberFormat="1" applyFont="1" applyFill="1" applyBorder="1" applyAlignment="1">
      <alignment horizontal="center"/>
    </xf>
    <xf numFmtId="17" fontId="4" fillId="3" borderId="0" xfId="2" applyNumberFormat="1" applyFont="1" applyFill="1" applyAlignment="1">
      <alignment horizontal="center"/>
    </xf>
    <xf numFmtId="17" fontId="4" fillId="0" borderId="8" xfId="2" applyNumberFormat="1" applyFont="1" applyBorder="1" applyAlignment="1">
      <alignment horizontal="center" vertical="center"/>
    </xf>
    <xf numFmtId="17" fontId="4" fillId="0" borderId="8" xfId="0" applyNumberFormat="1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6" borderId="0" xfId="0" applyFill="1"/>
    <xf numFmtId="164" fontId="0" fillId="0" borderId="1" xfId="4" applyNumberFormat="1" applyFont="1" applyBorder="1"/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5">
    <cellStyle name="(4) STM-1 (LECT)_x000d__x000a_PL-4579-M-039-99_x000d__x000a_FALTA APE" xfId="2"/>
    <cellStyle name="Normal" xfId="0" builtinId="0"/>
    <cellStyle name="Normal 4" xfId="1"/>
    <cellStyle name="Normal_TFIJA 2007-I  01jun07 2 2" xfId="3"/>
    <cellStyle name="Porcentaje" xfId="4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ill Sans MT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NUMERO DE TRIMESTRES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1615740740740743"/>
          <c:w val="0.90286351706036749"/>
          <c:h val="0.5646365558471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'VCUANTITATIVA DISCRETA'!$D$11</c:f>
              <c:strCache>
                <c:ptCount val="1"/>
                <c:pt idx="0">
                  <c:v>Frecuencia Absoluta
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'VCUANTITATIVA DISCRETA'!$C$12:$C$15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'VCUANTITATIVA DISCRETA'!$D$12:$D$15</c:f>
              <c:numCache>
                <c:formatCode>General</c:formatCode>
                <c:ptCount val="4"/>
                <c:pt idx="0">
                  <c:v>58</c:v>
                </c:pt>
                <c:pt idx="1">
                  <c:v>59</c:v>
                </c:pt>
                <c:pt idx="2">
                  <c:v>39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4C0E-BB16-548DBE8F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664048"/>
        <c:axId val="470665688"/>
      </c:barChart>
      <c:lineChart>
        <c:grouping val="stacked"/>
        <c:varyColors val="0"/>
        <c:ser>
          <c:idx val="1"/>
          <c:order val="1"/>
          <c:tx>
            <c:strRef>
              <c:f>'VCUANTITATIVA DISCRETA'!$G$11</c:f>
              <c:strCache>
                <c:ptCount val="1"/>
                <c:pt idx="0">
                  <c:v>Frecuencia Acumulada
relativa, 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'VCUANTITATIVA DISCRETA'!$C$12:$C$15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'VCUANTITATIVA DISCRETA'!$G$12:$G$15</c:f>
              <c:numCache>
                <c:formatCode>0.0%</c:formatCode>
                <c:ptCount val="4"/>
                <c:pt idx="0">
                  <c:v>0.29591836734693877</c:v>
                </c:pt>
                <c:pt idx="1">
                  <c:v>0.59693877551020402</c:v>
                </c:pt>
                <c:pt idx="2">
                  <c:v>0.79591836734693877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1-4C0E-BB16-548DBE8F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77280"/>
        <c:axId val="473576952"/>
      </c:lineChart>
      <c:catAx>
        <c:axId val="4706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665688"/>
        <c:crosses val="autoZero"/>
        <c:auto val="1"/>
        <c:lblAlgn val="ctr"/>
        <c:lblOffset val="100"/>
        <c:noMultiLvlLbl val="0"/>
      </c:catAx>
      <c:valAx>
        <c:axId val="4706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664048"/>
        <c:crosses val="autoZero"/>
        <c:crossBetween val="between"/>
      </c:valAx>
      <c:valAx>
        <c:axId val="4735769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3577280"/>
        <c:crosses val="max"/>
        <c:crossBetween val="between"/>
      </c:valAx>
      <c:catAx>
        <c:axId val="4735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576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CALIDAD DEL SERVICIO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'CUALITATIVA ORDINAL'!$B$11</c:f>
              <c:strCache>
                <c:ptCount val="1"/>
                <c:pt idx="0">
                  <c:v>Frecuencia Absoluta
fi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393-43DD-A8F5-CB7EA57F46D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393-43DD-A8F5-CB7EA57F46D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393-43DD-A8F5-CB7EA57F46D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393-43DD-A8F5-CB7EA57F46D1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393-43DD-A8F5-CB7EA57F46D1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393-43DD-A8F5-CB7EA57F46D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393-43DD-A8F5-CB7EA57F46D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393-43DD-A8F5-CB7EA57F46D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393-43DD-A8F5-CB7EA57F46D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393-43DD-A8F5-CB7EA57F46D1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393-43DD-A8F5-CB7EA57F46D1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393-43DD-A8F5-CB7EA57F46D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'CUALITATIVA ORDINAL'!$A$12:$A$17</c:f>
              <c:strCache>
                <c:ptCount val="6"/>
                <c:pt idx="0">
                  <c:v>Buena</c:v>
                </c:pt>
                <c:pt idx="1">
                  <c:v>Mala</c:v>
                </c:pt>
                <c:pt idx="2">
                  <c:v>Muy buena</c:v>
                </c:pt>
                <c:pt idx="3">
                  <c:v>Muy mala</c:v>
                </c:pt>
                <c:pt idx="4">
                  <c:v>Ni buena ni mala</c:v>
                </c:pt>
                <c:pt idx="5">
                  <c:v>Total general</c:v>
                </c:pt>
              </c:strCache>
            </c:strRef>
          </c:cat>
          <c:val>
            <c:numRef>
              <c:f>'CUALITATIVA ORDINAL'!$B$12:$B$17</c:f>
              <c:numCache>
                <c:formatCode>General</c:formatCode>
                <c:ptCount val="6"/>
                <c:pt idx="0">
                  <c:v>35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41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3-43DD-A8F5-CB7EA57F46D1}"/>
            </c:ext>
          </c:extLst>
        </c:ser>
        <c:ser>
          <c:idx val="1"/>
          <c:order val="1"/>
          <c:tx>
            <c:strRef>
              <c:f>'CUALITATIVA ORDINAL'!$C$11</c:f>
              <c:strCache>
                <c:ptCount val="1"/>
                <c:pt idx="0">
                  <c:v>Frecuencia relativa
 hi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393-43DD-A8F5-CB7EA57F46D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393-43DD-A8F5-CB7EA57F46D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8393-43DD-A8F5-CB7EA57F46D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393-43DD-A8F5-CB7EA57F46D1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8393-43DD-A8F5-CB7EA57F46D1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393-43DD-A8F5-CB7EA57F46D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393-43DD-A8F5-CB7EA57F46D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393-43DD-A8F5-CB7EA57F46D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393-43DD-A8F5-CB7EA57F46D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393-43DD-A8F5-CB7EA57F46D1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393-43DD-A8F5-CB7EA57F46D1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393-43DD-A8F5-CB7EA57F46D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'CUALITATIVA ORDINAL'!$A$12:$A$17</c:f>
              <c:strCache>
                <c:ptCount val="6"/>
                <c:pt idx="0">
                  <c:v>Buena</c:v>
                </c:pt>
                <c:pt idx="1">
                  <c:v>Mala</c:v>
                </c:pt>
                <c:pt idx="2">
                  <c:v>Muy buena</c:v>
                </c:pt>
                <c:pt idx="3">
                  <c:v>Muy mala</c:v>
                </c:pt>
                <c:pt idx="4">
                  <c:v>Ni buena ni mala</c:v>
                </c:pt>
                <c:pt idx="5">
                  <c:v>Total general</c:v>
                </c:pt>
              </c:strCache>
            </c:strRef>
          </c:cat>
          <c:val>
            <c:numRef>
              <c:f>'CUALITATIVA ORDINAL'!$C$12:$C$17</c:f>
              <c:numCache>
                <c:formatCode>0.0%</c:formatCode>
                <c:ptCount val="6"/>
                <c:pt idx="0">
                  <c:v>0.17857142857142858</c:v>
                </c:pt>
                <c:pt idx="1">
                  <c:v>0.24489795918367346</c:v>
                </c:pt>
                <c:pt idx="2">
                  <c:v>0.20408163265306123</c:v>
                </c:pt>
                <c:pt idx="3">
                  <c:v>0.16326530612244897</c:v>
                </c:pt>
                <c:pt idx="4">
                  <c:v>0.20918367346938777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3-43DD-A8F5-CB7EA57F46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3</xdr:row>
      <xdr:rowOff>161925</xdr:rowOff>
    </xdr:from>
    <xdr:to>
      <xdr:col>15</xdr:col>
      <xdr:colOff>114300</xdr:colOff>
      <xdr:row>20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5</xdr:row>
      <xdr:rowOff>161925</xdr:rowOff>
    </xdr:from>
    <xdr:to>
      <xdr:col>8</xdr:col>
      <xdr:colOff>752475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461.759582523147" createdVersion="6" refreshedVersion="6" minRefreshableVersion="3" recordCount="196">
  <cacheSource type="worksheet">
    <worksheetSource ref="H6:H202" sheet="Dataset"/>
  </cacheSource>
  <cacheFields count="1">
    <cacheField name="I" numFmtId="0">
      <sharedItems count="4">
        <s v="I"/>
        <s v="II"/>
        <s v="III"/>
        <s v="I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461.807079629631" createdVersion="6" refreshedVersion="6" minRefreshableVersion="3" recordCount="196">
  <cacheSource type="worksheet">
    <worksheetSource ref="M6:M202" sheet="Dataset"/>
  </cacheSource>
  <cacheFields count="1">
    <cacheField name="Muy buena" numFmtId="0">
      <sharedItems count="5">
        <s v="Muy buena"/>
        <s v="Buena"/>
        <s v="Ni buena ni mala"/>
        <s v="Mala"/>
        <s v="Muy ma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1"/>
  </r>
  <r>
    <x v="2"/>
  </r>
  <r>
    <x v="3"/>
  </r>
  <r>
    <x v="0"/>
  </r>
  <r>
    <x v="1"/>
  </r>
  <r>
    <x v="2"/>
  </r>
  <r>
    <x v="2"/>
  </r>
  <r>
    <x v="3"/>
  </r>
  <r>
    <x v="3"/>
  </r>
  <r>
    <x v="0"/>
  </r>
  <r>
    <x v="0"/>
  </r>
  <r>
    <x v="1"/>
  </r>
  <r>
    <x v="1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  <r>
    <x v="2"/>
  </r>
  <r>
    <x v="2"/>
  </r>
  <r>
    <x v="3"/>
  </r>
  <r>
    <x v="3"/>
  </r>
  <r>
    <x v="0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3"/>
        <item x="0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uy buen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5:I202" totalsRowShown="0" headerRowDxfId="12" dataDxfId="10" headerRowBorderDxfId="11" tableBorderDxfId="9" totalsRowBorderDxfId="8">
  <autoFilter ref="B5:I202"/>
  <sortState ref="B6:I202">
    <sortCondition ref="C5:C202"/>
  </sortState>
  <tableColumns count="8">
    <tableColumn id="1" name="Empresa" dataDxfId="7" dataCellStyle="Normal_TFIJA 2007-I  01jun07 2 2"/>
    <tableColumn id="2" name="Modalidad Contractual" dataDxfId="6" dataCellStyle="(4) STM-1 (LECT)_x000d__x000a_PL-4579-M-039-99_x000d__x000a_FALTA APE"/>
    <tableColumn id="8" name="Cantidad de tráfico entrante segun modalidad contractual" dataDxfId="5" dataCellStyle="(4) STM-1 (LECT)_x000d__x000a_PL-4579-M-039-99_x000d__x000a_FALTA APE"/>
    <tableColumn id="3" name="Segmento" dataDxfId="4"/>
    <tableColumn id="7" name="Mes" dataDxfId="3"/>
    <tableColumn id="4" name="Año" dataDxfId="2"/>
    <tableColumn id="5" name="Trimestre" dataDxfId="1"/>
    <tableColumn id="6" name="Número de Al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opLeftCell="C1" workbookViewId="0">
      <selection activeCell="H7" sqref="H7"/>
    </sheetView>
  </sheetViews>
  <sheetFormatPr baseColWidth="10" defaultRowHeight="15" x14ac:dyDescent="0.25"/>
  <cols>
    <col min="1" max="1" width="17.5703125" customWidth="1"/>
    <col min="2" max="2" width="11" customWidth="1"/>
    <col min="3" max="4" width="22.42578125" bestFit="1" customWidth="1"/>
    <col min="5" max="5" width="12.5703125" bestFit="1" customWidth="1"/>
  </cols>
  <sheetData>
    <row r="2" spans="1:7" ht="30" x14ac:dyDescent="0.25">
      <c r="C2" s="41" t="s">
        <v>33</v>
      </c>
      <c r="D2" s="42" t="s">
        <v>29</v>
      </c>
    </row>
    <row r="3" spans="1:7" x14ac:dyDescent="0.25">
      <c r="A3" s="33" t="s">
        <v>26</v>
      </c>
      <c r="B3" t="s">
        <v>28</v>
      </c>
      <c r="C3" s="36" t="s">
        <v>4</v>
      </c>
      <c r="D3" s="36">
        <v>58</v>
      </c>
    </row>
    <row r="4" spans="1:7" x14ac:dyDescent="0.25">
      <c r="A4" s="34" t="s">
        <v>4</v>
      </c>
      <c r="B4" s="35">
        <v>58</v>
      </c>
      <c r="C4" s="36" t="s">
        <v>5</v>
      </c>
      <c r="D4" s="36">
        <v>59</v>
      </c>
    </row>
    <row r="5" spans="1:7" x14ac:dyDescent="0.25">
      <c r="A5" s="34" t="s">
        <v>5</v>
      </c>
      <c r="B5" s="35">
        <v>59</v>
      </c>
      <c r="C5" s="36" t="s">
        <v>6</v>
      </c>
      <c r="D5" s="36">
        <v>39</v>
      </c>
    </row>
    <row r="6" spans="1:7" x14ac:dyDescent="0.25">
      <c r="A6" s="34" t="s">
        <v>6</v>
      </c>
      <c r="B6" s="35">
        <v>39</v>
      </c>
      <c r="C6" s="36" t="s">
        <v>7</v>
      </c>
      <c r="D6" s="36">
        <v>40</v>
      </c>
    </row>
    <row r="7" spans="1:7" x14ac:dyDescent="0.25">
      <c r="A7" s="34" t="s">
        <v>7</v>
      </c>
      <c r="B7" s="35">
        <v>40</v>
      </c>
      <c r="C7" s="36" t="s">
        <v>27</v>
      </c>
      <c r="D7" s="36">
        <v>196</v>
      </c>
    </row>
    <row r="8" spans="1:7" x14ac:dyDescent="0.25">
      <c r="A8" s="34" t="s">
        <v>27</v>
      </c>
      <c r="B8" s="35">
        <v>196</v>
      </c>
      <c r="C8" t="s">
        <v>34</v>
      </c>
    </row>
    <row r="11" spans="1:7" ht="45" x14ac:dyDescent="0.25">
      <c r="C11" s="43" t="s">
        <v>33</v>
      </c>
      <c r="D11" s="44" t="s">
        <v>29</v>
      </c>
      <c r="E11" s="44" t="s">
        <v>30</v>
      </c>
      <c r="F11" s="44" t="s">
        <v>31</v>
      </c>
      <c r="G11" s="44" t="s">
        <v>32</v>
      </c>
    </row>
    <row r="12" spans="1:7" x14ac:dyDescent="0.25">
      <c r="C12" s="36" t="s">
        <v>4</v>
      </c>
      <c r="D12" s="36">
        <v>58</v>
      </c>
      <c r="E12" s="38">
        <f>D12/$D$16</f>
        <v>0.29591836734693877</v>
      </c>
      <c r="F12" s="36">
        <f>D12</f>
        <v>58</v>
      </c>
      <c r="G12" s="38">
        <f>E12</f>
        <v>0.29591836734693877</v>
      </c>
    </row>
    <row r="13" spans="1:7" x14ac:dyDescent="0.25">
      <c r="C13" s="36" t="s">
        <v>5</v>
      </c>
      <c r="D13" s="36">
        <v>59</v>
      </c>
      <c r="E13" s="38">
        <f t="shared" ref="E13:E15" si="0">D13/$D$16</f>
        <v>0.30102040816326531</v>
      </c>
      <c r="F13" s="36">
        <f>F12+D13</f>
        <v>117</v>
      </c>
      <c r="G13" s="38">
        <f>G12+E13</f>
        <v>0.59693877551020402</v>
      </c>
    </row>
    <row r="14" spans="1:7" x14ac:dyDescent="0.25">
      <c r="C14" s="36" t="s">
        <v>6</v>
      </c>
      <c r="D14" s="36">
        <v>39</v>
      </c>
      <c r="E14" s="38">
        <f t="shared" si="0"/>
        <v>0.19897959183673469</v>
      </c>
      <c r="F14" s="36">
        <f t="shared" ref="F14:F15" si="1">F13+D14</f>
        <v>156</v>
      </c>
      <c r="G14" s="38">
        <f>G13+E14</f>
        <v>0.79591836734693877</v>
      </c>
    </row>
    <row r="15" spans="1:7" x14ac:dyDescent="0.25">
      <c r="C15" s="36" t="s">
        <v>7</v>
      </c>
      <c r="D15" s="36">
        <v>40</v>
      </c>
      <c r="E15" s="38">
        <f t="shared" si="0"/>
        <v>0.20408163265306123</v>
      </c>
      <c r="F15" s="36">
        <f t="shared" si="1"/>
        <v>196</v>
      </c>
      <c r="G15" s="38">
        <f>G14+E15</f>
        <v>1</v>
      </c>
    </row>
    <row r="16" spans="1:7" x14ac:dyDescent="0.25">
      <c r="C16" s="36" t="s">
        <v>27</v>
      </c>
      <c r="D16" s="36">
        <v>196</v>
      </c>
      <c r="E16" s="36">
        <f>SUM(E12:E15)</f>
        <v>1</v>
      </c>
      <c r="F16" s="37"/>
      <c r="G16" s="3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1" sqref="A11:C11"/>
    </sheetView>
  </sheetViews>
  <sheetFormatPr baseColWidth="10" defaultRowHeight="15" x14ac:dyDescent="0.25"/>
  <cols>
    <col min="1" max="1" width="17.5703125" bestFit="1" customWidth="1"/>
    <col min="2" max="2" width="20.5703125" bestFit="1" customWidth="1"/>
    <col min="4" max="4" width="16.5703125" customWidth="1"/>
    <col min="5" max="5" width="18.5703125" customWidth="1"/>
  </cols>
  <sheetData>
    <row r="1" spans="1:3" x14ac:dyDescent="0.25">
      <c r="A1" t="s">
        <v>43</v>
      </c>
    </row>
    <row r="3" spans="1:3" x14ac:dyDescent="0.25">
      <c r="A3" s="33" t="s">
        <v>26</v>
      </c>
      <c r="B3" t="s">
        <v>41</v>
      </c>
    </row>
    <row r="4" spans="1:3" x14ac:dyDescent="0.25">
      <c r="A4" s="34" t="s">
        <v>37</v>
      </c>
      <c r="B4" s="35">
        <v>35</v>
      </c>
    </row>
    <row r="5" spans="1:3" x14ac:dyDescent="0.25">
      <c r="A5" s="34" t="s">
        <v>39</v>
      </c>
      <c r="B5" s="35">
        <v>48</v>
      </c>
    </row>
    <row r="6" spans="1:3" x14ac:dyDescent="0.25">
      <c r="A6" s="34" t="s">
        <v>36</v>
      </c>
      <c r="B6" s="35">
        <v>40</v>
      </c>
    </row>
    <row r="7" spans="1:3" x14ac:dyDescent="0.25">
      <c r="A7" s="34" t="s">
        <v>40</v>
      </c>
      <c r="B7" s="35">
        <v>32</v>
      </c>
    </row>
    <row r="8" spans="1:3" x14ac:dyDescent="0.25">
      <c r="A8" s="34" t="s">
        <v>38</v>
      </c>
      <c r="B8" s="35">
        <v>41</v>
      </c>
    </row>
    <row r="9" spans="1:3" x14ac:dyDescent="0.25">
      <c r="A9" s="34" t="s">
        <v>27</v>
      </c>
      <c r="B9" s="35">
        <v>196</v>
      </c>
    </row>
    <row r="11" spans="1:3" ht="43.5" x14ac:dyDescent="0.25">
      <c r="A11" s="39" t="s">
        <v>42</v>
      </c>
      <c r="B11" s="40" t="s">
        <v>29</v>
      </c>
      <c r="C11" s="40" t="s">
        <v>30</v>
      </c>
    </row>
    <row r="12" spans="1:3" x14ac:dyDescent="0.25">
      <c r="A12" s="36" t="s">
        <v>37</v>
      </c>
      <c r="B12" s="36">
        <v>35</v>
      </c>
      <c r="C12" s="38">
        <f>B12/$B$17</f>
        <v>0.17857142857142858</v>
      </c>
    </row>
    <row r="13" spans="1:3" x14ac:dyDescent="0.25">
      <c r="A13" s="36" t="s">
        <v>39</v>
      </c>
      <c r="B13" s="36">
        <v>48</v>
      </c>
      <c r="C13" s="38">
        <f>B13/$B$17</f>
        <v>0.24489795918367346</v>
      </c>
    </row>
    <row r="14" spans="1:3" x14ac:dyDescent="0.25">
      <c r="A14" s="36" t="s">
        <v>36</v>
      </c>
      <c r="B14" s="36">
        <v>40</v>
      </c>
      <c r="C14" s="38">
        <f>B14/$B$17</f>
        <v>0.20408163265306123</v>
      </c>
    </row>
    <row r="15" spans="1:3" x14ac:dyDescent="0.25">
      <c r="A15" s="36" t="s">
        <v>40</v>
      </c>
      <c r="B15" s="36">
        <v>32</v>
      </c>
      <c r="C15" s="38">
        <f>B15/$B$17</f>
        <v>0.16326530612244897</v>
      </c>
    </row>
    <row r="16" spans="1:3" x14ac:dyDescent="0.25">
      <c r="A16" s="36" t="s">
        <v>38</v>
      </c>
      <c r="B16" s="36">
        <v>41</v>
      </c>
      <c r="C16" s="38">
        <f>B16/$B$17</f>
        <v>0.20918367346938777</v>
      </c>
    </row>
    <row r="17" spans="1:2" x14ac:dyDescent="0.25">
      <c r="A17" s="36" t="s">
        <v>27</v>
      </c>
      <c r="B17" s="36">
        <v>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02"/>
  <sheetViews>
    <sheetView showGridLines="0" workbookViewId="0">
      <pane xSplit="2" ySplit="5" topLeftCell="K6" activePane="bottomRight" state="frozen"/>
      <selection pane="topRight" activeCell="C1" sqref="C1"/>
      <selection pane="bottomLeft" activeCell="A5" sqref="A5"/>
      <selection pane="bottomRight" activeCell="M5" sqref="M5"/>
    </sheetView>
  </sheetViews>
  <sheetFormatPr baseColWidth="10" defaultColWidth="24.5703125" defaultRowHeight="15.75" x14ac:dyDescent="0.3"/>
  <cols>
    <col min="1" max="1" width="9" style="5" customWidth="1"/>
    <col min="2" max="2" width="39.7109375" style="5" customWidth="1"/>
    <col min="3" max="3" width="26.5703125" style="5" bestFit="1" customWidth="1"/>
    <col min="4" max="4" width="59.85546875" style="5" customWidth="1"/>
    <col min="5" max="5" width="19.42578125" style="5" customWidth="1"/>
    <col min="6" max="6" width="24.5703125" style="5"/>
    <col min="7" max="7" width="17.5703125" style="5" customWidth="1"/>
    <col min="8" max="8" width="14.42578125" style="5" bestFit="1" customWidth="1"/>
    <col min="9" max="9" width="21" style="5" bestFit="1" customWidth="1"/>
    <col min="10" max="10" width="21.140625" style="5" bestFit="1" customWidth="1"/>
    <col min="11" max="11" width="34.5703125" style="5" customWidth="1"/>
    <col min="12" max="12" width="42" style="5" customWidth="1"/>
    <col min="14" max="16384" width="24.5703125" style="5"/>
  </cols>
  <sheetData>
    <row r="3" spans="2:13" x14ac:dyDescent="0.3">
      <c r="B3" s="1" t="s">
        <v>15</v>
      </c>
    </row>
    <row r="5" spans="2:13" x14ac:dyDescent="0.3">
      <c r="B5" s="7" t="s">
        <v>1</v>
      </c>
      <c r="C5" s="6" t="s">
        <v>9</v>
      </c>
      <c r="D5" s="31" t="s">
        <v>17</v>
      </c>
      <c r="E5" s="6" t="s">
        <v>10</v>
      </c>
      <c r="F5" s="24" t="s">
        <v>25</v>
      </c>
      <c r="G5" s="6" t="s">
        <v>2</v>
      </c>
      <c r="H5" s="6" t="s">
        <v>3</v>
      </c>
      <c r="I5" s="8" t="s">
        <v>8</v>
      </c>
      <c r="J5" s="20" t="s">
        <v>13</v>
      </c>
      <c r="K5" s="19" t="s">
        <v>14</v>
      </c>
      <c r="L5" s="24" t="s">
        <v>16</v>
      </c>
      <c r="M5" t="s">
        <v>35</v>
      </c>
    </row>
    <row r="6" spans="2:13" x14ac:dyDescent="0.3">
      <c r="B6" s="25" t="s">
        <v>18</v>
      </c>
      <c r="C6" s="27" t="s">
        <v>19</v>
      </c>
      <c r="D6" s="32">
        <v>75272079.922471508</v>
      </c>
      <c r="E6" s="2" t="s">
        <v>11</v>
      </c>
      <c r="F6" s="30">
        <v>43466</v>
      </c>
      <c r="G6" s="3">
        <v>2019</v>
      </c>
      <c r="H6" s="4" t="s">
        <v>4</v>
      </c>
      <c r="I6" s="9">
        <v>35049</v>
      </c>
      <c r="J6" s="21">
        <v>72812</v>
      </c>
      <c r="K6" s="18">
        <v>22569</v>
      </c>
      <c r="L6" s="29" t="s">
        <v>22</v>
      </c>
      <c r="M6" t="s">
        <v>36</v>
      </c>
    </row>
    <row r="7" spans="2:13" x14ac:dyDescent="0.3">
      <c r="B7" s="25" t="s">
        <v>18</v>
      </c>
      <c r="C7" s="27" t="s">
        <v>20</v>
      </c>
      <c r="D7" s="32">
        <v>8466646.5647287369</v>
      </c>
      <c r="E7" s="2" t="s">
        <v>12</v>
      </c>
      <c r="F7" s="30">
        <v>43466</v>
      </c>
      <c r="G7" s="3">
        <v>2019</v>
      </c>
      <c r="H7" s="4" t="s">
        <v>4</v>
      </c>
      <c r="I7" s="9">
        <v>191569</v>
      </c>
      <c r="J7" s="21">
        <v>336266</v>
      </c>
      <c r="K7" s="22"/>
      <c r="L7" s="29" t="s">
        <v>22</v>
      </c>
      <c r="M7" t="s">
        <v>36</v>
      </c>
    </row>
    <row r="8" spans="2:13" x14ac:dyDescent="0.3">
      <c r="B8" s="25" t="s">
        <v>18</v>
      </c>
      <c r="C8" s="27" t="s">
        <v>21</v>
      </c>
      <c r="D8" s="32">
        <v>0</v>
      </c>
      <c r="E8" s="2" t="s">
        <v>11</v>
      </c>
      <c r="F8" s="30">
        <v>43466</v>
      </c>
      <c r="G8" s="3">
        <v>2019</v>
      </c>
      <c r="H8" s="4" t="s">
        <v>5</v>
      </c>
      <c r="I8" s="9">
        <v>39120</v>
      </c>
      <c r="J8" s="21">
        <v>19053</v>
      </c>
      <c r="K8" s="22"/>
      <c r="L8" s="29" t="s">
        <v>23</v>
      </c>
      <c r="M8" t="s">
        <v>36</v>
      </c>
    </row>
    <row r="9" spans="2:13" x14ac:dyDescent="0.3">
      <c r="B9" s="25" t="s">
        <v>18</v>
      </c>
      <c r="C9" s="27" t="s">
        <v>19</v>
      </c>
      <c r="D9" s="32">
        <v>68471849.678489253</v>
      </c>
      <c r="E9" s="2" t="s">
        <v>12</v>
      </c>
      <c r="F9" s="30">
        <v>43466</v>
      </c>
      <c r="G9" s="3">
        <v>2019</v>
      </c>
      <c r="H9" s="4" t="s">
        <v>5</v>
      </c>
      <c r="I9" s="9">
        <v>228454</v>
      </c>
      <c r="J9" s="21">
        <v>51589</v>
      </c>
      <c r="K9" s="22"/>
      <c r="L9" s="29" t="s">
        <v>23</v>
      </c>
      <c r="M9" t="s">
        <v>36</v>
      </c>
    </row>
    <row r="10" spans="2:13" x14ac:dyDescent="0.3">
      <c r="B10" s="25" t="s">
        <v>18</v>
      </c>
      <c r="C10" s="27" t="s">
        <v>20</v>
      </c>
      <c r="D10" s="32">
        <v>7553352.2195613403</v>
      </c>
      <c r="E10" s="2" t="s">
        <v>11</v>
      </c>
      <c r="F10" s="30">
        <v>43466</v>
      </c>
      <c r="G10" s="3">
        <v>2019</v>
      </c>
      <c r="H10" s="4" t="s">
        <v>6</v>
      </c>
      <c r="I10" s="9">
        <v>58791</v>
      </c>
      <c r="J10" s="21">
        <v>2364694</v>
      </c>
      <c r="K10" s="22"/>
      <c r="L10" s="29" t="s">
        <v>24</v>
      </c>
      <c r="M10" t="s">
        <v>36</v>
      </c>
    </row>
    <row r="11" spans="2:13" x14ac:dyDescent="0.3">
      <c r="B11" s="25" t="s">
        <v>18</v>
      </c>
      <c r="C11" s="27" t="s">
        <v>21</v>
      </c>
      <c r="D11" s="32">
        <v>0</v>
      </c>
      <c r="E11" s="2" t="s">
        <v>12</v>
      </c>
      <c r="F11" s="30">
        <v>43466</v>
      </c>
      <c r="G11" s="3">
        <v>2019</v>
      </c>
      <c r="H11" s="4" t="s">
        <v>6</v>
      </c>
      <c r="I11" s="9">
        <v>264902</v>
      </c>
      <c r="J11" s="21">
        <v>71093</v>
      </c>
      <c r="K11" s="18">
        <v>22582</v>
      </c>
      <c r="L11" s="29" t="s">
        <v>24</v>
      </c>
      <c r="M11" t="s">
        <v>36</v>
      </c>
    </row>
    <row r="12" spans="2:13" x14ac:dyDescent="0.3">
      <c r="B12" s="25" t="s">
        <v>18</v>
      </c>
      <c r="C12" s="27" t="s">
        <v>19</v>
      </c>
      <c r="D12" s="32">
        <v>74735938.891094789</v>
      </c>
      <c r="E12" s="2" t="s">
        <v>11</v>
      </c>
      <c r="F12" s="30">
        <v>43497</v>
      </c>
      <c r="G12" s="3">
        <v>2019</v>
      </c>
      <c r="H12" s="4" t="s">
        <v>7</v>
      </c>
      <c r="I12" s="9">
        <v>52157</v>
      </c>
      <c r="J12" s="21">
        <v>349182</v>
      </c>
      <c r="K12" s="22"/>
      <c r="L12" s="29" t="s">
        <v>22</v>
      </c>
      <c r="M12" t="s">
        <v>36</v>
      </c>
    </row>
    <row r="13" spans="2:13" x14ac:dyDescent="0.3">
      <c r="B13" s="25" t="s">
        <v>18</v>
      </c>
      <c r="C13" s="27" t="s">
        <v>20</v>
      </c>
      <c r="D13" s="32">
        <v>7896082.330698234</v>
      </c>
      <c r="E13" s="2" t="s">
        <v>12</v>
      </c>
      <c r="F13" s="30">
        <v>43497</v>
      </c>
      <c r="G13" s="3">
        <v>2019</v>
      </c>
      <c r="H13" s="4" t="s">
        <v>7</v>
      </c>
      <c r="I13" s="9">
        <v>255701</v>
      </c>
      <c r="J13" s="21">
        <v>15111</v>
      </c>
      <c r="K13" s="22"/>
      <c r="L13" s="29" t="s">
        <v>22</v>
      </c>
      <c r="M13" t="s">
        <v>36</v>
      </c>
    </row>
    <row r="14" spans="2:13" x14ac:dyDescent="0.3">
      <c r="B14" s="25" t="s">
        <v>18</v>
      </c>
      <c r="C14" s="27" t="s">
        <v>21</v>
      </c>
      <c r="D14" s="32">
        <v>0</v>
      </c>
      <c r="E14" s="2" t="s">
        <v>11</v>
      </c>
      <c r="F14" s="30">
        <v>43497</v>
      </c>
      <c r="G14" s="3">
        <v>2020</v>
      </c>
      <c r="H14" s="4" t="s">
        <v>4</v>
      </c>
      <c r="I14" s="9">
        <v>40437</v>
      </c>
      <c r="J14" s="21">
        <v>39682</v>
      </c>
      <c r="K14" s="22"/>
      <c r="L14" s="29" t="s">
        <v>23</v>
      </c>
      <c r="M14" t="s">
        <v>36</v>
      </c>
    </row>
    <row r="15" spans="2:13" x14ac:dyDescent="0.3">
      <c r="B15" s="25" t="s">
        <v>18</v>
      </c>
      <c r="C15" s="27" t="s">
        <v>19</v>
      </c>
      <c r="D15" s="32">
        <v>71415972.084938914</v>
      </c>
      <c r="E15" s="2" t="s">
        <v>12</v>
      </c>
      <c r="F15" s="30">
        <v>43497</v>
      </c>
      <c r="G15" s="3">
        <v>2020</v>
      </c>
      <c r="H15" s="4" t="s">
        <v>4</v>
      </c>
      <c r="I15" s="9">
        <v>248472</v>
      </c>
      <c r="J15" s="21">
        <v>2377187</v>
      </c>
      <c r="K15" s="22"/>
      <c r="L15" s="29" t="s">
        <v>23</v>
      </c>
      <c r="M15" t="s">
        <v>36</v>
      </c>
    </row>
    <row r="16" spans="2:13" x14ac:dyDescent="0.3">
      <c r="B16" s="25" t="s">
        <v>18</v>
      </c>
      <c r="C16" s="27" t="s">
        <v>20</v>
      </c>
      <c r="D16" s="32">
        <v>7889607.3092674557</v>
      </c>
      <c r="E16" s="2" t="s">
        <v>11</v>
      </c>
      <c r="F16" s="30">
        <v>43497</v>
      </c>
      <c r="G16" s="3">
        <v>2020</v>
      </c>
      <c r="H16" s="4" t="s">
        <v>5</v>
      </c>
      <c r="I16" s="9">
        <v>20796</v>
      </c>
      <c r="J16" s="21">
        <v>66758</v>
      </c>
      <c r="K16" s="18">
        <v>22582</v>
      </c>
      <c r="L16" s="29" t="s">
        <v>24</v>
      </c>
      <c r="M16" t="s">
        <v>36</v>
      </c>
    </row>
    <row r="17" spans="2:13" x14ac:dyDescent="0.3">
      <c r="B17" s="25" t="s">
        <v>18</v>
      </c>
      <c r="C17" s="27" t="s">
        <v>21</v>
      </c>
      <c r="D17" s="32">
        <v>0</v>
      </c>
      <c r="E17" s="2" t="s">
        <v>12</v>
      </c>
      <c r="F17" s="30">
        <v>43497</v>
      </c>
      <c r="G17" s="3">
        <v>2020</v>
      </c>
      <c r="H17" s="4" t="s">
        <v>5</v>
      </c>
      <c r="I17" s="9">
        <v>55730</v>
      </c>
      <c r="J17" s="21">
        <v>361099</v>
      </c>
      <c r="K17" s="22"/>
      <c r="L17" s="29" t="s">
        <v>24</v>
      </c>
      <c r="M17" t="s">
        <v>36</v>
      </c>
    </row>
    <row r="18" spans="2:13" x14ac:dyDescent="0.3">
      <c r="B18" s="25" t="s">
        <v>18</v>
      </c>
      <c r="C18" s="27" t="s">
        <v>19</v>
      </c>
      <c r="D18" s="32">
        <v>73987498.949157521</v>
      </c>
      <c r="E18" s="2" t="s">
        <v>11</v>
      </c>
      <c r="F18" s="30">
        <v>43525</v>
      </c>
      <c r="G18" s="3">
        <v>2020</v>
      </c>
      <c r="H18" s="4" t="s">
        <v>6</v>
      </c>
      <c r="I18" s="9">
        <v>56582</v>
      </c>
      <c r="J18" s="21">
        <v>16089</v>
      </c>
      <c r="K18" s="22"/>
      <c r="L18" s="29" t="s">
        <v>22</v>
      </c>
      <c r="M18" t="s">
        <v>36</v>
      </c>
    </row>
    <row r="19" spans="2:13" x14ac:dyDescent="0.3">
      <c r="B19" s="25" t="s">
        <v>18</v>
      </c>
      <c r="C19" s="27" t="s">
        <v>20</v>
      </c>
      <c r="D19" s="32">
        <v>7863129.7628011107</v>
      </c>
      <c r="E19" s="2" t="s">
        <v>12</v>
      </c>
      <c r="F19" s="30">
        <v>43525</v>
      </c>
      <c r="G19" s="3">
        <v>2020</v>
      </c>
      <c r="H19" s="4" t="s">
        <v>6</v>
      </c>
      <c r="I19" s="9">
        <v>211935</v>
      </c>
      <c r="J19" s="21">
        <v>36492</v>
      </c>
      <c r="K19" s="22"/>
      <c r="L19" s="29" t="s">
        <v>22</v>
      </c>
      <c r="M19" t="s">
        <v>36</v>
      </c>
    </row>
    <row r="20" spans="2:13" x14ac:dyDescent="0.3">
      <c r="B20" s="25" t="s">
        <v>18</v>
      </c>
      <c r="C20" s="27" t="s">
        <v>21</v>
      </c>
      <c r="D20" s="32">
        <v>0</v>
      </c>
      <c r="E20" s="2" t="s">
        <v>11</v>
      </c>
      <c r="F20" s="30">
        <v>43525</v>
      </c>
      <c r="G20" s="3">
        <v>2020</v>
      </c>
      <c r="H20" s="4" t="s">
        <v>7</v>
      </c>
      <c r="I20" s="9">
        <v>70941</v>
      </c>
      <c r="J20" s="21">
        <v>2120226</v>
      </c>
      <c r="K20" s="22"/>
      <c r="L20" s="29" t="s">
        <v>23</v>
      </c>
      <c r="M20" t="s">
        <v>36</v>
      </c>
    </row>
    <row r="21" spans="2:13" x14ac:dyDescent="0.3">
      <c r="B21" s="25" t="s">
        <v>18</v>
      </c>
      <c r="C21" s="27" t="s">
        <v>19</v>
      </c>
      <c r="D21" s="32">
        <v>68921981.579816326</v>
      </c>
      <c r="E21" s="2" t="s">
        <v>12</v>
      </c>
      <c r="F21" s="30">
        <v>43525</v>
      </c>
      <c r="G21" s="3">
        <v>2020</v>
      </c>
      <c r="H21" s="4" t="s">
        <v>7</v>
      </c>
      <c r="I21" s="9">
        <v>304465</v>
      </c>
      <c r="J21" s="21">
        <v>68172</v>
      </c>
      <c r="K21" s="18">
        <v>23009</v>
      </c>
      <c r="L21" s="29" t="s">
        <v>23</v>
      </c>
      <c r="M21" t="s">
        <v>36</v>
      </c>
    </row>
    <row r="22" spans="2:13" x14ac:dyDescent="0.3">
      <c r="B22" s="25" t="s">
        <v>18</v>
      </c>
      <c r="C22" s="27" t="s">
        <v>20</v>
      </c>
      <c r="D22" s="32">
        <v>8185085.1262440672</v>
      </c>
      <c r="E22" s="2" t="s">
        <v>11</v>
      </c>
      <c r="F22" s="30">
        <v>43525</v>
      </c>
      <c r="G22" s="3">
        <v>2021</v>
      </c>
      <c r="H22" s="4" t="s">
        <v>4</v>
      </c>
      <c r="I22" s="9">
        <v>81864</v>
      </c>
      <c r="J22" s="21">
        <v>308073</v>
      </c>
      <c r="K22" s="22"/>
      <c r="L22" s="29" t="s">
        <v>24</v>
      </c>
      <c r="M22" t="s">
        <v>36</v>
      </c>
    </row>
    <row r="23" spans="2:13" x14ac:dyDescent="0.3">
      <c r="B23" s="25" t="s">
        <v>18</v>
      </c>
      <c r="C23" s="27" t="s">
        <v>21</v>
      </c>
      <c r="D23" s="32">
        <v>0</v>
      </c>
      <c r="E23" s="2" t="s">
        <v>12</v>
      </c>
      <c r="F23" s="30">
        <v>43525</v>
      </c>
      <c r="G23" s="3">
        <v>2021</v>
      </c>
      <c r="H23" s="4" t="s">
        <v>4</v>
      </c>
      <c r="I23" s="9">
        <v>311752</v>
      </c>
      <c r="J23" s="21">
        <v>13905</v>
      </c>
      <c r="K23" s="22"/>
      <c r="L23" s="29" t="s">
        <v>24</v>
      </c>
      <c r="M23" t="s">
        <v>36</v>
      </c>
    </row>
    <row r="24" spans="2:13" x14ac:dyDescent="0.3">
      <c r="B24" s="25" t="s">
        <v>18</v>
      </c>
      <c r="C24" s="27" t="s">
        <v>19</v>
      </c>
      <c r="D24" s="32">
        <v>65986781.299999997</v>
      </c>
      <c r="E24" s="10" t="s">
        <v>11</v>
      </c>
      <c r="F24" s="30">
        <v>43556</v>
      </c>
      <c r="G24" s="11">
        <v>2021</v>
      </c>
      <c r="H24" s="12" t="s">
        <v>5</v>
      </c>
      <c r="I24" s="13">
        <v>63454</v>
      </c>
      <c r="J24" s="21">
        <v>26133</v>
      </c>
      <c r="K24" s="22"/>
      <c r="L24" s="29" t="s">
        <v>22</v>
      </c>
      <c r="M24" t="s">
        <v>36</v>
      </c>
    </row>
    <row r="25" spans="2:13" x14ac:dyDescent="0.3">
      <c r="B25" s="25" t="s">
        <v>18</v>
      </c>
      <c r="C25" s="27" t="s">
        <v>20</v>
      </c>
      <c r="D25" s="32">
        <v>14505864.42</v>
      </c>
      <c r="E25" s="10" t="s">
        <v>12</v>
      </c>
      <c r="F25" s="30">
        <v>43556</v>
      </c>
      <c r="G25" s="11">
        <v>2021</v>
      </c>
      <c r="H25" s="12" t="s">
        <v>5</v>
      </c>
      <c r="I25" s="13">
        <v>340812</v>
      </c>
      <c r="J25" s="21">
        <v>2108889</v>
      </c>
      <c r="K25" s="22"/>
      <c r="L25" s="29" t="s">
        <v>22</v>
      </c>
      <c r="M25" t="s">
        <v>36</v>
      </c>
    </row>
    <row r="26" spans="2:13" x14ac:dyDescent="0.3">
      <c r="B26" s="25" t="s">
        <v>18</v>
      </c>
      <c r="C26" s="27" t="s">
        <v>21</v>
      </c>
      <c r="D26" s="32">
        <v>0</v>
      </c>
      <c r="E26" s="2" t="s">
        <v>12</v>
      </c>
      <c r="F26" s="30">
        <v>43556</v>
      </c>
      <c r="G26" s="3">
        <v>2019</v>
      </c>
      <c r="H26" s="4" t="s">
        <v>4</v>
      </c>
      <c r="I26" s="9">
        <v>370313</v>
      </c>
      <c r="J26" s="21">
        <v>69585</v>
      </c>
      <c r="K26" s="18">
        <v>22437</v>
      </c>
      <c r="L26" s="29" t="s">
        <v>23</v>
      </c>
      <c r="M26" t="s">
        <v>36</v>
      </c>
    </row>
    <row r="27" spans="2:13" x14ac:dyDescent="0.3">
      <c r="B27" s="25" t="s">
        <v>18</v>
      </c>
      <c r="C27" s="27" t="s">
        <v>19</v>
      </c>
      <c r="D27" s="32">
        <v>59927495.159999996</v>
      </c>
      <c r="E27" s="2" t="s">
        <v>12</v>
      </c>
      <c r="F27" s="30">
        <v>43556</v>
      </c>
      <c r="G27" s="3">
        <v>2019</v>
      </c>
      <c r="H27" s="4" t="s">
        <v>5</v>
      </c>
      <c r="I27" s="9">
        <v>447277</v>
      </c>
      <c r="J27" s="21">
        <v>236845</v>
      </c>
      <c r="K27" s="22"/>
      <c r="L27" s="29" t="s">
        <v>23</v>
      </c>
      <c r="M27" t="s">
        <v>36</v>
      </c>
    </row>
    <row r="28" spans="2:13" x14ac:dyDescent="0.3">
      <c r="B28" s="25" t="s">
        <v>18</v>
      </c>
      <c r="C28" s="27" t="s">
        <v>20</v>
      </c>
      <c r="D28" s="32">
        <v>20592593.580000002</v>
      </c>
      <c r="E28" s="2" t="s">
        <v>12</v>
      </c>
      <c r="F28" s="30">
        <v>43556</v>
      </c>
      <c r="G28" s="3">
        <v>2019</v>
      </c>
      <c r="H28" s="4" t="s">
        <v>6</v>
      </c>
      <c r="I28" s="9">
        <v>487666</v>
      </c>
      <c r="J28" s="21">
        <v>32396</v>
      </c>
      <c r="K28" s="22"/>
      <c r="L28" s="29" t="s">
        <v>24</v>
      </c>
      <c r="M28" t="s">
        <v>36</v>
      </c>
    </row>
    <row r="29" spans="2:13" x14ac:dyDescent="0.3">
      <c r="B29" s="25" t="s">
        <v>18</v>
      </c>
      <c r="C29" s="27" t="s">
        <v>21</v>
      </c>
      <c r="D29" s="32">
        <v>0</v>
      </c>
      <c r="E29" s="2" t="s">
        <v>12</v>
      </c>
      <c r="F29" s="30">
        <v>43556</v>
      </c>
      <c r="G29" s="3">
        <v>2019</v>
      </c>
      <c r="H29" s="4" t="s">
        <v>7</v>
      </c>
      <c r="I29" s="9">
        <v>534880</v>
      </c>
      <c r="J29" s="21">
        <v>19550</v>
      </c>
      <c r="K29" s="22"/>
      <c r="L29" s="29" t="s">
        <v>24</v>
      </c>
      <c r="M29" t="s">
        <v>36</v>
      </c>
    </row>
    <row r="30" spans="2:13" x14ac:dyDescent="0.3">
      <c r="B30" s="25" t="s">
        <v>18</v>
      </c>
      <c r="C30" s="27" t="s">
        <v>19</v>
      </c>
      <c r="D30" s="32">
        <v>56531588.120000005</v>
      </c>
      <c r="E30" s="2" t="s">
        <v>12</v>
      </c>
      <c r="F30" s="30">
        <v>43586</v>
      </c>
      <c r="G30" s="3">
        <v>2020</v>
      </c>
      <c r="H30" s="4" t="s">
        <v>4</v>
      </c>
      <c r="I30" s="9">
        <v>398098</v>
      </c>
      <c r="J30" s="21">
        <v>1544328</v>
      </c>
      <c r="K30" s="22"/>
      <c r="L30" s="29" t="s">
        <v>22</v>
      </c>
      <c r="M30" t="s">
        <v>36</v>
      </c>
    </row>
    <row r="31" spans="2:13" x14ac:dyDescent="0.3">
      <c r="B31" s="25" t="s">
        <v>18</v>
      </c>
      <c r="C31" s="27" t="s">
        <v>20</v>
      </c>
      <c r="D31" s="32">
        <v>22357377.739999998</v>
      </c>
      <c r="E31" s="2" t="s">
        <v>12</v>
      </c>
      <c r="F31" s="30">
        <v>43586</v>
      </c>
      <c r="G31" s="3">
        <v>2020</v>
      </c>
      <c r="H31" s="4" t="s">
        <v>5</v>
      </c>
      <c r="I31" s="9">
        <v>195596</v>
      </c>
      <c r="J31" s="21">
        <v>36486</v>
      </c>
      <c r="K31" s="18">
        <v>22437</v>
      </c>
      <c r="L31" s="29" t="s">
        <v>22</v>
      </c>
      <c r="M31" t="s">
        <v>36</v>
      </c>
    </row>
    <row r="32" spans="2:13" x14ac:dyDescent="0.3">
      <c r="B32" s="25" t="s">
        <v>18</v>
      </c>
      <c r="C32" s="27" t="s">
        <v>21</v>
      </c>
      <c r="D32" s="32">
        <v>0</v>
      </c>
      <c r="E32" s="2" t="s">
        <v>12</v>
      </c>
      <c r="F32" s="30">
        <v>43586</v>
      </c>
      <c r="G32" s="3">
        <v>2020</v>
      </c>
      <c r="H32" s="4" t="s">
        <v>6</v>
      </c>
      <c r="I32" s="9">
        <v>576512</v>
      </c>
      <c r="J32" s="21">
        <v>186540</v>
      </c>
      <c r="K32" s="22"/>
      <c r="L32" s="29" t="s">
        <v>23</v>
      </c>
      <c r="M32" t="s">
        <v>36</v>
      </c>
    </row>
    <row r="33" spans="2:13" x14ac:dyDescent="0.3">
      <c r="B33" s="25" t="s">
        <v>18</v>
      </c>
      <c r="C33" s="28" t="s">
        <v>19</v>
      </c>
      <c r="D33" s="32">
        <v>57553972.128503993</v>
      </c>
      <c r="E33" s="2" t="s">
        <v>12</v>
      </c>
      <c r="F33" s="30">
        <v>43586</v>
      </c>
      <c r="G33" s="3">
        <v>2020</v>
      </c>
      <c r="H33" s="4" t="s">
        <v>7</v>
      </c>
      <c r="I33" s="9">
        <v>845041</v>
      </c>
      <c r="J33" s="21">
        <v>8345</v>
      </c>
      <c r="K33" s="22"/>
      <c r="L33" s="29" t="s">
        <v>23</v>
      </c>
      <c r="M33" t="s">
        <v>36</v>
      </c>
    </row>
    <row r="34" spans="2:13" x14ac:dyDescent="0.3">
      <c r="B34" s="25" t="s">
        <v>18</v>
      </c>
      <c r="C34" s="28" t="s">
        <v>20</v>
      </c>
      <c r="D34" s="32">
        <v>24298255.08219371</v>
      </c>
      <c r="E34" s="2" t="s">
        <v>12</v>
      </c>
      <c r="F34" s="30">
        <v>43586</v>
      </c>
      <c r="G34" s="3">
        <v>2021</v>
      </c>
      <c r="H34" s="4" t="s">
        <v>4</v>
      </c>
      <c r="I34" s="9">
        <v>769395</v>
      </c>
      <c r="J34" s="21">
        <v>17663</v>
      </c>
      <c r="K34" s="22"/>
      <c r="L34" s="29" t="s">
        <v>24</v>
      </c>
      <c r="M34" t="s">
        <v>36</v>
      </c>
    </row>
    <row r="35" spans="2:13" x14ac:dyDescent="0.3">
      <c r="B35" s="25" t="s">
        <v>18</v>
      </c>
      <c r="C35" s="28" t="s">
        <v>21</v>
      </c>
      <c r="D35" s="32">
        <v>0</v>
      </c>
      <c r="E35" s="10" t="s">
        <v>12</v>
      </c>
      <c r="F35" s="30">
        <v>43586</v>
      </c>
      <c r="G35" s="11">
        <v>2021</v>
      </c>
      <c r="H35" s="12" t="s">
        <v>5</v>
      </c>
      <c r="I35" s="13">
        <v>603529</v>
      </c>
      <c r="J35" s="21">
        <v>26148</v>
      </c>
      <c r="K35" s="22"/>
      <c r="L35" s="29" t="s">
        <v>24</v>
      </c>
      <c r="M35" t="s">
        <v>36</v>
      </c>
    </row>
    <row r="36" spans="2:13" x14ac:dyDescent="0.3">
      <c r="B36" s="25" t="s">
        <v>18</v>
      </c>
      <c r="C36" s="28" t="s">
        <v>19</v>
      </c>
      <c r="D36" s="32">
        <v>56152613.142815128</v>
      </c>
      <c r="E36" s="2" t="s">
        <v>11</v>
      </c>
      <c r="F36" s="30">
        <v>43617</v>
      </c>
      <c r="G36" s="3">
        <v>2019</v>
      </c>
      <c r="H36" s="4" t="s">
        <v>4</v>
      </c>
      <c r="I36" s="9">
        <v>1212</v>
      </c>
      <c r="J36" s="21">
        <v>83840</v>
      </c>
      <c r="K36" s="18">
        <v>22437</v>
      </c>
      <c r="L36" s="29" t="s">
        <v>22</v>
      </c>
      <c r="M36" t="s">
        <v>36</v>
      </c>
    </row>
    <row r="37" spans="2:13" x14ac:dyDescent="0.3">
      <c r="B37" s="25" t="s">
        <v>18</v>
      </c>
      <c r="C37" s="28" t="s">
        <v>20</v>
      </c>
      <c r="D37" s="32">
        <v>22032302.62435789</v>
      </c>
      <c r="E37" s="2" t="s">
        <v>12</v>
      </c>
      <c r="F37" s="30">
        <v>43617</v>
      </c>
      <c r="G37" s="3">
        <v>2019</v>
      </c>
      <c r="H37" s="4" t="s">
        <v>4</v>
      </c>
      <c r="I37" s="9">
        <v>504887</v>
      </c>
      <c r="J37" s="21">
        <v>467711</v>
      </c>
      <c r="K37" s="22"/>
      <c r="L37" s="29" t="s">
        <v>22</v>
      </c>
      <c r="M37" t="s">
        <v>36</v>
      </c>
    </row>
    <row r="38" spans="2:13" x14ac:dyDescent="0.3">
      <c r="B38" s="25" t="s">
        <v>18</v>
      </c>
      <c r="C38" s="28" t="s">
        <v>21</v>
      </c>
      <c r="D38" s="32">
        <v>0</v>
      </c>
      <c r="E38" s="2" t="s">
        <v>11</v>
      </c>
      <c r="F38" s="30">
        <v>43617</v>
      </c>
      <c r="G38" s="3">
        <v>2019</v>
      </c>
      <c r="H38" s="4" t="s">
        <v>5</v>
      </c>
      <c r="I38" s="9">
        <v>2681</v>
      </c>
      <c r="J38" s="21">
        <v>13779</v>
      </c>
      <c r="K38" s="22"/>
      <c r="L38" s="29" t="s">
        <v>23</v>
      </c>
      <c r="M38" t="s">
        <v>36</v>
      </c>
    </row>
    <row r="39" spans="2:13" x14ac:dyDescent="0.3">
      <c r="B39" s="25" t="s">
        <v>18</v>
      </c>
      <c r="C39" s="28" t="s">
        <v>19</v>
      </c>
      <c r="D39" s="32">
        <v>57157665.786166444</v>
      </c>
      <c r="E39" s="2" t="s">
        <v>12</v>
      </c>
      <c r="F39" s="30">
        <v>43617</v>
      </c>
      <c r="G39" s="3">
        <v>2019</v>
      </c>
      <c r="H39" s="4" t="s">
        <v>5</v>
      </c>
      <c r="I39" s="9">
        <v>524627</v>
      </c>
      <c r="J39" s="21">
        <v>26046</v>
      </c>
      <c r="K39" s="22"/>
      <c r="L39" s="29" t="s">
        <v>23</v>
      </c>
      <c r="M39" t="s">
        <v>36</v>
      </c>
    </row>
    <row r="40" spans="2:13" x14ac:dyDescent="0.3">
      <c r="B40" s="25" t="s">
        <v>18</v>
      </c>
      <c r="C40" s="28" t="s">
        <v>20</v>
      </c>
      <c r="D40" s="32">
        <v>20653079.762280069</v>
      </c>
      <c r="E40" s="2" t="s">
        <v>11</v>
      </c>
      <c r="F40" s="30">
        <v>43617</v>
      </c>
      <c r="G40" s="3">
        <v>2019</v>
      </c>
      <c r="H40" s="4" t="s">
        <v>6</v>
      </c>
      <c r="I40" s="9">
        <v>1813</v>
      </c>
      <c r="J40" s="21">
        <v>2322520</v>
      </c>
      <c r="K40" s="22"/>
      <c r="L40" s="29" t="s">
        <v>24</v>
      </c>
      <c r="M40" t="s">
        <v>36</v>
      </c>
    </row>
    <row r="41" spans="2:13" x14ac:dyDescent="0.3">
      <c r="B41" s="25" t="s">
        <v>18</v>
      </c>
      <c r="C41" s="28" t="s">
        <v>21</v>
      </c>
      <c r="D41" s="32">
        <v>0</v>
      </c>
      <c r="E41" s="2" t="s">
        <v>12</v>
      </c>
      <c r="F41" s="30">
        <v>43617</v>
      </c>
      <c r="G41" s="3">
        <v>2019</v>
      </c>
      <c r="H41" s="4" t="s">
        <v>6</v>
      </c>
      <c r="I41" s="9">
        <v>459448</v>
      </c>
      <c r="J41" s="21">
        <v>81949</v>
      </c>
      <c r="K41" s="18">
        <v>17437</v>
      </c>
      <c r="L41" s="29" t="s">
        <v>24</v>
      </c>
      <c r="M41" t="s">
        <v>36</v>
      </c>
    </row>
    <row r="42" spans="2:13" x14ac:dyDescent="0.3">
      <c r="B42" s="25" t="s">
        <v>18</v>
      </c>
      <c r="C42" s="28" t="s">
        <v>21</v>
      </c>
      <c r="D42" s="32">
        <v>0</v>
      </c>
      <c r="E42" s="2" t="s">
        <v>11</v>
      </c>
      <c r="F42" s="30">
        <v>43647</v>
      </c>
      <c r="G42" s="3">
        <v>2019</v>
      </c>
      <c r="H42" s="4" t="s">
        <v>7</v>
      </c>
      <c r="I42" s="9">
        <v>561</v>
      </c>
      <c r="J42" s="21">
        <v>519099</v>
      </c>
      <c r="K42" s="22"/>
      <c r="L42" s="29" t="s">
        <v>22</v>
      </c>
      <c r="M42" t="s">
        <v>36</v>
      </c>
    </row>
    <row r="43" spans="2:13" x14ac:dyDescent="0.3">
      <c r="B43" s="25" t="s">
        <v>18</v>
      </c>
      <c r="C43" s="28" t="s">
        <v>19</v>
      </c>
      <c r="D43" s="32">
        <v>57435494.326667294</v>
      </c>
      <c r="E43" s="2" t="s">
        <v>12</v>
      </c>
      <c r="F43" s="30">
        <v>43647</v>
      </c>
      <c r="G43" s="3">
        <v>2019</v>
      </c>
      <c r="H43" s="4" t="s">
        <v>7</v>
      </c>
      <c r="I43" s="9">
        <v>411724</v>
      </c>
      <c r="J43" s="21">
        <v>16657</v>
      </c>
      <c r="K43" s="22"/>
      <c r="L43" s="29" t="s">
        <v>22</v>
      </c>
      <c r="M43" t="s">
        <v>36</v>
      </c>
    </row>
    <row r="44" spans="2:13" x14ac:dyDescent="0.3">
      <c r="B44" s="25" t="s">
        <v>18</v>
      </c>
      <c r="C44" s="28" t="s">
        <v>20</v>
      </c>
      <c r="D44" s="32">
        <v>19022730.562999502</v>
      </c>
      <c r="E44" s="2" t="s">
        <v>11</v>
      </c>
      <c r="F44" s="30">
        <v>43647</v>
      </c>
      <c r="G44" s="3">
        <v>2020</v>
      </c>
      <c r="H44" s="4" t="s">
        <v>4</v>
      </c>
      <c r="I44" s="9">
        <v>1325</v>
      </c>
      <c r="J44" s="21">
        <v>31939</v>
      </c>
      <c r="K44" s="22"/>
      <c r="L44" s="29" t="s">
        <v>23</v>
      </c>
      <c r="M44" t="s">
        <v>36</v>
      </c>
    </row>
    <row r="45" spans="2:13" x14ac:dyDescent="0.3">
      <c r="B45" s="25" t="s">
        <v>18</v>
      </c>
      <c r="C45" s="28" t="s">
        <v>21</v>
      </c>
      <c r="D45" s="32">
        <v>0</v>
      </c>
      <c r="E45" s="2" t="s">
        <v>12</v>
      </c>
      <c r="F45" s="30">
        <v>43647</v>
      </c>
      <c r="G45" s="3">
        <v>2020</v>
      </c>
      <c r="H45" s="4" t="s">
        <v>4</v>
      </c>
      <c r="I45" s="9">
        <v>319704</v>
      </c>
      <c r="J45" s="21">
        <v>2508397</v>
      </c>
      <c r="K45" s="22"/>
      <c r="L45" s="29" t="s">
        <v>23</v>
      </c>
      <c r="M45" t="s">
        <v>36</v>
      </c>
    </row>
    <row r="46" spans="2:13" x14ac:dyDescent="0.3">
      <c r="B46" s="25" t="s">
        <v>18</v>
      </c>
      <c r="C46" s="28" t="s">
        <v>19</v>
      </c>
      <c r="D46" s="32">
        <v>49201472.02101659</v>
      </c>
      <c r="E46" s="2" t="s">
        <v>11</v>
      </c>
      <c r="F46" s="30">
        <v>43647</v>
      </c>
      <c r="G46" s="3">
        <v>2020</v>
      </c>
      <c r="H46" s="4" t="s">
        <v>5</v>
      </c>
      <c r="I46" s="9">
        <v>23798</v>
      </c>
      <c r="J46" s="21">
        <v>90976</v>
      </c>
      <c r="K46" s="22"/>
      <c r="L46" s="29" t="s">
        <v>24</v>
      </c>
      <c r="M46" t="s">
        <v>36</v>
      </c>
    </row>
    <row r="47" spans="2:13" x14ac:dyDescent="0.3">
      <c r="B47" s="25" t="s">
        <v>18</v>
      </c>
      <c r="C47" s="28" t="s">
        <v>20</v>
      </c>
      <c r="D47" s="32">
        <v>14470519.948380793</v>
      </c>
      <c r="E47" s="2" t="s">
        <v>12</v>
      </c>
      <c r="F47" s="30">
        <v>43647</v>
      </c>
      <c r="G47" s="3">
        <v>2020</v>
      </c>
      <c r="H47" s="4" t="s">
        <v>5</v>
      </c>
      <c r="I47" s="9">
        <v>46844</v>
      </c>
      <c r="J47" s="21">
        <v>308213</v>
      </c>
      <c r="K47" s="22"/>
      <c r="L47" s="29" t="s">
        <v>24</v>
      </c>
      <c r="M47" t="s">
        <v>37</v>
      </c>
    </row>
    <row r="48" spans="2:13" x14ac:dyDescent="0.3">
      <c r="B48" s="25" t="s">
        <v>18</v>
      </c>
      <c r="C48" s="28" t="s">
        <v>21</v>
      </c>
      <c r="D48" s="32">
        <v>0</v>
      </c>
      <c r="E48" s="2" t="s">
        <v>11</v>
      </c>
      <c r="F48" s="30">
        <v>43678</v>
      </c>
      <c r="G48" s="3">
        <v>2020</v>
      </c>
      <c r="H48" s="4" t="s">
        <v>6</v>
      </c>
      <c r="I48" s="9">
        <v>20426</v>
      </c>
      <c r="J48" s="21">
        <v>20408</v>
      </c>
      <c r="K48" s="22"/>
      <c r="L48" s="29" t="s">
        <v>22</v>
      </c>
      <c r="M48" t="s">
        <v>37</v>
      </c>
    </row>
    <row r="49" spans="2:13" x14ac:dyDescent="0.3">
      <c r="B49" s="25" t="s">
        <v>18</v>
      </c>
      <c r="C49" s="28" t="s">
        <v>19</v>
      </c>
      <c r="D49" s="32">
        <v>52000707.084999174</v>
      </c>
      <c r="E49" s="2" t="s">
        <v>12</v>
      </c>
      <c r="F49" s="30">
        <v>43678</v>
      </c>
      <c r="G49" s="3">
        <v>2020</v>
      </c>
      <c r="H49" s="4" t="s">
        <v>6</v>
      </c>
      <c r="I49" s="9">
        <v>322501</v>
      </c>
      <c r="J49" s="21">
        <v>32761</v>
      </c>
      <c r="K49" s="22"/>
      <c r="L49" s="29" t="s">
        <v>22</v>
      </c>
      <c r="M49" t="s">
        <v>37</v>
      </c>
    </row>
    <row r="50" spans="2:13" x14ac:dyDescent="0.3">
      <c r="B50" s="25" t="s">
        <v>18</v>
      </c>
      <c r="C50" s="28" t="s">
        <v>20</v>
      </c>
      <c r="D50" s="32">
        <v>14244888.344907194</v>
      </c>
      <c r="E50" s="2" t="s">
        <v>11</v>
      </c>
      <c r="F50" s="30">
        <v>43678</v>
      </c>
      <c r="G50" s="3">
        <v>2020</v>
      </c>
      <c r="H50" s="4" t="s">
        <v>7</v>
      </c>
      <c r="I50" s="9">
        <v>67081</v>
      </c>
      <c r="J50" s="21">
        <v>988173</v>
      </c>
      <c r="K50" s="22"/>
      <c r="L50" s="29" t="s">
        <v>23</v>
      </c>
      <c r="M50" t="s">
        <v>37</v>
      </c>
    </row>
    <row r="51" spans="2:13" x14ac:dyDescent="0.3">
      <c r="B51" s="25" t="s">
        <v>18</v>
      </c>
      <c r="C51" s="28" t="s">
        <v>21</v>
      </c>
      <c r="D51" s="32">
        <v>0</v>
      </c>
      <c r="E51" s="2" t="s">
        <v>12</v>
      </c>
      <c r="F51" s="30">
        <v>43678</v>
      </c>
      <c r="G51" s="3">
        <v>2020</v>
      </c>
      <c r="H51" s="4" t="s">
        <v>7</v>
      </c>
      <c r="I51" s="9">
        <v>475059</v>
      </c>
      <c r="J51" s="21">
        <v>2638</v>
      </c>
      <c r="K51" s="22"/>
      <c r="L51" s="29" t="s">
        <v>23</v>
      </c>
      <c r="M51" t="s">
        <v>37</v>
      </c>
    </row>
    <row r="52" spans="2:13" x14ac:dyDescent="0.3">
      <c r="B52" s="25" t="s">
        <v>18</v>
      </c>
      <c r="C52" s="28" t="s">
        <v>19</v>
      </c>
      <c r="D52" s="32">
        <v>56485835.609758236</v>
      </c>
      <c r="E52" s="2" t="s">
        <v>11</v>
      </c>
      <c r="F52" s="30">
        <v>43678</v>
      </c>
      <c r="G52" s="3">
        <v>2021</v>
      </c>
      <c r="H52" s="4" t="s">
        <v>4</v>
      </c>
      <c r="I52" s="9">
        <v>19590</v>
      </c>
      <c r="J52" s="21">
        <v>39153</v>
      </c>
      <c r="K52" s="22"/>
      <c r="L52" s="29" t="s">
        <v>24</v>
      </c>
      <c r="M52" t="s">
        <v>37</v>
      </c>
    </row>
    <row r="53" spans="2:13" x14ac:dyDescent="0.3">
      <c r="B53" s="25" t="s">
        <v>18</v>
      </c>
      <c r="C53" s="28" t="s">
        <v>20</v>
      </c>
      <c r="D53" s="32">
        <v>15324208.382041</v>
      </c>
      <c r="E53" s="2" t="s">
        <v>12</v>
      </c>
      <c r="F53" s="30">
        <v>43678</v>
      </c>
      <c r="G53" s="3">
        <v>2021</v>
      </c>
      <c r="H53" s="4" t="s">
        <v>4</v>
      </c>
      <c r="I53" s="9">
        <v>443369</v>
      </c>
      <c r="J53" s="21">
        <v>55827</v>
      </c>
      <c r="K53" s="22"/>
      <c r="L53" s="29" t="s">
        <v>24</v>
      </c>
      <c r="M53" t="s">
        <v>37</v>
      </c>
    </row>
    <row r="54" spans="2:13" x14ac:dyDescent="0.3">
      <c r="B54" s="25" t="s">
        <v>18</v>
      </c>
      <c r="C54" s="28" t="s">
        <v>21</v>
      </c>
      <c r="D54" s="32">
        <v>0</v>
      </c>
      <c r="E54" s="10" t="s">
        <v>11</v>
      </c>
      <c r="F54" s="30">
        <v>43709</v>
      </c>
      <c r="G54" s="11">
        <v>2021</v>
      </c>
      <c r="H54" s="12" t="s">
        <v>5</v>
      </c>
      <c r="I54" s="13">
        <v>1044</v>
      </c>
      <c r="J54" s="21">
        <v>321942</v>
      </c>
      <c r="K54" s="22"/>
      <c r="L54" s="29" t="s">
        <v>22</v>
      </c>
      <c r="M54" t="s">
        <v>37</v>
      </c>
    </row>
    <row r="55" spans="2:13" x14ac:dyDescent="0.3">
      <c r="B55" s="25" t="s">
        <v>18</v>
      </c>
      <c r="C55" s="28" t="s">
        <v>19</v>
      </c>
      <c r="D55" s="32">
        <v>57439948.975904323</v>
      </c>
      <c r="E55" s="10" t="s">
        <v>12</v>
      </c>
      <c r="F55" s="30">
        <v>43709</v>
      </c>
      <c r="G55" s="11">
        <v>2021</v>
      </c>
      <c r="H55" s="12" t="s">
        <v>5</v>
      </c>
      <c r="I55" s="13">
        <v>472229</v>
      </c>
      <c r="J55" s="21">
        <v>1015273</v>
      </c>
      <c r="K55" s="22"/>
      <c r="L55" s="29" t="s">
        <v>22</v>
      </c>
      <c r="M55" t="s">
        <v>37</v>
      </c>
    </row>
    <row r="56" spans="2:13" x14ac:dyDescent="0.3">
      <c r="B56" s="25" t="s">
        <v>18</v>
      </c>
      <c r="C56" s="28" t="s">
        <v>20</v>
      </c>
      <c r="D56" s="32">
        <v>16288895.190309936</v>
      </c>
      <c r="E56" s="2" t="s">
        <v>11</v>
      </c>
      <c r="F56" s="30">
        <v>43709</v>
      </c>
      <c r="G56" s="3">
        <v>2019</v>
      </c>
      <c r="H56" s="4" t="s">
        <v>4</v>
      </c>
      <c r="I56" s="9">
        <v>15689</v>
      </c>
      <c r="J56" s="21">
        <v>314756</v>
      </c>
      <c r="K56" s="18">
        <v>7590</v>
      </c>
      <c r="L56" s="29" t="s">
        <v>23</v>
      </c>
      <c r="M56" t="s">
        <v>37</v>
      </c>
    </row>
    <row r="57" spans="2:13" x14ac:dyDescent="0.3">
      <c r="B57" s="25" t="s">
        <v>18</v>
      </c>
      <c r="C57" s="28" t="s">
        <v>21</v>
      </c>
      <c r="D57" s="32">
        <v>0</v>
      </c>
      <c r="E57" s="2" t="s">
        <v>12</v>
      </c>
      <c r="F57" s="30">
        <v>43709</v>
      </c>
      <c r="G57" s="3">
        <v>2019</v>
      </c>
      <c r="H57" s="4" t="s">
        <v>4</v>
      </c>
      <c r="I57" s="9">
        <v>416910</v>
      </c>
      <c r="J57" s="21">
        <v>1916</v>
      </c>
      <c r="K57" s="22"/>
      <c r="L57" s="29" t="s">
        <v>23</v>
      </c>
      <c r="M57" t="s">
        <v>37</v>
      </c>
    </row>
    <row r="58" spans="2:13" x14ac:dyDescent="0.3">
      <c r="B58" s="25" t="s">
        <v>18</v>
      </c>
      <c r="C58" s="28" t="s">
        <v>19</v>
      </c>
      <c r="D58" s="32">
        <v>60707311.783209048</v>
      </c>
      <c r="E58" s="2" t="s">
        <v>11</v>
      </c>
      <c r="F58" s="30">
        <v>43709</v>
      </c>
      <c r="G58" s="3">
        <v>2019</v>
      </c>
      <c r="H58" s="4" t="s">
        <v>5</v>
      </c>
      <c r="I58" s="9">
        <v>14686</v>
      </c>
      <c r="J58" s="21">
        <v>1162612</v>
      </c>
      <c r="K58" s="22"/>
      <c r="L58" s="29" t="s">
        <v>24</v>
      </c>
      <c r="M58" t="s">
        <v>37</v>
      </c>
    </row>
    <row r="59" spans="2:13" x14ac:dyDescent="0.3">
      <c r="B59" s="25" t="s">
        <v>18</v>
      </c>
      <c r="C59" s="28" t="s">
        <v>20</v>
      </c>
      <c r="D59" s="32">
        <v>18744918.432380944</v>
      </c>
      <c r="E59" s="2" t="s">
        <v>12</v>
      </c>
      <c r="F59" s="30">
        <v>43709</v>
      </c>
      <c r="G59" s="3">
        <v>2019</v>
      </c>
      <c r="H59" s="4" t="s">
        <v>5</v>
      </c>
      <c r="I59" s="9">
        <v>396970</v>
      </c>
      <c r="J59" s="21">
        <v>357770</v>
      </c>
      <c r="K59" s="18">
        <v>7589</v>
      </c>
      <c r="L59" s="29" t="s">
        <v>24</v>
      </c>
      <c r="M59" t="s">
        <v>37</v>
      </c>
    </row>
    <row r="60" spans="2:13" x14ac:dyDescent="0.3">
      <c r="B60" s="26" t="s">
        <v>18</v>
      </c>
      <c r="C60" s="28" t="s">
        <v>21</v>
      </c>
      <c r="D60" s="32">
        <v>0</v>
      </c>
      <c r="E60" s="2" t="s">
        <v>11</v>
      </c>
      <c r="F60" s="30">
        <v>43739</v>
      </c>
      <c r="G60" s="3">
        <v>2019</v>
      </c>
      <c r="H60" s="4" t="s">
        <v>6</v>
      </c>
      <c r="I60" s="9">
        <v>10031</v>
      </c>
      <c r="J60" s="21">
        <v>1745</v>
      </c>
      <c r="K60" s="22"/>
      <c r="L60" s="29" t="s">
        <v>22</v>
      </c>
      <c r="M60" t="s">
        <v>37</v>
      </c>
    </row>
    <row r="61" spans="2:13" x14ac:dyDescent="0.3">
      <c r="B61" s="26" t="s">
        <v>18</v>
      </c>
      <c r="C61" s="28" t="s">
        <v>19</v>
      </c>
      <c r="D61" s="32">
        <v>78210108.066767454</v>
      </c>
      <c r="E61" s="2" t="s">
        <v>12</v>
      </c>
      <c r="F61" s="30">
        <v>43739</v>
      </c>
      <c r="G61" s="3">
        <v>2019</v>
      </c>
      <c r="H61" s="4" t="s">
        <v>6</v>
      </c>
      <c r="I61" s="9">
        <v>373588</v>
      </c>
      <c r="J61" s="21">
        <v>1227985</v>
      </c>
      <c r="K61" s="22"/>
      <c r="L61" s="29" t="s">
        <v>22</v>
      </c>
      <c r="M61" t="s">
        <v>37</v>
      </c>
    </row>
    <row r="62" spans="2:13" x14ac:dyDescent="0.3">
      <c r="B62" s="26" t="s">
        <v>18</v>
      </c>
      <c r="C62" s="28" t="s">
        <v>20</v>
      </c>
      <c r="D62" s="32">
        <v>19139251.287075724</v>
      </c>
      <c r="E62" s="2" t="s">
        <v>11</v>
      </c>
      <c r="F62" s="30">
        <v>43739</v>
      </c>
      <c r="G62" s="3">
        <v>2019</v>
      </c>
      <c r="H62" s="4" t="s">
        <v>7</v>
      </c>
      <c r="I62" s="9">
        <v>15723</v>
      </c>
      <c r="J62" s="21">
        <v>351049</v>
      </c>
      <c r="K62" s="23">
        <v>7587</v>
      </c>
      <c r="L62" s="29" t="s">
        <v>23</v>
      </c>
      <c r="M62" t="s">
        <v>37</v>
      </c>
    </row>
    <row r="63" spans="2:13" x14ac:dyDescent="0.3">
      <c r="B63" s="26" t="s">
        <v>18</v>
      </c>
      <c r="C63" s="28" t="s">
        <v>21</v>
      </c>
      <c r="D63" s="32">
        <v>0</v>
      </c>
      <c r="E63" s="2" t="s">
        <v>12</v>
      </c>
      <c r="F63" s="30">
        <v>43739</v>
      </c>
      <c r="G63" s="3">
        <v>2019</v>
      </c>
      <c r="H63" s="4" t="s">
        <v>7</v>
      </c>
      <c r="I63" s="9">
        <v>355019</v>
      </c>
      <c r="J63" s="21">
        <v>1776</v>
      </c>
      <c r="K63" s="22"/>
      <c r="L63" s="29" t="s">
        <v>23</v>
      </c>
      <c r="M63" t="s">
        <v>37</v>
      </c>
    </row>
    <row r="64" spans="2:13" x14ac:dyDescent="0.3">
      <c r="B64" s="26" t="s">
        <v>18</v>
      </c>
      <c r="C64" s="28" t="s">
        <v>19</v>
      </c>
      <c r="D64" s="32">
        <v>77950525.497706413</v>
      </c>
      <c r="E64" s="2" t="s">
        <v>11</v>
      </c>
      <c r="F64" s="30">
        <v>43739</v>
      </c>
      <c r="G64" s="3">
        <v>2020</v>
      </c>
      <c r="H64" s="4" t="s">
        <v>4</v>
      </c>
      <c r="I64" s="9">
        <v>14320</v>
      </c>
      <c r="J64" s="21">
        <v>930288</v>
      </c>
      <c r="K64" s="22"/>
      <c r="L64" s="29" t="s">
        <v>24</v>
      </c>
      <c r="M64" t="s">
        <v>37</v>
      </c>
    </row>
    <row r="65" spans="2:13" x14ac:dyDescent="0.3">
      <c r="B65" s="26" t="s">
        <v>18</v>
      </c>
      <c r="C65" s="28" t="s">
        <v>20</v>
      </c>
      <c r="D65" s="32">
        <v>17779966.824040372</v>
      </c>
      <c r="E65" s="2" t="s">
        <v>12</v>
      </c>
      <c r="F65" s="30">
        <v>43739</v>
      </c>
      <c r="G65" s="3">
        <v>2020</v>
      </c>
      <c r="H65" s="4" t="s">
        <v>4</v>
      </c>
      <c r="I65" s="9">
        <v>304595</v>
      </c>
      <c r="J65" s="21">
        <v>343963</v>
      </c>
      <c r="K65" s="23">
        <v>7602</v>
      </c>
      <c r="L65" s="29" t="s">
        <v>24</v>
      </c>
      <c r="M65" t="s">
        <v>37</v>
      </c>
    </row>
    <row r="66" spans="2:13" x14ac:dyDescent="0.3">
      <c r="B66" s="26" t="s">
        <v>18</v>
      </c>
      <c r="C66" s="28" t="s">
        <v>21</v>
      </c>
      <c r="D66" s="32">
        <v>0</v>
      </c>
      <c r="E66" s="2" t="s">
        <v>11</v>
      </c>
      <c r="F66" s="30">
        <v>43770</v>
      </c>
      <c r="G66" s="3">
        <v>2020</v>
      </c>
      <c r="H66" s="4" t="s">
        <v>5</v>
      </c>
      <c r="I66" s="9">
        <v>3</v>
      </c>
      <c r="J66" s="21">
        <v>3905</v>
      </c>
      <c r="K66" s="22"/>
      <c r="L66" s="29" t="s">
        <v>22</v>
      </c>
      <c r="M66" t="s">
        <v>37</v>
      </c>
    </row>
    <row r="67" spans="2:13" x14ac:dyDescent="0.3">
      <c r="B67" s="26" t="s">
        <v>18</v>
      </c>
      <c r="C67" s="28" t="s">
        <v>19</v>
      </c>
      <c r="D67" s="32">
        <v>75767258.707135469</v>
      </c>
      <c r="E67" s="2" t="s">
        <v>12</v>
      </c>
      <c r="F67" s="30">
        <v>43770</v>
      </c>
      <c r="G67" s="3">
        <v>2020</v>
      </c>
      <c r="H67" s="4" t="s">
        <v>5</v>
      </c>
      <c r="I67" s="9">
        <v>67067</v>
      </c>
      <c r="J67" s="21">
        <v>781804</v>
      </c>
      <c r="K67" s="22"/>
      <c r="L67" s="29" t="s">
        <v>22</v>
      </c>
      <c r="M67" t="s">
        <v>37</v>
      </c>
    </row>
    <row r="68" spans="2:13" x14ac:dyDescent="0.3">
      <c r="B68" s="26" t="s">
        <v>18</v>
      </c>
      <c r="C68" s="28" t="s">
        <v>20</v>
      </c>
      <c r="D68" s="32">
        <v>17436602.846881159</v>
      </c>
      <c r="E68" s="2" t="s">
        <v>11</v>
      </c>
      <c r="F68" s="30">
        <v>43770</v>
      </c>
      <c r="G68" s="3">
        <v>2020</v>
      </c>
      <c r="H68" s="4" t="s">
        <v>6</v>
      </c>
      <c r="I68" s="9">
        <v>5486</v>
      </c>
      <c r="J68" s="21">
        <v>306082</v>
      </c>
      <c r="K68" s="23">
        <v>7620</v>
      </c>
      <c r="L68" s="29" t="s">
        <v>23</v>
      </c>
      <c r="M68" t="s">
        <v>37</v>
      </c>
    </row>
    <row r="69" spans="2:13" x14ac:dyDescent="0.3">
      <c r="B69" s="26" t="s">
        <v>18</v>
      </c>
      <c r="C69" s="28" t="s">
        <v>21</v>
      </c>
      <c r="D69" s="32">
        <v>0</v>
      </c>
      <c r="E69" s="2" t="s">
        <v>12</v>
      </c>
      <c r="F69" s="30">
        <v>43770</v>
      </c>
      <c r="G69" s="3">
        <v>2020</v>
      </c>
      <c r="H69" s="4" t="s">
        <v>6</v>
      </c>
      <c r="I69" s="9">
        <v>467811</v>
      </c>
      <c r="J69" s="21">
        <v>6529</v>
      </c>
      <c r="K69" s="22"/>
      <c r="L69" s="29" t="s">
        <v>23</v>
      </c>
      <c r="M69" t="s">
        <v>37</v>
      </c>
    </row>
    <row r="70" spans="2:13" x14ac:dyDescent="0.3">
      <c r="B70" s="26" t="s">
        <v>18</v>
      </c>
      <c r="C70" s="28" t="s">
        <v>19</v>
      </c>
      <c r="D70" s="32">
        <v>76668499.604620248</v>
      </c>
      <c r="E70" s="2" t="s">
        <v>11</v>
      </c>
      <c r="F70" s="30">
        <v>43770</v>
      </c>
      <c r="G70" s="3">
        <v>2020</v>
      </c>
      <c r="H70" s="4" t="s">
        <v>7</v>
      </c>
      <c r="I70" s="9">
        <v>7059</v>
      </c>
      <c r="J70" s="21">
        <v>851901</v>
      </c>
      <c r="K70" s="22"/>
      <c r="L70" s="29" t="s">
        <v>24</v>
      </c>
      <c r="M70" t="s">
        <v>37</v>
      </c>
    </row>
    <row r="71" spans="2:13" x14ac:dyDescent="0.3">
      <c r="B71" s="26" t="s">
        <v>18</v>
      </c>
      <c r="C71" s="28" t="s">
        <v>20</v>
      </c>
      <c r="D71" s="32">
        <v>16141299.697681487</v>
      </c>
      <c r="E71" s="2" t="s">
        <v>12</v>
      </c>
      <c r="F71" s="30">
        <v>43770</v>
      </c>
      <c r="G71" s="3">
        <v>2020</v>
      </c>
      <c r="H71" s="4" t="s">
        <v>7</v>
      </c>
      <c r="I71" s="9">
        <v>346115</v>
      </c>
      <c r="J71" s="21">
        <v>68238</v>
      </c>
      <c r="K71" s="18">
        <v>7645</v>
      </c>
      <c r="L71" s="29" t="s">
        <v>24</v>
      </c>
      <c r="M71" t="s">
        <v>37</v>
      </c>
    </row>
    <row r="72" spans="2:13" x14ac:dyDescent="0.3">
      <c r="B72" s="26" t="s">
        <v>18</v>
      </c>
      <c r="C72" s="28" t="s">
        <v>21</v>
      </c>
      <c r="D72" s="32">
        <v>0</v>
      </c>
      <c r="E72" s="2" t="s">
        <v>11</v>
      </c>
      <c r="F72" s="30">
        <v>43800</v>
      </c>
      <c r="G72" s="3">
        <v>2021</v>
      </c>
      <c r="H72" s="4" t="s">
        <v>4</v>
      </c>
      <c r="I72" s="9">
        <v>4883</v>
      </c>
      <c r="J72" s="21">
        <v>3668</v>
      </c>
      <c r="K72" s="22"/>
      <c r="L72" s="29" t="s">
        <v>22</v>
      </c>
      <c r="M72" t="s">
        <v>37</v>
      </c>
    </row>
    <row r="73" spans="2:13" x14ac:dyDescent="0.3">
      <c r="B73" s="26" t="s">
        <v>18</v>
      </c>
      <c r="C73" s="28" t="s">
        <v>19</v>
      </c>
      <c r="D73" s="32">
        <v>71704187.255284816</v>
      </c>
      <c r="E73" s="2" t="s">
        <v>12</v>
      </c>
      <c r="F73" s="30">
        <v>43800</v>
      </c>
      <c r="G73" s="3">
        <v>2021</v>
      </c>
      <c r="H73" s="4" t="s">
        <v>4</v>
      </c>
      <c r="I73" s="9">
        <v>393220</v>
      </c>
      <c r="J73" s="21">
        <v>695824</v>
      </c>
      <c r="K73" s="22"/>
      <c r="L73" s="29" t="s">
        <v>22</v>
      </c>
      <c r="M73" t="s">
        <v>37</v>
      </c>
    </row>
    <row r="74" spans="2:13" x14ac:dyDescent="0.3">
      <c r="B74" s="26" t="s">
        <v>18</v>
      </c>
      <c r="C74" s="28" t="s">
        <v>20</v>
      </c>
      <c r="D74" s="32">
        <v>14639344.616507679</v>
      </c>
      <c r="E74" s="10" t="s">
        <v>11</v>
      </c>
      <c r="F74" s="30">
        <v>43800</v>
      </c>
      <c r="G74" s="11">
        <v>2021</v>
      </c>
      <c r="H74" s="12" t="s">
        <v>5</v>
      </c>
      <c r="I74" s="13">
        <v>45255</v>
      </c>
      <c r="J74" s="21">
        <v>376117</v>
      </c>
      <c r="K74" s="18">
        <v>7443</v>
      </c>
      <c r="L74" s="29" t="s">
        <v>23</v>
      </c>
      <c r="M74" t="s">
        <v>37</v>
      </c>
    </row>
    <row r="75" spans="2:13" x14ac:dyDescent="0.3">
      <c r="B75" s="26" t="s">
        <v>18</v>
      </c>
      <c r="C75" s="28" t="s">
        <v>21</v>
      </c>
      <c r="D75" s="32">
        <v>0</v>
      </c>
      <c r="E75" s="10" t="s">
        <v>12</v>
      </c>
      <c r="F75" s="30">
        <v>43800</v>
      </c>
      <c r="G75" s="11">
        <v>2021</v>
      </c>
      <c r="H75" s="12" t="s">
        <v>5</v>
      </c>
      <c r="I75" s="13">
        <v>417135</v>
      </c>
      <c r="J75" s="21">
        <v>5437</v>
      </c>
      <c r="K75" s="22"/>
      <c r="L75" s="29" t="s">
        <v>23</v>
      </c>
      <c r="M75" t="s">
        <v>37</v>
      </c>
    </row>
    <row r="76" spans="2:13" x14ac:dyDescent="0.3">
      <c r="B76" s="26" t="s">
        <v>18</v>
      </c>
      <c r="C76" s="28" t="s">
        <v>19</v>
      </c>
      <c r="D76" s="32">
        <v>74336677.582385808</v>
      </c>
      <c r="E76" s="2" t="s">
        <v>11</v>
      </c>
      <c r="F76" s="30">
        <v>43800</v>
      </c>
      <c r="G76" s="3">
        <v>2019</v>
      </c>
      <c r="H76" s="4" t="s">
        <v>4</v>
      </c>
      <c r="I76" s="9">
        <v>9614</v>
      </c>
      <c r="J76" s="21">
        <v>713816</v>
      </c>
      <c r="K76" s="22"/>
      <c r="L76" s="29" t="s">
        <v>24</v>
      </c>
      <c r="M76" t="s">
        <v>37</v>
      </c>
    </row>
    <row r="77" spans="2:13" x14ac:dyDescent="0.3">
      <c r="B77" s="26" t="s">
        <v>18</v>
      </c>
      <c r="C77" s="28" t="s">
        <v>20</v>
      </c>
      <c r="D77" s="32">
        <v>14469411.974690888</v>
      </c>
      <c r="E77" s="2" t="s">
        <v>12</v>
      </c>
      <c r="F77" s="30">
        <v>43800</v>
      </c>
      <c r="G77" s="3">
        <v>2019</v>
      </c>
      <c r="H77" s="4" t="s">
        <v>4</v>
      </c>
      <c r="I77" s="9">
        <v>21224</v>
      </c>
      <c r="J77" s="21">
        <v>378750</v>
      </c>
      <c r="K77" s="18">
        <v>7008</v>
      </c>
      <c r="L77" s="29" t="s">
        <v>24</v>
      </c>
      <c r="M77" t="s">
        <v>37</v>
      </c>
    </row>
    <row r="78" spans="2:13" x14ac:dyDescent="0.3">
      <c r="B78" s="26" t="s">
        <v>18</v>
      </c>
      <c r="C78" s="28" t="s">
        <v>21</v>
      </c>
      <c r="D78" s="32">
        <v>0</v>
      </c>
      <c r="E78" s="2" t="s">
        <v>11</v>
      </c>
      <c r="F78" s="30">
        <v>43831</v>
      </c>
      <c r="G78" s="3">
        <v>2019</v>
      </c>
      <c r="H78" s="4" t="s">
        <v>5</v>
      </c>
      <c r="I78" s="9">
        <v>3295</v>
      </c>
      <c r="J78" s="21">
        <v>7250</v>
      </c>
      <c r="K78" s="22"/>
      <c r="L78" s="29" t="s">
        <v>24</v>
      </c>
      <c r="M78" t="s">
        <v>37</v>
      </c>
    </row>
    <row r="79" spans="2:13" x14ac:dyDescent="0.3">
      <c r="B79" s="26" t="s">
        <v>18</v>
      </c>
      <c r="C79" s="28" t="s">
        <v>19</v>
      </c>
      <c r="D79" s="32">
        <v>73017992.839622125</v>
      </c>
      <c r="E79" s="2" t="s">
        <v>12</v>
      </c>
      <c r="F79" s="30">
        <v>43831</v>
      </c>
      <c r="G79" s="3">
        <v>2019</v>
      </c>
      <c r="H79" s="4" t="s">
        <v>5</v>
      </c>
      <c r="I79" s="9">
        <v>31432</v>
      </c>
      <c r="J79" s="21">
        <v>925137</v>
      </c>
      <c r="K79" s="22"/>
      <c r="L79" s="29" t="s">
        <v>24</v>
      </c>
      <c r="M79" t="s">
        <v>37</v>
      </c>
    </row>
    <row r="80" spans="2:13" x14ac:dyDescent="0.3">
      <c r="B80" s="26" t="s">
        <v>18</v>
      </c>
      <c r="C80" s="28" t="s">
        <v>20</v>
      </c>
      <c r="D80" s="32">
        <v>14336559.609050665</v>
      </c>
      <c r="E80" s="2" t="s">
        <v>11</v>
      </c>
      <c r="F80" s="30">
        <v>43831</v>
      </c>
      <c r="G80" s="3">
        <v>2019</v>
      </c>
      <c r="H80" s="4" t="s">
        <v>6</v>
      </c>
      <c r="I80" s="9">
        <v>11854</v>
      </c>
      <c r="J80" s="21">
        <v>390466</v>
      </c>
      <c r="K80" s="22"/>
      <c r="L80" s="29" t="s">
        <v>23</v>
      </c>
      <c r="M80" t="s">
        <v>37</v>
      </c>
    </row>
    <row r="81" spans="2:13" x14ac:dyDescent="0.3">
      <c r="B81" s="26" t="s">
        <v>18</v>
      </c>
      <c r="C81" s="28" t="s">
        <v>21</v>
      </c>
      <c r="D81" s="32">
        <v>0</v>
      </c>
      <c r="E81" s="2" t="s">
        <v>12</v>
      </c>
      <c r="F81" s="30">
        <v>43831</v>
      </c>
      <c r="G81" s="3">
        <v>2019</v>
      </c>
      <c r="H81" s="4" t="s">
        <v>6</v>
      </c>
      <c r="I81" s="9">
        <v>32612</v>
      </c>
      <c r="J81" s="21">
        <v>8588</v>
      </c>
      <c r="K81" s="22"/>
      <c r="L81" s="29" t="s">
        <v>23</v>
      </c>
      <c r="M81" t="s">
        <v>37</v>
      </c>
    </row>
    <row r="82" spans="2:13" x14ac:dyDescent="0.3">
      <c r="B82" s="26" t="s">
        <v>18</v>
      </c>
      <c r="C82" s="28" t="s">
        <v>19</v>
      </c>
      <c r="D82" s="32">
        <v>71446947.472701728</v>
      </c>
      <c r="E82" s="2" t="s">
        <v>11</v>
      </c>
      <c r="F82" s="30">
        <v>43831</v>
      </c>
      <c r="G82" s="3">
        <v>2019</v>
      </c>
      <c r="H82" s="4" t="s">
        <v>7</v>
      </c>
      <c r="I82" s="9">
        <v>16026</v>
      </c>
      <c r="J82" s="21">
        <v>866688</v>
      </c>
      <c r="K82" s="22"/>
      <c r="L82" s="29" t="s">
        <v>22</v>
      </c>
      <c r="M82" t="s">
        <v>38</v>
      </c>
    </row>
    <row r="83" spans="2:13" x14ac:dyDescent="0.3">
      <c r="B83" s="26" t="s">
        <v>18</v>
      </c>
      <c r="C83" s="28" t="s">
        <v>20</v>
      </c>
      <c r="D83" s="32">
        <v>13644263.169098875</v>
      </c>
      <c r="E83" s="2" t="s">
        <v>12</v>
      </c>
      <c r="F83" s="30">
        <v>43831</v>
      </c>
      <c r="G83" s="3">
        <v>2019</v>
      </c>
      <c r="H83" s="4" t="s">
        <v>7</v>
      </c>
      <c r="I83" s="9">
        <v>43906</v>
      </c>
      <c r="J83" s="21">
        <v>5481</v>
      </c>
      <c r="K83" s="22"/>
      <c r="L83" s="29" t="s">
        <v>22</v>
      </c>
      <c r="M83" t="s">
        <v>38</v>
      </c>
    </row>
    <row r="84" spans="2:13" x14ac:dyDescent="0.3">
      <c r="B84" s="26" t="s">
        <v>18</v>
      </c>
      <c r="C84" s="28" t="s">
        <v>21</v>
      </c>
      <c r="D84" s="32">
        <v>0</v>
      </c>
      <c r="E84" s="2" t="s">
        <v>11</v>
      </c>
      <c r="F84" s="30">
        <v>43862</v>
      </c>
      <c r="G84" s="3">
        <v>2020</v>
      </c>
      <c r="H84" s="4" t="s">
        <v>4</v>
      </c>
      <c r="I84" s="9">
        <v>11395</v>
      </c>
      <c r="J84" s="21">
        <v>396218</v>
      </c>
      <c r="K84" s="22"/>
      <c r="L84" s="29" t="s">
        <v>24</v>
      </c>
      <c r="M84" t="s">
        <v>38</v>
      </c>
    </row>
    <row r="85" spans="2:13" x14ac:dyDescent="0.3">
      <c r="B85" s="26" t="s">
        <v>18</v>
      </c>
      <c r="C85" s="28" t="s">
        <v>19</v>
      </c>
      <c r="D85" s="32">
        <v>80500449.133202463</v>
      </c>
      <c r="E85" s="2" t="s">
        <v>12</v>
      </c>
      <c r="F85" s="30">
        <v>43862</v>
      </c>
      <c r="G85" s="3">
        <v>2020</v>
      </c>
      <c r="H85" s="4" t="s">
        <v>4</v>
      </c>
      <c r="I85" s="9">
        <v>63113</v>
      </c>
      <c r="J85" s="21">
        <v>1031782</v>
      </c>
      <c r="K85" s="22"/>
      <c r="L85" s="29" t="s">
        <v>24</v>
      </c>
      <c r="M85" t="s">
        <v>38</v>
      </c>
    </row>
    <row r="86" spans="2:13" x14ac:dyDescent="0.3">
      <c r="B86" s="26" t="s">
        <v>18</v>
      </c>
      <c r="C86" s="28" t="s">
        <v>20</v>
      </c>
      <c r="D86" s="32">
        <v>14496753.867705023</v>
      </c>
      <c r="E86" s="2" t="s">
        <v>11</v>
      </c>
      <c r="F86" s="30">
        <v>43862</v>
      </c>
      <c r="G86" s="3">
        <v>2020</v>
      </c>
      <c r="H86" s="4" t="s">
        <v>5</v>
      </c>
      <c r="I86" s="9">
        <v>2346</v>
      </c>
      <c r="J86" s="21">
        <v>1585</v>
      </c>
      <c r="K86" s="22"/>
      <c r="L86" s="29" t="s">
        <v>23</v>
      </c>
      <c r="M86" t="s">
        <v>38</v>
      </c>
    </row>
    <row r="87" spans="2:13" x14ac:dyDescent="0.3">
      <c r="B87" s="26" t="s">
        <v>18</v>
      </c>
      <c r="C87" s="28" t="s">
        <v>21</v>
      </c>
      <c r="D87" s="32">
        <v>0</v>
      </c>
      <c r="E87" s="2" t="s">
        <v>12</v>
      </c>
      <c r="F87" s="30">
        <v>43862</v>
      </c>
      <c r="G87" s="3">
        <v>2020</v>
      </c>
      <c r="H87" s="4" t="s">
        <v>5</v>
      </c>
      <c r="I87" s="9">
        <v>2637</v>
      </c>
      <c r="J87" s="21">
        <v>17</v>
      </c>
      <c r="K87" s="22"/>
      <c r="L87" s="29" t="s">
        <v>23</v>
      </c>
      <c r="M87" t="s">
        <v>38</v>
      </c>
    </row>
    <row r="88" spans="2:13" x14ac:dyDescent="0.3">
      <c r="B88" s="26" t="s">
        <v>18</v>
      </c>
      <c r="C88" s="28" t="s">
        <v>19</v>
      </c>
      <c r="D88" s="32">
        <v>84524569.68814677</v>
      </c>
      <c r="E88" s="2" t="s">
        <v>11</v>
      </c>
      <c r="F88" s="30">
        <v>43862</v>
      </c>
      <c r="G88" s="3">
        <v>2020</v>
      </c>
      <c r="H88" s="4" t="s">
        <v>6</v>
      </c>
      <c r="I88" s="9">
        <v>4132</v>
      </c>
      <c r="J88" s="21">
        <v>1800</v>
      </c>
      <c r="K88" s="22"/>
      <c r="L88" s="29" t="s">
        <v>22</v>
      </c>
      <c r="M88" t="s">
        <v>38</v>
      </c>
    </row>
    <row r="89" spans="2:13" x14ac:dyDescent="0.3">
      <c r="B89" s="26" t="s">
        <v>18</v>
      </c>
      <c r="C89" s="28" t="s">
        <v>20</v>
      </c>
      <c r="D89" s="32">
        <v>2842865.7159923855</v>
      </c>
      <c r="E89" s="2" t="s">
        <v>12</v>
      </c>
      <c r="F89" s="30">
        <v>43862</v>
      </c>
      <c r="G89" s="3">
        <v>2020</v>
      </c>
      <c r="H89" s="4" t="s">
        <v>6</v>
      </c>
      <c r="I89" s="9">
        <v>40289</v>
      </c>
      <c r="J89" s="21">
        <v>6850</v>
      </c>
      <c r="K89" s="22"/>
      <c r="L89" s="29" t="s">
        <v>22</v>
      </c>
      <c r="M89" t="s">
        <v>38</v>
      </c>
    </row>
    <row r="90" spans="2:13" x14ac:dyDescent="0.3">
      <c r="B90" s="26" t="s">
        <v>18</v>
      </c>
      <c r="C90" s="28" t="s">
        <v>21</v>
      </c>
      <c r="D90" s="32">
        <v>0</v>
      </c>
      <c r="E90" s="2" t="s">
        <v>11</v>
      </c>
      <c r="F90" s="30">
        <v>43891</v>
      </c>
      <c r="G90" s="3">
        <v>2020</v>
      </c>
      <c r="H90" s="4" t="s">
        <v>7</v>
      </c>
      <c r="I90" s="9">
        <v>14734</v>
      </c>
      <c r="J90" s="21">
        <v>760</v>
      </c>
      <c r="K90" s="22"/>
      <c r="L90" s="29" t="s">
        <v>24</v>
      </c>
      <c r="M90" t="s">
        <v>38</v>
      </c>
    </row>
    <row r="91" spans="2:13" x14ac:dyDescent="0.3">
      <c r="B91" s="26" t="s">
        <v>18</v>
      </c>
      <c r="C91" s="28" t="s">
        <v>19</v>
      </c>
      <c r="D91" s="32">
        <v>83093853.43041344</v>
      </c>
      <c r="E91" s="2" t="s">
        <v>12</v>
      </c>
      <c r="F91" s="30">
        <v>43891</v>
      </c>
      <c r="G91" s="3">
        <v>2020</v>
      </c>
      <c r="H91" s="4" t="s">
        <v>7</v>
      </c>
      <c r="I91" s="9">
        <v>61522</v>
      </c>
      <c r="J91" s="21">
        <v>2255</v>
      </c>
      <c r="K91" s="22"/>
      <c r="L91" s="29" t="s">
        <v>24</v>
      </c>
      <c r="M91" t="s">
        <v>38</v>
      </c>
    </row>
    <row r="92" spans="2:13" x14ac:dyDescent="0.3">
      <c r="B92" s="26" t="s">
        <v>18</v>
      </c>
      <c r="C92" s="28" t="s">
        <v>20</v>
      </c>
      <c r="D92" s="32">
        <v>2673336.8827440054</v>
      </c>
      <c r="E92" s="2" t="s">
        <v>11</v>
      </c>
      <c r="F92" s="30">
        <v>43891</v>
      </c>
      <c r="G92" s="3">
        <v>2021</v>
      </c>
      <c r="H92" s="4" t="s">
        <v>4</v>
      </c>
      <c r="I92" s="9">
        <v>5705</v>
      </c>
      <c r="J92" s="21">
        <v>300</v>
      </c>
      <c r="K92" s="22"/>
      <c r="L92" s="29" t="s">
        <v>23</v>
      </c>
      <c r="M92" t="s">
        <v>38</v>
      </c>
    </row>
    <row r="93" spans="2:13" x14ac:dyDescent="0.3">
      <c r="B93" s="26" t="s">
        <v>18</v>
      </c>
      <c r="C93" s="28" t="s">
        <v>21</v>
      </c>
      <c r="D93" s="32">
        <v>0</v>
      </c>
      <c r="E93" s="2" t="s">
        <v>12</v>
      </c>
      <c r="F93" s="30">
        <v>43891</v>
      </c>
      <c r="G93" s="3">
        <v>2021</v>
      </c>
      <c r="H93" s="4" t="s">
        <v>4</v>
      </c>
      <c r="I93" s="9">
        <v>67055</v>
      </c>
      <c r="J93" s="21">
        <v>2884</v>
      </c>
      <c r="K93" s="22"/>
      <c r="L93" s="29" t="s">
        <v>23</v>
      </c>
      <c r="M93" t="s">
        <v>38</v>
      </c>
    </row>
    <row r="94" spans="2:13" x14ac:dyDescent="0.3">
      <c r="B94" s="26" t="s">
        <v>18</v>
      </c>
      <c r="C94" s="28" t="s">
        <v>19</v>
      </c>
      <c r="D94" s="32">
        <v>77034107.676407263</v>
      </c>
      <c r="E94" s="10" t="s">
        <v>11</v>
      </c>
      <c r="F94" s="30">
        <v>43891</v>
      </c>
      <c r="G94" s="11">
        <v>2021</v>
      </c>
      <c r="H94" s="12" t="s">
        <v>5</v>
      </c>
      <c r="I94" s="13">
        <v>1443</v>
      </c>
      <c r="J94" s="21">
        <v>1398</v>
      </c>
      <c r="K94" s="22"/>
      <c r="L94" s="29" t="s">
        <v>22</v>
      </c>
      <c r="M94" t="s">
        <v>38</v>
      </c>
    </row>
    <row r="95" spans="2:13" x14ac:dyDescent="0.3">
      <c r="B95" s="26" t="s">
        <v>18</v>
      </c>
      <c r="C95" s="28" t="s">
        <v>20</v>
      </c>
      <c r="D95" s="32">
        <v>2215558.8338415148</v>
      </c>
      <c r="E95" s="10" t="s">
        <v>12</v>
      </c>
      <c r="F95" s="30">
        <v>43891</v>
      </c>
      <c r="G95" s="11">
        <v>2021</v>
      </c>
      <c r="H95" s="12" t="s">
        <v>5</v>
      </c>
      <c r="I95" s="13">
        <v>94916</v>
      </c>
      <c r="J95" s="21">
        <v>19181</v>
      </c>
      <c r="K95" s="22"/>
      <c r="L95" s="29" t="s">
        <v>22</v>
      </c>
      <c r="M95" t="s">
        <v>38</v>
      </c>
    </row>
    <row r="96" spans="2:13" x14ac:dyDescent="0.3">
      <c r="B96" s="26" t="s">
        <v>18</v>
      </c>
      <c r="C96" s="27" t="s">
        <v>19</v>
      </c>
      <c r="D96" s="32">
        <v>0</v>
      </c>
      <c r="E96" s="2" t="s">
        <v>12</v>
      </c>
      <c r="F96" s="30">
        <v>43922</v>
      </c>
      <c r="G96" s="3">
        <v>2019</v>
      </c>
      <c r="H96" s="4" t="s">
        <v>4</v>
      </c>
      <c r="I96" s="9">
        <v>8232</v>
      </c>
      <c r="J96" s="21">
        <v>405</v>
      </c>
      <c r="K96" s="22"/>
      <c r="L96" s="29" t="s">
        <v>24</v>
      </c>
      <c r="M96" t="s">
        <v>38</v>
      </c>
    </row>
    <row r="97" spans="2:13" x14ac:dyDescent="0.3">
      <c r="B97" s="26" t="s">
        <v>18</v>
      </c>
      <c r="C97" s="27" t="s">
        <v>20</v>
      </c>
      <c r="D97" s="32">
        <v>0</v>
      </c>
      <c r="E97" s="2" t="s">
        <v>12</v>
      </c>
      <c r="F97" s="30">
        <v>43922</v>
      </c>
      <c r="G97" s="3">
        <v>2019</v>
      </c>
      <c r="H97" s="4" t="s">
        <v>5</v>
      </c>
      <c r="I97" s="9">
        <v>310</v>
      </c>
      <c r="J97" s="21">
        <v>12869</v>
      </c>
      <c r="K97" s="22"/>
      <c r="L97" s="29" t="s">
        <v>24</v>
      </c>
      <c r="M97" t="s">
        <v>38</v>
      </c>
    </row>
    <row r="98" spans="2:13" x14ac:dyDescent="0.3">
      <c r="B98" s="26" t="s">
        <v>18</v>
      </c>
      <c r="C98" s="27" t="s">
        <v>21</v>
      </c>
      <c r="D98" s="32">
        <v>0</v>
      </c>
      <c r="E98" s="2" t="s">
        <v>12</v>
      </c>
      <c r="F98" s="30">
        <v>43922</v>
      </c>
      <c r="G98" s="3">
        <v>2019</v>
      </c>
      <c r="H98" s="4" t="s">
        <v>6</v>
      </c>
      <c r="I98" s="9">
        <v>313</v>
      </c>
      <c r="J98" s="21">
        <v>773</v>
      </c>
      <c r="K98" s="22"/>
      <c r="L98" s="29" t="s">
        <v>23</v>
      </c>
      <c r="M98" t="s">
        <v>38</v>
      </c>
    </row>
    <row r="99" spans="2:13" x14ac:dyDescent="0.3">
      <c r="B99" s="26" t="s">
        <v>18</v>
      </c>
      <c r="C99" s="27" t="s">
        <v>19</v>
      </c>
      <c r="D99" s="32">
        <v>0</v>
      </c>
      <c r="E99" s="2" t="s">
        <v>12</v>
      </c>
      <c r="F99" s="30">
        <v>43922</v>
      </c>
      <c r="G99" s="3">
        <v>2019</v>
      </c>
      <c r="H99" s="4" t="s">
        <v>7</v>
      </c>
      <c r="I99" s="9">
        <v>11354</v>
      </c>
      <c r="J99" s="21">
        <v>9798</v>
      </c>
      <c r="K99" s="22"/>
      <c r="L99" s="29" t="s">
        <v>23</v>
      </c>
      <c r="M99" t="s">
        <v>38</v>
      </c>
    </row>
    <row r="100" spans="2:13" x14ac:dyDescent="0.3">
      <c r="B100" s="26" t="s">
        <v>18</v>
      </c>
      <c r="C100" s="27" t="s">
        <v>20</v>
      </c>
      <c r="D100" s="32">
        <v>0</v>
      </c>
      <c r="E100" s="2" t="s">
        <v>12</v>
      </c>
      <c r="F100" s="30">
        <v>43922</v>
      </c>
      <c r="G100" s="3">
        <v>2020</v>
      </c>
      <c r="H100" s="4" t="s">
        <v>4</v>
      </c>
      <c r="I100" s="9">
        <v>28891</v>
      </c>
      <c r="J100" s="21">
        <v>30</v>
      </c>
      <c r="K100" s="22"/>
      <c r="L100" s="29" t="s">
        <v>22</v>
      </c>
      <c r="M100" t="s">
        <v>38</v>
      </c>
    </row>
    <row r="101" spans="2:13" x14ac:dyDescent="0.3">
      <c r="B101" s="26" t="s">
        <v>18</v>
      </c>
      <c r="C101" s="27" t="s">
        <v>21</v>
      </c>
      <c r="D101" s="32">
        <v>0</v>
      </c>
      <c r="E101" s="2" t="s">
        <v>12</v>
      </c>
      <c r="F101" s="30">
        <v>43922</v>
      </c>
      <c r="G101" s="3">
        <v>2020</v>
      </c>
      <c r="H101" s="4" t="s">
        <v>5</v>
      </c>
      <c r="I101" s="9">
        <v>15408</v>
      </c>
      <c r="J101" s="21">
        <v>200</v>
      </c>
      <c r="K101" s="22"/>
      <c r="L101" s="29" t="s">
        <v>22</v>
      </c>
      <c r="M101" t="s">
        <v>38</v>
      </c>
    </row>
    <row r="102" spans="2:13" x14ac:dyDescent="0.3">
      <c r="B102" s="26" t="s">
        <v>18</v>
      </c>
      <c r="C102" s="27" t="s">
        <v>19</v>
      </c>
      <c r="D102" s="32">
        <v>0</v>
      </c>
      <c r="E102" s="2" t="s">
        <v>12</v>
      </c>
      <c r="F102" s="30">
        <v>43952</v>
      </c>
      <c r="G102" s="3">
        <v>2020</v>
      </c>
      <c r="H102" s="4" t="s">
        <v>6</v>
      </c>
      <c r="I102" s="9">
        <v>45339</v>
      </c>
      <c r="J102" s="21">
        <v>775</v>
      </c>
      <c r="K102" s="22"/>
      <c r="L102" s="29" t="s">
        <v>24</v>
      </c>
      <c r="M102" t="s">
        <v>38</v>
      </c>
    </row>
    <row r="103" spans="2:13" x14ac:dyDescent="0.3">
      <c r="B103" s="26" t="s">
        <v>18</v>
      </c>
      <c r="C103" s="27" t="s">
        <v>20</v>
      </c>
      <c r="D103" s="32">
        <v>0</v>
      </c>
      <c r="E103" s="2" t="s">
        <v>12</v>
      </c>
      <c r="F103" s="30">
        <v>43952</v>
      </c>
      <c r="G103" s="3">
        <v>2020</v>
      </c>
      <c r="H103" s="4" t="s">
        <v>7</v>
      </c>
      <c r="I103" s="9">
        <v>44660</v>
      </c>
      <c r="J103" s="21">
        <v>46</v>
      </c>
      <c r="K103" s="22"/>
      <c r="L103" s="29" t="s">
        <v>24</v>
      </c>
      <c r="M103" t="s">
        <v>38</v>
      </c>
    </row>
    <row r="104" spans="2:13" x14ac:dyDescent="0.3">
      <c r="B104" s="26" t="s">
        <v>18</v>
      </c>
      <c r="C104" s="27" t="s">
        <v>21</v>
      </c>
      <c r="D104" s="32">
        <v>0</v>
      </c>
      <c r="E104" s="2" t="s">
        <v>12</v>
      </c>
      <c r="F104" s="30">
        <v>43952</v>
      </c>
      <c r="G104" s="3">
        <v>2021</v>
      </c>
      <c r="H104" s="4" t="s">
        <v>4</v>
      </c>
      <c r="I104" s="9">
        <v>26017</v>
      </c>
      <c r="J104" s="21">
        <v>848</v>
      </c>
      <c r="K104" s="22"/>
      <c r="L104" s="29" t="s">
        <v>23</v>
      </c>
      <c r="M104" t="s">
        <v>38</v>
      </c>
    </row>
    <row r="105" spans="2:13" x14ac:dyDescent="0.3">
      <c r="B105" s="26" t="s">
        <v>18</v>
      </c>
      <c r="C105" s="27" t="s">
        <v>19</v>
      </c>
      <c r="D105" s="32">
        <v>0</v>
      </c>
      <c r="E105" s="10" t="s">
        <v>12</v>
      </c>
      <c r="F105" s="30">
        <v>43952</v>
      </c>
      <c r="G105" s="11">
        <v>2021</v>
      </c>
      <c r="H105" s="12" t="s">
        <v>5</v>
      </c>
      <c r="I105" s="13">
        <v>41492</v>
      </c>
      <c r="J105" s="21">
        <v>73</v>
      </c>
      <c r="K105" s="22"/>
      <c r="L105" s="29" t="s">
        <v>23</v>
      </c>
      <c r="M105" t="s">
        <v>38</v>
      </c>
    </row>
    <row r="106" spans="2:13" x14ac:dyDescent="0.3">
      <c r="B106" s="26" t="s">
        <v>18</v>
      </c>
      <c r="C106" s="27" t="s">
        <v>20</v>
      </c>
      <c r="D106" s="32">
        <v>0</v>
      </c>
      <c r="E106" s="2" t="s">
        <v>11</v>
      </c>
      <c r="F106" s="30">
        <v>43952</v>
      </c>
      <c r="G106" s="3">
        <v>2019</v>
      </c>
      <c r="H106" s="4" t="s">
        <v>4</v>
      </c>
      <c r="I106" s="9">
        <v>40002</v>
      </c>
      <c r="J106" s="21">
        <v>793</v>
      </c>
      <c r="K106" s="22"/>
      <c r="L106" s="29" t="s">
        <v>22</v>
      </c>
      <c r="M106" t="s">
        <v>38</v>
      </c>
    </row>
    <row r="107" spans="2:13" x14ac:dyDescent="0.3">
      <c r="B107" s="26" t="s">
        <v>18</v>
      </c>
      <c r="C107" s="27" t="s">
        <v>21</v>
      </c>
      <c r="D107" s="32">
        <v>0</v>
      </c>
      <c r="E107" s="2" t="s">
        <v>12</v>
      </c>
      <c r="F107" s="30">
        <v>43952</v>
      </c>
      <c r="G107" s="3">
        <v>2019</v>
      </c>
      <c r="H107" s="4" t="s">
        <v>4</v>
      </c>
      <c r="I107" s="9">
        <v>14140</v>
      </c>
      <c r="J107" s="21">
        <v>116</v>
      </c>
      <c r="K107" s="22"/>
      <c r="L107" s="29" t="s">
        <v>22</v>
      </c>
      <c r="M107" t="s">
        <v>38</v>
      </c>
    </row>
    <row r="108" spans="2:13" x14ac:dyDescent="0.3">
      <c r="B108" s="26" t="s">
        <v>18</v>
      </c>
      <c r="C108" s="27" t="s">
        <v>19</v>
      </c>
      <c r="D108" s="32">
        <v>0</v>
      </c>
      <c r="E108" s="2" t="s">
        <v>11</v>
      </c>
      <c r="F108" s="30">
        <v>43983</v>
      </c>
      <c r="G108" s="3">
        <v>2019</v>
      </c>
      <c r="H108" s="4" t="s">
        <v>5</v>
      </c>
      <c r="I108" s="9">
        <v>38395</v>
      </c>
      <c r="J108" s="21">
        <v>2085</v>
      </c>
      <c r="K108" s="22"/>
      <c r="L108" s="29" t="s">
        <v>24</v>
      </c>
      <c r="M108" t="s">
        <v>38</v>
      </c>
    </row>
    <row r="109" spans="2:13" x14ac:dyDescent="0.3">
      <c r="B109" s="26" t="s">
        <v>18</v>
      </c>
      <c r="C109" s="27" t="s">
        <v>20</v>
      </c>
      <c r="D109" s="32">
        <v>0</v>
      </c>
      <c r="E109" s="2" t="s">
        <v>12</v>
      </c>
      <c r="F109" s="30">
        <v>43983</v>
      </c>
      <c r="G109" s="3">
        <v>2019</v>
      </c>
      <c r="H109" s="4" t="s">
        <v>5</v>
      </c>
      <c r="I109" s="9">
        <v>16128</v>
      </c>
      <c r="J109" s="21">
        <v>189</v>
      </c>
      <c r="K109" s="22"/>
      <c r="L109" s="29" t="s">
        <v>24</v>
      </c>
      <c r="M109" t="s">
        <v>38</v>
      </c>
    </row>
    <row r="110" spans="2:13" x14ac:dyDescent="0.3">
      <c r="B110" s="26" t="s">
        <v>18</v>
      </c>
      <c r="C110" s="27" t="s">
        <v>21</v>
      </c>
      <c r="D110" s="32">
        <v>0</v>
      </c>
      <c r="E110" s="2" t="s">
        <v>11</v>
      </c>
      <c r="F110" s="30">
        <v>43983</v>
      </c>
      <c r="G110" s="3">
        <v>2019</v>
      </c>
      <c r="H110" s="4" t="s">
        <v>6</v>
      </c>
      <c r="I110" s="9">
        <v>37977</v>
      </c>
      <c r="J110" s="21">
        <v>5798</v>
      </c>
      <c r="K110" s="22"/>
      <c r="L110" s="29" t="s">
        <v>23</v>
      </c>
      <c r="M110" t="s">
        <v>38</v>
      </c>
    </row>
    <row r="111" spans="2:13" x14ac:dyDescent="0.3">
      <c r="B111" s="26" t="s">
        <v>18</v>
      </c>
      <c r="C111" s="27" t="s">
        <v>19</v>
      </c>
      <c r="D111" s="32">
        <v>0</v>
      </c>
      <c r="E111" s="2" t="s">
        <v>12</v>
      </c>
      <c r="F111" s="30">
        <v>43983</v>
      </c>
      <c r="G111" s="3">
        <v>2019</v>
      </c>
      <c r="H111" s="4" t="s">
        <v>6</v>
      </c>
      <c r="I111" s="9">
        <v>18892</v>
      </c>
      <c r="J111" s="21">
        <v>11121</v>
      </c>
      <c r="K111" s="22"/>
      <c r="L111" s="29" t="s">
        <v>23</v>
      </c>
      <c r="M111" t="s">
        <v>38</v>
      </c>
    </row>
    <row r="112" spans="2:13" x14ac:dyDescent="0.3">
      <c r="B112" s="26" t="s">
        <v>18</v>
      </c>
      <c r="C112" s="27" t="s">
        <v>20</v>
      </c>
      <c r="D112" s="32">
        <v>0</v>
      </c>
      <c r="E112" s="2" t="s">
        <v>11</v>
      </c>
      <c r="F112" s="30">
        <v>43983</v>
      </c>
      <c r="G112" s="3">
        <v>2019</v>
      </c>
      <c r="H112" s="4" t="s">
        <v>7</v>
      </c>
      <c r="I112" s="9">
        <v>46485</v>
      </c>
      <c r="J112" s="21">
        <v>390640</v>
      </c>
      <c r="K112" s="22"/>
      <c r="L112" s="29" t="s">
        <v>22</v>
      </c>
      <c r="M112" t="s">
        <v>38</v>
      </c>
    </row>
    <row r="113" spans="2:13" x14ac:dyDescent="0.3">
      <c r="B113" s="26" t="s">
        <v>18</v>
      </c>
      <c r="C113" s="27" t="s">
        <v>21</v>
      </c>
      <c r="D113" s="32">
        <v>0</v>
      </c>
      <c r="E113" s="2" t="s">
        <v>12</v>
      </c>
      <c r="F113" s="30">
        <v>43983</v>
      </c>
      <c r="G113" s="3">
        <v>2019</v>
      </c>
      <c r="H113" s="4" t="s">
        <v>7</v>
      </c>
      <c r="I113" s="9">
        <v>985</v>
      </c>
      <c r="J113" s="21">
        <v>30355</v>
      </c>
      <c r="K113" s="18">
        <v>19780</v>
      </c>
      <c r="L113" s="29" t="s">
        <v>22</v>
      </c>
      <c r="M113" t="s">
        <v>38</v>
      </c>
    </row>
    <row r="114" spans="2:13" x14ac:dyDescent="0.3">
      <c r="B114" s="26" t="s">
        <v>18</v>
      </c>
      <c r="C114" s="27" t="s">
        <v>19</v>
      </c>
      <c r="D114" s="32">
        <v>0</v>
      </c>
      <c r="E114" s="2" t="s">
        <v>11</v>
      </c>
      <c r="F114" s="30">
        <v>44013</v>
      </c>
      <c r="G114" s="3">
        <v>2020</v>
      </c>
      <c r="H114" s="4" t="s">
        <v>4</v>
      </c>
      <c r="I114" s="9">
        <v>19312</v>
      </c>
      <c r="J114" s="21">
        <v>57262</v>
      </c>
      <c r="K114" s="22"/>
      <c r="L114" s="29" t="s">
        <v>24</v>
      </c>
      <c r="M114" t="s">
        <v>38</v>
      </c>
    </row>
    <row r="115" spans="2:13" x14ac:dyDescent="0.3">
      <c r="B115" s="26" t="s">
        <v>18</v>
      </c>
      <c r="C115" s="27" t="s">
        <v>20</v>
      </c>
      <c r="D115" s="32">
        <v>0</v>
      </c>
      <c r="E115" s="2" t="s">
        <v>12</v>
      </c>
      <c r="F115" s="30">
        <v>44013</v>
      </c>
      <c r="G115" s="3">
        <v>2020</v>
      </c>
      <c r="H115" s="4" t="s">
        <v>4</v>
      </c>
      <c r="I115" s="9">
        <v>10782</v>
      </c>
      <c r="J115" s="21">
        <v>2474942</v>
      </c>
      <c r="K115" s="22"/>
      <c r="L115" s="29" t="s">
        <v>24</v>
      </c>
      <c r="M115" t="s">
        <v>38</v>
      </c>
    </row>
    <row r="116" spans="2:13" x14ac:dyDescent="0.3">
      <c r="B116" s="26" t="s">
        <v>18</v>
      </c>
      <c r="C116" s="27" t="s">
        <v>21</v>
      </c>
      <c r="D116" s="32">
        <v>0</v>
      </c>
      <c r="E116" s="2" t="s">
        <v>11</v>
      </c>
      <c r="F116" s="30">
        <v>44013</v>
      </c>
      <c r="G116" s="3">
        <v>2020</v>
      </c>
      <c r="H116" s="4" t="s">
        <v>5</v>
      </c>
      <c r="I116" s="9">
        <v>10824</v>
      </c>
      <c r="J116" s="21">
        <v>23974</v>
      </c>
      <c r="K116" s="22"/>
      <c r="L116" s="29" t="s">
        <v>23</v>
      </c>
      <c r="M116" t="s">
        <v>38</v>
      </c>
    </row>
    <row r="117" spans="2:13" x14ac:dyDescent="0.3">
      <c r="B117" s="26" t="s">
        <v>18</v>
      </c>
      <c r="C117" s="27" t="s">
        <v>19</v>
      </c>
      <c r="D117" s="32">
        <v>0</v>
      </c>
      <c r="E117" s="2" t="s">
        <v>12</v>
      </c>
      <c r="F117" s="30">
        <v>44013</v>
      </c>
      <c r="G117" s="3">
        <v>2020</v>
      </c>
      <c r="H117" s="4" t="s">
        <v>5</v>
      </c>
      <c r="I117" s="9">
        <v>10366</v>
      </c>
      <c r="J117" s="21">
        <v>524561</v>
      </c>
      <c r="K117" s="22"/>
      <c r="L117" s="29" t="s">
        <v>23</v>
      </c>
      <c r="M117" t="s">
        <v>38</v>
      </c>
    </row>
    <row r="118" spans="2:13" x14ac:dyDescent="0.3">
      <c r="B118" s="26" t="s">
        <v>18</v>
      </c>
      <c r="C118" s="27" t="s">
        <v>20</v>
      </c>
      <c r="D118" s="32">
        <v>0</v>
      </c>
      <c r="E118" s="2" t="s">
        <v>11</v>
      </c>
      <c r="F118" s="30">
        <v>44013</v>
      </c>
      <c r="G118" s="3">
        <v>2020</v>
      </c>
      <c r="H118" s="4" t="s">
        <v>6</v>
      </c>
      <c r="I118" s="9">
        <v>18747</v>
      </c>
      <c r="J118" s="21">
        <v>39687</v>
      </c>
      <c r="K118" s="18">
        <v>19780</v>
      </c>
      <c r="L118" s="29" t="s">
        <v>22</v>
      </c>
      <c r="M118" t="s">
        <v>38</v>
      </c>
    </row>
    <row r="119" spans="2:13" x14ac:dyDescent="0.3">
      <c r="B119" s="26" t="s">
        <v>18</v>
      </c>
      <c r="C119" s="27" t="s">
        <v>21</v>
      </c>
      <c r="D119" s="32">
        <v>0</v>
      </c>
      <c r="E119" s="2" t="s">
        <v>12</v>
      </c>
      <c r="F119" s="30">
        <v>44013</v>
      </c>
      <c r="G119" s="3">
        <v>2020</v>
      </c>
      <c r="H119" s="4" t="s">
        <v>6</v>
      </c>
      <c r="I119" s="9">
        <v>9731</v>
      </c>
      <c r="J119" s="21">
        <v>55012</v>
      </c>
      <c r="K119" s="22"/>
      <c r="L119" s="29" t="s">
        <v>22</v>
      </c>
      <c r="M119" t="s">
        <v>38</v>
      </c>
    </row>
    <row r="120" spans="2:13" x14ac:dyDescent="0.3">
      <c r="B120" s="26" t="s">
        <v>18</v>
      </c>
      <c r="C120" s="27" t="s">
        <v>19</v>
      </c>
      <c r="D120" s="32">
        <v>0</v>
      </c>
      <c r="E120" s="2" t="s">
        <v>11</v>
      </c>
      <c r="F120" s="30">
        <v>44044</v>
      </c>
      <c r="G120" s="3">
        <v>2020</v>
      </c>
      <c r="H120" s="4" t="s">
        <v>7</v>
      </c>
      <c r="I120" s="9">
        <v>25553</v>
      </c>
      <c r="J120" s="21">
        <v>2842006</v>
      </c>
      <c r="K120" s="22"/>
      <c r="L120" s="29" t="s">
        <v>24</v>
      </c>
      <c r="M120" t="s">
        <v>38</v>
      </c>
    </row>
    <row r="121" spans="2:13" x14ac:dyDescent="0.3">
      <c r="B121" s="26" t="s">
        <v>18</v>
      </c>
      <c r="C121" s="27" t="s">
        <v>20</v>
      </c>
      <c r="D121" s="32">
        <v>0</v>
      </c>
      <c r="E121" s="2" t="s">
        <v>12</v>
      </c>
      <c r="F121" s="30">
        <v>44044</v>
      </c>
      <c r="G121" s="3">
        <v>2020</v>
      </c>
      <c r="H121" s="4" t="s">
        <v>7</v>
      </c>
      <c r="I121" s="9">
        <v>5104</v>
      </c>
      <c r="J121" s="21">
        <v>18568</v>
      </c>
      <c r="K121" s="22"/>
      <c r="L121" s="29" t="s">
        <v>24</v>
      </c>
      <c r="M121" t="s">
        <v>38</v>
      </c>
    </row>
    <row r="122" spans="2:13" x14ac:dyDescent="0.3">
      <c r="B122" s="26" t="s">
        <v>18</v>
      </c>
      <c r="C122" s="27" t="s">
        <v>21</v>
      </c>
      <c r="D122" s="32">
        <v>0</v>
      </c>
      <c r="E122" s="2" t="s">
        <v>11</v>
      </c>
      <c r="F122" s="30">
        <v>44044</v>
      </c>
      <c r="G122" s="3">
        <v>2021</v>
      </c>
      <c r="H122" s="4" t="s">
        <v>4</v>
      </c>
      <c r="I122" s="9">
        <v>23063</v>
      </c>
      <c r="J122" s="21">
        <v>582439</v>
      </c>
      <c r="K122" s="22"/>
      <c r="L122" s="29" t="s">
        <v>23</v>
      </c>
      <c r="M122" t="s">
        <v>38</v>
      </c>
    </row>
    <row r="123" spans="2:13" x14ac:dyDescent="0.3">
      <c r="B123" s="26" t="s">
        <v>18</v>
      </c>
      <c r="C123" s="28" t="s">
        <v>19</v>
      </c>
      <c r="D123" s="32">
        <v>0</v>
      </c>
      <c r="E123" s="2" t="s">
        <v>12</v>
      </c>
      <c r="F123" s="30">
        <v>44044</v>
      </c>
      <c r="G123" s="3">
        <v>2021</v>
      </c>
      <c r="H123" s="4" t="s">
        <v>4</v>
      </c>
      <c r="I123" s="9">
        <v>7201</v>
      </c>
      <c r="J123" s="21">
        <v>47781</v>
      </c>
      <c r="K123" s="18">
        <v>19780</v>
      </c>
      <c r="L123" s="29" t="s">
        <v>23</v>
      </c>
      <c r="M123" t="s">
        <v>39</v>
      </c>
    </row>
    <row r="124" spans="2:13" x14ac:dyDescent="0.3">
      <c r="B124" s="26" t="s">
        <v>18</v>
      </c>
      <c r="C124" s="28" t="s">
        <v>20</v>
      </c>
      <c r="D124" s="32">
        <v>0</v>
      </c>
      <c r="E124" s="10" t="s">
        <v>11</v>
      </c>
      <c r="F124" s="30">
        <v>44044</v>
      </c>
      <c r="G124" s="11">
        <v>2021</v>
      </c>
      <c r="H124" s="12" t="s">
        <v>5</v>
      </c>
      <c r="I124" s="13">
        <v>19342</v>
      </c>
      <c r="J124" s="21">
        <v>43637</v>
      </c>
      <c r="K124" s="22"/>
      <c r="L124" s="29" t="s">
        <v>22</v>
      </c>
      <c r="M124" t="s">
        <v>39</v>
      </c>
    </row>
    <row r="125" spans="2:13" x14ac:dyDescent="0.3">
      <c r="B125" s="26" t="s">
        <v>18</v>
      </c>
      <c r="C125" s="28" t="s">
        <v>21</v>
      </c>
      <c r="D125" s="32">
        <v>0</v>
      </c>
      <c r="E125" s="10" t="s">
        <v>12</v>
      </c>
      <c r="F125" s="30">
        <v>44044</v>
      </c>
      <c r="G125" s="11">
        <v>2021</v>
      </c>
      <c r="H125" s="12" t="s">
        <v>5</v>
      </c>
      <c r="I125" s="13">
        <v>27720</v>
      </c>
      <c r="J125" s="21">
        <v>2853368</v>
      </c>
      <c r="K125" s="22"/>
      <c r="L125" s="29" t="s">
        <v>22</v>
      </c>
      <c r="M125" t="s">
        <v>39</v>
      </c>
    </row>
    <row r="126" spans="2:13" x14ac:dyDescent="0.3">
      <c r="B126" s="26" t="s">
        <v>18</v>
      </c>
      <c r="C126" s="28" t="s">
        <v>19</v>
      </c>
      <c r="D126" s="32">
        <v>0</v>
      </c>
      <c r="E126" s="2" t="s">
        <v>12</v>
      </c>
      <c r="F126" s="30">
        <v>44075</v>
      </c>
      <c r="G126" s="3">
        <v>2019</v>
      </c>
      <c r="H126" s="4" t="s">
        <v>4</v>
      </c>
      <c r="I126" s="9">
        <v>2120987</v>
      </c>
      <c r="J126" s="21">
        <v>9464</v>
      </c>
      <c r="K126" s="22"/>
      <c r="L126" s="29" t="s">
        <v>24</v>
      </c>
      <c r="M126" t="s">
        <v>39</v>
      </c>
    </row>
    <row r="127" spans="2:13" x14ac:dyDescent="0.3">
      <c r="B127" s="26" t="s">
        <v>18</v>
      </c>
      <c r="C127" s="28" t="s">
        <v>20</v>
      </c>
      <c r="D127" s="32">
        <v>0</v>
      </c>
      <c r="E127" s="2" t="s">
        <v>12</v>
      </c>
      <c r="F127" s="30">
        <v>44075</v>
      </c>
      <c r="G127" s="3">
        <v>2019</v>
      </c>
      <c r="H127" s="4" t="s">
        <v>5</v>
      </c>
      <c r="I127" s="9">
        <v>2433402</v>
      </c>
      <c r="J127" s="21">
        <v>626439</v>
      </c>
      <c r="K127" s="22"/>
      <c r="L127" s="29" t="s">
        <v>24</v>
      </c>
      <c r="M127" t="s">
        <v>39</v>
      </c>
    </row>
    <row r="128" spans="2:13" x14ac:dyDescent="0.3">
      <c r="B128" s="26" t="s">
        <v>18</v>
      </c>
      <c r="C128" s="28" t="s">
        <v>21</v>
      </c>
      <c r="D128" s="32">
        <v>0</v>
      </c>
      <c r="E128" s="2" t="s">
        <v>12</v>
      </c>
      <c r="F128" s="30">
        <v>44075</v>
      </c>
      <c r="G128" s="3">
        <v>2019</v>
      </c>
      <c r="H128" s="4" t="s">
        <v>6</v>
      </c>
      <c r="I128" s="9">
        <v>1862918</v>
      </c>
      <c r="J128" s="21">
        <v>47475</v>
      </c>
      <c r="K128" s="18">
        <v>14235</v>
      </c>
      <c r="L128" s="29" t="s">
        <v>23</v>
      </c>
      <c r="M128" t="s">
        <v>39</v>
      </c>
    </row>
    <row r="129" spans="2:13" x14ac:dyDescent="0.3">
      <c r="B129" s="26" t="s">
        <v>18</v>
      </c>
      <c r="C129" s="28" t="s">
        <v>19</v>
      </c>
      <c r="D129" s="32">
        <v>0</v>
      </c>
      <c r="E129" s="2" t="s">
        <v>12</v>
      </c>
      <c r="F129" s="30">
        <v>44075</v>
      </c>
      <c r="G129" s="3">
        <v>2019</v>
      </c>
      <c r="H129" s="4" t="s">
        <v>7</v>
      </c>
      <c r="I129" s="9">
        <v>1693795</v>
      </c>
      <c r="J129" s="21">
        <v>34649</v>
      </c>
      <c r="K129" s="22"/>
      <c r="L129" s="29" t="s">
        <v>23</v>
      </c>
      <c r="M129" t="s">
        <v>39</v>
      </c>
    </row>
    <row r="130" spans="2:13" x14ac:dyDescent="0.3">
      <c r="B130" s="26" t="s">
        <v>18</v>
      </c>
      <c r="C130" s="28" t="s">
        <v>20</v>
      </c>
      <c r="D130" s="32">
        <v>0</v>
      </c>
      <c r="E130" s="2" t="s">
        <v>12</v>
      </c>
      <c r="F130" s="30">
        <v>44075</v>
      </c>
      <c r="G130" s="3">
        <v>2020</v>
      </c>
      <c r="H130" s="4" t="s">
        <v>4</v>
      </c>
      <c r="I130" s="9">
        <v>1384434</v>
      </c>
      <c r="J130" s="21">
        <v>2425305</v>
      </c>
      <c r="K130" s="22"/>
      <c r="L130" s="29" t="s">
        <v>22</v>
      </c>
      <c r="M130" t="s">
        <v>39</v>
      </c>
    </row>
    <row r="131" spans="2:13" x14ac:dyDescent="0.3">
      <c r="B131" s="26" t="s">
        <v>18</v>
      </c>
      <c r="C131" s="28" t="s">
        <v>21</v>
      </c>
      <c r="D131" s="32">
        <v>0</v>
      </c>
      <c r="E131" s="2" t="s">
        <v>12</v>
      </c>
      <c r="F131" s="30">
        <v>44075</v>
      </c>
      <c r="G131" s="3">
        <v>2020</v>
      </c>
      <c r="H131" s="4" t="s">
        <v>5</v>
      </c>
      <c r="I131" s="9">
        <v>460757</v>
      </c>
      <c r="J131" s="21">
        <v>6874</v>
      </c>
      <c r="K131" s="22"/>
      <c r="L131" s="29" t="s">
        <v>22</v>
      </c>
      <c r="M131" t="s">
        <v>39</v>
      </c>
    </row>
    <row r="132" spans="2:13" x14ac:dyDescent="0.3">
      <c r="B132" s="26" t="s">
        <v>18</v>
      </c>
      <c r="C132" s="28" t="s">
        <v>21</v>
      </c>
      <c r="D132" s="32">
        <v>0</v>
      </c>
      <c r="E132" s="2" t="s">
        <v>12</v>
      </c>
      <c r="F132" s="30">
        <v>44105</v>
      </c>
      <c r="G132" s="3">
        <v>2020</v>
      </c>
      <c r="H132" s="4" t="s">
        <v>6</v>
      </c>
      <c r="I132" s="9">
        <v>1172585</v>
      </c>
      <c r="J132" s="21">
        <v>551958</v>
      </c>
      <c r="K132" s="22"/>
      <c r="L132" s="29" t="s">
        <v>24</v>
      </c>
      <c r="M132" t="s">
        <v>39</v>
      </c>
    </row>
    <row r="133" spans="2:13" x14ac:dyDescent="0.3">
      <c r="B133" s="26" t="s">
        <v>18</v>
      </c>
      <c r="C133" s="28" t="s">
        <v>19</v>
      </c>
      <c r="D133" s="32">
        <v>0</v>
      </c>
      <c r="E133" s="2" t="s">
        <v>12</v>
      </c>
      <c r="F133" s="30">
        <v>44105</v>
      </c>
      <c r="G133" s="3">
        <v>2020</v>
      </c>
      <c r="H133" s="4" t="s">
        <v>7</v>
      </c>
      <c r="I133" s="9">
        <v>1189190</v>
      </c>
      <c r="J133" s="21">
        <v>52797</v>
      </c>
      <c r="K133" s="18">
        <v>14235</v>
      </c>
      <c r="L133" s="29" t="s">
        <v>24</v>
      </c>
      <c r="M133" t="s">
        <v>39</v>
      </c>
    </row>
    <row r="134" spans="2:13" x14ac:dyDescent="0.3">
      <c r="B134" s="26" t="s">
        <v>18</v>
      </c>
      <c r="C134" s="28" t="s">
        <v>20</v>
      </c>
      <c r="D134" s="32">
        <v>0</v>
      </c>
      <c r="E134" s="2" t="s">
        <v>12</v>
      </c>
      <c r="F134" s="30">
        <v>44105</v>
      </c>
      <c r="G134" s="3">
        <v>2021</v>
      </c>
      <c r="H134" s="4" t="s">
        <v>4</v>
      </c>
      <c r="I134" s="9">
        <v>1164213</v>
      </c>
      <c r="J134" s="21">
        <v>20208</v>
      </c>
      <c r="K134" s="22"/>
      <c r="L134" s="29" t="s">
        <v>23</v>
      </c>
      <c r="M134" t="s">
        <v>39</v>
      </c>
    </row>
    <row r="135" spans="2:13" x14ac:dyDescent="0.3">
      <c r="B135" s="26" t="s">
        <v>18</v>
      </c>
      <c r="C135" s="28" t="s">
        <v>21</v>
      </c>
      <c r="D135" s="32">
        <v>0</v>
      </c>
      <c r="E135" s="10" t="s">
        <v>12</v>
      </c>
      <c r="F135" s="30">
        <v>44105</v>
      </c>
      <c r="G135" s="11">
        <v>2021</v>
      </c>
      <c r="H135" s="12" t="s">
        <v>5</v>
      </c>
      <c r="I135" s="13">
        <v>1304473</v>
      </c>
      <c r="J135" s="21">
        <v>1854211</v>
      </c>
      <c r="K135" s="22"/>
      <c r="L135" s="29" t="s">
        <v>23</v>
      </c>
      <c r="M135" t="s">
        <v>39</v>
      </c>
    </row>
    <row r="136" spans="2:13" x14ac:dyDescent="0.3">
      <c r="B136" s="26" t="s">
        <v>18</v>
      </c>
      <c r="C136" s="28" t="s">
        <v>19</v>
      </c>
      <c r="D136" s="32">
        <v>0</v>
      </c>
      <c r="E136" s="2" t="s">
        <v>12</v>
      </c>
      <c r="F136" s="30">
        <v>44105</v>
      </c>
      <c r="G136" s="3">
        <v>2019</v>
      </c>
      <c r="H136" s="4" t="s">
        <v>4</v>
      </c>
      <c r="I136" s="9">
        <v>1257964</v>
      </c>
      <c r="J136" s="21">
        <v>2569</v>
      </c>
      <c r="K136" s="22"/>
      <c r="L136" s="29" t="s">
        <v>22</v>
      </c>
      <c r="M136" t="s">
        <v>39</v>
      </c>
    </row>
    <row r="137" spans="2:13" x14ac:dyDescent="0.3">
      <c r="B137" s="26" t="s">
        <v>18</v>
      </c>
      <c r="C137" s="28" t="s">
        <v>20</v>
      </c>
      <c r="D137" s="32">
        <v>0</v>
      </c>
      <c r="E137" s="2" t="s">
        <v>12</v>
      </c>
      <c r="F137" s="30">
        <v>44105</v>
      </c>
      <c r="G137" s="3">
        <v>2019</v>
      </c>
      <c r="H137" s="4" t="s">
        <v>5</v>
      </c>
      <c r="I137" s="9">
        <v>1056220</v>
      </c>
      <c r="J137" s="21">
        <v>83188</v>
      </c>
      <c r="K137" s="22"/>
      <c r="L137" s="29" t="s">
        <v>22</v>
      </c>
      <c r="M137" t="s">
        <v>39</v>
      </c>
    </row>
    <row r="138" spans="2:13" x14ac:dyDescent="0.3">
      <c r="B138" s="26" t="s">
        <v>18</v>
      </c>
      <c r="C138" s="28" t="s">
        <v>21</v>
      </c>
      <c r="D138" s="32">
        <v>0</v>
      </c>
      <c r="E138" s="2" t="s">
        <v>12</v>
      </c>
      <c r="F138" s="30">
        <v>44136</v>
      </c>
      <c r="G138" s="3">
        <v>2019</v>
      </c>
      <c r="H138" s="4" t="s">
        <v>6</v>
      </c>
      <c r="I138" s="9">
        <v>843204</v>
      </c>
      <c r="J138" s="21">
        <v>40876</v>
      </c>
      <c r="K138" s="18">
        <v>14235</v>
      </c>
      <c r="L138" s="29" t="s">
        <v>24</v>
      </c>
      <c r="M138" t="s">
        <v>39</v>
      </c>
    </row>
    <row r="139" spans="2:13" x14ac:dyDescent="0.3">
      <c r="B139" s="26" t="s">
        <v>18</v>
      </c>
      <c r="C139" s="28" t="s">
        <v>19</v>
      </c>
      <c r="D139" s="32">
        <v>0</v>
      </c>
      <c r="E139" s="2" t="s">
        <v>12</v>
      </c>
      <c r="F139" s="30">
        <v>44136</v>
      </c>
      <c r="G139" s="3">
        <v>2019</v>
      </c>
      <c r="H139" s="4" t="s">
        <v>7</v>
      </c>
      <c r="I139" s="9">
        <v>939251</v>
      </c>
      <c r="J139" s="21">
        <v>5219</v>
      </c>
      <c r="K139" s="22"/>
      <c r="L139" s="29" t="s">
        <v>24</v>
      </c>
      <c r="M139" t="s">
        <v>39</v>
      </c>
    </row>
    <row r="140" spans="2:13" x14ac:dyDescent="0.3">
      <c r="B140" s="26" t="s">
        <v>18</v>
      </c>
      <c r="C140" s="28" t="s">
        <v>20</v>
      </c>
      <c r="D140" s="32">
        <v>0</v>
      </c>
      <c r="E140" s="2" t="s">
        <v>12</v>
      </c>
      <c r="F140" s="30">
        <v>44136</v>
      </c>
      <c r="G140" s="3">
        <v>2020</v>
      </c>
      <c r="H140" s="4" t="s">
        <v>4</v>
      </c>
      <c r="I140" s="9">
        <v>784379</v>
      </c>
      <c r="J140" s="21">
        <v>1338467</v>
      </c>
      <c r="K140" s="22"/>
      <c r="L140" s="29" t="s">
        <v>23</v>
      </c>
      <c r="M140" t="s">
        <v>39</v>
      </c>
    </row>
    <row r="141" spans="2:13" x14ac:dyDescent="0.3">
      <c r="B141" s="26" t="s">
        <v>18</v>
      </c>
      <c r="C141" s="28" t="s">
        <v>21</v>
      </c>
      <c r="D141" s="32">
        <v>0</v>
      </c>
      <c r="E141" s="2" t="s">
        <v>12</v>
      </c>
      <c r="F141" s="30">
        <v>44136</v>
      </c>
      <c r="G141" s="3">
        <v>2020</v>
      </c>
      <c r="H141" s="4" t="s">
        <v>5</v>
      </c>
      <c r="I141" s="9">
        <v>340939</v>
      </c>
      <c r="J141" s="21">
        <v>10700</v>
      </c>
      <c r="K141" s="22"/>
      <c r="L141" s="29" t="s">
        <v>23</v>
      </c>
      <c r="M141" t="s">
        <v>39</v>
      </c>
    </row>
    <row r="142" spans="2:13" x14ac:dyDescent="0.3">
      <c r="B142" s="26" t="s">
        <v>18</v>
      </c>
      <c r="C142" s="28" t="s">
        <v>19</v>
      </c>
      <c r="D142" s="32">
        <v>0</v>
      </c>
      <c r="E142" s="2" t="s">
        <v>12</v>
      </c>
      <c r="F142" s="30">
        <v>44136</v>
      </c>
      <c r="G142" s="3">
        <v>2020</v>
      </c>
      <c r="H142" s="4" t="s">
        <v>6</v>
      </c>
      <c r="I142" s="9">
        <v>691714</v>
      </c>
      <c r="J142" s="21">
        <v>491915</v>
      </c>
      <c r="K142" s="22"/>
      <c r="L142" s="29" t="s">
        <v>22</v>
      </c>
      <c r="M142" t="s">
        <v>39</v>
      </c>
    </row>
    <row r="143" spans="2:13" x14ac:dyDescent="0.3">
      <c r="B143" s="26" t="s">
        <v>18</v>
      </c>
      <c r="C143" s="28" t="s">
        <v>20</v>
      </c>
      <c r="D143" s="32">
        <v>0</v>
      </c>
      <c r="E143" s="2" t="s">
        <v>12</v>
      </c>
      <c r="F143" s="30">
        <v>44136</v>
      </c>
      <c r="G143" s="3">
        <v>2020</v>
      </c>
      <c r="H143" s="4" t="s">
        <v>7</v>
      </c>
      <c r="I143" s="9">
        <v>977540</v>
      </c>
      <c r="J143" s="21">
        <v>49826</v>
      </c>
      <c r="K143" s="18">
        <v>14235</v>
      </c>
      <c r="L143" s="29" t="s">
        <v>22</v>
      </c>
      <c r="M143" t="s">
        <v>39</v>
      </c>
    </row>
    <row r="144" spans="2:13" x14ac:dyDescent="0.3">
      <c r="B144" s="26" t="s">
        <v>18</v>
      </c>
      <c r="C144" s="28" t="s">
        <v>21</v>
      </c>
      <c r="D144" s="32">
        <v>0</v>
      </c>
      <c r="E144" s="2" t="s">
        <v>12</v>
      </c>
      <c r="F144" s="30">
        <v>44166</v>
      </c>
      <c r="G144" s="3">
        <v>2021</v>
      </c>
      <c r="H144" s="4" t="s">
        <v>4</v>
      </c>
      <c r="I144" s="9">
        <v>890251</v>
      </c>
      <c r="J144" s="21">
        <v>15607</v>
      </c>
      <c r="K144" s="22"/>
      <c r="L144" s="29" t="s">
        <v>24</v>
      </c>
      <c r="M144" t="s">
        <v>39</v>
      </c>
    </row>
    <row r="145" spans="2:13" x14ac:dyDescent="0.3">
      <c r="B145" s="26" t="s">
        <v>18</v>
      </c>
      <c r="C145" s="28" t="s">
        <v>19</v>
      </c>
      <c r="D145" s="32">
        <v>0</v>
      </c>
      <c r="E145" s="10" t="s">
        <v>12</v>
      </c>
      <c r="F145" s="30">
        <v>44166</v>
      </c>
      <c r="G145" s="11">
        <v>2021</v>
      </c>
      <c r="H145" s="12" t="s">
        <v>5</v>
      </c>
      <c r="I145" s="13">
        <v>910214</v>
      </c>
      <c r="J145" s="21">
        <v>1505491</v>
      </c>
      <c r="K145" s="22"/>
      <c r="L145" s="29" t="s">
        <v>24</v>
      </c>
      <c r="M145" t="s">
        <v>39</v>
      </c>
    </row>
    <row r="146" spans="2:13" x14ac:dyDescent="0.3">
      <c r="B146" s="26" t="s">
        <v>18</v>
      </c>
      <c r="C146" s="28" t="s">
        <v>20</v>
      </c>
      <c r="D146" s="32">
        <v>0</v>
      </c>
      <c r="E146" s="2" t="s">
        <v>12</v>
      </c>
      <c r="F146" s="30">
        <v>44166</v>
      </c>
      <c r="G146" s="3">
        <v>2019</v>
      </c>
      <c r="H146" s="4" t="s">
        <v>4</v>
      </c>
      <c r="I146" s="9">
        <v>5840</v>
      </c>
      <c r="J146" s="21">
        <v>12023</v>
      </c>
      <c r="K146" s="22"/>
      <c r="L146" s="29" t="s">
        <v>23</v>
      </c>
      <c r="M146" t="s">
        <v>39</v>
      </c>
    </row>
    <row r="147" spans="2:13" x14ac:dyDescent="0.3">
      <c r="B147" s="26" t="s">
        <v>18</v>
      </c>
      <c r="C147" s="28" t="s">
        <v>21</v>
      </c>
      <c r="D147" s="32">
        <v>0</v>
      </c>
      <c r="E147" s="2" t="s">
        <v>12</v>
      </c>
      <c r="F147" s="30">
        <v>44166</v>
      </c>
      <c r="G147" s="3">
        <v>2019</v>
      </c>
      <c r="H147" s="4" t="s">
        <v>5</v>
      </c>
      <c r="I147" s="9">
        <v>929</v>
      </c>
      <c r="J147" s="21">
        <v>358259</v>
      </c>
      <c r="K147" s="22"/>
      <c r="L147" s="29" t="s">
        <v>23</v>
      </c>
      <c r="M147" t="s">
        <v>39</v>
      </c>
    </row>
    <row r="148" spans="2:13" x14ac:dyDescent="0.3">
      <c r="B148" s="26" t="s">
        <v>18</v>
      </c>
      <c r="C148" s="28" t="s">
        <v>19</v>
      </c>
      <c r="D148" s="32">
        <v>0</v>
      </c>
      <c r="E148" s="2" t="s">
        <v>12</v>
      </c>
      <c r="F148" s="30">
        <v>44166</v>
      </c>
      <c r="G148" s="3">
        <v>2019</v>
      </c>
      <c r="H148" s="4" t="s">
        <v>6</v>
      </c>
      <c r="I148" s="9">
        <v>5422</v>
      </c>
      <c r="J148" s="21">
        <v>42413</v>
      </c>
      <c r="K148" s="18">
        <v>14332</v>
      </c>
      <c r="L148" s="29" t="s">
        <v>22</v>
      </c>
      <c r="M148" t="s">
        <v>39</v>
      </c>
    </row>
    <row r="149" spans="2:13" x14ac:dyDescent="0.3">
      <c r="B149" s="26" t="s">
        <v>18</v>
      </c>
      <c r="C149" s="28" t="s">
        <v>20</v>
      </c>
      <c r="D149" s="32">
        <v>0</v>
      </c>
      <c r="E149" s="2" t="s">
        <v>12</v>
      </c>
      <c r="F149" s="30">
        <v>44166</v>
      </c>
      <c r="G149" s="3">
        <v>2019</v>
      </c>
      <c r="H149" s="4" t="s">
        <v>7</v>
      </c>
      <c r="I149" s="9">
        <v>6472</v>
      </c>
      <c r="J149" s="21">
        <v>9470</v>
      </c>
      <c r="K149" s="22"/>
      <c r="L149" s="29" t="s">
        <v>22</v>
      </c>
      <c r="M149" t="s">
        <v>39</v>
      </c>
    </row>
    <row r="150" spans="2:13" x14ac:dyDescent="0.3">
      <c r="B150" s="26" t="s">
        <v>18</v>
      </c>
      <c r="C150" s="28" t="s">
        <v>21</v>
      </c>
      <c r="D150" s="32">
        <v>0</v>
      </c>
      <c r="E150" s="2" t="s">
        <v>12</v>
      </c>
      <c r="F150" s="30">
        <v>44197</v>
      </c>
      <c r="G150" s="3">
        <v>2020</v>
      </c>
      <c r="H150" s="4" t="s">
        <v>4</v>
      </c>
      <c r="I150" s="9">
        <v>3552</v>
      </c>
      <c r="J150" s="21">
        <v>711927</v>
      </c>
      <c r="K150" s="22"/>
      <c r="L150" s="29" t="s">
        <v>24</v>
      </c>
      <c r="M150" t="s">
        <v>39</v>
      </c>
    </row>
    <row r="151" spans="2:13" x14ac:dyDescent="0.3">
      <c r="B151" s="26" t="s">
        <v>18</v>
      </c>
      <c r="C151" s="28" t="s">
        <v>19</v>
      </c>
      <c r="D151" s="32">
        <v>0</v>
      </c>
      <c r="E151" s="2" t="s">
        <v>12</v>
      </c>
      <c r="F151" s="30">
        <v>44197</v>
      </c>
      <c r="G151" s="3">
        <v>2020</v>
      </c>
      <c r="H151" s="4" t="s">
        <v>5</v>
      </c>
      <c r="I151" s="9">
        <v>1502</v>
      </c>
      <c r="J151" s="21">
        <v>11978</v>
      </c>
      <c r="K151" s="22"/>
      <c r="L151" s="29" t="s">
        <v>24</v>
      </c>
      <c r="M151" t="s">
        <v>39</v>
      </c>
    </row>
    <row r="152" spans="2:13" x14ac:dyDescent="0.3">
      <c r="B152" s="26" t="s">
        <v>18</v>
      </c>
      <c r="C152" s="28" t="s">
        <v>20</v>
      </c>
      <c r="D152" s="32">
        <v>0</v>
      </c>
      <c r="E152" s="2" t="s">
        <v>11</v>
      </c>
      <c r="F152" s="30">
        <v>44197</v>
      </c>
      <c r="G152" s="3">
        <v>2020</v>
      </c>
      <c r="H152" s="4" t="s">
        <v>6</v>
      </c>
      <c r="I152" s="9">
        <v>5997</v>
      </c>
      <c r="J152" s="21">
        <v>331081</v>
      </c>
      <c r="K152" s="22"/>
      <c r="L152" s="29" t="s">
        <v>23</v>
      </c>
      <c r="M152" t="s">
        <v>39</v>
      </c>
    </row>
    <row r="153" spans="2:13" x14ac:dyDescent="0.3">
      <c r="B153" s="26" t="s">
        <v>18</v>
      </c>
      <c r="C153" s="28" t="s">
        <v>21</v>
      </c>
      <c r="D153" s="32">
        <v>0</v>
      </c>
      <c r="E153" s="2" t="s">
        <v>12</v>
      </c>
      <c r="F153" s="30">
        <v>44197</v>
      </c>
      <c r="G153" s="3">
        <v>2020</v>
      </c>
      <c r="H153" s="4" t="s">
        <v>6</v>
      </c>
      <c r="I153" s="9">
        <v>86554</v>
      </c>
      <c r="J153" s="21">
        <v>52457</v>
      </c>
      <c r="K153" s="22"/>
      <c r="L153" s="29" t="s">
        <v>23</v>
      </c>
      <c r="M153" t="s">
        <v>39</v>
      </c>
    </row>
    <row r="154" spans="2:13" x14ac:dyDescent="0.3">
      <c r="B154" s="26" t="s">
        <v>18</v>
      </c>
      <c r="C154" s="28" t="s">
        <v>19</v>
      </c>
      <c r="D154" s="32">
        <v>0</v>
      </c>
      <c r="E154" s="2" t="s">
        <v>11</v>
      </c>
      <c r="F154" s="30">
        <v>44197</v>
      </c>
      <c r="G154" s="3">
        <v>2020</v>
      </c>
      <c r="H154" s="4" t="s">
        <v>7</v>
      </c>
      <c r="I154" s="9">
        <v>6251</v>
      </c>
      <c r="J154" s="21">
        <v>18330</v>
      </c>
      <c r="K154" s="22"/>
      <c r="L154" s="29" t="s">
        <v>22</v>
      </c>
      <c r="M154" t="s">
        <v>39</v>
      </c>
    </row>
    <row r="155" spans="2:13" x14ac:dyDescent="0.3">
      <c r="B155" s="26" t="s">
        <v>18</v>
      </c>
      <c r="C155" s="28" t="s">
        <v>20</v>
      </c>
      <c r="D155" s="32">
        <v>0</v>
      </c>
      <c r="E155" s="2" t="s">
        <v>12</v>
      </c>
      <c r="F155" s="30">
        <v>44197</v>
      </c>
      <c r="G155" s="3">
        <v>2020</v>
      </c>
      <c r="H155" s="4" t="s">
        <v>7</v>
      </c>
      <c r="I155" s="9">
        <v>41750</v>
      </c>
      <c r="J155" s="21">
        <v>952461</v>
      </c>
      <c r="K155" s="22"/>
      <c r="L155" s="29" t="s">
        <v>22</v>
      </c>
      <c r="M155" t="s">
        <v>39</v>
      </c>
    </row>
    <row r="156" spans="2:13" x14ac:dyDescent="0.3">
      <c r="B156" s="26" t="s">
        <v>18</v>
      </c>
      <c r="C156" s="28" t="s">
        <v>21</v>
      </c>
      <c r="D156" s="32">
        <v>0</v>
      </c>
      <c r="E156" s="10" t="s">
        <v>11</v>
      </c>
      <c r="F156" s="30">
        <v>44228</v>
      </c>
      <c r="G156" s="11">
        <v>2021</v>
      </c>
      <c r="H156" s="12" t="s">
        <v>4</v>
      </c>
      <c r="I156" s="13">
        <v>3416</v>
      </c>
      <c r="J156" s="21">
        <v>13254</v>
      </c>
      <c r="K156" s="22"/>
      <c r="L156" s="29" t="s">
        <v>24</v>
      </c>
      <c r="M156" t="s">
        <v>39</v>
      </c>
    </row>
    <row r="157" spans="2:13" x14ac:dyDescent="0.3">
      <c r="B157" s="26" t="s">
        <v>18</v>
      </c>
      <c r="C157" s="28" t="s">
        <v>19</v>
      </c>
      <c r="D157" s="32">
        <v>0</v>
      </c>
      <c r="E157" s="10" t="s">
        <v>12</v>
      </c>
      <c r="F157" s="30">
        <v>44228</v>
      </c>
      <c r="G157" s="11">
        <v>2021</v>
      </c>
      <c r="H157" s="12" t="s">
        <v>4</v>
      </c>
      <c r="I157" s="13">
        <v>17747</v>
      </c>
      <c r="J157" s="21">
        <v>31010</v>
      </c>
      <c r="K157" s="22"/>
      <c r="L157" s="29" t="s">
        <v>24</v>
      </c>
      <c r="M157" t="s">
        <v>39</v>
      </c>
    </row>
    <row r="158" spans="2:13" x14ac:dyDescent="0.3">
      <c r="B158" s="26" t="s">
        <v>18</v>
      </c>
      <c r="C158" s="28" t="s">
        <v>20</v>
      </c>
      <c r="D158" s="32">
        <v>0</v>
      </c>
      <c r="E158" s="10" t="s">
        <v>11</v>
      </c>
      <c r="F158" s="30">
        <v>44228</v>
      </c>
      <c r="G158" s="11">
        <v>2021</v>
      </c>
      <c r="H158" s="12" t="s">
        <v>5</v>
      </c>
      <c r="I158" s="13">
        <v>5105</v>
      </c>
      <c r="J158" s="21">
        <v>37126</v>
      </c>
      <c r="K158" s="22"/>
      <c r="L158" s="29" t="s">
        <v>23</v>
      </c>
      <c r="M158" t="s">
        <v>39</v>
      </c>
    </row>
    <row r="159" spans="2:13" x14ac:dyDescent="0.3">
      <c r="B159" s="26" t="s">
        <v>18</v>
      </c>
      <c r="C159" s="28" t="s">
        <v>21</v>
      </c>
      <c r="D159" s="32">
        <v>0</v>
      </c>
      <c r="E159" s="10" t="s">
        <v>12</v>
      </c>
      <c r="F159" s="30">
        <v>44228</v>
      </c>
      <c r="G159" s="11">
        <v>2021</v>
      </c>
      <c r="H159" s="12" t="s">
        <v>5</v>
      </c>
      <c r="I159" s="13">
        <v>11607</v>
      </c>
      <c r="J159" s="21">
        <v>392903</v>
      </c>
      <c r="K159" s="22"/>
      <c r="L159" s="29" t="s">
        <v>23</v>
      </c>
      <c r="M159" t="s">
        <v>39</v>
      </c>
    </row>
    <row r="160" spans="2:13" x14ac:dyDescent="0.3">
      <c r="B160" s="26" t="s">
        <v>18</v>
      </c>
      <c r="C160" s="28" t="s">
        <v>19</v>
      </c>
      <c r="D160" s="32">
        <v>0</v>
      </c>
      <c r="E160" s="2" t="s">
        <v>12</v>
      </c>
      <c r="F160" s="30">
        <v>44228</v>
      </c>
      <c r="G160" s="3">
        <v>2019</v>
      </c>
      <c r="H160" s="4" t="s">
        <v>7</v>
      </c>
      <c r="I160" s="9">
        <v>1583</v>
      </c>
      <c r="J160" s="21">
        <v>1322539</v>
      </c>
      <c r="K160" s="22"/>
      <c r="L160" s="29" t="s">
        <v>22</v>
      </c>
      <c r="M160" t="s">
        <v>39</v>
      </c>
    </row>
    <row r="161" spans="2:13" x14ac:dyDescent="0.3">
      <c r="B161" s="26" t="s">
        <v>18</v>
      </c>
      <c r="C161" s="28" t="s">
        <v>20</v>
      </c>
      <c r="D161" s="32">
        <v>0</v>
      </c>
      <c r="E161" s="2" t="s">
        <v>11</v>
      </c>
      <c r="F161" s="30">
        <v>44228</v>
      </c>
      <c r="G161" s="3">
        <v>2020</v>
      </c>
      <c r="H161" s="4" t="s">
        <v>4</v>
      </c>
      <c r="I161" s="9">
        <v>204</v>
      </c>
      <c r="J161" s="21">
        <v>4695</v>
      </c>
      <c r="K161" s="22"/>
      <c r="L161" s="29" t="s">
        <v>22</v>
      </c>
      <c r="M161" t="s">
        <v>39</v>
      </c>
    </row>
    <row r="162" spans="2:13" x14ac:dyDescent="0.3">
      <c r="B162" s="26" t="s">
        <v>18</v>
      </c>
      <c r="C162" s="28" t="s">
        <v>21</v>
      </c>
      <c r="D162" s="32">
        <v>0</v>
      </c>
      <c r="E162" s="2" t="s">
        <v>12</v>
      </c>
      <c r="F162" s="30">
        <v>44256</v>
      </c>
      <c r="G162" s="3">
        <v>2020</v>
      </c>
      <c r="H162" s="4" t="s">
        <v>4</v>
      </c>
      <c r="I162" s="9">
        <v>876</v>
      </c>
      <c r="J162" s="21">
        <v>169995</v>
      </c>
      <c r="K162" s="22"/>
      <c r="L162" s="29" t="s">
        <v>24</v>
      </c>
      <c r="M162" t="s">
        <v>39</v>
      </c>
    </row>
    <row r="163" spans="2:13" x14ac:dyDescent="0.3">
      <c r="B163" s="26" t="s">
        <v>18</v>
      </c>
      <c r="C163" s="28" t="s">
        <v>19</v>
      </c>
      <c r="D163" s="32">
        <v>0</v>
      </c>
      <c r="E163" s="2" t="s">
        <v>11</v>
      </c>
      <c r="F163" s="30">
        <v>44256</v>
      </c>
      <c r="G163" s="3">
        <v>2020</v>
      </c>
      <c r="H163" s="4" t="s">
        <v>5</v>
      </c>
      <c r="I163" s="9">
        <v>36</v>
      </c>
      <c r="J163" s="21">
        <v>2843</v>
      </c>
      <c r="K163" s="18">
        <v>27058</v>
      </c>
      <c r="L163" s="29" t="s">
        <v>24</v>
      </c>
      <c r="M163" t="s">
        <v>39</v>
      </c>
    </row>
    <row r="164" spans="2:13" x14ac:dyDescent="0.3">
      <c r="B164" s="26" t="s">
        <v>18</v>
      </c>
      <c r="C164" s="28" t="s">
        <v>20</v>
      </c>
      <c r="D164" s="32">
        <v>0</v>
      </c>
      <c r="E164" s="2" t="s">
        <v>12</v>
      </c>
      <c r="F164" s="30">
        <v>44256</v>
      </c>
      <c r="G164" s="3">
        <v>2020</v>
      </c>
      <c r="H164" s="4" t="s">
        <v>5</v>
      </c>
      <c r="I164" s="9">
        <v>1062</v>
      </c>
      <c r="J164" s="21">
        <v>626932</v>
      </c>
      <c r="K164" s="22"/>
      <c r="L164" s="29" t="s">
        <v>23</v>
      </c>
      <c r="M164" t="s">
        <v>39</v>
      </c>
    </row>
    <row r="165" spans="2:13" x14ac:dyDescent="0.3">
      <c r="B165" s="26" t="s">
        <v>18</v>
      </c>
      <c r="C165" s="28" t="s">
        <v>21</v>
      </c>
      <c r="D165" s="32">
        <v>0</v>
      </c>
      <c r="E165" s="2" t="s">
        <v>11</v>
      </c>
      <c r="F165" s="30">
        <v>44256</v>
      </c>
      <c r="G165" s="3">
        <v>2020</v>
      </c>
      <c r="H165" s="4" t="s">
        <v>6</v>
      </c>
      <c r="I165" s="9">
        <v>357</v>
      </c>
      <c r="J165" s="21">
        <v>4621</v>
      </c>
      <c r="K165" s="22"/>
      <c r="L165" s="29" t="s">
        <v>23</v>
      </c>
      <c r="M165" t="s">
        <v>39</v>
      </c>
    </row>
    <row r="166" spans="2:13" x14ac:dyDescent="0.3">
      <c r="B166" s="26" t="s">
        <v>18</v>
      </c>
      <c r="C166" s="28" t="s">
        <v>19</v>
      </c>
      <c r="D166" s="32">
        <v>0</v>
      </c>
      <c r="E166" s="2" t="s">
        <v>12</v>
      </c>
      <c r="F166" s="30">
        <v>44256</v>
      </c>
      <c r="G166" s="3">
        <v>2020</v>
      </c>
      <c r="H166" s="4" t="s">
        <v>6</v>
      </c>
      <c r="I166" s="9">
        <v>974</v>
      </c>
      <c r="J166" s="21">
        <v>173389</v>
      </c>
      <c r="K166" s="22"/>
      <c r="L166" s="29" t="s">
        <v>22</v>
      </c>
      <c r="M166" t="s">
        <v>39</v>
      </c>
    </row>
    <row r="167" spans="2:13" x14ac:dyDescent="0.3">
      <c r="B167" s="26" t="s">
        <v>18</v>
      </c>
      <c r="C167" s="28" t="s">
        <v>20</v>
      </c>
      <c r="D167" s="32">
        <v>0</v>
      </c>
      <c r="E167" s="2" t="s">
        <v>11</v>
      </c>
      <c r="F167" s="30">
        <v>44256</v>
      </c>
      <c r="G167" s="3">
        <v>2020</v>
      </c>
      <c r="H167" s="4" t="s">
        <v>7</v>
      </c>
      <c r="I167" s="9">
        <v>576</v>
      </c>
      <c r="J167" s="21">
        <v>3036</v>
      </c>
      <c r="K167" s="18">
        <v>27079</v>
      </c>
      <c r="L167" s="29" t="s">
        <v>22</v>
      </c>
      <c r="M167" t="s">
        <v>39</v>
      </c>
    </row>
    <row r="168" spans="2:13" x14ac:dyDescent="0.3">
      <c r="B168" s="26" t="s">
        <v>18</v>
      </c>
      <c r="C168" s="28" t="s">
        <v>21</v>
      </c>
      <c r="D168" s="32">
        <v>0</v>
      </c>
      <c r="E168" s="2" t="s">
        <v>12</v>
      </c>
      <c r="F168" s="30">
        <v>44287</v>
      </c>
      <c r="G168" s="3">
        <v>2020</v>
      </c>
      <c r="H168" s="4" t="s">
        <v>7</v>
      </c>
      <c r="I168" s="9">
        <v>8870</v>
      </c>
      <c r="J168" s="21">
        <v>627325</v>
      </c>
      <c r="K168" s="22"/>
      <c r="L168" s="29" t="s">
        <v>24</v>
      </c>
      <c r="M168" t="s">
        <v>39</v>
      </c>
    </row>
    <row r="169" spans="2:13" x14ac:dyDescent="0.3">
      <c r="B169" s="26" t="s">
        <v>18</v>
      </c>
      <c r="C169" s="28" t="s">
        <v>19</v>
      </c>
      <c r="D169" s="32">
        <v>0</v>
      </c>
      <c r="E169" s="2" t="s">
        <v>11</v>
      </c>
      <c r="F169" s="30">
        <v>44287</v>
      </c>
      <c r="G169" s="3">
        <v>2021</v>
      </c>
      <c r="H169" s="4" t="s">
        <v>4</v>
      </c>
      <c r="I169" s="9">
        <v>435</v>
      </c>
      <c r="J169" s="21">
        <v>5173</v>
      </c>
      <c r="K169" s="22"/>
      <c r="L169" s="29" t="s">
        <v>24</v>
      </c>
      <c r="M169" t="s">
        <v>39</v>
      </c>
    </row>
    <row r="170" spans="2:13" x14ac:dyDescent="0.3">
      <c r="B170" s="26" t="s">
        <v>18</v>
      </c>
      <c r="C170" s="28" t="s">
        <v>20</v>
      </c>
      <c r="D170" s="32">
        <v>0</v>
      </c>
      <c r="E170" s="2" t="s">
        <v>12</v>
      </c>
      <c r="F170" s="30">
        <v>44287</v>
      </c>
      <c r="G170" s="3">
        <v>2021</v>
      </c>
      <c r="H170" s="4" t="s">
        <v>4</v>
      </c>
      <c r="I170" s="9">
        <v>10671</v>
      </c>
      <c r="J170" s="21">
        <v>215745</v>
      </c>
      <c r="K170" s="22"/>
      <c r="L170" s="29" t="s">
        <v>23</v>
      </c>
      <c r="M170" t="s">
        <v>39</v>
      </c>
    </row>
    <row r="171" spans="2:13" x14ac:dyDescent="0.3">
      <c r="B171" s="26" t="s">
        <v>18</v>
      </c>
      <c r="C171" s="28" t="s">
        <v>21</v>
      </c>
      <c r="D171" s="32">
        <v>0</v>
      </c>
      <c r="E171" s="10" t="s">
        <v>11</v>
      </c>
      <c r="F171" s="30">
        <v>44287</v>
      </c>
      <c r="G171" s="11">
        <v>2021</v>
      </c>
      <c r="H171" s="12" t="s">
        <v>5</v>
      </c>
      <c r="I171" s="13">
        <v>380</v>
      </c>
      <c r="J171" s="21">
        <v>1376</v>
      </c>
      <c r="K171" s="18">
        <v>27079</v>
      </c>
      <c r="L171" s="29" t="s">
        <v>23</v>
      </c>
      <c r="M171" t="s">
        <v>40</v>
      </c>
    </row>
    <row r="172" spans="2:13" x14ac:dyDescent="0.3">
      <c r="B172" s="26" t="s">
        <v>18</v>
      </c>
      <c r="C172" s="28" t="s">
        <v>19</v>
      </c>
      <c r="D172" s="32">
        <v>0</v>
      </c>
      <c r="E172" s="10" t="s">
        <v>12</v>
      </c>
      <c r="F172" s="30">
        <v>44287</v>
      </c>
      <c r="G172" s="11">
        <v>2021</v>
      </c>
      <c r="H172" s="12" t="s">
        <v>5</v>
      </c>
      <c r="I172" s="13">
        <v>9840</v>
      </c>
      <c r="J172" s="21">
        <v>481592</v>
      </c>
      <c r="K172" s="22"/>
      <c r="L172" s="29" t="s">
        <v>22</v>
      </c>
      <c r="M172" t="s">
        <v>40</v>
      </c>
    </row>
    <row r="173" spans="2:13" x14ac:dyDescent="0.3">
      <c r="B173" s="26" t="s">
        <v>18</v>
      </c>
      <c r="C173" s="28" t="s">
        <v>20</v>
      </c>
      <c r="D173" s="32">
        <v>0</v>
      </c>
      <c r="E173" s="2" t="s">
        <v>12</v>
      </c>
      <c r="F173" s="30">
        <v>44287</v>
      </c>
      <c r="G173" s="3">
        <v>2019</v>
      </c>
      <c r="H173" s="4" t="s">
        <v>4</v>
      </c>
      <c r="I173" s="9">
        <v>2340532</v>
      </c>
      <c r="J173" s="21">
        <v>3187</v>
      </c>
      <c r="K173" s="22"/>
      <c r="L173" s="29" t="s">
        <v>22</v>
      </c>
      <c r="M173" t="s">
        <v>40</v>
      </c>
    </row>
    <row r="174" spans="2:13" x14ac:dyDescent="0.3">
      <c r="B174" s="26" t="s">
        <v>18</v>
      </c>
      <c r="C174" s="28" t="s">
        <v>21</v>
      </c>
      <c r="D174" s="32">
        <v>0</v>
      </c>
      <c r="E174" s="2" t="s">
        <v>12</v>
      </c>
      <c r="F174" s="30">
        <v>44317</v>
      </c>
      <c r="G174" s="3">
        <v>2019</v>
      </c>
      <c r="H174" s="4" t="s">
        <v>5</v>
      </c>
      <c r="I174" s="9">
        <v>2231261</v>
      </c>
      <c r="J174" s="21">
        <v>130527</v>
      </c>
      <c r="K174" s="22"/>
      <c r="L174" s="29" t="s">
        <v>24</v>
      </c>
      <c r="M174" t="s">
        <v>40</v>
      </c>
    </row>
    <row r="175" spans="2:13" x14ac:dyDescent="0.3">
      <c r="B175" s="26" t="s">
        <v>18</v>
      </c>
      <c r="C175" s="28" t="s">
        <v>19</v>
      </c>
      <c r="D175" s="32">
        <v>0</v>
      </c>
      <c r="E175" s="2" t="s">
        <v>12</v>
      </c>
      <c r="F175" s="30">
        <v>44317</v>
      </c>
      <c r="G175" s="3">
        <v>2019</v>
      </c>
      <c r="H175" s="4" t="s">
        <v>6</v>
      </c>
      <c r="I175" s="9">
        <v>1561701</v>
      </c>
      <c r="J175" s="21">
        <v>3363</v>
      </c>
      <c r="K175" s="18">
        <v>27079</v>
      </c>
      <c r="L175" s="29" t="s">
        <v>24</v>
      </c>
      <c r="M175" t="s">
        <v>40</v>
      </c>
    </row>
    <row r="176" spans="2:13" x14ac:dyDescent="0.3">
      <c r="B176" s="26" t="s">
        <v>18</v>
      </c>
      <c r="C176" s="28" t="s">
        <v>20</v>
      </c>
      <c r="D176" s="32">
        <v>0</v>
      </c>
      <c r="E176" s="2" t="s">
        <v>12</v>
      </c>
      <c r="F176" s="30">
        <v>44317</v>
      </c>
      <c r="G176" s="3">
        <v>2019</v>
      </c>
      <c r="H176" s="4" t="s">
        <v>7</v>
      </c>
      <c r="I176" s="9">
        <v>1260662</v>
      </c>
      <c r="J176" s="21">
        <v>801223</v>
      </c>
      <c r="K176" s="22"/>
      <c r="L176" s="29" t="s">
        <v>23</v>
      </c>
      <c r="M176" t="s">
        <v>40</v>
      </c>
    </row>
    <row r="177" spans="2:13" x14ac:dyDescent="0.3">
      <c r="B177" s="26" t="s">
        <v>18</v>
      </c>
      <c r="C177" s="28" t="s">
        <v>21</v>
      </c>
      <c r="D177" s="32">
        <v>0</v>
      </c>
      <c r="E177" s="2" t="s">
        <v>12</v>
      </c>
      <c r="F177" s="30">
        <v>44317</v>
      </c>
      <c r="G177" s="3">
        <v>2020</v>
      </c>
      <c r="H177" s="4" t="s">
        <v>4</v>
      </c>
      <c r="I177" s="9">
        <v>961827</v>
      </c>
      <c r="J177" s="21">
        <v>3915</v>
      </c>
      <c r="K177" s="22"/>
      <c r="L177" s="29" t="s">
        <v>23</v>
      </c>
      <c r="M177" t="s">
        <v>40</v>
      </c>
    </row>
    <row r="178" spans="2:13" x14ac:dyDescent="0.3">
      <c r="B178" s="26" t="s">
        <v>18</v>
      </c>
      <c r="C178" s="28" t="s">
        <v>19</v>
      </c>
      <c r="D178" s="32">
        <v>0</v>
      </c>
      <c r="E178" s="2" t="s">
        <v>12</v>
      </c>
      <c r="F178" s="30">
        <v>44317</v>
      </c>
      <c r="G178" s="3">
        <v>2020</v>
      </c>
      <c r="H178" s="4" t="s">
        <v>5</v>
      </c>
      <c r="I178" s="9">
        <v>89307</v>
      </c>
      <c r="J178" s="21">
        <v>154052</v>
      </c>
      <c r="K178" s="22"/>
      <c r="L178" s="29" t="s">
        <v>22</v>
      </c>
      <c r="M178" t="s">
        <v>40</v>
      </c>
    </row>
    <row r="179" spans="2:13" x14ac:dyDescent="0.3">
      <c r="B179" s="26" t="s">
        <v>18</v>
      </c>
      <c r="C179" s="28" t="s">
        <v>20</v>
      </c>
      <c r="D179" s="32">
        <v>0</v>
      </c>
      <c r="E179" s="2" t="s">
        <v>12</v>
      </c>
      <c r="F179" s="30">
        <v>44317</v>
      </c>
      <c r="G179" s="3">
        <v>2020</v>
      </c>
      <c r="H179" s="4" t="s">
        <v>6</v>
      </c>
      <c r="I179" s="9">
        <v>1030396</v>
      </c>
      <c r="J179" s="21">
        <v>4736</v>
      </c>
      <c r="K179" s="18">
        <v>27079</v>
      </c>
      <c r="L179" s="29" t="s">
        <v>22</v>
      </c>
      <c r="M179" t="s">
        <v>40</v>
      </c>
    </row>
    <row r="180" spans="2:13" x14ac:dyDescent="0.3">
      <c r="B180" s="26" t="s">
        <v>18</v>
      </c>
      <c r="C180" s="28" t="s">
        <v>21</v>
      </c>
      <c r="D180" s="32">
        <v>0</v>
      </c>
      <c r="E180" s="2" t="s">
        <v>12</v>
      </c>
      <c r="F180" s="30">
        <v>44348</v>
      </c>
      <c r="G180" s="3">
        <v>2020</v>
      </c>
      <c r="H180" s="4" t="s">
        <v>7</v>
      </c>
      <c r="I180" s="9">
        <v>1269128</v>
      </c>
      <c r="J180" s="21">
        <v>1126988</v>
      </c>
      <c r="K180" s="22"/>
      <c r="L180" s="29" t="s">
        <v>24</v>
      </c>
      <c r="M180" t="s">
        <v>40</v>
      </c>
    </row>
    <row r="181" spans="2:13" x14ac:dyDescent="0.3">
      <c r="B181" s="26" t="s">
        <v>18</v>
      </c>
      <c r="C181" s="28" t="s">
        <v>19</v>
      </c>
      <c r="D181" s="32">
        <v>0</v>
      </c>
      <c r="E181" s="16" t="s">
        <v>12</v>
      </c>
      <c r="F181" s="30">
        <v>44348</v>
      </c>
      <c r="G181" s="3">
        <v>2021</v>
      </c>
      <c r="H181" s="4" t="s">
        <v>4</v>
      </c>
      <c r="I181" s="17">
        <v>1216448</v>
      </c>
      <c r="J181" s="21">
        <v>367</v>
      </c>
      <c r="K181" s="22"/>
      <c r="L181" s="29" t="s">
        <v>24</v>
      </c>
      <c r="M181" t="s">
        <v>40</v>
      </c>
    </row>
    <row r="182" spans="2:13" x14ac:dyDescent="0.3">
      <c r="B182" s="26" t="s">
        <v>18</v>
      </c>
      <c r="C182" s="28" t="s">
        <v>20</v>
      </c>
      <c r="D182" s="32">
        <v>0</v>
      </c>
      <c r="E182" s="14" t="s">
        <v>12</v>
      </c>
      <c r="F182" s="30">
        <v>44348</v>
      </c>
      <c r="G182" s="11">
        <v>2021</v>
      </c>
      <c r="H182" s="12" t="s">
        <v>5</v>
      </c>
      <c r="I182" s="15">
        <v>1293387</v>
      </c>
      <c r="J182" s="21">
        <v>16587</v>
      </c>
      <c r="K182" s="22"/>
      <c r="L182" s="29" t="s">
        <v>23</v>
      </c>
      <c r="M182" t="s">
        <v>40</v>
      </c>
    </row>
    <row r="183" spans="2:13" x14ac:dyDescent="0.3">
      <c r="B183" s="26" t="s">
        <v>18</v>
      </c>
      <c r="C183" s="28" t="s">
        <v>21</v>
      </c>
      <c r="D183" s="32">
        <v>0</v>
      </c>
      <c r="E183" s="16" t="s">
        <v>11</v>
      </c>
      <c r="F183" s="30">
        <v>44348</v>
      </c>
      <c r="G183" s="3">
        <v>2019</v>
      </c>
      <c r="H183" s="4" t="s">
        <v>4</v>
      </c>
      <c r="I183" s="17">
        <v>5606</v>
      </c>
      <c r="J183" s="21">
        <v>340</v>
      </c>
      <c r="K183" s="18">
        <v>27079</v>
      </c>
      <c r="L183" s="29" t="s">
        <v>23</v>
      </c>
      <c r="M183" t="s">
        <v>40</v>
      </c>
    </row>
    <row r="184" spans="2:13" x14ac:dyDescent="0.3">
      <c r="B184" s="26" t="s">
        <v>18</v>
      </c>
      <c r="C184" s="28" t="s">
        <v>19</v>
      </c>
      <c r="D184" s="32">
        <v>0</v>
      </c>
      <c r="E184" s="16" t="s">
        <v>12</v>
      </c>
      <c r="F184" s="30">
        <v>44348</v>
      </c>
      <c r="G184" s="3">
        <v>2019</v>
      </c>
      <c r="H184" s="4" t="s">
        <v>4</v>
      </c>
      <c r="I184" s="17">
        <v>1392968</v>
      </c>
      <c r="J184" s="21">
        <v>155852</v>
      </c>
      <c r="K184" s="22"/>
      <c r="L184" s="29" t="s">
        <v>22</v>
      </c>
      <c r="M184" t="s">
        <v>40</v>
      </c>
    </row>
    <row r="185" spans="2:13" x14ac:dyDescent="0.3">
      <c r="B185" s="26" t="s">
        <v>18</v>
      </c>
      <c r="C185" s="28" t="s">
        <v>20</v>
      </c>
      <c r="D185" s="32">
        <v>0</v>
      </c>
      <c r="E185" s="16" t="s">
        <v>11</v>
      </c>
      <c r="F185" s="30">
        <v>44348</v>
      </c>
      <c r="G185" s="3">
        <v>2019</v>
      </c>
      <c r="H185" s="4" t="s">
        <v>5</v>
      </c>
      <c r="I185" s="17">
        <v>5509</v>
      </c>
      <c r="J185" s="21">
        <v>3597</v>
      </c>
      <c r="K185" s="22"/>
      <c r="L185" s="29" t="s">
        <v>22</v>
      </c>
      <c r="M185" t="s">
        <v>40</v>
      </c>
    </row>
    <row r="186" spans="2:13" x14ac:dyDescent="0.3">
      <c r="B186" s="25" t="s">
        <v>0</v>
      </c>
      <c r="C186" s="27" t="s">
        <v>19</v>
      </c>
      <c r="D186" s="32">
        <v>0</v>
      </c>
      <c r="E186" s="16" t="s">
        <v>12</v>
      </c>
      <c r="F186" s="30">
        <v>43466</v>
      </c>
      <c r="G186" s="3">
        <v>2019</v>
      </c>
      <c r="H186" s="4" t="s">
        <v>5</v>
      </c>
      <c r="I186" s="17">
        <v>1310708</v>
      </c>
      <c r="J186" s="21">
        <v>148455</v>
      </c>
      <c r="K186" s="22"/>
      <c r="L186" s="29" t="s">
        <v>22</v>
      </c>
      <c r="M186" t="s">
        <v>40</v>
      </c>
    </row>
    <row r="187" spans="2:13" x14ac:dyDescent="0.3">
      <c r="B187" s="25" t="s">
        <v>0</v>
      </c>
      <c r="C187" s="27" t="s">
        <v>20</v>
      </c>
      <c r="D187" s="32">
        <v>0</v>
      </c>
      <c r="E187" s="16" t="s">
        <v>11</v>
      </c>
      <c r="F187" s="30">
        <v>43466</v>
      </c>
      <c r="G187" s="3">
        <v>2019</v>
      </c>
      <c r="H187" s="4" t="s">
        <v>6</v>
      </c>
      <c r="I187" s="17">
        <v>5426</v>
      </c>
      <c r="J187" s="21">
        <v>229</v>
      </c>
      <c r="K187" s="18">
        <v>27095</v>
      </c>
      <c r="L187" s="29" t="s">
        <v>22</v>
      </c>
      <c r="M187" t="s">
        <v>40</v>
      </c>
    </row>
    <row r="188" spans="2:13" x14ac:dyDescent="0.3">
      <c r="B188" s="25" t="s">
        <v>0</v>
      </c>
      <c r="C188" s="27" t="s">
        <v>21</v>
      </c>
      <c r="D188" s="32">
        <v>0</v>
      </c>
      <c r="E188" s="16" t="s">
        <v>12</v>
      </c>
      <c r="F188" s="30">
        <v>43466</v>
      </c>
      <c r="G188" s="3">
        <v>2019</v>
      </c>
      <c r="H188" s="4" t="s">
        <v>6</v>
      </c>
      <c r="I188" s="17">
        <v>1248095</v>
      </c>
      <c r="J188" s="21">
        <v>183809</v>
      </c>
      <c r="K188" s="22"/>
      <c r="L188" s="29" t="s">
        <v>23</v>
      </c>
      <c r="M188" t="s">
        <v>40</v>
      </c>
    </row>
    <row r="189" spans="2:13" x14ac:dyDescent="0.3">
      <c r="B189" s="25" t="s">
        <v>0</v>
      </c>
      <c r="C189" s="27" t="s">
        <v>19</v>
      </c>
      <c r="D189" s="32">
        <v>0</v>
      </c>
      <c r="E189" s="16" t="s">
        <v>11</v>
      </c>
      <c r="F189" s="30">
        <v>43466</v>
      </c>
      <c r="G189" s="3">
        <v>2019</v>
      </c>
      <c r="H189" s="4" t="s">
        <v>7</v>
      </c>
      <c r="I189" s="17">
        <v>2260</v>
      </c>
      <c r="J189" s="21">
        <v>4067</v>
      </c>
      <c r="K189" s="22"/>
      <c r="L189" s="29" t="s">
        <v>23</v>
      </c>
      <c r="M189" t="s">
        <v>40</v>
      </c>
    </row>
    <row r="190" spans="2:13" x14ac:dyDescent="0.3">
      <c r="B190" s="25" t="s">
        <v>0</v>
      </c>
      <c r="C190" s="27" t="s">
        <v>20</v>
      </c>
      <c r="D190" s="32">
        <v>0</v>
      </c>
      <c r="E190" s="16" t="s">
        <v>12</v>
      </c>
      <c r="F190" s="30">
        <v>43466</v>
      </c>
      <c r="G190" s="3">
        <v>2019</v>
      </c>
      <c r="H190" s="4" t="s">
        <v>7</v>
      </c>
      <c r="I190" s="17">
        <v>1163922</v>
      </c>
      <c r="J190" s="21">
        <v>201532</v>
      </c>
      <c r="K190" s="22"/>
      <c r="L190" s="29" t="s">
        <v>24</v>
      </c>
      <c r="M190" t="s">
        <v>40</v>
      </c>
    </row>
    <row r="191" spans="2:13" x14ac:dyDescent="0.3">
      <c r="B191" s="25" t="s">
        <v>0</v>
      </c>
      <c r="C191" s="27" t="s">
        <v>21</v>
      </c>
      <c r="D191" s="32">
        <v>0</v>
      </c>
      <c r="E191" s="16" t="s">
        <v>11</v>
      </c>
      <c r="F191" s="30">
        <v>43466</v>
      </c>
      <c r="G191" s="3">
        <v>2020</v>
      </c>
      <c r="H191" s="4" t="s">
        <v>4</v>
      </c>
      <c r="I191" s="17">
        <v>694</v>
      </c>
      <c r="J191" s="21">
        <v>3216</v>
      </c>
      <c r="K191" s="18">
        <v>22774</v>
      </c>
      <c r="L191" s="29" t="s">
        <v>24</v>
      </c>
      <c r="M191" t="s">
        <v>40</v>
      </c>
    </row>
    <row r="192" spans="2:13" x14ac:dyDescent="0.3">
      <c r="B192" s="25" t="s">
        <v>0</v>
      </c>
      <c r="C192" s="27" t="s">
        <v>19</v>
      </c>
      <c r="D192" s="32">
        <v>0</v>
      </c>
      <c r="E192" s="16" t="s">
        <v>12</v>
      </c>
      <c r="F192" s="30">
        <v>43497</v>
      </c>
      <c r="G192" s="3">
        <v>2020</v>
      </c>
      <c r="H192" s="4" t="s">
        <v>4</v>
      </c>
      <c r="I192" s="17">
        <v>932469</v>
      </c>
      <c r="J192" s="21">
        <v>1569969</v>
      </c>
      <c r="K192" s="22"/>
      <c r="L192" s="29" t="s">
        <v>22</v>
      </c>
      <c r="M192" t="s">
        <v>40</v>
      </c>
    </row>
    <row r="193" spans="2:13" x14ac:dyDescent="0.3">
      <c r="B193" s="25" t="s">
        <v>0</v>
      </c>
      <c r="C193" s="27" t="s">
        <v>20</v>
      </c>
      <c r="D193" s="32">
        <v>0</v>
      </c>
      <c r="E193" s="16" t="s">
        <v>11</v>
      </c>
      <c r="F193" s="30">
        <v>43497</v>
      </c>
      <c r="G193" s="3">
        <v>2020</v>
      </c>
      <c r="H193" s="4" t="s">
        <v>5</v>
      </c>
      <c r="I193" s="17">
        <v>80</v>
      </c>
      <c r="J193" s="21">
        <v>11191</v>
      </c>
      <c r="K193" s="22"/>
      <c r="L193" s="29" t="s">
        <v>22</v>
      </c>
      <c r="M193" t="s">
        <v>40</v>
      </c>
    </row>
    <row r="194" spans="2:13" x14ac:dyDescent="0.3">
      <c r="B194" s="25" t="s">
        <v>0</v>
      </c>
      <c r="C194" s="27" t="s">
        <v>21</v>
      </c>
      <c r="D194" s="32">
        <v>0</v>
      </c>
      <c r="E194" s="16" t="s">
        <v>12</v>
      </c>
      <c r="F194" s="30">
        <v>43497</v>
      </c>
      <c r="G194" s="3">
        <v>2020</v>
      </c>
      <c r="H194" s="4" t="s">
        <v>5</v>
      </c>
      <c r="I194" s="17">
        <v>49272</v>
      </c>
      <c r="J194" s="21">
        <v>206591</v>
      </c>
      <c r="K194" s="22"/>
      <c r="L194" s="29" t="s">
        <v>23</v>
      </c>
      <c r="M194" t="s">
        <v>40</v>
      </c>
    </row>
    <row r="195" spans="2:13" x14ac:dyDescent="0.3">
      <c r="B195" s="25" t="s">
        <v>0</v>
      </c>
      <c r="C195" s="27" t="s">
        <v>19</v>
      </c>
      <c r="D195" s="32">
        <v>0</v>
      </c>
      <c r="E195" s="16" t="s">
        <v>11</v>
      </c>
      <c r="F195" s="30">
        <v>43497</v>
      </c>
      <c r="G195" s="3">
        <v>2020</v>
      </c>
      <c r="H195" s="4" t="s">
        <v>6</v>
      </c>
      <c r="I195" s="17">
        <v>828</v>
      </c>
      <c r="J195" s="21">
        <v>8</v>
      </c>
      <c r="K195" s="22"/>
      <c r="L195" s="29" t="s">
        <v>23</v>
      </c>
      <c r="M195" t="s">
        <v>40</v>
      </c>
    </row>
    <row r="196" spans="2:13" x14ac:dyDescent="0.3">
      <c r="B196" s="25" t="s">
        <v>0</v>
      </c>
      <c r="C196" s="27" t="s">
        <v>20</v>
      </c>
      <c r="D196" s="32">
        <v>0</v>
      </c>
      <c r="E196" s="16" t="s">
        <v>12</v>
      </c>
      <c r="F196" s="30">
        <v>43497</v>
      </c>
      <c r="G196" s="3">
        <v>2020</v>
      </c>
      <c r="H196" s="4" t="s">
        <v>6</v>
      </c>
      <c r="I196" s="17">
        <v>893676</v>
      </c>
      <c r="J196" s="21">
        <v>2584</v>
      </c>
      <c r="K196" s="22"/>
      <c r="L196" s="29" t="s">
        <v>24</v>
      </c>
      <c r="M196" t="s">
        <v>40</v>
      </c>
    </row>
    <row r="197" spans="2:13" x14ac:dyDescent="0.3">
      <c r="B197" s="25" t="s">
        <v>0</v>
      </c>
      <c r="C197" s="27" t="s">
        <v>21</v>
      </c>
      <c r="D197" s="32">
        <v>0</v>
      </c>
      <c r="E197" s="16" t="s">
        <v>11</v>
      </c>
      <c r="F197" s="30">
        <v>43497</v>
      </c>
      <c r="G197" s="3">
        <v>2020</v>
      </c>
      <c r="H197" s="4" t="s">
        <v>7</v>
      </c>
      <c r="I197" s="17">
        <v>1767</v>
      </c>
      <c r="J197" s="21">
        <v>915560</v>
      </c>
      <c r="K197" s="22"/>
      <c r="L197" s="29" t="s">
        <v>24</v>
      </c>
      <c r="M197" t="s">
        <v>40</v>
      </c>
    </row>
    <row r="198" spans="2:13" x14ac:dyDescent="0.3">
      <c r="B198" s="25" t="s">
        <v>0</v>
      </c>
      <c r="C198" s="27" t="s">
        <v>19</v>
      </c>
      <c r="D198" s="32">
        <v>0</v>
      </c>
      <c r="E198" s="16" t="s">
        <v>12</v>
      </c>
      <c r="F198" s="30">
        <v>43525</v>
      </c>
      <c r="G198" s="3">
        <v>2020</v>
      </c>
      <c r="H198" s="4" t="s">
        <v>7</v>
      </c>
      <c r="I198" s="17">
        <v>899360</v>
      </c>
      <c r="J198" s="21">
        <v>1786</v>
      </c>
      <c r="K198" s="22"/>
      <c r="L198" s="29" t="s">
        <v>22</v>
      </c>
      <c r="M198" t="s">
        <v>40</v>
      </c>
    </row>
    <row r="199" spans="2:13" x14ac:dyDescent="0.3">
      <c r="B199" s="25" t="s">
        <v>0</v>
      </c>
      <c r="C199" s="27" t="s">
        <v>20</v>
      </c>
      <c r="D199" s="32">
        <v>0</v>
      </c>
      <c r="E199" s="16" t="s">
        <v>11</v>
      </c>
      <c r="F199" s="30">
        <v>43525</v>
      </c>
      <c r="G199" s="3">
        <v>2021</v>
      </c>
      <c r="H199" s="4" t="s">
        <v>4</v>
      </c>
      <c r="I199" s="17">
        <v>1015</v>
      </c>
      <c r="J199" s="21">
        <v>12933</v>
      </c>
      <c r="K199" s="22"/>
      <c r="L199" s="29" t="s">
        <v>22</v>
      </c>
      <c r="M199" t="s">
        <v>40</v>
      </c>
    </row>
    <row r="200" spans="2:13" x14ac:dyDescent="0.3">
      <c r="B200" s="25" t="s">
        <v>0</v>
      </c>
      <c r="C200" s="27" t="s">
        <v>21</v>
      </c>
      <c r="D200" s="32">
        <v>0</v>
      </c>
      <c r="E200" s="16" t="s">
        <v>12</v>
      </c>
      <c r="F200" s="30">
        <v>43525</v>
      </c>
      <c r="G200" s="3">
        <v>2021</v>
      </c>
      <c r="H200" s="4" t="s">
        <v>4</v>
      </c>
      <c r="I200" s="17">
        <v>1037176</v>
      </c>
      <c r="J200" s="21">
        <v>741122</v>
      </c>
      <c r="K200" s="22"/>
      <c r="L200" s="29" t="s">
        <v>23</v>
      </c>
      <c r="M200" t="s">
        <v>40</v>
      </c>
    </row>
    <row r="201" spans="2:13" x14ac:dyDescent="0.3">
      <c r="B201" s="25" t="s">
        <v>0</v>
      </c>
      <c r="C201" s="27" t="s">
        <v>19</v>
      </c>
      <c r="D201" s="32">
        <v>0</v>
      </c>
      <c r="E201" s="14" t="s">
        <v>11</v>
      </c>
      <c r="F201" s="30">
        <v>43525</v>
      </c>
      <c r="G201" s="11">
        <v>2021</v>
      </c>
      <c r="H201" s="12" t="s">
        <v>5</v>
      </c>
      <c r="I201" s="15">
        <v>1406</v>
      </c>
      <c r="J201" s="21">
        <v>1076440</v>
      </c>
      <c r="K201" s="22"/>
      <c r="L201" s="29" t="s">
        <v>23</v>
      </c>
      <c r="M201" t="s">
        <v>40</v>
      </c>
    </row>
    <row r="202" spans="2:13" x14ac:dyDescent="0.3">
      <c r="B202" s="25" t="s">
        <v>0</v>
      </c>
      <c r="C202" s="27" t="s">
        <v>20</v>
      </c>
      <c r="D202" s="32">
        <v>0</v>
      </c>
      <c r="E202" s="14" t="s">
        <v>12</v>
      </c>
      <c r="F202" s="30">
        <v>43525</v>
      </c>
      <c r="G202" s="11">
        <v>2021</v>
      </c>
      <c r="H202" s="12" t="s">
        <v>5</v>
      </c>
      <c r="I202" s="15">
        <v>1168794</v>
      </c>
      <c r="J202" s="22"/>
      <c r="K202" s="22"/>
      <c r="L202" s="29" t="s">
        <v>24</v>
      </c>
      <c r="M202" t="s">
        <v>40</v>
      </c>
    </row>
  </sheetData>
  <autoFilter ref="J5:M20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VCUANTITATIVA DISCRETA</vt:lpstr>
      <vt:lpstr>CUALITATIVA ORDINAL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2019-12-12T23:12:55Z</dcterms:created>
  <dcterms:modified xsi:type="dcterms:W3CDTF">2021-09-23T00:42:09Z</dcterms:modified>
</cp:coreProperties>
</file>