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2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242D045B-6D21-43F6-821E-131F2572BAD1}" xr6:coauthVersionLast="47" xr6:coauthVersionMax="47" xr10:uidLastSave="{00000000-0000-0000-0000-000000000000}"/>
  <bookViews>
    <workbookView xWindow="-120" yWindow="-120" windowWidth="20730" windowHeight="11160" activeTab="2" xr2:uid="{9962F222-90E1-4D34-BA1A-C3BDE2031EA7}"/>
  </bookViews>
  <sheets>
    <sheet name="Data" sheetId="1" r:id="rId1"/>
    <sheet name="Controller" sheetId="2" r:id="rId2"/>
    <sheet name="Dashboard" sheetId="3" r:id="rId3"/>
  </sheets>
  <definedNames>
    <definedName name="SegmentaçãodeDados_MÊS">#N/A</definedName>
  </definedNames>
  <calcPr calcId="191029"/>
  <pivotCaches>
    <pivotCache cacheId="3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2" i="1"/>
</calcChain>
</file>

<file path=xl/sharedStrings.xml><?xml version="1.0" encoding="utf-8"?>
<sst xmlns="http://schemas.openxmlformats.org/spreadsheetml/2006/main" count="883" uniqueCount="189">
  <si>
    <t>Despesas</t>
  </si>
  <si>
    <t>C. de. Créd Caixa</t>
  </si>
  <si>
    <t>Roupas - Riachuelo (7/10)</t>
  </si>
  <si>
    <t>Roupas - Riachuelo (8/10)</t>
  </si>
  <si>
    <t>Roupas - Riachuelo (9/10)</t>
  </si>
  <si>
    <t>Roupas - Riachuelo (10/10)</t>
  </si>
  <si>
    <t>Amazon (2/3)</t>
  </si>
  <si>
    <t>Netflix</t>
  </si>
  <si>
    <t>Roupas C&amp;A (1/3)</t>
  </si>
  <si>
    <t>Mercado Livre (9/10)</t>
  </si>
  <si>
    <t>C. de. Créd XP</t>
  </si>
  <si>
    <t>Mercado Livre (10/10)</t>
  </si>
  <si>
    <t>Hotel Porto Seguro (7/10)</t>
  </si>
  <si>
    <t>Hotel Porto Seguro (8/10)</t>
  </si>
  <si>
    <t>Hotel Porto Seguro (9/10)</t>
  </si>
  <si>
    <t>Hotel Porto Seguro (10/10)</t>
  </si>
  <si>
    <t>Bateria Crosser (5/5)</t>
  </si>
  <si>
    <t>Revistas Abril (4/12)</t>
  </si>
  <si>
    <t>Revistas Abril (5/12)</t>
  </si>
  <si>
    <t>Revistas Abril (6/12)</t>
  </si>
  <si>
    <t>Revistas Abril (7/12)</t>
  </si>
  <si>
    <t>Revistas Abril (8/12)</t>
  </si>
  <si>
    <t>Revistas Abril (9/12)</t>
  </si>
  <si>
    <t>Revistas Abril (10/12)</t>
  </si>
  <si>
    <t>Revistas Abril (11/12)</t>
  </si>
  <si>
    <t>Revistas Abril (12/12)</t>
  </si>
  <si>
    <t>Conserto Doblo (3/3)</t>
  </si>
  <si>
    <t>Mercado Livre (3/9)</t>
  </si>
  <si>
    <t>Mercado Livre (3/8)</t>
  </si>
  <si>
    <t>Mercado Livre (4/8)</t>
  </si>
  <si>
    <t>Mercado Livre (5/8)</t>
  </si>
  <si>
    <t>Mercado Livre (6/8)</t>
  </si>
  <si>
    <t>Mercado Livre (7/8)</t>
  </si>
  <si>
    <t>Mercado Livre (8/8)</t>
  </si>
  <si>
    <t>Conserto Doblo (2/3)</t>
  </si>
  <si>
    <t>Refil caneta quadro branco (2/3)</t>
  </si>
  <si>
    <t>Refil caneta quadro branco (3/3)</t>
  </si>
  <si>
    <t>Claro</t>
  </si>
  <si>
    <t>Parque da Mônica (1/4)</t>
  </si>
  <si>
    <t>Parque da Mônica (2/4)</t>
  </si>
  <si>
    <t>Parque da Mônica (3/4)</t>
  </si>
  <si>
    <t>Parque da Mônica (4/4)</t>
  </si>
  <si>
    <t>Roupas C&amp;A (2/3)</t>
  </si>
  <si>
    <t>Roupas C&amp;A (3/3)</t>
  </si>
  <si>
    <t>Filhos</t>
  </si>
  <si>
    <t>Saúde</t>
  </si>
  <si>
    <t>Futuro</t>
  </si>
  <si>
    <t>Vestuário</t>
  </si>
  <si>
    <t>Roupas</t>
  </si>
  <si>
    <t>Diversão</t>
  </si>
  <si>
    <t>Ajudas/Presentes</t>
  </si>
  <si>
    <t>Pais</t>
  </si>
  <si>
    <t>Objetos</t>
  </si>
  <si>
    <t>Presentes</t>
  </si>
  <si>
    <t>Serviços</t>
  </si>
  <si>
    <t>Parentes</t>
  </si>
  <si>
    <t>Eletrônicos</t>
  </si>
  <si>
    <t>Efetivado</t>
  </si>
  <si>
    <t>Lazer</t>
  </si>
  <si>
    <t>Hospedagem</t>
  </si>
  <si>
    <t>Transporte</t>
  </si>
  <si>
    <t>Manutenção</t>
  </si>
  <si>
    <t>Educação</t>
  </si>
  <si>
    <t>Revista</t>
  </si>
  <si>
    <t>Papelaria</t>
  </si>
  <si>
    <t>Celular</t>
  </si>
  <si>
    <t>Receitas</t>
  </si>
  <si>
    <t>PAGTO SALARIO</t>
  </si>
  <si>
    <t>Itaú</t>
  </si>
  <si>
    <t>Salário</t>
  </si>
  <si>
    <t>02/01/2025</t>
  </si>
  <si>
    <t>COMPRA DÃBITO MP  R 01/01 MP *REDEPOSTOSIMP</t>
  </si>
  <si>
    <t>Combustível</t>
  </si>
  <si>
    <t>Norton Antivirus</t>
  </si>
  <si>
    <t>Open English (1/12)</t>
  </si>
  <si>
    <t>Open English (2/12)</t>
  </si>
  <si>
    <t>Open English (3/12)</t>
  </si>
  <si>
    <t>Open English (4/12)</t>
  </si>
  <si>
    <t>Open English (5/12)</t>
  </si>
  <si>
    <t>Open English (6/12)</t>
  </si>
  <si>
    <t>Open English (7/12)</t>
  </si>
  <si>
    <t>Open English (8/12)</t>
  </si>
  <si>
    <t>Open English (9/12)</t>
  </si>
  <si>
    <t>Open English (10/12)</t>
  </si>
  <si>
    <t>Open English (11/12)</t>
  </si>
  <si>
    <t>Open English (12/12)</t>
  </si>
  <si>
    <t>Mercado Livre</t>
  </si>
  <si>
    <t>Wet N Wild</t>
  </si>
  <si>
    <t>Hotel Itupeva</t>
  </si>
  <si>
    <t>Material escolar</t>
  </si>
  <si>
    <t>Benefício Janeiro</t>
  </si>
  <si>
    <t>Sodexo</t>
  </si>
  <si>
    <t>Informática</t>
  </si>
  <si>
    <t>Parques</t>
  </si>
  <si>
    <t>Benefício</t>
  </si>
  <si>
    <t>Mesada</t>
  </si>
  <si>
    <t>Manutenção Dobló</t>
  </si>
  <si>
    <t>CR DIV RH</t>
  </si>
  <si>
    <t>Caixa</t>
  </si>
  <si>
    <t>DEB IOF</t>
  </si>
  <si>
    <t xml:space="preserve">DEB JUROS </t>
  </si>
  <si>
    <t>FARMÁCIA</t>
  </si>
  <si>
    <t>PADARIA</t>
  </si>
  <si>
    <t>IOF</t>
  </si>
  <si>
    <t>PLANETA BH</t>
  </si>
  <si>
    <t>CEMIG</t>
  </si>
  <si>
    <t>TIM CELULAR</t>
  </si>
  <si>
    <t>OI FIBRA ARBOR</t>
  </si>
  <si>
    <t>Trigopane</t>
  </si>
  <si>
    <t>VR</t>
  </si>
  <si>
    <t>Supermercado BH</t>
  </si>
  <si>
    <t>Casa de Carnes Camargos</t>
  </si>
  <si>
    <t>Padaria</t>
  </si>
  <si>
    <t>Carrefour</t>
  </si>
  <si>
    <t>MartMinas</t>
  </si>
  <si>
    <t>Mercado EPA</t>
  </si>
  <si>
    <t>Supermercado Villefort</t>
  </si>
  <si>
    <t>Rend pago aplic aut mais</t>
  </si>
  <si>
    <t>Curso Viver de Renda</t>
  </si>
  <si>
    <t>Pizzaria</t>
  </si>
  <si>
    <t>Lanchonete na APCEF</t>
  </si>
  <si>
    <t>Supermercado</t>
  </si>
  <si>
    <t>Gasolina CRV</t>
  </si>
  <si>
    <t>Gasolina Doblo</t>
  </si>
  <si>
    <t>Escape Room</t>
  </si>
  <si>
    <t>Leitura</t>
  </si>
  <si>
    <t>Vela + Balão da Cesta de Aniversário</t>
  </si>
  <si>
    <t>Bolo de aniversário</t>
  </si>
  <si>
    <t>Vendas</t>
  </si>
  <si>
    <t>APIP</t>
  </si>
  <si>
    <t>Operação bancária</t>
  </si>
  <si>
    <t>Outros</t>
  </si>
  <si>
    <t>Medicamento</t>
  </si>
  <si>
    <t>Alimentação</t>
  </si>
  <si>
    <t>Moradia</t>
  </si>
  <si>
    <t>Luz</t>
  </si>
  <si>
    <t>Internet</t>
  </si>
  <si>
    <t>Refeição</t>
  </si>
  <si>
    <t>Rendimentos</t>
  </si>
  <si>
    <t>Juros</t>
  </si>
  <si>
    <t>Cursos</t>
  </si>
  <si>
    <t>DATA</t>
  </si>
  <si>
    <t>TIPO</t>
  </si>
  <si>
    <t>DESCRIÇÃO</t>
  </si>
  <si>
    <t>VALOR</t>
  </si>
  <si>
    <t>CATEGORIA</t>
  </si>
  <si>
    <t>SUBCATEGORIA</t>
  </si>
  <si>
    <t>Terapia Alimentar - F3 (7/8)</t>
  </si>
  <si>
    <t>Terapia Alimentar - F3 (8/8)</t>
  </si>
  <si>
    <t>Aniversário F3 (3/3)</t>
  </si>
  <si>
    <t>Cadeira  (02/03)</t>
  </si>
  <si>
    <t>Cadeira (03/03)</t>
  </si>
  <si>
    <t xml:space="preserve">Presentes </t>
  </si>
  <si>
    <t xml:space="preserve">Maiô </t>
  </si>
  <si>
    <t>Meias</t>
  </si>
  <si>
    <t>Presente</t>
  </si>
  <si>
    <t>Poncho Escoteiro  (5/5)</t>
  </si>
  <si>
    <t>PIX TRANSF 01/01</t>
  </si>
  <si>
    <t>Mensalidade Escola F1</t>
  </si>
  <si>
    <t>Mensalidade Escola F2</t>
  </si>
  <si>
    <t>Mensalidade Escola F3</t>
  </si>
  <si>
    <t>Mesada F1</t>
  </si>
  <si>
    <t>Mesada F2</t>
  </si>
  <si>
    <t>Mensalidade Escola F1(1/4)</t>
  </si>
  <si>
    <t>Leitura para F2</t>
  </si>
  <si>
    <t>Kaliunga F2</t>
  </si>
  <si>
    <t>Caneca de aniversário F1</t>
  </si>
  <si>
    <t>Pix para presente</t>
  </si>
  <si>
    <t>TRANSF DA irma</t>
  </si>
  <si>
    <t>TRANSF PARA mae</t>
  </si>
  <si>
    <t>Mensalidade Escola F1 (2/4)</t>
  </si>
  <si>
    <t>Mensalidade Escola F1 (3/4)</t>
  </si>
  <si>
    <t>Mensalidade Escola F1(4/4)</t>
  </si>
  <si>
    <t>Mensalidade Escola F2(1/4)</t>
  </si>
  <si>
    <t>Mensalidade Escola F2 (2/4)</t>
  </si>
  <si>
    <t>Mensalidade Escola F2(3/4)</t>
  </si>
  <si>
    <t>Mensalidade Escola F2 (4/4)</t>
  </si>
  <si>
    <t>Mensalidade Escola F3 (1/4)</t>
  </si>
  <si>
    <t>Mensalidade Escola F3(2/4)</t>
  </si>
  <si>
    <t>Mensalidade Escola F3 (3/4)</t>
  </si>
  <si>
    <t>Mensalidade Escola F3(4/4)</t>
  </si>
  <si>
    <t>Escola</t>
  </si>
  <si>
    <t>Diversao</t>
  </si>
  <si>
    <t>op banc</t>
  </si>
  <si>
    <t>status</t>
  </si>
  <si>
    <t>Rótulos de Linha</t>
  </si>
  <si>
    <t>Total Geral</t>
  </si>
  <si>
    <t>Soma de VALOR</t>
  </si>
  <si>
    <t>MÊS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</si>
</sst>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&quot;R$&quot;\ #,##0.00;[Red]\-&quot;R$&quot;\ #,##0.00"/>
    <numFmt numFmtId="166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1" fontId="0" fillId="0" borderId="0" xfId="0" applyNumberFormat="1" applyAlignment="1">
      <alignment horizontal="center" vertical="center"/>
    </xf>
  </cellXfs>
  <cellStyles count="2">
    <cellStyle name="Moeda" xfId="1" builtinId="4"/>
    <cellStyle name="Normal" xfId="0" builtinId="0"/>
  </cellStyles>
  <dxfs count="10">
    <dxf>
      <numFmt numFmtId="2" formatCode="0.0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R$&quot;\ #,##0.00;[Red]\-&quot;R$&quot;\ #,##0.00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 DIO.xlsx]Controller!Tabela dinâmica1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Controller!$C$5:$C$17</c:f>
              <c:strCache>
                <c:ptCount val="12"/>
                <c:pt idx="0">
                  <c:v>Ajudas/Presentes</c:v>
                </c:pt>
                <c:pt idx="1">
                  <c:v>Alimentação</c:v>
                </c:pt>
                <c:pt idx="2">
                  <c:v>Educação</c:v>
                </c:pt>
                <c:pt idx="3">
                  <c:v>Eletrônicos</c:v>
                </c:pt>
                <c:pt idx="4">
                  <c:v>Filhos</c:v>
                </c:pt>
                <c:pt idx="5">
                  <c:v>Lazer</c:v>
                </c:pt>
                <c:pt idx="6">
                  <c:v>Moradia</c:v>
                </c:pt>
                <c:pt idx="7">
                  <c:v>Objetos</c:v>
                </c:pt>
                <c:pt idx="8">
                  <c:v>Operação bancária</c:v>
                </c:pt>
                <c:pt idx="9">
                  <c:v>Serviços</c:v>
                </c:pt>
                <c:pt idx="10">
                  <c:v>Transporte</c:v>
                </c:pt>
                <c:pt idx="11">
                  <c:v>Vestuário</c:v>
                </c:pt>
              </c:strCache>
            </c:strRef>
          </c:cat>
          <c:val>
            <c:numRef>
              <c:f>Controller!$D$5:$D$17</c:f>
              <c:numCache>
                <c:formatCode>"R$"#,##0.00</c:formatCode>
                <c:ptCount val="12"/>
                <c:pt idx="0">
                  <c:v>699.56999999999994</c:v>
                </c:pt>
                <c:pt idx="1">
                  <c:v>1510.5</c:v>
                </c:pt>
                <c:pt idx="2">
                  <c:v>54.8</c:v>
                </c:pt>
                <c:pt idx="3">
                  <c:v>102.78</c:v>
                </c:pt>
                <c:pt idx="4">
                  <c:v>7860.21</c:v>
                </c:pt>
                <c:pt idx="5">
                  <c:v>822.76</c:v>
                </c:pt>
                <c:pt idx="6">
                  <c:v>376.42</c:v>
                </c:pt>
                <c:pt idx="7">
                  <c:v>395.14000000000004</c:v>
                </c:pt>
                <c:pt idx="8">
                  <c:v>34.630000000000003</c:v>
                </c:pt>
                <c:pt idx="9">
                  <c:v>536.33999999999992</c:v>
                </c:pt>
                <c:pt idx="10">
                  <c:v>1039.21</c:v>
                </c:pt>
                <c:pt idx="11">
                  <c:v>163.78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B6-40BA-8D3F-16DA0E8CC6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556511"/>
        <c:axId val="435560351"/>
      </c:barChart>
      <c:catAx>
        <c:axId val="43555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560351"/>
        <c:crosses val="autoZero"/>
        <c:auto val="1"/>
        <c:lblAlgn val="ctr"/>
        <c:lblOffset val="100"/>
        <c:noMultiLvlLbl val="0"/>
      </c:catAx>
      <c:valAx>
        <c:axId val="435560351"/>
        <c:scaling>
          <c:orientation val="minMax"/>
        </c:scaling>
        <c:delete val="1"/>
        <c:axPos val="l"/>
        <c:numFmt formatCode="&quot;R$&quot;#,##0.00" sourceLinked="1"/>
        <c:majorTickMark val="none"/>
        <c:minorTickMark val="none"/>
        <c:tickLblPos val="nextTo"/>
        <c:crossAx val="43555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 DIO.xlsx]Controller!Tabela dinâmica2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6666666666666666E-2"/>
          <c:y val="7.407407407407407E-2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Controller!$G$5:$G$10</c:f>
              <c:strCache>
                <c:ptCount val="5"/>
                <c:pt idx="0">
                  <c:v>Benefício</c:v>
                </c:pt>
                <c:pt idx="1">
                  <c:v>Outros</c:v>
                </c:pt>
                <c:pt idx="2">
                  <c:v>Rendimentos</c:v>
                </c:pt>
                <c:pt idx="3">
                  <c:v>Salário</c:v>
                </c:pt>
                <c:pt idx="4">
                  <c:v>Vendas</c:v>
                </c:pt>
              </c:strCache>
            </c:strRef>
          </c:cat>
          <c:val>
            <c:numRef>
              <c:f>Controller!$H$5:$H$10</c:f>
              <c:numCache>
                <c:formatCode>"R$"\ #,##0.00;[Red]\-"R$"\ #,##0.00</c:formatCode>
                <c:ptCount val="5"/>
                <c:pt idx="0">
                  <c:v>500</c:v>
                </c:pt>
                <c:pt idx="1">
                  <c:v>254</c:v>
                </c:pt>
                <c:pt idx="2">
                  <c:v>400</c:v>
                </c:pt>
                <c:pt idx="3">
                  <c:v>15000</c:v>
                </c:pt>
                <c:pt idx="4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E8-4F1B-9860-1DC3C80FA4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578095"/>
        <c:axId val="717573295"/>
      </c:barChart>
      <c:catAx>
        <c:axId val="71757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7573295"/>
        <c:crosses val="autoZero"/>
        <c:auto val="1"/>
        <c:lblAlgn val="ctr"/>
        <c:lblOffset val="100"/>
        <c:noMultiLvlLbl val="0"/>
      </c:catAx>
      <c:valAx>
        <c:axId val="717573295"/>
        <c:scaling>
          <c:orientation val="minMax"/>
        </c:scaling>
        <c:delete val="1"/>
        <c:axPos val="l"/>
        <c:numFmt formatCode="&quot;R$&quot;\ #,##0.00;[Red]\-&quot;R$&quot;\ #,##0.00" sourceLinked="1"/>
        <c:majorTickMark val="none"/>
        <c:minorTickMark val="none"/>
        <c:tickLblPos val="nextTo"/>
        <c:crossAx val="71757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 DIO.xlsx]Controller!Tabela dinâmica1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9.6754365859349822E-2"/>
          <c:y val="6.9890357683419946E-2"/>
          <c:w val="0.85340529308836399"/>
          <c:h val="0.630966754155730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Controller!$C$5:$C$17</c:f>
              <c:strCache>
                <c:ptCount val="12"/>
                <c:pt idx="0">
                  <c:v>Ajudas/Presentes</c:v>
                </c:pt>
                <c:pt idx="1">
                  <c:v>Alimentação</c:v>
                </c:pt>
                <c:pt idx="2">
                  <c:v>Educação</c:v>
                </c:pt>
                <c:pt idx="3">
                  <c:v>Eletrônicos</c:v>
                </c:pt>
                <c:pt idx="4">
                  <c:v>Filhos</c:v>
                </c:pt>
                <c:pt idx="5">
                  <c:v>Lazer</c:v>
                </c:pt>
                <c:pt idx="6">
                  <c:v>Moradia</c:v>
                </c:pt>
                <c:pt idx="7">
                  <c:v>Objetos</c:v>
                </c:pt>
                <c:pt idx="8">
                  <c:v>Operação bancária</c:v>
                </c:pt>
                <c:pt idx="9">
                  <c:v>Serviços</c:v>
                </c:pt>
                <c:pt idx="10">
                  <c:v>Transporte</c:v>
                </c:pt>
                <c:pt idx="11">
                  <c:v>Vestuário</c:v>
                </c:pt>
              </c:strCache>
            </c:strRef>
          </c:cat>
          <c:val>
            <c:numRef>
              <c:f>Controller!$D$5:$D$17</c:f>
              <c:numCache>
                <c:formatCode>"R$"#,##0.00</c:formatCode>
                <c:ptCount val="12"/>
                <c:pt idx="0">
                  <c:v>699.56999999999994</c:v>
                </c:pt>
                <c:pt idx="1">
                  <c:v>1510.5</c:v>
                </c:pt>
                <c:pt idx="2">
                  <c:v>54.8</c:v>
                </c:pt>
                <c:pt idx="3">
                  <c:v>102.78</c:v>
                </c:pt>
                <c:pt idx="4">
                  <c:v>7860.21</c:v>
                </c:pt>
                <c:pt idx="5">
                  <c:v>822.76</c:v>
                </c:pt>
                <c:pt idx="6">
                  <c:v>376.42</c:v>
                </c:pt>
                <c:pt idx="7">
                  <c:v>395.14000000000004</c:v>
                </c:pt>
                <c:pt idx="8">
                  <c:v>34.630000000000003</c:v>
                </c:pt>
                <c:pt idx="9">
                  <c:v>536.33999999999992</c:v>
                </c:pt>
                <c:pt idx="10">
                  <c:v>1039.21</c:v>
                </c:pt>
                <c:pt idx="11">
                  <c:v>163.78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AC-43D2-B504-551F5620132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5556511"/>
        <c:axId val="435560351"/>
      </c:barChart>
      <c:catAx>
        <c:axId val="43555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5560351"/>
        <c:crosses val="autoZero"/>
        <c:auto val="1"/>
        <c:lblAlgn val="ctr"/>
        <c:lblOffset val="100"/>
        <c:noMultiLvlLbl val="0"/>
      </c:catAx>
      <c:valAx>
        <c:axId val="435560351"/>
        <c:scaling>
          <c:orientation val="minMax"/>
        </c:scaling>
        <c:delete val="1"/>
        <c:axPos val="l"/>
        <c:numFmt formatCode="&quot;R$&quot;#,##0.00" sourceLinked="1"/>
        <c:majorTickMark val="none"/>
        <c:minorTickMark val="none"/>
        <c:tickLblPos val="nextTo"/>
        <c:crossAx val="435556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[planilha financeira DIO.xlsx]Controller!Tabela dinâmica2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1.2240686748407162E-2"/>
          <c:y val="7.4074179791068076E-2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Controller!$H$4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Controller!$G$5:$G$10</c:f>
              <c:strCache>
                <c:ptCount val="5"/>
                <c:pt idx="0">
                  <c:v>Benefício</c:v>
                </c:pt>
                <c:pt idx="1">
                  <c:v>Outros</c:v>
                </c:pt>
                <c:pt idx="2">
                  <c:v>Rendimentos</c:v>
                </c:pt>
                <c:pt idx="3">
                  <c:v>Salário</c:v>
                </c:pt>
                <c:pt idx="4">
                  <c:v>Vendas</c:v>
                </c:pt>
              </c:strCache>
            </c:strRef>
          </c:cat>
          <c:val>
            <c:numRef>
              <c:f>Controller!$H$5:$H$10</c:f>
              <c:numCache>
                <c:formatCode>"R$"\ #,##0.00;[Red]\-"R$"\ #,##0.00</c:formatCode>
                <c:ptCount val="5"/>
                <c:pt idx="0">
                  <c:v>500</c:v>
                </c:pt>
                <c:pt idx="1">
                  <c:v>254</c:v>
                </c:pt>
                <c:pt idx="2">
                  <c:v>400</c:v>
                </c:pt>
                <c:pt idx="3">
                  <c:v>15000</c:v>
                </c:pt>
                <c:pt idx="4">
                  <c:v>1233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1-4121-8D48-0C31C7EA7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578095"/>
        <c:axId val="717573295"/>
      </c:barChart>
      <c:catAx>
        <c:axId val="717578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17573295"/>
        <c:crosses val="autoZero"/>
        <c:auto val="1"/>
        <c:lblAlgn val="ctr"/>
        <c:lblOffset val="100"/>
        <c:noMultiLvlLbl val="0"/>
      </c:catAx>
      <c:valAx>
        <c:axId val="717573295"/>
        <c:scaling>
          <c:orientation val="minMax"/>
        </c:scaling>
        <c:delete val="1"/>
        <c:axPos val="l"/>
        <c:numFmt formatCode="&quot;R$&quot;\ #,##0.00;[Red]\-&quot;R$&quot;\ #,##0.00" sourceLinked="1"/>
        <c:majorTickMark val="none"/>
        <c:minorTickMark val="none"/>
        <c:tickLblPos val="nextTo"/>
        <c:crossAx val="717578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svg"/><Relationship Id="rId3" Type="http://schemas.openxmlformats.org/officeDocument/2006/relationships/image" Target="../media/image1.png"/><Relationship Id="rId7" Type="http://schemas.openxmlformats.org/officeDocument/2006/relationships/image" Target="../media/image5.png"/><Relationship Id="rId12" Type="http://schemas.openxmlformats.org/officeDocument/2006/relationships/image" Target="../media/image9.svg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image" Target="../media/image4.sv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0" Type="http://schemas.openxmlformats.org/officeDocument/2006/relationships/image" Target="../media/image7.jpeg"/><Relationship Id="rId4" Type="http://schemas.openxmlformats.org/officeDocument/2006/relationships/image" Target="../media/image2.svg"/><Relationship Id="rId9" Type="http://schemas.openxmlformats.org/officeDocument/2006/relationships/hyperlink" Target="#Dat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147637</xdr:rowOff>
    </xdr:from>
    <xdr:to>
      <xdr:col>5</xdr:col>
      <xdr:colOff>533400</xdr:colOff>
      <xdr:row>32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509224-D1CB-9251-9E12-19D97A38A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12</xdr:row>
      <xdr:rowOff>33337</xdr:rowOff>
    </xdr:from>
    <xdr:to>
      <xdr:col>12</xdr:col>
      <xdr:colOff>47625</xdr:colOff>
      <xdr:row>26</xdr:row>
      <xdr:rowOff>109537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75C1BE-63DE-FDA5-A9E4-AEDDE4C3E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142875</xdr:colOff>
      <xdr:row>6</xdr:row>
      <xdr:rowOff>57150</xdr:rowOff>
    </xdr:from>
    <xdr:to>
      <xdr:col>16</xdr:col>
      <xdr:colOff>142875</xdr:colOff>
      <xdr:row>19</xdr:row>
      <xdr:rowOff>104775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MÊS">
              <a:extLst>
                <a:ext uri="{FF2B5EF4-FFF2-40B4-BE49-F238E27FC236}">
                  <a16:creationId xmlns:a16="http://schemas.microsoft.com/office/drawing/2014/main" id="{FA0060F9-2D53-9C89-A6F9-2B3A8CB1E2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48875" y="12001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357187</xdr:colOff>
      <xdr:row>36</xdr:row>
      <xdr:rowOff>154782</xdr:rowOff>
    </xdr:from>
    <xdr:to>
      <xdr:col>13</xdr:col>
      <xdr:colOff>142875</xdr:colOff>
      <xdr:row>56</xdr:row>
      <xdr:rowOff>47626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FC6E13A-93E9-EF40-790C-7CEA6BD93237}"/>
            </a:ext>
          </a:extLst>
        </xdr:cNvPr>
        <xdr:cNvSpPr/>
      </xdr:nvSpPr>
      <xdr:spPr>
        <a:xfrm>
          <a:off x="2393156" y="6441282"/>
          <a:ext cx="6465094" cy="3702844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 kern="1200"/>
        </a:p>
      </xdr:txBody>
    </xdr:sp>
    <xdr:clientData/>
  </xdr:twoCellAnchor>
  <xdr:twoCellAnchor>
    <xdr:from>
      <xdr:col>2</xdr:col>
      <xdr:colOff>357187</xdr:colOff>
      <xdr:row>9</xdr:row>
      <xdr:rowOff>119063</xdr:rowOff>
    </xdr:from>
    <xdr:to>
      <xdr:col>13</xdr:col>
      <xdr:colOff>190500</xdr:colOff>
      <xdr:row>55</xdr:row>
      <xdr:rowOff>4763</xdr:rowOff>
    </xdr:to>
    <xdr:grpSp>
      <xdr:nvGrpSpPr>
        <xdr:cNvPr id="11" name="Agrupar 10">
          <a:extLst>
            <a:ext uri="{FF2B5EF4-FFF2-40B4-BE49-F238E27FC236}">
              <a16:creationId xmlns:a16="http://schemas.microsoft.com/office/drawing/2014/main" id="{FF6E348E-18C2-1FEF-E848-77B1711CE0DE}"/>
            </a:ext>
          </a:extLst>
        </xdr:cNvPr>
        <xdr:cNvGrpSpPr/>
      </xdr:nvGrpSpPr>
      <xdr:grpSpPr>
        <a:xfrm>
          <a:off x="2928937" y="1833563"/>
          <a:ext cx="6538913" cy="8648700"/>
          <a:chOff x="2393156" y="1262063"/>
          <a:chExt cx="6512719" cy="8648700"/>
        </a:xfrm>
      </xdr:grpSpPr>
      <xdr:grpSp>
        <xdr:nvGrpSpPr>
          <xdr:cNvPr id="7" name="Agrupar 6">
            <a:extLst>
              <a:ext uri="{FF2B5EF4-FFF2-40B4-BE49-F238E27FC236}">
                <a16:creationId xmlns:a16="http://schemas.microsoft.com/office/drawing/2014/main" id="{71D53412-7B54-2457-EAC6-F6225C0B9126}"/>
              </a:ext>
            </a:extLst>
          </xdr:cNvPr>
          <xdr:cNvGrpSpPr/>
        </xdr:nvGrpSpPr>
        <xdr:grpSpPr>
          <a:xfrm>
            <a:off x="2405062" y="1262063"/>
            <a:ext cx="6500813" cy="3619499"/>
            <a:chOff x="2405062" y="1262063"/>
            <a:chExt cx="6500813" cy="3619499"/>
          </a:xfrm>
        </xdr:grpSpPr>
        <xdr:sp macro="" textlink="">
          <xdr:nvSpPr>
            <xdr:cNvPr id="4" name="Retângulo: Cantos Arredondados 3">
              <a:extLst>
                <a:ext uri="{FF2B5EF4-FFF2-40B4-BE49-F238E27FC236}">
                  <a16:creationId xmlns:a16="http://schemas.microsoft.com/office/drawing/2014/main" id="{836CD50F-23DE-558D-C771-2EC601CB4E3B}"/>
                </a:ext>
              </a:extLst>
            </xdr:cNvPr>
            <xdr:cNvSpPr/>
          </xdr:nvSpPr>
          <xdr:spPr>
            <a:xfrm>
              <a:off x="2416969" y="1333500"/>
              <a:ext cx="6488906" cy="3548062"/>
            </a:xfrm>
            <a:prstGeom prst="roundRect">
              <a:avLst/>
            </a:prstGeom>
            <a:solidFill>
              <a:schemeClr val="bg1">
                <a:lumMod val="95000"/>
              </a:schemeClr>
            </a:solidFill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t-BR" sz="1100" kern="1200"/>
            </a:p>
          </xdr:txBody>
        </xdr:sp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E462311B-AADC-475F-B8CA-EA6392ADE408}"/>
                </a:ext>
              </a:extLst>
            </xdr:cNvPr>
            <xdr:cNvGraphicFramePr>
              <a:graphicFrameLocks/>
            </xdr:cNvGraphicFramePr>
          </xdr:nvGraphicFramePr>
          <xdr:xfrm>
            <a:off x="2607468" y="1952624"/>
            <a:ext cx="5798343" cy="271938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6" name="Retângulo: Cantos Superiores Arredondados 5">
              <a:extLst>
                <a:ext uri="{FF2B5EF4-FFF2-40B4-BE49-F238E27FC236}">
                  <a16:creationId xmlns:a16="http://schemas.microsoft.com/office/drawing/2014/main" id="{68A16341-A0C4-A53E-FFBC-7786C5A4066E}"/>
                </a:ext>
              </a:extLst>
            </xdr:cNvPr>
            <xdr:cNvSpPr/>
          </xdr:nvSpPr>
          <xdr:spPr>
            <a:xfrm>
              <a:off x="2405062" y="1262063"/>
              <a:ext cx="6500813" cy="797718"/>
            </a:xfrm>
            <a:prstGeom prst="round2SameRect">
              <a:avLst>
                <a:gd name="adj1" fmla="val 24130"/>
                <a:gd name="adj2" fmla="val 0"/>
              </a:avLst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3200" kern="1200"/>
                <a:t>Despesas</a:t>
              </a:r>
            </a:p>
          </xdr:txBody>
        </xdr:sp>
      </xdr:grpSp>
      <xdr:grpSp>
        <xdr:nvGrpSpPr>
          <xdr:cNvPr id="10" name="Agrupar 9">
            <a:extLst>
              <a:ext uri="{FF2B5EF4-FFF2-40B4-BE49-F238E27FC236}">
                <a16:creationId xmlns:a16="http://schemas.microsoft.com/office/drawing/2014/main" id="{9CBC8E80-96BB-9E9D-9997-0CD84EF5212D}"/>
              </a:ext>
            </a:extLst>
          </xdr:cNvPr>
          <xdr:cNvGrpSpPr/>
        </xdr:nvGrpSpPr>
        <xdr:grpSpPr>
          <a:xfrm>
            <a:off x="2393156" y="6191250"/>
            <a:ext cx="6465094" cy="3719513"/>
            <a:chOff x="2393156" y="6191250"/>
            <a:chExt cx="6465094" cy="3719513"/>
          </a:xfrm>
        </xdr:grpSpPr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E48B7961-C7C6-48DC-B24B-23AE320FFBA2}"/>
                </a:ext>
              </a:extLst>
            </xdr:cNvPr>
            <xdr:cNvGraphicFramePr>
              <a:graphicFrameLocks/>
            </xdr:cNvGraphicFramePr>
          </xdr:nvGraphicFramePr>
          <xdr:xfrm>
            <a:off x="2667000" y="7108032"/>
            <a:ext cx="5738812" cy="280273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sp macro="" textlink="">
          <xdr:nvSpPr>
            <xdr:cNvPr id="9" name="Retângulo: Cantos Superiores Arredondados 8">
              <a:extLst>
                <a:ext uri="{FF2B5EF4-FFF2-40B4-BE49-F238E27FC236}">
                  <a16:creationId xmlns:a16="http://schemas.microsoft.com/office/drawing/2014/main" id="{132826E7-0CB8-84C7-E5C5-10CFB515FC7F}"/>
                </a:ext>
              </a:extLst>
            </xdr:cNvPr>
            <xdr:cNvSpPr/>
          </xdr:nvSpPr>
          <xdr:spPr>
            <a:xfrm>
              <a:off x="2393156" y="6191250"/>
              <a:ext cx="6465094" cy="914400"/>
            </a:xfrm>
            <a:prstGeom prst="round2SameRect">
              <a:avLst>
                <a:gd name="adj1" fmla="val 23177"/>
                <a:gd name="adj2" fmla="val 0"/>
              </a:avLst>
            </a:prstGeom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pt-BR" sz="3200" kern="1200"/>
                <a:t>Receitas</a:t>
              </a:r>
            </a:p>
          </xdr:txBody>
        </xdr:sp>
      </xdr:grpSp>
    </xdr:grpSp>
    <xdr:clientData/>
  </xdr:twoCellAnchor>
  <xdr:twoCellAnchor editAs="oneCell">
    <xdr:from>
      <xdr:col>3</xdr:col>
      <xdr:colOff>235743</xdr:colOff>
      <xdr:row>36</xdr:row>
      <xdr:rowOff>107157</xdr:rowOff>
    </xdr:from>
    <xdr:to>
      <xdr:col>4</xdr:col>
      <xdr:colOff>152399</xdr:colOff>
      <xdr:row>39</xdr:row>
      <xdr:rowOff>59532</xdr:rowOff>
    </xdr:to>
    <xdr:pic>
      <xdr:nvPicPr>
        <xdr:cNvPr id="13" name="Gráfico 12" descr="Registrar">
          <a:extLst>
            <a:ext uri="{FF2B5EF4-FFF2-40B4-BE49-F238E27FC236}">
              <a16:creationId xmlns:a16="http://schemas.microsoft.com/office/drawing/2014/main" id="{493F7F48-31A9-EB85-B9DE-48E7F26CF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878931" y="6393657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3</xdr:col>
      <xdr:colOff>178594</xdr:colOff>
      <xdr:row>9</xdr:row>
      <xdr:rowOff>71437</xdr:rowOff>
    </xdr:from>
    <xdr:to>
      <xdr:col>4</xdr:col>
      <xdr:colOff>297656</xdr:colOff>
      <xdr:row>13</xdr:row>
      <xdr:rowOff>35718</xdr:rowOff>
    </xdr:to>
    <xdr:pic>
      <xdr:nvPicPr>
        <xdr:cNvPr id="15" name="Gráfico 14" descr="Dinheiro">
          <a:extLst>
            <a:ext uri="{FF2B5EF4-FFF2-40B4-BE49-F238E27FC236}">
              <a16:creationId xmlns:a16="http://schemas.microsoft.com/office/drawing/2014/main" id="{49BB8FEB-40F9-88A3-BB7C-27E84200F5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821782" y="1214437"/>
          <a:ext cx="726281" cy="726281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10</xdr:row>
      <xdr:rowOff>35718</xdr:rowOff>
    </xdr:from>
    <xdr:to>
      <xdr:col>0</xdr:col>
      <xdr:colOff>1852613</xdr:colOff>
      <xdr:row>23</xdr:row>
      <xdr:rowOff>83343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MÊS 1">
              <a:extLst>
                <a:ext uri="{FF2B5EF4-FFF2-40B4-BE49-F238E27FC236}">
                  <a16:creationId xmlns:a16="http://schemas.microsoft.com/office/drawing/2014/main" id="{243B1799-B0D9-40C3-B099-FFA36A9C67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813" y="1940718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19</xdr:col>
      <xdr:colOff>369094</xdr:colOff>
      <xdr:row>3</xdr:row>
      <xdr:rowOff>0</xdr:rowOff>
    </xdr:from>
    <xdr:to>
      <xdr:col>20</xdr:col>
      <xdr:colOff>95250</xdr:colOff>
      <xdr:row>4</xdr:row>
      <xdr:rowOff>142875</xdr:rowOff>
    </xdr:to>
    <xdr:pic>
      <xdr:nvPicPr>
        <xdr:cNvPr id="21" name="Gráfico 20" descr="Lupa">
          <a:extLst>
            <a:ext uri="{FF2B5EF4-FFF2-40B4-BE49-F238E27FC236}">
              <a16:creationId xmlns:a16="http://schemas.microsoft.com/office/drawing/2014/main" id="{53943BB7-03D9-7209-19D4-3E030C150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263563" y="571500"/>
          <a:ext cx="333375" cy="333375"/>
        </a:xfrm>
        <a:prstGeom prst="rect">
          <a:avLst/>
        </a:prstGeom>
      </xdr:spPr>
    </xdr:pic>
    <xdr:clientData/>
  </xdr:twoCellAnchor>
  <xdr:twoCellAnchor>
    <xdr:from>
      <xdr:col>2</xdr:col>
      <xdr:colOff>380999</xdr:colOff>
      <xdr:row>1</xdr:row>
      <xdr:rowOff>11905</xdr:rowOff>
    </xdr:from>
    <xdr:to>
      <xdr:col>20</xdr:col>
      <xdr:colOff>178593</xdr:colOff>
      <xdr:row>7</xdr:row>
      <xdr:rowOff>130968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F2DCF7D6-AD00-75D5-E711-B25F82C28F1D}"/>
            </a:ext>
          </a:extLst>
        </xdr:cNvPr>
        <xdr:cNvGrpSpPr/>
      </xdr:nvGrpSpPr>
      <xdr:grpSpPr>
        <a:xfrm>
          <a:off x="2952749" y="202405"/>
          <a:ext cx="10770394" cy="1262063"/>
          <a:chOff x="2952749" y="202405"/>
          <a:chExt cx="10727532" cy="1262063"/>
        </a:xfrm>
      </xdr:grpSpPr>
      <xdr:sp macro="" textlink="">
        <xdr:nvSpPr>
          <xdr:cNvPr id="17" name="Retângulo: Cantos Arredondados 16">
            <a:extLst>
              <a:ext uri="{FF2B5EF4-FFF2-40B4-BE49-F238E27FC236}">
                <a16:creationId xmlns:a16="http://schemas.microsoft.com/office/drawing/2014/main" id="{98D07407-D391-47A9-BCBE-4391B55BD2B3}"/>
              </a:ext>
            </a:extLst>
          </xdr:cNvPr>
          <xdr:cNvSpPr/>
        </xdr:nvSpPr>
        <xdr:spPr>
          <a:xfrm>
            <a:off x="2952749" y="202405"/>
            <a:ext cx="1190625" cy="1262063"/>
          </a:xfrm>
          <a:prstGeom prst="roundRect">
            <a:avLst/>
          </a:prstGeom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18" name="CaixaDeTexto 17">
            <a:extLst>
              <a:ext uri="{FF2B5EF4-FFF2-40B4-BE49-F238E27FC236}">
                <a16:creationId xmlns:a16="http://schemas.microsoft.com/office/drawing/2014/main" id="{70E9B435-C39A-F5A0-BF65-8EF0B1893A8D}"/>
              </a:ext>
            </a:extLst>
          </xdr:cNvPr>
          <xdr:cNvSpPr txBox="1"/>
        </xdr:nvSpPr>
        <xdr:spPr>
          <a:xfrm>
            <a:off x="4607719" y="345281"/>
            <a:ext cx="4607718" cy="452438"/>
          </a:xfrm>
          <a:prstGeom prst="rect">
            <a:avLst/>
          </a:prstGeom>
          <a:solidFill>
            <a:schemeClr val="tx2">
              <a:lumMod val="20000"/>
              <a:lumOff val="8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400" b="0" kern="120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Acompanhamento Financeiro</a:t>
            </a:r>
          </a:p>
        </xdr:txBody>
      </xdr:sp>
      <xdr:sp macro="" textlink="">
        <xdr:nvSpPr>
          <xdr:cNvPr id="19" name="Retângulo: Cantos Arredondados 18">
            <a:hlinkClick xmlns:r="http://schemas.openxmlformats.org/officeDocument/2006/relationships" r:id="rId9"/>
            <a:extLst>
              <a:ext uri="{FF2B5EF4-FFF2-40B4-BE49-F238E27FC236}">
                <a16:creationId xmlns:a16="http://schemas.microsoft.com/office/drawing/2014/main" id="{BDFAA3FB-3E89-4654-AFF6-F0BE7D0D86C2}"/>
              </a:ext>
            </a:extLst>
          </xdr:cNvPr>
          <xdr:cNvSpPr/>
        </xdr:nvSpPr>
        <xdr:spPr>
          <a:xfrm>
            <a:off x="9858375" y="571500"/>
            <a:ext cx="3821906" cy="333375"/>
          </a:xfrm>
          <a:prstGeom prst="roundRect">
            <a:avLst/>
          </a:prstGeom>
          <a:solidFill>
            <a:schemeClr val="bg2">
              <a:lumMod val="90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pt-BR" sz="1100" kern="1200"/>
              <a:t>Pesquisar dados</a:t>
            </a:r>
          </a:p>
        </xdr:txBody>
      </xdr:sp>
      <xdr:pic>
        <xdr:nvPicPr>
          <xdr:cNvPr id="24" name="Imagem 23" descr="Boneca 3d Png Imagens – Download Grátis no Freepik">
            <a:extLst>
              <a:ext uri="{FF2B5EF4-FFF2-40B4-BE49-F238E27FC236}">
                <a16:creationId xmlns:a16="http://schemas.microsoft.com/office/drawing/2014/main" id="{85C24C8D-7753-3B29-262F-DC6EE4082344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543" r="28094" b="50000"/>
          <a:stretch/>
        </xdr:blipFill>
        <xdr:spPr bwMode="auto">
          <a:xfrm>
            <a:off x="3083718" y="309562"/>
            <a:ext cx="904875" cy="107156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23812</xdr:colOff>
      <xdr:row>1</xdr:row>
      <xdr:rowOff>0</xdr:rowOff>
    </xdr:from>
    <xdr:to>
      <xdr:col>0</xdr:col>
      <xdr:colOff>1952624</xdr:colOff>
      <xdr:row>6</xdr:row>
      <xdr:rowOff>11906</xdr:rowOff>
    </xdr:to>
    <xdr:sp macro="" textlink="">
      <xdr:nvSpPr>
        <xdr:cNvPr id="26" name="Retângulo: Cantos Arredondados 25">
          <a:extLst>
            <a:ext uri="{FF2B5EF4-FFF2-40B4-BE49-F238E27FC236}">
              <a16:creationId xmlns:a16="http://schemas.microsoft.com/office/drawing/2014/main" id="{721C9945-CB31-029C-FDC5-8B6AFFC2792E}"/>
            </a:ext>
          </a:extLst>
        </xdr:cNvPr>
        <xdr:cNvSpPr/>
      </xdr:nvSpPr>
      <xdr:spPr>
        <a:xfrm>
          <a:off x="23812" y="190500"/>
          <a:ext cx="1928812" cy="964406"/>
        </a:xfrm>
        <a:prstGeom prst="round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pt-BR" sz="2000" b="0" kern="1200" cap="none" spc="0">
              <a:ln w="0">
                <a:solidFill>
                  <a:schemeClr val="bg1"/>
                </a:solidFill>
              </a:ln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Money APP</a:t>
          </a:r>
        </a:p>
      </xdr:txBody>
    </xdr:sp>
    <xdr:clientData/>
  </xdr:twoCellAnchor>
  <xdr:twoCellAnchor editAs="oneCell">
    <xdr:from>
      <xdr:col>0</xdr:col>
      <xdr:colOff>666749</xdr:colOff>
      <xdr:row>3</xdr:row>
      <xdr:rowOff>0</xdr:rowOff>
    </xdr:from>
    <xdr:to>
      <xdr:col>0</xdr:col>
      <xdr:colOff>1190625</xdr:colOff>
      <xdr:row>5</xdr:row>
      <xdr:rowOff>142876</xdr:rowOff>
    </xdr:to>
    <xdr:pic>
      <xdr:nvPicPr>
        <xdr:cNvPr id="28" name="Gráfico 27" descr="Tendência ascendente">
          <a:extLst>
            <a:ext uri="{FF2B5EF4-FFF2-40B4-BE49-F238E27FC236}">
              <a16:creationId xmlns:a16="http://schemas.microsoft.com/office/drawing/2014/main" id="{93DC77F8-9B37-0687-84F5-E4006EEC9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66749" y="571500"/>
          <a:ext cx="523876" cy="523876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ago" refreshedDate="45672.882628356485" createdVersion="8" refreshedVersion="8" minRefreshableVersion="3" recordCount="142" xr:uid="{E8119A8B-D33B-4DD7-976A-C99A8D4B3CB4}">
  <cacheSource type="worksheet">
    <worksheetSource name="Tabela3"/>
  </cacheSource>
  <cacheFields count="9">
    <cacheField name="DATA" numFmtId="14">
      <sharedItems containsDate="1" containsMixedTypes="1" minDate="2025-01-01T00:00:00" maxDate="2025-12-06T00:00:00"/>
    </cacheField>
    <cacheField name="MÊS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TIPO" numFmtId="0">
      <sharedItems count="2">
        <s v="Despesas"/>
        <s v="Receitas"/>
      </sharedItems>
    </cacheField>
    <cacheField name="DESCRIÇÃO" numFmtId="0">
      <sharedItems/>
    </cacheField>
    <cacheField name="VALOR" numFmtId="164">
      <sharedItems containsSemiMixedTypes="0" containsString="0" containsNumber="1" minValue="4.12" maxValue="15000"/>
    </cacheField>
    <cacheField name="op banc" numFmtId="0">
      <sharedItems containsBlank="1"/>
    </cacheField>
    <cacheField name="CATEGORIA" numFmtId="0">
      <sharedItems count="17">
        <s v="Filhos"/>
        <s v="Vestuário"/>
        <s v="Ajudas/Presentes"/>
        <s v="Objetos"/>
        <s v="Serviços"/>
        <s v="Eletrônicos"/>
        <s v="Lazer"/>
        <s v="Transporte"/>
        <s v="Educação"/>
        <s v="Salário"/>
        <s v="Benefício"/>
        <s v="Vendas"/>
        <s v="Operação bancária"/>
        <s v="Alimentação"/>
        <s v="Moradia"/>
        <s v="Outros"/>
        <s v="Rendimentos"/>
      </sharedItems>
    </cacheField>
    <cacheField name="SUBCATEGORIA" numFmtId="0">
      <sharedItems containsBlank="1"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2971428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2">
  <r>
    <d v="2025-01-20T00:00:00"/>
    <x v="0"/>
    <x v="0"/>
    <s v="Terapia Alimentar - F3 (7/8)"/>
    <n v="640"/>
    <s v="C. de. Créd Caixa"/>
    <x v="0"/>
    <s v="Saúde"/>
    <s v="Futuro"/>
  </r>
  <r>
    <d v="2025-02-20T00:00:00"/>
    <x v="1"/>
    <x v="0"/>
    <s v="Terapia Alimentar - F3 (8/8)"/>
    <n v="640"/>
    <s v="C. de. Créd Caixa"/>
    <x v="0"/>
    <s v="Saúde"/>
    <s v="Futuro"/>
  </r>
  <r>
    <d v="2025-01-20T00:00:00"/>
    <x v="0"/>
    <x v="0"/>
    <s v="Roupas - Riachuelo (7/10)"/>
    <n v="34.97"/>
    <s v="C. de. Créd Caixa"/>
    <x v="1"/>
    <s v="Roupas"/>
    <s v="Futuro"/>
  </r>
  <r>
    <d v="2025-02-20T00:00:00"/>
    <x v="1"/>
    <x v="0"/>
    <s v="Roupas - Riachuelo (8/10)"/>
    <n v="34.97"/>
    <s v="C. de. Créd Caixa"/>
    <x v="1"/>
    <s v="Roupas"/>
    <s v="Futuro"/>
  </r>
  <r>
    <d v="2025-03-20T00:00:00"/>
    <x v="2"/>
    <x v="0"/>
    <s v="Roupas - Riachuelo (9/10)"/>
    <n v="34.97"/>
    <s v="C. de. Créd Caixa"/>
    <x v="1"/>
    <s v="Roupas"/>
    <s v="Futuro"/>
  </r>
  <r>
    <d v="2025-04-20T00:00:00"/>
    <x v="3"/>
    <x v="0"/>
    <s v="Roupas - Riachuelo (10/10)"/>
    <n v="34.97"/>
    <s v="C. de. Créd Caixa"/>
    <x v="1"/>
    <s v="Roupas"/>
    <s v="Futuro"/>
  </r>
  <r>
    <d v="2025-01-20T00:00:00"/>
    <x v="0"/>
    <x v="0"/>
    <s v="Aniversário F3 (3/3)"/>
    <n v="59.65"/>
    <s v="C. de. Créd Caixa"/>
    <x v="0"/>
    <s v="Diversão"/>
    <s v="Futuro"/>
  </r>
  <r>
    <d v="2025-01-20T00:00:00"/>
    <x v="0"/>
    <x v="0"/>
    <s v="Cadeira  (02/03)"/>
    <n v="91.24"/>
    <s v="C. de. Créd Caixa"/>
    <x v="2"/>
    <s v="Pais"/>
    <s v="Futuro"/>
  </r>
  <r>
    <d v="2025-02-20T00:00:00"/>
    <x v="1"/>
    <x v="0"/>
    <s v="Cadeira (03/03)"/>
    <n v="91.24"/>
    <s v="C. de. Créd Caixa"/>
    <x v="2"/>
    <s v="Pais"/>
    <s v="Futuro"/>
  </r>
  <r>
    <d v="2025-01-20T00:00:00"/>
    <x v="0"/>
    <x v="0"/>
    <s v="Amazon (2/3)"/>
    <n v="81.599999999999994"/>
    <s v="C. de. Créd Caixa"/>
    <x v="3"/>
    <s v="Escola"/>
    <s v="Futuro"/>
  </r>
  <r>
    <d v="2025-01-20T00:00:00"/>
    <x v="0"/>
    <x v="0"/>
    <s v="Presentes "/>
    <n v="93.6"/>
    <s v="C. de. Créd Caixa"/>
    <x v="0"/>
    <s v="Presentes"/>
    <s v="Futuro"/>
  </r>
  <r>
    <d v="2025-01-20T00:00:00"/>
    <x v="0"/>
    <x v="0"/>
    <s v="Netflix"/>
    <n v="20.9"/>
    <s v="C. de. Créd Caixa"/>
    <x v="4"/>
    <s v="Diversao"/>
    <s v="Futuro"/>
  </r>
  <r>
    <d v="2025-01-20T00:00:00"/>
    <x v="0"/>
    <x v="0"/>
    <s v="Maiô "/>
    <n v="81.900000000000006"/>
    <s v="C. de. Créd Caixa"/>
    <x v="2"/>
    <s v="Pais"/>
    <s v="Futuro"/>
  </r>
  <r>
    <d v="2025-01-20T00:00:00"/>
    <x v="0"/>
    <x v="0"/>
    <s v="Meias"/>
    <n v="52.99"/>
    <s v="C. de. Créd Caixa"/>
    <x v="0"/>
    <s v="Vestuário"/>
    <s v="Futuro"/>
  </r>
  <r>
    <d v="2025-01-20T00:00:00"/>
    <x v="0"/>
    <x v="0"/>
    <s v="Presente"/>
    <n v="39.49"/>
    <s v="C. de. Créd Caixa"/>
    <x v="2"/>
    <s v="Parentes"/>
    <s v="Futuro"/>
  </r>
  <r>
    <d v="2025-01-20T00:00:00"/>
    <x v="0"/>
    <x v="0"/>
    <s v="Roupas C&amp;A (1/3)"/>
    <n v="128.81"/>
    <s v="C. de. Créd Caixa"/>
    <x v="1"/>
    <s v="Roupas"/>
    <s v="Futuro"/>
  </r>
  <r>
    <d v="2025-01-05T00:00:00"/>
    <x v="0"/>
    <x v="0"/>
    <s v="Mercado Livre (9/10)"/>
    <n v="36.6"/>
    <s v="C. de. Créd XP"/>
    <x v="5"/>
    <s v="Objetos"/>
    <s v="Efetivado"/>
  </r>
  <r>
    <d v="2025-02-05T00:00:00"/>
    <x v="1"/>
    <x v="0"/>
    <s v="Mercado Livre (10/10)"/>
    <n v="36.6"/>
    <s v="C. de. Créd XP"/>
    <x v="5"/>
    <s v="Objetos"/>
    <s v="Futuro"/>
  </r>
  <r>
    <d v="2025-01-05T00:00:00"/>
    <x v="0"/>
    <x v="0"/>
    <s v="Hotel Porto Seguro (7/10)"/>
    <n v="536"/>
    <s v="C. de. Créd XP"/>
    <x v="6"/>
    <s v="Hospedagem"/>
    <s v="Efetivado"/>
  </r>
  <r>
    <d v="2025-02-05T00:00:00"/>
    <x v="1"/>
    <x v="0"/>
    <s v="Hotel Porto Seguro (8/10)"/>
    <n v="536"/>
    <s v="C. de. Créd XP"/>
    <x v="6"/>
    <s v="Hospedagem"/>
    <s v="Futuro"/>
  </r>
  <r>
    <d v="2025-03-05T00:00:00"/>
    <x v="2"/>
    <x v="0"/>
    <s v="Hotel Porto Seguro (9/10)"/>
    <n v="536"/>
    <s v="C. de. Créd XP"/>
    <x v="6"/>
    <s v="Hospedagem"/>
    <s v="Futuro"/>
  </r>
  <r>
    <d v="2025-04-05T00:00:00"/>
    <x v="3"/>
    <x v="0"/>
    <s v="Hotel Porto Seguro (10/10)"/>
    <n v="536"/>
    <s v="C. de. Créd XP"/>
    <x v="6"/>
    <s v="Hospedagem"/>
    <s v="Futuro"/>
  </r>
  <r>
    <d v="2025-01-05T00:00:00"/>
    <x v="0"/>
    <x v="0"/>
    <s v="Bateria Crosser (5/5)"/>
    <n v="32.4"/>
    <s v="C. de. Créd XP"/>
    <x v="7"/>
    <s v="Manutenção"/>
    <s v="Efetivado"/>
  </r>
  <r>
    <d v="2025-01-06T00:00:00"/>
    <x v="0"/>
    <x v="0"/>
    <s v="Poncho Escoteiro  (5/5)"/>
    <n v="54.19"/>
    <s v="C. de. Créd XP"/>
    <x v="0"/>
    <s v="Educação"/>
    <s v="Efetivado"/>
  </r>
  <r>
    <d v="2025-01-06T00:00:00"/>
    <x v="0"/>
    <x v="0"/>
    <s v="Revistas Abril (4/12)"/>
    <n v="14.9"/>
    <s v="C. de. Créd XP"/>
    <x v="8"/>
    <s v="Revista"/>
    <s v="Efetivado"/>
  </r>
  <r>
    <d v="2025-02-05T00:00:00"/>
    <x v="1"/>
    <x v="0"/>
    <s v="Revistas Abril (5/12)"/>
    <n v="14.9"/>
    <s v="C. de. Créd XP"/>
    <x v="8"/>
    <s v="Revista"/>
    <s v="Futuro"/>
  </r>
  <r>
    <d v="2025-03-05T00:00:00"/>
    <x v="2"/>
    <x v="0"/>
    <s v="Revistas Abril (6/12)"/>
    <n v="14.9"/>
    <s v="C. de. Créd XP"/>
    <x v="8"/>
    <s v="Revista"/>
    <s v="Futuro"/>
  </r>
  <r>
    <d v="2025-04-05T00:00:00"/>
    <x v="3"/>
    <x v="0"/>
    <s v="Revistas Abril (7/12)"/>
    <n v="14.9"/>
    <s v="C. de. Créd XP"/>
    <x v="8"/>
    <s v="Revista"/>
    <s v="Futuro"/>
  </r>
  <r>
    <d v="2025-05-05T00:00:00"/>
    <x v="4"/>
    <x v="0"/>
    <s v="Revistas Abril (8/12)"/>
    <n v="14.9"/>
    <s v="C. de. Créd XP"/>
    <x v="8"/>
    <s v="Revista"/>
    <s v="Futuro"/>
  </r>
  <r>
    <d v="2025-06-05T00:00:00"/>
    <x v="5"/>
    <x v="0"/>
    <s v="Revistas Abril (9/12)"/>
    <n v="14.9"/>
    <s v="C. de. Créd XP"/>
    <x v="8"/>
    <s v="Revista"/>
    <s v="Futuro"/>
  </r>
  <r>
    <d v="2025-07-05T00:00:00"/>
    <x v="6"/>
    <x v="0"/>
    <s v="Revistas Abril (10/12)"/>
    <n v="14.9"/>
    <s v="C. de. Créd XP"/>
    <x v="8"/>
    <s v="Revista"/>
    <s v="Futuro"/>
  </r>
  <r>
    <d v="2025-08-05T00:00:00"/>
    <x v="7"/>
    <x v="0"/>
    <s v="Revistas Abril (11/12)"/>
    <n v="14.9"/>
    <s v="C. de. Créd XP"/>
    <x v="8"/>
    <s v="Revista"/>
    <s v="Futuro"/>
  </r>
  <r>
    <d v="2025-09-05T00:00:00"/>
    <x v="8"/>
    <x v="0"/>
    <s v="Revistas Abril (12/12)"/>
    <n v="14.9"/>
    <s v="C. de. Créd XP"/>
    <x v="8"/>
    <s v="Revista"/>
    <s v="Futuro"/>
  </r>
  <r>
    <d v="2025-01-06T00:00:00"/>
    <x v="0"/>
    <x v="0"/>
    <s v="Conserto Doblo (3/3)"/>
    <n v="257.38"/>
    <s v="C. de. Créd XP"/>
    <x v="7"/>
    <s v="Manutenção"/>
    <s v="Efetivado"/>
  </r>
  <r>
    <d v="2025-01-06T00:00:00"/>
    <x v="0"/>
    <x v="0"/>
    <s v="Mercado Livre (3/9)"/>
    <n v="32.19"/>
    <s v="C. de. Créd XP"/>
    <x v="5"/>
    <s v="Objetos"/>
    <s v="Efetivado"/>
  </r>
  <r>
    <d v="2025-01-06T00:00:00"/>
    <x v="0"/>
    <x v="0"/>
    <s v="Mercado Livre (3/9)"/>
    <n v="33.99"/>
    <s v="C. de. Créd XP"/>
    <x v="5"/>
    <s v="Objetos"/>
    <s v="Efetivado"/>
  </r>
  <r>
    <d v="2025-02-05T00:00:00"/>
    <x v="1"/>
    <x v="0"/>
    <s v="Mercado Livre (3/8)"/>
    <n v="33.99"/>
    <s v="C. de. Créd XP"/>
    <x v="5"/>
    <s v="Objetos"/>
    <s v="Futuro"/>
  </r>
  <r>
    <d v="2025-03-05T00:00:00"/>
    <x v="2"/>
    <x v="0"/>
    <s v="Mercado Livre (4/8)"/>
    <n v="33.99"/>
    <s v="C. de. Créd XP"/>
    <x v="5"/>
    <s v="Objetos"/>
    <s v="Futuro"/>
  </r>
  <r>
    <d v="2025-04-05T00:00:00"/>
    <x v="3"/>
    <x v="0"/>
    <s v="Mercado Livre (5/8)"/>
    <n v="33.99"/>
    <s v="C. de. Créd XP"/>
    <x v="5"/>
    <s v="Objetos"/>
    <s v="Futuro"/>
  </r>
  <r>
    <d v="2025-05-05T00:00:00"/>
    <x v="4"/>
    <x v="0"/>
    <s v="Mercado Livre (6/8)"/>
    <n v="33.99"/>
    <s v="C. de. Créd XP"/>
    <x v="5"/>
    <s v="Objetos"/>
    <s v="Futuro"/>
  </r>
  <r>
    <d v="2025-06-05T00:00:00"/>
    <x v="5"/>
    <x v="0"/>
    <s v="Mercado Livre (7/8)"/>
    <n v="33.99"/>
    <s v="C. de. Créd XP"/>
    <x v="5"/>
    <s v="Objetos"/>
    <s v="Futuro"/>
  </r>
  <r>
    <d v="2025-07-05T00:00:00"/>
    <x v="6"/>
    <x v="0"/>
    <s v="Mercado Livre (8/8)"/>
    <n v="33.99"/>
    <s v="C. de. Créd XP"/>
    <x v="5"/>
    <s v="Objetos"/>
    <s v="Futuro"/>
  </r>
  <r>
    <d v="2025-01-06T00:00:00"/>
    <x v="0"/>
    <x v="0"/>
    <s v="Conserto Doblo (2/3)"/>
    <n v="303.68"/>
    <s v="C. de. Créd XP"/>
    <x v="7"/>
    <s v="Manutenção"/>
    <s v="Efetivado"/>
  </r>
  <r>
    <d v="2025-02-05T00:00:00"/>
    <x v="1"/>
    <x v="0"/>
    <s v="Conserto Doblo (3/3)"/>
    <n v="303.68"/>
    <s v="C. de. Créd XP"/>
    <x v="7"/>
    <s v="Manutenção"/>
    <s v="Futuro"/>
  </r>
  <r>
    <d v="2025-01-06T00:00:00"/>
    <x v="0"/>
    <x v="0"/>
    <s v="Refil caneta quadro branco (2/3)"/>
    <n v="13.2"/>
    <s v="C. de. Créd XP"/>
    <x v="3"/>
    <s v="Papelaria"/>
    <s v="Efetivado"/>
  </r>
  <r>
    <d v="2025-02-05T00:00:00"/>
    <x v="1"/>
    <x v="0"/>
    <s v="Refil caneta quadro branco (3/3)"/>
    <n v="13.2"/>
    <s v="C. de. Créd XP"/>
    <x v="3"/>
    <s v="Papelaria"/>
    <s v="Futuro"/>
  </r>
  <r>
    <d v="2025-01-20T00:00:00"/>
    <x v="0"/>
    <x v="0"/>
    <s v="Claro"/>
    <n v="59.9"/>
    <s v="C. de. Créd Caixa"/>
    <x v="4"/>
    <s v="Celular"/>
    <s v="Futuro"/>
  </r>
  <r>
    <d v="2025-01-20T00:00:00"/>
    <x v="0"/>
    <x v="0"/>
    <s v="Parque da Mônica (1/4)"/>
    <n v="127"/>
    <s v="C. de. Créd Caixa"/>
    <x v="0"/>
    <s v="Diversão"/>
    <s v="Futuro"/>
  </r>
  <r>
    <d v="2025-02-20T00:00:00"/>
    <x v="1"/>
    <x v="0"/>
    <s v="Parque da Mônica (2/4)"/>
    <n v="127"/>
    <s v="C. de. Créd Caixa"/>
    <x v="0"/>
    <s v="Diversão"/>
    <s v="Futuro"/>
  </r>
  <r>
    <d v="2025-03-20T00:00:00"/>
    <x v="2"/>
    <x v="0"/>
    <s v="Parque da Mônica (3/4)"/>
    <n v="127"/>
    <s v="C. de. Créd Caixa"/>
    <x v="0"/>
    <s v="Diversão"/>
    <s v="Futuro"/>
  </r>
  <r>
    <d v="2025-04-20T00:00:00"/>
    <x v="3"/>
    <x v="0"/>
    <s v="Parque da Mônica (4/4)"/>
    <n v="127"/>
    <s v="C. de. Créd Caixa"/>
    <x v="0"/>
    <s v="Diversão"/>
    <s v="Futuro"/>
  </r>
  <r>
    <d v="2025-02-20T00:00:00"/>
    <x v="1"/>
    <x v="0"/>
    <s v="Roupas C&amp;A (2/3)"/>
    <n v="128.81"/>
    <s v="C. de. Créd Caixa"/>
    <x v="1"/>
    <s v="Roupas"/>
    <s v="Futuro"/>
  </r>
  <r>
    <d v="2025-03-20T00:00:00"/>
    <x v="2"/>
    <x v="0"/>
    <s v="Roupas C&amp;A (3/3)"/>
    <n v="128.81"/>
    <s v="C. de. Créd Caixa"/>
    <x v="1"/>
    <s v="Roupas"/>
    <s v="Futuro"/>
  </r>
  <r>
    <d v="2025-01-01T00:00:00"/>
    <x v="0"/>
    <x v="1"/>
    <s v="PAGTO SALARIO"/>
    <n v="15000"/>
    <s v="Itaú"/>
    <x v="9"/>
    <m/>
    <s v="Efetivado"/>
  </r>
  <r>
    <s v="02/01/2025"/>
    <x v="0"/>
    <x v="0"/>
    <s v="PIX TRANSF 01/01"/>
    <n v="300"/>
    <s v="Itaú"/>
    <x v="2"/>
    <s v="Presentes"/>
    <s v="Efetivado"/>
  </r>
  <r>
    <s v="02/01/2025"/>
    <x v="0"/>
    <x v="0"/>
    <s v="COMPRA DÃBITO MP  R 01/01 MP *REDEPOSTOSIMP"/>
    <n v="243.95"/>
    <s v="Itaú"/>
    <x v="7"/>
    <s v="Combustível"/>
    <s v="Efetivado"/>
  </r>
  <r>
    <d v="2025-02-05T00:00:00"/>
    <x v="1"/>
    <x v="0"/>
    <s v="Refil caneta quadro branco (3/3)"/>
    <n v="13.2"/>
    <s v="C. de. Créd XP"/>
    <x v="3"/>
    <s v="Papelaria"/>
    <s v="Futuro"/>
  </r>
  <r>
    <d v="2025-01-06T00:00:00"/>
    <x v="0"/>
    <x v="0"/>
    <s v="Norton Antivirus"/>
    <n v="268"/>
    <s v="C. de. Créd XP"/>
    <x v="4"/>
    <s v="Informática"/>
    <s v="Efetivado"/>
  </r>
  <r>
    <d v="2025-01-06T00:00:00"/>
    <x v="0"/>
    <x v="0"/>
    <s v="Open English (1/12)"/>
    <n v="218.2"/>
    <s v="C. de. Créd XP"/>
    <x v="0"/>
    <s v="Educação"/>
    <s v="Efetivado"/>
  </r>
  <r>
    <d v="2025-02-05T00:00:00"/>
    <x v="1"/>
    <x v="0"/>
    <s v="Open English (2/12)"/>
    <n v="218.2"/>
    <s v="C. de. Créd XP"/>
    <x v="0"/>
    <s v="Educação"/>
    <s v="Futuro"/>
  </r>
  <r>
    <d v="2025-03-05T00:00:00"/>
    <x v="2"/>
    <x v="0"/>
    <s v="Open English (3/12)"/>
    <n v="218.2"/>
    <s v="C. de. Créd XP"/>
    <x v="0"/>
    <s v="Educação"/>
    <s v="Futuro"/>
  </r>
  <r>
    <d v="2025-04-05T00:00:00"/>
    <x v="3"/>
    <x v="0"/>
    <s v="Open English (4/12)"/>
    <n v="218.2"/>
    <s v="C. de. Créd XP"/>
    <x v="0"/>
    <s v="Educação"/>
    <s v="Futuro"/>
  </r>
  <r>
    <d v="2025-05-05T00:00:00"/>
    <x v="4"/>
    <x v="0"/>
    <s v="Open English (5/12)"/>
    <n v="218.2"/>
    <s v="C. de. Créd XP"/>
    <x v="0"/>
    <s v="Educação"/>
    <s v="Futuro"/>
  </r>
  <r>
    <d v="2025-06-05T00:00:00"/>
    <x v="5"/>
    <x v="0"/>
    <s v="Open English (6/12)"/>
    <n v="218.2"/>
    <s v="C. de. Créd XP"/>
    <x v="0"/>
    <s v="Educação"/>
    <s v="Futuro"/>
  </r>
  <r>
    <d v="2025-07-05T00:00:00"/>
    <x v="6"/>
    <x v="0"/>
    <s v="Open English (7/12)"/>
    <n v="218.2"/>
    <s v="C. de. Créd XP"/>
    <x v="0"/>
    <s v="Educação"/>
    <s v="Futuro"/>
  </r>
  <r>
    <d v="2025-08-05T00:00:00"/>
    <x v="7"/>
    <x v="0"/>
    <s v="Open English (8/12)"/>
    <n v="218.2"/>
    <s v="C. de. Créd XP"/>
    <x v="0"/>
    <s v="Educação"/>
    <s v="Futuro"/>
  </r>
  <r>
    <d v="2025-09-05T00:00:00"/>
    <x v="8"/>
    <x v="0"/>
    <s v="Open English (9/12)"/>
    <n v="218.2"/>
    <s v="C. de. Créd XP"/>
    <x v="0"/>
    <s v="Educação"/>
    <s v="Futuro"/>
  </r>
  <r>
    <d v="2025-10-05T00:00:00"/>
    <x v="9"/>
    <x v="0"/>
    <s v="Open English (10/12)"/>
    <n v="218.2"/>
    <s v="C. de. Créd XP"/>
    <x v="0"/>
    <s v="Educação"/>
    <s v="Futuro"/>
  </r>
  <r>
    <d v="2025-11-05T00:00:00"/>
    <x v="10"/>
    <x v="0"/>
    <s v="Open English (11/12)"/>
    <n v="218.2"/>
    <s v="C. de. Créd XP"/>
    <x v="0"/>
    <s v="Educação"/>
    <s v="Futuro"/>
  </r>
  <r>
    <d v="2025-12-05T00:00:00"/>
    <x v="11"/>
    <x v="0"/>
    <s v="Open English (12/12)"/>
    <n v="218.2"/>
    <s v="C. de. Créd XP"/>
    <x v="0"/>
    <s v="Educação"/>
    <s v="Futuro"/>
  </r>
  <r>
    <d v="2025-01-06T00:00:00"/>
    <x v="0"/>
    <x v="0"/>
    <s v="Mensalidade Escola F1"/>
    <n v="1602.25"/>
    <s v="C. de. Créd XP"/>
    <x v="0"/>
    <s v="Educação"/>
    <s v="Efetivado"/>
  </r>
  <r>
    <d v="2025-01-06T00:00:00"/>
    <x v="0"/>
    <x v="0"/>
    <s v="Mensalidade Escola F2"/>
    <n v="1462"/>
    <s v="C. de. Créd XP"/>
    <x v="0"/>
    <s v="Educação"/>
    <s v="Efetivado"/>
  </r>
  <r>
    <d v="2025-01-06T00:00:00"/>
    <x v="0"/>
    <x v="0"/>
    <s v="Mensalidade Escola F3"/>
    <n v="1339.6"/>
    <s v="C. de. Créd XP"/>
    <x v="0"/>
    <s v="Educação"/>
    <s v="Efetivado"/>
  </r>
  <r>
    <d v="2025-01-06T00:00:00"/>
    <x v="0"/>
    <x v="0"/>
    <s v="Mercado Livre"/>
    <n v="300.34000000000003"/>
    <s v="C. de. Créd XP"/>
    <x v="3"/>
    <s v="Transporte"/>
    <s v="Efetivado"/>
  </r>
  <r>
    <d v="2025-01-06T00:00:00"/>
    <x v="0"/>
    <x v="0"/>
    <s v="Wet N Wild"/>
    <n v="109.84"/>
    <s v="C. de. Créd XP"/>
    <x v="6"/>
    <s v="Parques"/>
    <s v="Efetivado"/>
  </r>
  <r>
    <d v="2025-02-05T00:00:00"/>
    <x v="1"/>
    <x v="0"/>
    <s v="Wet N Wild"/>
    <n v="109.84"/>
    <s v="C. de. Créd XP"/>
    <x v="6"/>
    <s v="Parques"/>
    <s v="Futuro"/>
  </r>
  <r>
    <d v="2025-03-05T00:00:00"/>
    <x v="2"/>
    <x v="0"/>
    <s v="Wet N Wild"/>
    <n v="109.84"/>
    <s v="C. de. Créd XP"/>
    <x v="6"/>
    <s v="Parques"/>
    <s v="Futuro"/>
  </r>
  <r>
    <d v="2025-01-06T00:00:00"/>
    <x v="0"/>
    <x v="0"/>
    <s v="Hotel Itupeva"/>
    <n v="176.92"/>
    <s v="C. de. Créd XP"/>
    <x v="6"/>
    <s v="Hospedagem"/>
    <s v="Efetivado"/>
  </r>
  <r>
    <d v="2025-02-05T00:00:00"/>
    <x v="1"/>
    <x v="0"/>
    <s v="Hotel Itupeva"/>
    <n v="176.92"/>
    <s v="C. de. Créd XP"/>
    <x v="6"/>
    <s v="Hospedagem"/>
    <s v="Futuro"/>
  </r>
  <r>
    <d v="2025-01-06T00:00:00"/>
    <x v="0"/>
    <x v="0"/>
    <s v="Material escolar"/>
    <n v="1333.89"/>
    <s v="C. de. Créd XP"/>
    <x v="0"/>
    <s v="Educação"/>
    <s v="Efetivado"/>
  </r>
  <r>
    <d v="2025-01-01T00:00:00"/>
    <x v="0"/>
    <x v="1"/>
    <s v="Benefício Janeiro"/>
    <n v="500"/>
    <s v="Sodexo"/>
    <x v="10"/>
    <m/>
    <s v="Efetivado"/>
  </r>
  <r>
    <d v="2025-01-02T00:00:00"/>
    <x v="0"/>
    <x v="0"/>
    <s v="Mesada F1"/>
    <n v="50"/>
    <s v="Itaú"/>
    <x v="0"/>
    <s v="Mesada"/>
    <s v="Efetivado"/>
  </r>
  <r>
    <d v="2025-01-02T00:00:00"/>
    <x v="0"/>
    <x v="0"/>
    <s v="Mesada F2"/>
    <n v="50"/>
    <s v="Itaú"/>
    <x v="0"/>
    <s v="Mesada"/>
    <s v="Efetivado"/>
  </r>
  <r>
    <d v="2025-02-05T00:00:00"/>
    <x v="1"/>
    <x v="0"/>
    <s v="Mensalidade Escola F1(1/4)"/>
    <n v="445.21"/>
    <s v="C. de. Créd XP"/>
    <x v="0"/>
    <s v="Educação"/>
    <s v="Futuro"/>
  </r>
  <r>
    <d v="2025-03-05T00:00:00"/>
    <x v="2"/>
    <x v="0"/>
    <s v="Mensalidade Escola F1 (2/4)"/>
    <n v="445.21"/>
    <s v="C. de. Créd XP"/>
    <x v="0"/>
    <s v="Educação"/>
    <s v="Futuro"/>
  </r>
  <r>
    <d v="2025-04-05T00:00:00"/>
    <x v="3"/>
    <x v="0"/>
    <s v="Mensalidade Escola F1 (3/4)"/>
    <n v="445.21"/>
    <s v="C. de. Créd XP"/>
    <x v="0"/>
    <s v="Educação"/>
    <s v="Futuro"/>
  </r>
  <r>
    <d v="2025-05-05T00:00:00"/>
    <x v="4"/>
    <x v="0"/>
    <s v="Mensalidade Escola F1(4/4)"/>
    <n v="445.21"/>
    <s v="C. de. Créd XP"/>
    <x v="0"/>
    <s v="Educação"/>
    <s v="Futuro"/>
  </r>
  <r>
    <d v="2025-02-05T00:00:00"/>
    <x v="1"/>
    <x v="0"/>
    <s v="Mensalidade Escola F2(1/4)"/>
    <n v="406.11"/>
    <s v="C. de. Créd XP"/>
    <x v="0"/>
    <s v="Educação"/>
    <s v="Futuro"/>
  </r>
  <r>
    <d v="2025-03-05T00:00:00"/>
    <x v="2"/>
    <x v="0"/>
    <s v="Mensalidade Escola F2 (2/4)"/>
    <n v="406.11"/>
    <s v="C. de. Créd XP"/>
    <x v="0"/>
    <s v="Educação"/>
    <s v="Futuro"/>
  </r>
  <r>
    <d v="2025-04-05T00:00:00"/>
    <x v="3"/>
    <x v="0"/>
    <s v="Mensalidade Escola F2(3/4)"/>
    <n v="406.11"/>
    <s v="C. de. Créd XP"/>
    <x v="0"/>
    <s v="Educação"/>
    <s v="Futuro"/>
  </r>
  <r>
    <d v="2025-05-05T00:00:00"/>
    <x v="4"/>
    <x v="0"/>
    <s v="Mensalidade Escola F2 (4/4)"/>
    <n v="406.11"/>
    <s v="C. de. Créd XP"/>
    <x v="0"/>
    <s v="Educação"/>
    <s v="Futuro"/>
  </r>
  <r>
    <d v="2025-02-05T00:00:00"/>
    <x v="1"/>
    <x v="0"/>
    <s v="Mensalidade Escola F3 (1/4)"/>
    <n v="372.3"/>
    <s v="C. de. Créd XP"/>
    <x v="0"/>
    <s v="Educação"/>
    <s v="Futuro"/>
  </r>
  <r>
    <d v="2025-03-05T00:00:00"/>
    <x v="2"/>
    <x v="0"/>
    <s v="Mensalidade Escola F3(2/4)"/>
    <n v="372.3"/>
    <s v="C. de. Créd XP"/>
    <x v="0"/>
    <s v="Educação"/>
    <s v="Futuro"/>
  </r>
  <r>
    <d v="2025-04-05T00:00:00"/>
    <x v="3"/>
    <x v="0"/>
    <s v="Mensalidade Escola F3 (3/4)"/>
    <n v="372.3"/>
    <s v="C. de. Créd XP"/>
    <x v="0"/>
    <s v="Educação"/>
    <s v="Futuro"/>
  </r>
  <r>
    <d v="2025-05-05T00:00:00"/>
    <x v="4"/>
    <x v="0"/>
    <s v="Mensalidade Escola F3(4/4)"/>
    <n v="372.3"/>
    <s v="C. de. Créd XP"/>
    <x v="0"/>
    <s v="Educação"/>
    <s v="Futuro"/>
  </r>
  <r>
    <d v="2025-02-05T00:00:00"/>
    <x v="1"/>
    <x v="0"/>
    <s v="Manutenção Dobló"/>
    <n v="238.66666666666666"/>
    <s v="C. de. Créd XP"/>
    <x v="7"/>
    <s v="Manutenção"/>
    <s v="Futuro"/>
  </r>
  <r>
    <d v="2025-03-05T00:00:00"/>
    <x v="2"/>
    <x v="0"/>
    <s v="Manutenção Dobló"/>
    <n v="238.66666666666666"/>
    <s v="C. de. Créd XP"/>
    <x v="7"/>
    <s v="Manutenção"/>
    <s v="Futuro"/>
  </r>
  <r>
    <d v="2025-04-05T00:00:00"/>
    <x v="3"/>
    <x v="0"/>
    <s v="Manutenção Dobló"/>
    <n v="238.66666666666666"/>
    <s v="C. de. Créd XP"/>
    <x v="7"/>
    <s v="Manutenção"/>
    <s v="Futuro"/>
  </r>
  <r>
    <d v="2025-01-03T00:00:00"/>
    <x v="0"/>
    <x v="1"/>
    <s v="CR DIV RH"/>
    <n v="1233"/>
    <s v="Caixa"/>
    <x v="11"/>
    <s v="APIP"/>
    <s v="Efetivado"/>
  </r>
  <r>
    <d v="2025-01-02T00:00:00"/>
    <x v="0"/>
    <x v="0"/>
    <s v="DEB IOF"/>
    <n v="7.38"/>
    <s v="Caixa"/>
    <x v="12"/>
    <s v="IOF"/>
    <s v="Efetivado"/>
  </r>
  <r>
    <d v="2025-01-02T00:00:00"/>
    <x v="0"/>
    <x v="0"/>
    <s v="DEB JUROS "/>
    <n v="21.14"/>
    <s v="Caixa"/>
    <x v="12"/>
    <s v="IOF"/>
    <s v="Efetivado"/>
  </r>
  <r>
    <d v="2025-01-04T00:00:00"/>
    <x v="0"/>
    <x v="0"/>
    <s v="TRANSF PARA mae"/>
    <n v="110"/>
    <s v="Caixa"/>
    <x v="2"/>
    <s v="Pais"/>
    <s v="Efetivado"/>
  </r>
  <r>
    <d v="2025-01-04T00:00:00"/>
    <x v="0"/>
    <x v="0"/>
    <s v="TRANSF PARA mae"/>
    <n v="21"/>
    <s v="Caixa"/>
    <x v="0"/>
    <s v="Outros"/>
    <s v="Efetivado"/>
  </r>
  <r>
    <d v="2025-01-04T00:00:00"/>
    <x v="0"/>
    <x v="0"/>
    <s v="FARMÁCIA"/>
    <n v="86.78"/>
    <s v="Caixa"/>
    <x v="0"/>
    <s v="Medicamento"/>
    <s v="Efetivado"/>
  </r>
  <r>
    <d v="2025-01-04T00:00:00"/>
    <x v="0"/>
    <x v="0"/>
    <s v="PADARIA"/>
    <n v="36.74"/>
    <s v="Caixa"/>
    <x v="13"/>
    <s v="Padaria"/>
    <s v="Efetivado"/>
  </r>
  <r>
    <d v="2025-01-03T00:00:00"/>
    <x v="0"/>
    <x v="0"/>
    <s v="IOF"/>
    <n v="6.11"/>
    <s v="Itaú"/>
    <x v="12"/>
    <s v="IOF"/>
    <s v="Efetivado"/>
  </r>
  <r>
    <d v="2025-01-03T00:00:00"/>
    <x v="0"/>
    <x v="0"/>
    <s v="PLANETA BH"/>
    <n v="65"/>
    <s v="Itaú"/>
    <x v="0"/>
    <s v="Diversão"/>
    <s v="Efetivado"/>
  </r>
  <r>
    <d v="2025-01-06T00:00:00"/>
    <x v="0"/>
    <x v="0"/>
    <s v="CEMIG"/>
    <n v="376.42"/>
    <s v="Itaú"/>
    <x v="14"/>
    <s v="Luz"/>
    <s v="Efetivado"/>
  </r>
  <r>
    <d v="2025-01-07T00:00:00"/>
    <x v="0"/>
    <x v="0"/>
    <s v="TIM CELULAR"/>
    <n v="66.989999999999995"/>
    <s v="Itaú"/>
    <x v="4"/>
    <s v="Celular"/>
    <s v="Efetivado"/>
  </r>
  <r>
    <d v="2025-01-07T00:00:00"/>
    <x v="0"/>
    <x v="0"/>
    <s v="OI FIBRA ARBOR"/>
    <n v="120.55"/>
    <s v="Itaú"/>
    <x v="4"/>
    <s v="Internet"/>
    <s v="Efetivado"/>
  </r>
  <r>
    <d v="2025-01-06T00:00:00"/>
    <x v="0"/>
    <x v="0"/>
    <s v="Trigopane"/>
    <n v="87.25"/>
    <s v="VR"/>
    <x v="13"/>
    <s v="Refeição"/>
    <s v="Efetivado"/>
  </r>
  <r>
    <d v="2025-01-04T00:00:00"/>
    <x v="0"/>
    <x v="0"/>
    <s v="Supermercado BH"/>
    <n v="142.29"/>
    <s v="VR"/>
    <x v="13"/>
    <s v="Supermercado"/>
    <s v="Efetivado"/>
  </r>
  <r>
    <d v="2025-01-02T00:00:00"/>
    <x v="0"/>
    <x v="0"/>
    <s v="Supermercado BH"/>
    <n v="61.94"/>
    <s v="VR"/>
    <x v="2"/>
    <s v="Supermercado"/>
    <s v="Efetivado"/>
  </r>
  <r>
    <d v="2025-01-04T00:00:00"/>
    <x v="0"/>
    <x v="0"/>
    <s v="Casa de Carnes Camargos"/>
    <n v="144.54"/>
    <s v="Sodexo"/>
    <x v="13"/>
    <s v="Supermercado"/>
    <s v="Efetivado"/>
  </r>
  <r>
    <d v="2025-01-04T00:00:00"/>
    <x v="0"/>
    <x v="0"/>
    <s v="Padaria"/>
    <n v="15.14"/>
    <s v="Sodexo"/>
    <x v="13"/>
    <s v="Padaria"/>
    <s v="Efetivado"/>
  </r>
  <r>
    <d v="2025-01-03T00:00:00"/>
    <x v="0"/>
    <x v="0"/>
    <s v="Carrefour"/>
    <n v="172.69"/>
    <s v="Sodexo"/>
    <x v="13"/>
    <s v="Supermercado"/>
    <s v="Efetivado"/>
  </r>
  <r>
    <d v="2025-01-06T00:00:00"/>
    <x v="0"/>
    <x v="1"/>
    <s v="TRANSF DA irma"/>
    <n v="254"/>
    <s v="Caixa"/>
    <x v="15"/>
    <m/>
    <s v="Efetivado"/>
  </r>
  <r>
    <d v="2025-01-10T00:00:00"/>
    <x v="0"/>
    <x v="0"/>
    <s v="Trigopane"/>
    <n v="31.6"/>
    <s v="Sodexo"/>
    <x v="13"/>
    <s v="Padaria"/>
    <s v="Efetivado"/>
  </r>
  <r>
    <d v="2025-01-08T00:00:00"/>
    <x v="0"/>
    <x v="0"/>
    <s v="Supermercado BH"/>
    <n v="170.55"/>
    <s v="Sodexo"/>
    <x v="13"/>
    <s v="Supermercado"/>
    <s v="Efetivado"/>
  </r>
  <r>
    <d v="2025-01-07T00:00:00"/>
    <x v="0"/>
    <x v="0"/>
    <s v="Padaria"/>
    <n v="13.92"/>
    <s v="Sodexo"/>
    <x v="13"/>
    <s v="Supermercado"/>
    <s v="Efetivado"/>
  </r>
  <r>
    <d v="2025-01-08T00:00:00"/>
    <x v="0"/>
    <x v="0"/>
    <s v="MartMinas"/>
    <n v="119.37"/>
    <s v="VR"/>
    <x v="13"/>
    <s v="Supermercado"/>
    <s v="Efetivado"/>
  </r>
  <r>
    <d v="2025-01-08T00:00:00"/>
    <x v="0"/>
    <x v="0"/>
    <s v="Trigopane"/>
    <n v="31.25"/>
    <s v="VR"/>
    <x v="13"/>
    <s v="Padaria"/>
    <s v="Efetivado"/>
  </r>
  <r>
    <d v="2025-01-10T00:00:00"/>
    <x v="0"/>
    <x v="0"/>
    <s v="Mercado EPA"/>
    <n v="21.26"/>
    <s v="VR"/>
    <x v="13"/>
    <s v="Supermercado"/>
    <s v="Efetivado"/>
  </r>
  <r>
    <d v="2025-01-14T00:00:00"/>
    <x v="0"/>
    <x v="0"/>
    <s v="Padaria"/>
    <n v="4.12"/>
    <s v="Itaú"/>
    <x v="13"/>
    <s v="Supermercado"/>
    <s v="Efetivado"/>
  </r>
  <r>
    <d v="2025-01-14T00:00:00"/>
    <x v="0"/>
    <x v="0"/>
    <s v="Supermercado Villefort"/>
    <n v="109.23"/>
    <s v="Itaú"/>
    <x v="13"/>
    <s v="Padaria"/>
    <s v="Efetivado"/>
  </r>
  <r>
    <d v="2025-01-13T00:00:00"/>
    <x v="0"/>
    <x v="1"/>
    <s v="Rend pago aplic aut mais"/>
    <n v="400"/>
    <s v="Itaú"/>
    <x v="16"/>
    <s v="Juros"/>
    <s v="Efetivado"/>
  </r>
  <r>
    <d v="2025-01-13T00:00:00"/>
    <x v="0"/>
    <x v="0"/>
    <s v="Pix para presente"/>
    <n v="15"/>
    <s v="Itaú"/>
    <x v="2"/>
    <s v="Presentes"/>
    <s v="Efetivado"/>
  </r>
  <r>
    <d v="2025-01-12T00:00:00"/>
    <x v="0"/>
    <x v="0"/>
    <s v="Curso Viver de Renda"/>
    <n v="39.9"/>
    <s v="Itaú"/>
    <x v="8"/>
    <s v="Cursos"/>
    <s v="Efetivado"/>
  </r>
  <r>
    <d v="2025-01-11T00:00:00"/>
    <x v="0"/>
    <x v="0"/>
    <s v="Pizzaria"/>
    <n v="135"/>
    <s v="Itaú"/>
    <x v="13"/>
    <s v="Refeição"/>
    <s v="Efetivado"/>
  </r>
  <r>
    <d v="2025-01-11T00:00:00"/>
    <x v="0"/>
    <x v="0"/>
    <s v="Lanchonete na APCEF"/>
    <n v="215"/>
    <s v="Itaú"/>
    <x v="13"/>
    <s v="Refeição"/>
    <s v="Efetivado"/>
  </r>
  <r>
    <d v="2025-01-12T00:00:00"/>
    <x v="0"/>
    <x v="0"/>
    <s v="Supermercado"/>
    <n v="60.55"/>
    <s v="Itaú"/>
    <x v="13"/>
    <s v="Supermercado"/>
    <s v="Efetivado"/>
  </r>
  <r>
    <d v="2025-01-11T00:00:00"/>
    <x v="0"/>
    <x v="0"/>
    <s v="Gasolina CRV"/>
    <n v="121.8"/>
    <s v="Itaú"/>
    <x v="7"/>
    <s v="Combustível"/>
    <s v="Efetivado"/>
  </r>
  <r>
    <d v="2025-01-13T00:00:00"/>
    <x v="0"/>
    <x v="0"/>
    <s v="Gasolina Doblo"/>
    <n v="30"/>
    <s v="Itaú"/>
    <x v="7"/>
    <s v="Combustível"/>
    <s v="Efetivado"/>
  </r>
  <r>
    <d v="2025-01-11T00:00:00"/>
    <x v="0"/>
    <x v="0"/>
    <s v="Gasolina CRV"/>
    <n v="50"/>
    <s v="Itaú"/>
    <x v="7"/>
    <s v="Combustível"/>
    <s v="Efetivado"/>
  </r>
  <r>
    <d v="2025-01-10T00:00:00"/>
    <x v="0"/>
    <x v="0"/>
    <s v="Escape Room"/>
    <n v="280"/>
    <m/>
    <x v="0"/>
    <s v="Diversão"/>
    <s v="Efetivado"/>
  </r>
  <r>
    <d v="2025-01-09T00:00:00"/>
    <x v="0"/>
    <x v="0"/>
    <s v="Leitura"/>
    <n v="4.8"/>
    <m/>
    <x v="0"/>
    <s v="Objetos"/>
    <s v="Efetivado"/>
  </r>
  <r>
    <d v="2025-01-09T00:00:00"/>
    <x v="0"/>
    <x v="0"/>
    <s v="Vela + Balão da Cesta de Aniversário"/>
    <n v="17.96"/>
    <m/>
    <x v="0"/>
    <s v="Diversão"/>
    <s v="Efetivado"/>
  </r>
  <r>
    <d v="2025-01-09T00:00:00"/>
    <x v="0"/>
    <x v="0"/>
    <s v="Caneca de aniversário F1"/>
    <n v="35"/>
    <m/>
    <x v="0"/>
    <s v="Diversão"/>
    <s v="Efetivado"/>
  </r>
  <r>
    <d v="2025-01-07T00:00:00"/>
    <x v="0"/>
    <x v="0"/>
    <s v="Kaliunga F2"/>
    <n v="133.6"/>
    <s v="Itaú"/>
    <x v="0"/>
    <s v="Objetos"/>
    <s v="Efetivado"/>
  </r>
  <r>
    <d v="2025-01-07T00:00:00"/>
    <x v="0"/>
    <x v="0"/>
    <s v="Leitura para F2"/>
    <n v="15.8"/>
    <s v="Itaú"/>
    <x v="0"/>
    <s v="Objetos"/>
    <s v="Efetivado"/>
  </r>
  <r>
    <d v="2025-01-07T00:00:00"/>
    <x v="0"/>
    <x v="0"/>
    <s v="Leitura para F2"/>
    <n v="18.899999999999999"/>
    <s v="Itaú"/>
    <x v="0"/>
    <s v="Objetos"/>
    <s v="Efetivado"/>
  </r>
  <r>
    <d v="2025-01-08T00:00:00"/>
    <x v="0"/>
    <x v="0"/>
    <s v="Bolo de aniversário"/>
    <n v="98"/>
    <s v="Caixa"/>
    <x v="0"/>
    <s v="Diversão"/>
    <s v="Efetivad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9FD66-7534-41DD-A441-419EB27311C5}" name="Tabela dinâmica3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B35:D52" firstHeaderRow="1" firstDataRow="1" firstDataCol="0"/>
  <pivotFields count="9">
    <pivotField showAll="0"/>
    <pivotField numFmtI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showAll="0"/>
    <pivotField showAll="0"/>
    <pivotField numFmtId="164"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8B107E-BE89-4C5E-876C-F3D32FDD3AB9}" name="Tabela dinâmica2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4">
  <location ref="G4:H10" firstHeaderRow="1" firstDataRow="1" firstDataCol="1" rowPageCount="1" colPageCount="1"/>
  <pivotFields count="9">
    <pivotField showAll="0"/>
    <pivotField numFmtI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numFmtId="164" showAll="0"/>
    <pivotField showAll="0"/>
    <pivotField axis="axisRow" showAll="0">
      <items count="18">
        <item x="2"/>
        <item x="13"/>
        <item x="10"/>
        <item x="8"/>
        <item x="5"/>
        <item x="0"/>
        <item x="6"/>
        <item x="14"/>
        <item x="3"/>
        <item x="12"/>
        <item x="15"/>
        <item x="16"/>
        <item x="9"/>
        <item x="4"/>
        <item x="7"/>
        <item x="11"/>
        <item x="1"/>
        <item t="default"/>
      </items>
    </pivotField>
    <pivotField showAll="0"/>
    <pivotField showAll="0"/>
  </pivotFields>
  <rowFields count="1">
    <field x="6"/>
  </rowFields>
  <rowItems count="6">
    <i>
      <x v="2"/>
    </i>
    <i>
      <x v="10"/>
    </i>
    <i>
      <x v="11"/>
    </i>
    <i>
      <x v="12"/>
    </i>
    <i>
      <x v="15"/>
    </i>
    <i t="grand">
      <x/>
    </i>
  </rowItems>
  <colItems count="1">
    <i/>
  </colItems>
  <pageFields count="1">
    <pageField fld="2" item="1" hier="-1"/>
  </pageFields>
  <dataFields count="1">
    <dataField name="Soma de VALOR" fld="4" baseField="0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F9C45-36A9-4276-B9CF-9BC3E769AA8B}" name="Tabela dinâmica1" cacheId="3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C4:D17" firstHeaderRow="1" firstDataRow="1" firstDataCol="1" rowPageCount="1" colPageCount="1"/>
  <pivotFields count="9">
    <pivotField showAll="0"/>
    <pivotField numFmtId="1" showAll="0">
      <items count="13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axis="axisRow" showAll="0">
      <items count="18">
        <item x="2"/>
        <item x="13"/>
        <item x="10"/>
        <item x="8"/>
        <item x="5"/>
        <item x="0"/>
        <item x="6"/>
        <item x="14"/>
        <item x="3"/>
        <item x="12"/>
        <item x="15"/>
        <item x="16"/>
        <item x="9"/>
        <item x="4"/>
        <item x="7"/>
        <item x="11"/>
        <item x="1"/>
        <item t="default"/>
      </items>
    </pivotField>
    <pivotField showAll="0"/>
    <pivotField showAll="0"/>
  </pivotFields>
  <rowFields count="1">
    <field x="6"/>
  </rowFields>
  <rowItems count="13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3"/>
    </i>
    <i>
      <x v="14"/>
    </i>
    <i>
      <x v="16"/>
    </i>
    <i t="grand">
      <x/>
    </i>
  </rowItems>
  <colItems count="1">
    <i/>
  </colItems>
  <pageFields count="1">
    <pageField fld="2" item="0" hier="-1"/>
  </pageFields>
  <dataFields count="1">
    <dataField name="Soma de VALOR" fld="4" baseField="5" baseItem="0" numFmtId="16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577803E3-0667-4667-B201-69E1F9A08606}" sourceName="MÊS">
  <pivotTables>
    <pivotTable tabId="2" name="Tabela dinâmica3"/>
    <pivotTable tabId="2" name="Tabela dinâmica1"/>
    <pivotTable tabId="2" name="Tabela dinâmica2"/>
  </pivotTables>
  <data>
    <tabular pivotCacheId="297142847">
      <items count="12">
        <i x="0" s="1"/>
        <i x="1"/>
        <i x="2"/>
        <i x="3"/>
        <i x="4"/>
        <i x="5"/>
        <i x="6"/>
        <i x="7"/>
        <i x="8"/>
        <i x="9"/>
        <i x="10"/>
        <i x="1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86A54257-545A-4E8C-906D-03A7379059DC}" cache="SegmentaçãodeDados_MÊS" caption="MÊS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 1" xr10:uid="{5B1160E0-869B-42F7-BDF4-7E30E30F7FB6}" cache="SegmentaçãodeDados_MÊS" caption="MÊS" style="SlicerStyleLight5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C11035-7FB5-43E5-8D31-E547BD39D87B}" name="Tabela3" displayName="Tabela3" ref="A1:I143" totalsRowShown="0" dataDxfId="3">
  <autoFilter ref="A1:I143" xr:uid="{36C11035-7FB5-43E5-8D31-E547BD39D87B}"/>
  <tableColumns count="9">
    <tableColumn id="1" xr3:uid="{7252F6C9-EC1E-4105-9D1E-CC1E23AAFF1C}" name="DATA" dataDxfId="2"/>
    <tableColumn id="9" xr3:uid="{6B4F1331-AC41-458F-AB24-B72D5F79916D}" name="MÊS" dataDxfId="0">
      <calculatedColumnFormula>MONTH(Tabela3[[#This Row],[DATA]])</calculatedColumnFormula>
    </tableColumn>
    <tableColumn id="2" xr3:uid="{422FC8E3-81B4-4681-9805-96DDBE12B881}" name="TIPO" dataDxfId="1"/>
    <tableColumn id="3" xr3:uid="{6158FDE5-A735-43E7-AF97-7EA95CE926CB}" name="DESCRIÇÃO" dataDxfId="9"/>
    <tableColumn id="4" xr3:uid="{68D98CE5-4D13-47AA-B035-A010DC95D675}" name="VALOR" dataDxfId="8" dataCellStyle="Moeda"/>
    <tableColumn id="5" xr3:uid="{75A510D8-73DF-4077-BF90-78D824F76D5D}" name="op banc" dataDxfId="7"/>
    <tableColumn id="6" xr3:uid="{BB3C2224-1765-4E51-BD44-E65670FC1D89}" name="CATEGORIA" dataDxfId="6"/>
    <tableColumn id="7" xr3:uid="{9B6B7734-A07C-4C4B-9C4F-7E58E6ECB135}" name="SUBCATEGORIA" dataDxfId="5"/>
    <tableColumn id="8" xr3:uid="{722E024C-0FED-4582-9EAE-10F2F380AE73}" name="status" dataDxfId="4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07/relationships/slicer" Target="../slicers/slicer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F0C7-4772-4C3D-8E1F-99F364C82352}">
  <sheetPr>
    <tabColor theme="3" tint="0.39997558519241921"/>
  </sheetPr>
  <dimension ref="A1:K146"/>
  <sheetViews>
    <sheetView workbookViewId="0"/>
  </sheetViews>
  <sheetFormatPr defaultRowHeight="15" x14ac:dyDescent="0.25"/>
  <cols>
    <col min="1" max="1" width="10.7109375" bestFit="1" customWidth="1"/>
    <col min="2" max="2" width="10.7109375" customWidth="1"/>
    <col min="4" max="4" width="47.42578125" bestFit="1" customWidth="1"/>
    <col min="5" max="5" width="11.7109375" bestFit="1" customWidth="1"/>
    <col min="6" max="6" width="10" customWidth="1"/>
    <col min="7" max="7" width="17.5703125" bestFit="1" customWidth="1"/>
    <col min="8" max="8" width="16.7109375" customWidth="1"/>
  </cols>
  <sheetData>
    <row r="1" spans="1:11" x14ac:dyDescent="0.25">
      <c r="A1" t="s">
        <v>141</v>
      </c>
      <c r="B1" t="s">
        <v>188</v>
      </c>
      <c r="C1" t="s">
        <v>142</v>
      </c>
      <c r="D1" t="s">
        <v>143</v>
      </c>
      <c r="E1" t="s">
        <v>144</v>
      </c>
      <c r="F1" t="s">
        <v>183</v>
      </c>
      <c r="G1" t="s">
        <v>145</v>
      </c>
      <c r="H1" t="s">
        <v>146</v>
      </c>
      <c r="I1" t="s">
        <v>184</v>
      </c>
    </row>
    <row r="2" spans="1:11" x14ac:dyDescent="0.25">
      <c r="A2" s="1">
        <v>45677</v>
      </c>
      <c r="B2" s="28">
        <f>MONTH(Tabela3[[#This Row],[DATA]])</f>
        <v>1</v>
      </c>
      <c r="C2" s="2" t="s">
        <v>0</v>
      </c>
      <c r="D2" s="2" t="s">
        <v>147</v>
      </c>
      <c r="E2" s="4">
        <v>640</v>
      </c>
      <c r="F2" s="2" t="s">
        <v>1</v>
      </c>
      <c r="G2" s="5" t="s">
        <v>44</v>
      </c>
      <c r="H2" s="2" t="s">
        <v>45</v>
      </c>
      <c r="I2" s="10" t="s">
        <v>46</v>
      </c>
      <c r="J2" s="10"/>
      <c r="K2" s="5"/>
    </row>
    <row r="3" spans="1:11" x14ac:dyDescent="0.25">
      <c r="A3" s="1">
        <v>45708</v>
      </c>
      <c r="B3" s="28">
        <f>MONTH(Tabela3[[#This Row],[DATA]])</f>
        <v>2</v>
      </c>
      <c r="C3" s="2" t="s">
        <v>0</v>
      </c>
      <c r="D3" s="2" t="s">
        <v>148</v>
      </c>
      <c r="E3" s="4">
        <v>640</v>
      </c>
      <c r="F3" s="2" t="s">
        <v>1</v>
      </c>
      <c r="G3" s="5" t="s">
        <v>44</v>
      </c>
      <c r="H3" s="2" t="s">
        <v>45</v>
      </c>
      <c r="I3" s="10" t="s">
        <v>46</v>
      </c>
      <c r="J3" s="10"/>
      <c r="K3" s="5"/>
    </row>
    <row r="4" spans="1:11" x14ac:dyDescent="0.25">
      <c r="A4" s="1">
        <v>45677</v>
      </c>
      <c r="B4" s="28">
        <f>MONTH(Tabela3[[#This Row],[DATA]])</f>
        <v>1</v>
      </c>
      <c r="C4" s="2" t="s">
        <v>0</v>
      </c>
      <c r="D4" s="2" t="s">
        <v>2</v>
      </c>
      <c r="E4" s="4">
        <v>34.97</v>
      </c>
      <c r="F4" s="2" t="s">
        <v>1</v>
      </c>
      <c r="G4" s="5" t="s">
        <v>47</v>
      </c>
      <c r="H4" s="2" t="s">
        <v>48</v>
      </c>
      <c r="I4" s="10" t="s">
        <v>46</v>
      </c>
      <c r="J4" s="10"/>
      <c r="K4" s="5"/>
    </row>
    <row r="5" spans="1:11" x14ac:dyDescent="0.25">
      <c r="A5" s="1">
        <v>45708</v>
      </c>
      <c r="B5" s="28">
        <f>MONTH(Tabela3[[#This Row],[DATA]])</f>
        <v>2</v>
      </c>
      <c r="C5" s="2" t="s">
        <v>0</v>
      </c>
      <c r="D5" s="2" t="s">
        <v>3</v>
      </c>
      <c r="E5" s="4">
        <v>34.97</v>
      </c>
      <c r="F5" s="2" t="s">
        <v>1</v>
      </c>
      <c r="G5" s="5" t="s">
        <v>47</v>
      </c>
      <c r="H5" s="2" t="s">
        <v>48</v>
      </c>
      <c r="I5" s="10" t="s">
        <v>46</v>
      </c>
      <c r="J5" s="10"/>
      <c r="K5" s="5"/>
    </row>
    <row r="6" spans="1:11" x14ac:dyDescent="0.25">
      <c r="A6" s="1">
        <v>45736</v>
      </c>
      <c r="B6" s="28">
        <f>MONTH(Tabela3[[#This Row],[DATA]])</f>
        <v>3</v>
      </c>
      <c r="C6" s="2" t="s">
        <v>0</v>
      </c>
      <c r="D6" s="2" t="s">
        <v>4</v>
      </c>
      <c r="E6" s="4">
        <v>34.97</v>
      </c>
      <c r="F6" s="2" t="s">
        <v>1</v>
      </c>
      <c r="G6" s="5" t="s">
        <v>47</v>
      </c>
      <c r="H6" s="2" t="s">
        <v>48</v>
      </c>
      <c r="I6" s="10" t="s">
        <v>46</v>
      </c>
      <c r="J6" s="10"/>
      <c r="K6" s="5"/>
    </row>
    <row r="7" spans="1:11" x14ac:dyDescent="0.25">
      <c r="A7" s="1">
        <v>45767</v>
      </c>
      <c r="B7" s="28">
        <f>MONTH(Tabela3[[#This Row],[DATA]])</f>
        <v>4</v>
      </c>
      <c r="C7" s="2" t="s">
        <v>0</v>
      </c>
      <c r="D7" s="2" t="s">
        <v>5</v>
      </c>
      <c r="E7" s="4">
        <v>34.97</v>
      </c>
      <c r="F7" s="2" t="s">
        <v>1</v>
      </c>
      <c r="G7" s="5" t="s">
        <v>47</v>
      </c>
      <c r="H7" s="2" t="s">
        <v>48</v>
      </c>
      <c r="I7" s="10" t="s">
        <v>46</v>
      </c>
      <c r="J7" s="10"/>
      <c r="K7" s="5"/>
    </row>
    <row r="8" spans="1:11" x14ac:dyDescent="0.25">
      <c r="A8" s="1">
        <v>45677</v>
      </c>
      <c r="B8" s="28">
        <f>MONTH(Tabela3[[#This Row],[DATA]])</f>
        <v>1</v>
      </c>
      <c r="C8" s="2" t="s">
        <v>0</v>
      </c>
      <c r="D8" s="2" t="s">
        <v>149</v>
      </c>
      <c r="E8" s="4">
        <v>59.65</v>
      </c>
      <c r="F8" s="2" t="s">
        <v>1</v>
      </c>
      <c r="G8" s="5" t="s">
        <v>44</v>
      </c>
      <c r="H8" s="2" t="s">
        <v>49</v>
      </c>
      <c r="I8" s="10" t="s">
        <v>46</v>
      </c>
      <c r="J8" s="10"/>
      <c r="K8" s="5"/>
    </row>
    <row r="9" spans="1:11" x14ac:dyDescent="0.25">
      <c r="A9" s="1">
        <v>45677</v>
      </c>
      <c r="B9" s="28">
        <f>MONTH(Tabela3[[#This Row],[DATA]])</f>
        <v>1</v>
      </c>
      <c r="C9" s="2" t="s">
        <v>0</v>
      </c>
      <c r="D9" s="2" t="s">
        <v>150</v>
      </c>
      <c r="E9" s="4">
        <v>91.24</v>
      </c>
      <c r="F9" s="2" t="s">
        <v>1</v>
      </c>
      <c r="G9" s="5" t="s">
        <v>50</v>
      </c>
      <c r="H9" s="2" t="s">
        <v>51</v>
      </c>
      <c r="I9" s="10" t="s">
        <v>46</v>
      </c>
      <c r="J9" s="10"/>
      <c r="K9" s="5"/>
    </row>
    <row r="10" spans="1:11" x14ac:dyDescent="0.25">
      <c r="A10" s="1">
        <v>45708</v>
      </c>
      <c r="B10" s="28">
        <f>MONTH(Tabela3[[#This Row],[DATA]])</f>
        <v>2</v>
      </c>
      <c r="C10" s="2" t="s">
        <v>0</v>
      </c>
      <c r="D10" s="2" t="s">
        <v>151</v>
      </c>
      <c r="E10" s="4">
        <v>91.24</v>
      </c>
      <c r="F10" s="2" t="s">
        <v>1</v>
      </c>
      <c r="G10" s="5" t="s">
        <v>50</v>
      </c>
      <c r="H10" s="2" t="s">
        <v>51</v>
      </c>
      <c r="I10" s="10" t="s">
        <v>46</v>
      </c>
      <c r="J10" s="10"/>
      <c r="K10" s="5"/>
    </row>
    <row r="11" spans="1:11" x14ac:dyDescent="0.25">
      <c r="A11" s="1">
        <v>45677</v>
      </c>
      <c r="B11" s="28">
        <f>MONTH(Tabela3[[#This Row],[DATA]])</f>
        <v>1</v>
      </c>
      <c r="C11" s="2" t="s">
        <v>0</v>
      </c>
      <c r="D11" s="2" t="s">
        <v>6</v>
      </c>
      <c r="E11" s="4">
        <v>81.599999999999994</v>
      </c>
      <c r="F11" s="2" t="s">
        <v>1</v>
      </c>
      <c r="G11" s="5" t="s">
        <v>52</v>
      </c>
      <c r="H11" s="5" t="s">
        <v>181</v>
      </c>
      <c r="I11" s="10" t="s">
        <v>46</v>
      </c>
      <c r="J11" s="9"/>
      <c r="K11" s="5"/>
    </row>
    <row r="12" spans="1:11" x14ac:dyDescent="0.25">
      <c r="A12" s="1">
        <v>45677</v>
      </c>
      <c r="B12" s="28">
        <f>MONTH(Tabela3[[#This Row],[DATA]])</f>
        <v>1</v>
      </c>
      <c r="C12" s="2" t="s">
        <v>0</v>
      </c>
      <c r="D12" s="5" t="s">
        <v>152</v>
      </c>
      <c r="E12" s="4">
        <v>93.6</v>
      </c>
      <c r="F12" s="2" t="s">
        <v>1</v>
      </c>
      <c r="G12" s="5" t="s">
        <v>44</v>
      </c>
      <c r="H12" s="2" t="s">
        <v>53</v>
      </c>
      <c r="I12" s="10" t="s">
        <v>46</v>
      </c>
      <c r="J12" s="10"/>
      <c r="K12" s="5"/>
    </row>
    <row r="13" spans="1:11" x14ac:dyDescent="0.25">
      <c r="A13" s="1">
        <v>45677</v>
      </c>
      <c r="B13" s="28">
        <f>MONTH(Tabela3[[#This Row],[DATA]])</f>
        <v>1</v>
      </c>
      <c r="C13" s="2" t="s">
        <v>0</v>
      </c>
      <c r="D13" s="5" t="s">
        <v>7</v>
      </c>
      <c r="E13" s="4">
        <v>20.9</v>
      </c>
      <c r="F13" s="2" t="s">
        <v>1</v>
      </c>
      <c r="G13" s="5" t="s">
        <v>54</v>
      </c>
      <c r="H13" s="5" t="s">
        <v>182</v>
      </c>
      <c r="I13" s="10" t="s">
        <v>46</v>
      </c>
      <c r="J13" s="9"/>
      <c r="K13" s="5"/>
    </row>
    <row r="14" spans="1:11" x14ac:dyDescent="0.25">
      <c r="A14" s="1">
        <v>45677</v>
      </c>
      <c r="B14" s="28">
        <f>MONTH(Tabela3[[#This Row],[DATA]])</f>
        <v>1</v>
      </c>
      <c r="C14" s="2" t="s">
        <v>0</v>
      </c>
      <c r="D14" s="5" t="s">
        <v>153</v>
      </c>
      <c r="E14" s="4">
        <v>81.900000000000006</v>
      </c>
      <c r="F14" s="2" t="s">
        <v>1</v>
      </c>
      <c r="G14" s="5" t="s">
        <v>50</v>
      </c>
      <c r="H14" s="2" t="s">
        <v>51</v>
      </c>
      <c r="I14" s="10" t="s">
        <v>46</v>
      </c>
      <c r="J14" s="10"/>
      <c r="K14" s="5"/>
    </row>
    <row r="15" spans="1:11" x14ac:dyDescent="0.25">
      <c r="A15" s="1">
        <v>45677</v>
      </c>
      <c r="B15" s="28">
        <f>MONTH(Tabela3[[#This Row],[DATA]])</f>
        <v>1</v>
      </c>
      <c r="C15" s="2" t="s">
        <v>0</v>
      </c>
      <c r="D15" s="5" t="s">
        <v>154</v>
      </c>
      <c r="E15" s="4">
        <v>52.99</v>
      </c>
      <c r="F15" s="2" t="s">
        <v>1</v>
      </c>
      <c r="G15" s="5" t="s">
        <v>44</v>
      </c>
      <c r="H15" s="2" t="s">
        <v>47</v>
      </c>
      <c r="I15" s="10" t="s">
        <v>46</v>
      </c>
      <c r="J15" s="10"/>
      <c r="K15" s="5"/>
    </row>
    <row r="16" spans="1:11" x14ac:dyDescent="0.25">
      <c r="A16" s="1">
        <v>45677</v>
      </c>
      <c r="B16" s="28">
        <f>MONTH(Tabela3[[#This Row],[DATA]])</f>
        <v>1</v>
      </c>
      <c r="C16" s="2" t="s">
        <v>0</v>
      </c>
      <c r="D16" s="5" t="s">
        <v>155</v>
      </c>
      <c r="E16" s="4">
        <v>39.49</v>
      </c>
      <c r="F16" s="2" t="s">
        <v>1</v>
      </c>
      <c r="G16" s="5" t="s">
        <v>50</v>
      </c>
      <c r="H16" s="2" t="s">
        <v>55</v>
      </c>
      <c r="I16" s="10" t="s">
        <v>46</v>
      </c>
      <c r="J16" s="10"/>
      <c r="K16" s="5"/>
    </row>
    <row r="17" spans="1:11" x14ac:dyDescent="0.25">
      <c r="A17" s="1">
        <v>45677</v>
      </c>
      <c r="B17" s="28">
        <f>MONTH(Tabela3[[#This Row],[DATA]])</f>
        <v>1</v>
      </c>
      <c r="C17" s="2" t="s">
        <v>0</v>
      </c>
      <c r="D17" s="5" t="s">
        <v>8</v>
      </c>
      <c r="E17" s="4">
        <v>128.81</v>
      </c>
      <c r="F17" s="2" t="s">
        <v>1</v>
      </c>
      <c r="G17" s="5" t="s">
        <v>47</v>
      </c>
      <c r="H17" s="2" t="s">
        <v>48</v>
      </c>
      <c r="I17" s="10" t="s">
        <v>46</v>
      </c>
      <c r="J17" s="10"/>
      <c r="K17" s="5"/>
    </row>
    <row r="18" spans="1:11" x14ac:dyDescent="0.25">
      <c r="A18" s="1">
        <v>45662</v>
      </c>
      <c r="B18" s="28">
        <f>MONTH(Tabela3[[#This Row],[DATA]])</f>
        <v>1</v>
      </c>
      <c r="C18" s="2" t="s">
        <v>0</v>
      </c>
      <c r="D18" s="2" t="s">
        <v>9</v>
      </c>
      <c r="E18" s="4">
        <v>36.6</v>
      </c>
      <c r="F18" s="2" t="s">
        <v>10</v>
      </c>
      <c r="G18" s="5" t="s">
        <v>56</v>
      </c>
      <c r="H18" s="2" t="s">
        <v>52</v>
      </c>
      <c r="I18" s="10" t="s">
        <v>57</v>
      </c>
      <c r="J18" s="10"/>
      <c r="K18" s="2"/>
    </row>
    <row r="19" spans="1:11" x14ac:dyDescent="0.25">
      <c r="A19" s="1">
        <v>45693</v>
      </c>
      <c r="B19" s="28">
        <f>MONTH(Tabela3[[#This Row],[DATA]])</f>
        <v>2</v>
      </c>
      <c r="C19" s="2" t="s">
        <v>0</v>
      </c>
      <c r="D19" s="2" t="s">
        <v>11</v>
      </c>
      <c r="E19" s="4">
        <v>36.6</v>
      </c>
      <c r="F19" s="2" t="s">
        <v>10</v>
      </c>
      <c r="G19" s="5" t="s">
        <v>56</v>
      </c>
      <c r="H19" s="2" t="s">
        <v>52</v>
      </c>
      <c r="I19" s="10" t="s">
        <v>46</v>
      </c>
      <c r="J19" s="10"/>
      <c r="K19" s="2"/>
    </row>
    <row r="20" spans="1:11" x14ac:dyDescent="0.25">
      <c r="A20" s="1">
        <v>45662</v>
      </c>
      <c r="B20" s="28">
        <f>MONTH(Tabela3[[#This Row],[DATA]])</f>
        <v>1</v>
      </c>
      <c r="C20" s="2" t="s">
        <v>0</v>
      </c>
      <c r="D20" s="2" t="s">
        <v>12</v>
      </c>
      <c r="E20" s="4">
        <v>536</v>
      </c>
      <c r="F20" s="2" t="s">
        <v>10</v>
      </c>
      <c r="G20" s="5" t="s">
        <v>58</v>
      </c>
      <c r="H20" s="2" t="s">
        <v>59</v>
      </c>
      <c r="I20" s="10" t="s">
        <v>57</v>
      </c>
      <c r="J20" s="10"/>
      <c r="K20" s="2"/>
    </row>
    <row r="21" spans="1:11" x14ac:dyDescent="0.25">
      <c r="A21" s="1">
        <v>45693</v>
      </c>
      <c r="B21" s="28">
        <f>MONTH(Tabela3[[#This Row],[DATA]])</f>
        <v>2</v>
      </c>
      <c r="C21" s="2" t="s">
        <v>0</v>
      </c>
      <c r="D21" s="2" t="s">
        <v>13</v>
      </c>
      <c r="E21" s="4">
        <v>536</v>
      </c>
      <c r="F21" s="2" t="s">
        <v>10</v>
      </c>
      <c r="G21" s="5" t="s">
        <v>58</v>
      </c>
      <c r="H21" s="2" t="s">
        <v>59</v>
      </c>
      <c r="I21" s="10" t="s">
        <v>46</v>
      </c>
      <c r="J21" s="10"/>
      <c r="K21" s="2"/>
    </row>
    <row r="22" spans="1:11" x14ac:dyDescent="0.25">
      <c r="A22" s="1">
        <v>45721</v>
      </c>
      <c r="B22" s="28">
        <f>MONTH(Tabela3[[#This Row],[DATA]])</f>
        <v>3</v>
      </c>
      <c r="C22" s="2" t="s">
        <v>0</v>
      </c>
      <c r="D22" s="2" t="s">
        <v>14</v>
      </c>
      <c r="E22" s="4">
        <v>536</v>
      </c>
      <c r="F22" s="2" t="s">
        <v>10</v>
      </c>
      <c r="G22" s="5" t="s">
        <v>58</v>
      </c>
      <c r="H22" s="2" t="s">
        <v>59</v>
      </c>
      <c r="I22" s="10" t="s">
        <v>46</v>
      </c>
      <c r="J22" s="10"/>
      <c r="K22" s="2"/>
    </row>
    <row r="23" spans="1:11" x14ac:dyDescent="0.25">
      <c r="A23" s="1">
        <v>45752</v>
      </c>
      <c r="B23" s="28">
        <f>MONTH(Tabela3[[#This Row],[DATA]])</f>
        <v>4</v>
      </c>
      <c r="C23" s="2" t="s">
        <v>0</v>
      </c>
      <c r="D23" s="2" t="s">
        <v>15</v>
      </c>
      <c r="E23" s="4">
        <v>536</v>
      </c>
      <c r="F23" s="2" t="s">
        <v>10</v>
      </c>
      <c r="G23" s="5" t="s">
        <v>58</v>
      </c>
      <c r="H23" s="2" t="s">
        <v>59</v>
      </c>
      <c r="I23" s="10" t="s">
        <v>46</v>
      </c>
      <c r="J23" s="10"/>
      <c r="K23" s="2"/>
    </row>
    <row r="24" spans="1:11" x14ac:dyDescent="0.25">
      <c r="A24" s="1">
        <v>45662</v>
      </c>
      <c r="B24" s="28">
        <f>MONTH(Tabela3[[#This Row],[DATA]])</f>
        <v>1</v>
      </c>
      <c r="C24" s="2" t="s">
        <v>0</v>
      </c>
      <c r="D24" s="2" t="s">
        <v>16</v>
      </c>
      <c r="E24" s="4">
        <v>32.4</v>
      </c>
      <c r="F24" s="2" t="s">
        <v>10</v>
      </c>
      <c r="G24" s="5" t="s">
        <v>60</v>
      </c>
      <c r="H24" s="2" t="s">
        <v>61</v>
      </c>
      <c r="I24" s="10" t="s">
        <v>57</v>
      </c>
      <c r="J24" s="10"/>
      <c r="K24" s="2"/>
    </row>
    <row r="25" spans="1:11" x14ac:dyDescent="0.25">
      <c r="A25" s="1">
        <v>45663</v>
      </c>
      <c r="B25" s="28">
        <f>MONTH(Tabela3[[#This Row],[DATA]])</f>
        <v>1</v>
      </c>
      <c r="C25" s="2" t="s">
        <v>0</v>
      </c>
      <c r="D25" s="2" t="s">
        <v>156</v>
      </c>
      <c r="E25" s="4">
        <v>54.19</v>
      </c>
      <c r="F25" s="2" t="s">
        <v>10</v>
      </c>
      <c r="G25" s="5" t="s">
        <v>44</v>
      </c>
      <c r="H25" s="2" t="s">
        <v>62</v>
      </c>
      <c r="I25" s="10" t="s">
        <v>57</v>
      </c>
      <c r="J25" s="10"/>
      <c r="K25" s="2"/>
    </row>
    <row r="26" spans="1:11" x14ac:dyDescent="0.25">
      <c r="A26" s="1">
        <v>45663</v>
      </c>
      <c r="B26" s="28">
        <f>MONTH(Tabela3[[#This Row],[DATA]])</f>
        <v>1</v>
      </c>
      <c r="C26" s="2" t="s">
        <v>0</v>
      </c>
      <c r="D26" s="2" t="s">
        <v>17</v>
      </c>
      <c r="E26" s="4">
        <v>14.9</v>
      </c>
      <c r="F26" s="2" t="s">
        <v>10</v>
      </c>
      <c r="G26" s="5" t="s">
        <v>62</v>
      </c>
      <c r="H26" s="2" t="s">
        <v>63</v>
      </c>
      <c r="I26" s="10" t="s">
        <v>57</v>
      </c>
      <c r="J26" s="10"/>
      <c r="K26" s="2"/>
    </row>
    <row r="27" spans="1:11" x14ac:dyDescent="0.25">
      <c r="A27" s="1">
        <v>45693</v>
      </c>
      <c r="B27" s="28">
        <f>MONTH(Tabela3[[#This Row],[DATA]])</f>
        <v>2</v>
      </c>
      <c r="C27" s="2" t="s">
        <v>0</v>
      </c>
      <c r="D27" s="2" t="s">
        <v>18</v>
      </c>
      <c r="E27" s="4">
        <v>14.9</v>
      </c>
      <c r="F27" s="2" t="s">
        <v>10</v>
      </c>
      <c r="G27" s="5" t="s">
        <v>62</v>
      </c>
      <c r="H27" s="2" t="s">
        <v>63</v>
      </c>
      <c r="I27" s="10" t="s">
        <v>46</v>
      </c>
      <c r="J27" s="10"/>
      <c r="K27" s="2"/>
    </row>
    <row r="28" spans="1:11" x14ac:dyDescent="0.25">
      <c r="A28" s="1">
        <v>45721</v>
      </c>
      <c r="B28" s="28">
        <f>MONTH(Tabela3[[#This Row],[DATA]])</f>
        <v>3</v>
      </c>
      <c r="C28" s="2" t="s">
        <v>0</v>
      </c>
      <c r="D28" s="2" t="s">
        <v>19</v>
      </c>
      <c r="E28" s="4">
        <v>14.9</v>
      </c>
      <c r="F28" s="2" t="s">
        <v>10</v>
      </c>
      <c r="G28" s="5" t="s">
        <v>62</v>
      </c>
      <c r="H28" s="2" t="s">
        <v>63</v>
      </c>
      <c r="I28" s="10" t="s">
        <v>46</v>
      </c>
      <c r="J28" s="10"/>
      <c r="K28" s="2"/>
    </row>
    <row r="29" spans="1:11" x14ac:dyDescent="0.25">
      <c r="A29" s="1">
        <v>45752</v>
      </c>
      <c r="B29" s="28">
        <f>MONTH(Tabela3[[#This Row],[DATA]])</f>
        <v>4</v>
      </c>
      <c r="C29" s="2" t="s">
        <v>0</v>
      </c>
      <c r="D29" s="2" t="s">
        <v>20</v>
      </c>
      <c r="E29" s="4">
        <v>14.9</v>
      </c>
      <c r="F29" s="2" t="s">
        <v>10</v>
      </c>
      <c r="G29" s="5" t="s">
        <v>62</v>
      </c>
      <c r="H29" s="2" t="s">
        <v>63</v>
      </c>
      <c r="I29" s="10" t="s">
        <v>46</v>
      </c>
      <c r="J29" s="10"/>
      <c r="K29" s="2"/>
    </row>
    <row r="30" spans="1:11" x14ac:dyDescent="0.25">
      <c r="A30" s="7">
        <v>45782</v>
      </c>
      <c r="B30" s="28">
        <f>MONTH(Tabela3[[#This Row],[DATA]])</f>
        <v>5</v>
      </c>
      <c r="C30" s="2" t="s">
        <v>0</v>
      </c>
      <c r="D30" s="2" t="s">
        <v>21</v>
      </c>
      <c r="E30" s="4">
        <v>14.9</v>
      </c>
      <c r="F30" s="2" t="s">
        <v>10</v>
      </c>
      <c r="G30" s="5" t="s">
        <v>62</v>
      </c>
      <c r="H30" s="2" t="s">
        <v>63</v>
      </c>
      <c r="I30" s="10" t="s">
        <v>46</v>
      </c>
      <c r="J30" s="10"/>
      <c r="K30" s="2"/>
    </row>
    <row r="31" spans="1:11" x14ac:dyDescent="0.25">
      <c r="A31" s="1">
        <v>45813</v>
      </c>
      <c r="B31" s="28">
        <f>MONTH(Tabela3[[#This Row],[DATA]])</f>
        <v>6</v>
      </c>
      <c r="C31" s="2" t="s">
        <v>0</v>
      </c>
      <c r="D31" s="2" t="s">
        <v>22</v>
      </c>
      <c r="E31" s="4">
        <v>14.9</v>
      </c>
      <c r="F31" s="2" t="s">
        <v>10</v>
      </c>
      <c r="G31" s="5" t="s">
        <v>62</v>
      </c>
      <c r="H31" s="2" t="s">
        <v>63</v>
      </c>
      <c r="I31" s="10" t="s">
        <v>46</v>
      </c>
      <c r="J31" s="10"/>
      <c r="K31" s="2"/>
    </row>
    <row r="32" spans="1:11" x14ac:dyDescent="0.25">
      <c r="A32" s="1">
        <v>45843</v>
      </c>
      <c r="B32" s="28">
        <f>MONTH(Tabela3[[#This Row],[DATA]])</f>
        <v>7</v>
      </c>
      <c r="C32" s="2" t="s">
        <v>0</v>
      </c>
      <c r="D32" s="2" t="s">
        <v>23</v>
      </c>
      <c r="E32" s="4">
        <v>14.9</v>
      </c>
      <c r="F32" s="2" t="s">
        <v>10</v>
      </c>
      <c r="G32" s="5" t="s">
        <v>62</v>
      </c>
      <c r="H32" s="2" t="s">
        <v>63</v>
      </c>
      <c r="I32" s="10" t="s">
        <v>46</v>
      </c>
      <c r="J32" s="10"/>
      <c r="K32" s="2"/>
    </row>
    <row r="33" spans="1:11" x14ac:dyDescent="0.25">
      <c r="A33" s="1">
        <v>45874</v>
      </c>
      <c r="B33" s="28">
        <f>MONTH(Tabela3[[#This Row],[DATA]])</f>
        <v>8</v>
      </c>
      <c r="C33" s="2" t="s">
        <v>0</v>
      </c>
      <c r="D33" s="2" t="s">
        <v>24</v>
      </c>
      <c r="E33" s="4">
        <v>14.9</v>
      </c>
      <c r="F33" s="2" t="s">
        <v>10</v>
      </c>
      <c r="G33" s="5" t="s">
        <v>62</v>
      </c>
      <c r="H33" s="2" t="s">
        <v>63</v>
      </c>
      <c r="I33" s="10" t="s">
        <v>46</v>
      </c>
      <c r="J33" s="10"/>
      <c r="K33" s="2"/>
    </row>
    <row r="34" spans="1:11" x14ac:dyDescent="0.25">
      <c r="A34" s="1">
        <v>45905</v>
      </c>
      <c r="B34" s="28">
        <f>MONTH(Tabela3[[#This Row],[DATA]])</f>
        <v>9</v>
      </c>
      <c r="C34" s="2" t="s">
        <v>0</v>
      </c>
      <c r="D34" s="2" t="s">
        <v>25</v>
      </c>
      <c r="E34" s="4">
        <v>14.9</v>
      </c>
      <c r="F34" s="2" t="s">
        <v>10</v>
      </c>
      <c r="G34" s="5" t="s">
        <v>62</v>
      </c>
      <c r="H34" s="2" t="s">
        <v>63</v>
      </c>
      <c r="I34" s="10" t="s">
        <v>46</v>
      </c>
      <c r="J34" s="10"/>
      <c r="K34" s="2"/>
    </row>
    <row r="35" spans="1:11" x14ac:dyDescent="0.25">
      <c r="A35" s="1">
        <v>45663</v>
      </c>
      <c r="B35" s="28">
        <f>MONTH(Tabela3[[#This Row],[DATA]])</f>
        <v>1</v>
      </c>
      <c r="C35" s="2" t="s">
        <v>0</v>
      </c>
      <c r="D35" s="2" t="s">
        <v>26</v>
      </c>
      <c r="E35" s="4">
        <v>257.38</v>
      </c>
      <c r="F35" s="2" t="s">
        <v>10</v>
      </c>
      <c r="G35" s="5" t="s">
        <v>60</v>
      </c>
      <c r="H35" s="2" t="s">
        <v>61</v>
      </c>
      <c r="I35" s="10" t="s">
        <v>57</v>
      </c>
      <c r="J35" s="10"/>
      <c r="K35" s="5"/>
    </row>
    <row r="36" spans="1:11" x14ac:dyDescent="0.25">
      <c r="A36" s="1">
        <v>45663</v>
      </c>
      <c r="B36" s="28">
        <f>MONTH(Tabela3[[#This Row],[DATA]])</f>
        <v>1</v>
      </c>
      <c r="C36" s="2" t="s">
        <v>0</v>
      </c>
      <c r="D36" s="2" t="s">
        <v>27</v>
      </c>
      <c r="E36" s="4">
        <v>32.19</v>
      </c>
      <c r="F36" s="2" t="s">
        <v>10</v>
      </c>
      <c r="G36" s="5" t="s">
        <v>56</v>
      </c>
      <c r="H36" s="2" t="s">
        <v>52</v>
      </c>
      <c r="I36" s="10" t="s">
        <v>57</v>
      </c>
      <c r="J36" s="10"/>
      <c r="K36" s="5"/>
    </row>
    <row r="37" spans="1:11" x14ac:dyDescent="0.25">
      <c r="A37" s="1">
        <v>45663</v>
      </c>
      <c r="B37" s="28">
        <f>MONTH(Tabela3[[#This Row],[DATA]])</f>
        <v>1</v>
      </c>
      <c r="C37" s="2" t="s">
        <v>0</v>
      </c>
      <c r="D37" s="2" t="s">
        <v>27</v>
      </c>
      <c r="E37" s="4">
        <v>33.99</v>
      </c>
      <c r="F37" s="2" t="s">
        <v>10</v>
      </c>
      <c r="G37" s="5" t="s">
        <v>56</v>
      </c>
      <c r="H37" s="2" t="s">
        <v>52</v>
      </c>
      <c r="I37" s="10" t="s">
        <v>57</v>
      </c>
      <c r="J37" s="10"/>
      <c r="K37" s="5"/>
    </row>
    <row r="38" spans="1:11" x14ac:dyDescent="0.25">
      <c r="A38" s="1">
        <v>45693</v>
      </c>
      <c r="B38" s="28">
        <f>MONTH(Tabela3[[#This Row],[DATA]])</f>
        <v>2</v>
      </c>
      <c r="C38" s="2" t="s">
        <v>0</v>
      </c>
      <c r="D38" s="2" t="s">
        <v>28</v>
      </c>
      <c r="E38" s="4">
        <v>33.99</v>
      </c>
      <c r="F38" s="2" t="s">
        <v>10</v>
      </c>
      <c r="G38" s="5" t="s">
        <v>56</v>
      </c>
      <c r="H38" s="2" t="s">
        <v>52</v>
      </c>
      <c r="I38" s="10" t="s">
        <v>46</v>
      </c>
      <c r="J38" s="10"/>
      <c r="K38" s="5"/>
    </row>
    <row r="39" spans="1:11" x14ac:dyDescent="0.25">
      <c r="A39" s="1">
        <v>45721</v>
      </c>
      <c r="B39" s="28">
        <f>MONTH(Tabela3[[#This Row],[DATA]])</f>
        <v>3</v>
      </c>
      <c r="C39" s="2" t="s">
        <v>0</v>
      </c>
      <c r="D39" s="2" t="s">
        <v>29</v>
      </c>
      <c r="E39" s="4">
        <v>33.99</v>
      </c>
      <c r="F39" s="2" t="s">
        <v>10</v>
      </c>
      <c r="G39" s="5" t="s">
        <v>56</v>
      </c>
      <c r="H39" s="2" t="s">
        <v>52</v>
      </c>
      <c r="I39" s="10" t="s">
        <v>46</v>
      </c>
      <c r="J39" s="10"/>
      <c r="K39" s="5"/>
    </row>
    <row r="40" spans="1:11" x14ac:dyDescent="0.25">
      <c r="A40" s="1">
        <v>45752</v>
      </c>
      <c r="B40" s="28">
        <f>MONTH(Tabela3[[#This Row],[DATA]])</f>
        <v>4</v>
      </c>
      <c r="C40" s="2" t="s">
        <v>0</v>
      </c>
      <c r="D40" s="2" t="s">
        <v>30</v>
      </c>
      <c r="E40" s="4">
        <v>33.99</v>
      </c>
      <c r="F40" s="2" t="s">
        <v>10</v>
      </c>
      <c r="G40" s="5" t="s">
        <v>56</v>
      </c>
      <c r="H40" s="2" t="s">
        <v>52</v>
      </c>
      <c r="I40" s="10" t="s">
        <v>46</v>
      </c>
      <c r="J40" s="10"/>
      <c r="K40" s="5"/>
    </row>
    <row r="41" spans="1:11" x14ac:dyDescent="0.25">
      <c r="A41" s="1">
        <v>45782</v>
      </c>
      <c r="B41" s="28">
        <f>MONTH(Tabela3[[#This Row],[DATA]])</f>
        <v>5</v>
      </c>
      <c r="C41" s="2" t="s">
        <v>0</v>
      </c>
      <c r="D41" s="2" t="s">
        <v>31</v>
      </c>
      <c r="E41" s="4">
        <v>33.99</v>
      </c>
      <c r="F41" s="2" t="s">
        <v>10</v>
      </c>
      <c r="G41" s="5" t="s">
        <v>56</v>
      </c>
      <c r="H41" s="2" t="s">
        <v>52</v>
      </c>
      <c r="I41" s="10" t="s">
        <v>46</v>
      </c>
      <c r="J41" s="10"/>
      <c r="K41" s="5"/>
    </row>
    <row r="42" spans="1:11" x14ac:dyDescent="0.25">
      <c r="A42" s="1">
        <v>45813</v>
      </c>
      <c r="B42" s="28">
        <f>MONTH(Tabela3[[#This Row],[DATA]])</f>
        <v>6</v>
      </c>
      <c r="C42" s="2" t="s">
        <v>0</v>
      </c>
      <c r="D42" s="2" t="s">
        <v>32</v>
      </c>
      <c r="E42" s="4">
        <v>33.99</v>
      </c>
      <c r="F42" s="2" t="s">
        <v>10</v>
      </c>
      <c r="G42" s="5" t="s">
        <v>56</v>
      </c>
      <c r="H42" s="2" t="s">
        <v>52</v>
      </c>
      <c r="I42" s="10" t="s">
        <v>46</v>
      </c>
      <c r="J42" s="10"/>
      <c r="K42" s="5"/>
    </row>
    <row r="43" spans="1:11" x14ac:dyDescent="0.25">
      <c r="A43" s="1">
        <v>45843</v>
      </c>
      <c r="B43" s="28">
        <f>MONTH(Tabela3[[#This Row],[DATA]])</f>
        <v>7</v>
      </c>
      <c r="C43" s="2" t="s">
        <v>0</v>
      </c>
      <c r="D43" s="2" t="s">
        <v>33</v>
      </c>
      <c r="E43" s="4">
        <v>33.99</v>
      </c>
      <c r="F43" s="2" t="s">
        <v>10</v>
      </c>
      <c r="G43" s="5" t="s">
        <v>56</v>
      </c>
      <c r="H43" s="2" t="s">
        <v>52</v>
      </c>
      <c r="I43" s="10" t="s">
        <v>46</v>
      </c>
      <c r="J43" s="10"/>
      <c r="K43" s="5"/>
    </row>
    <row r="44" spans="1:11" x14ac:dyDescent="0.25">
      <c r="A44" s="1">
        <v>45663</v>
      </c>
      <c r="B44" s="28">
        <f>MONTH(Tabela3[[#This Row],[DATA]])</f>
        <v>1</v>
      </c>
      <c r="C44" s="2" t="s">
        <v>0</v>
      </c>
      <c r="D44" s="5" t="s">
        <v>34</v>
      </c>
      <c r="E44" s="4">
        <v>303.68</v>
      </c>
      <c r="F44" s="2" t="s">
        <v>10</v>
      </c>
      <c r="G44" s="5" t="s">
        <v>60</v>
      </c>
      <c r="H44" s="2" t="s">
        <v>61</v>
      </c>
      <c r="I44" s="10" t="s">
        <v>57</v>
      </c>
      <c r="J44" s="10"/>
      <c r="K44" s="5"/>
    </row>
    <row r="45" spans="1:11" x14ac:dyDescent="0.25">
      <c r="A45" s="1">
        <v>45693</v>
      </c>
      <c r="B45" s="28">
        <f>MONTH(Tabela3[[#This Row],[DATA]])</f>
        <v>2</v>
      </c>
      <c r="C45" s="2" t="s">
        <v>0</v>
      </c>
      <c r="D45" s="2" t="s">
        <v>26</v>
      </c>
      <c r="E45" s="4">
        <v>303.68</v>
      </c>
      <c r="F45" s="2" t="s">
        <v>10</v>
      </c>
      <c r="G45" s="5" t="s">
        <v>60</v>
      </c>
      <c r="H45" s="2" t="s">
        <v>61</v>
      </c>
      <c r="I45" s="10" t="s">
        <v>46</v>
      </c>
      <c r="J45" s="10"/>
      <c r="K45" s="5"/>
    </row>
    <row r="46" spans="1:11" x14ac:dyDescent="0.25">
      <c r="A46" s="1">
        <v>45663</v>
      </c>
      <c r="B46" s="28">
        <f>MONTH(Tabela3[[#This Row],[DATA]])</f>
        <v>1</v>
      </c>
      <c r="C46" s="2" t="s">
        <v>0</v>
      </c>
      <c r="D46" s="5" t="s">
        <v>35</v>
      </c>
      <c r="E46" s="4">
        <v>13.2</v>
      </c>
      <c r="F46" s="2" t="s">
        <v>10</v>
      </c>
      <c r="G46" s="5" t="s">
        <v>52</v>
      </c>
      <c r="H46" s="2" t="s">
        <v>64</v>
      </c>
      <c r="I46" s="10" t="s">
        <v>57</v>
      </c>
      <c r="J46" s="10"/>
      <c r="K46" s="5"/>
    </row>
    <row r="47" spans="1:11" x14ac:dyDescent="0.25">
      <c r="A47" s="1">
        <v>45693</v>
      </c>
      <c r="B47" s="28">
        <f>MONTH(Tabela3[[#This Row],[DATA]])</f>
        <v>2</v>
      </c>
      <c r="C47" s="2" t="s">
        <v>0</v>
      </c>
      <c r="D47" s="2" t="s">
        <v>36</v>
      </c>
      <c r="E47" s="4">
        <v>13.2</v>
      </c>
      <c r="F47" s="2" t="s">
        <v>10</v>
      </c>
      <c r="G47" s="5" t="s">
        <v>52</v>
      </c>
      <c r="H47" s="2" t="s">
        <v>64</v>
      </c>
      <c r="I47" s="10" t="s">
        <v>46</v>
      </c>
      <c r="J47" s="10"/>
      <c r="K47" s="5"/>
    </row>
    <row r="48" spans="1:11" x14ac:dyDescent="0.25">
      <c r="A48" s="1">
        <v>45677</v>
      </c>
      <c r="B48" s="28">
        <f>MONTH(Tabela3[[#This Row],[DATA]])</f>
        <v>1</v>
      </c>
      <c r="C48" s="2" t="s">
        <v>0</v>
      </c>
      <c r="D48" s="2" t="s">
        <v>37</v>
      </c>
      <c r="E48" s="8">
        <v>59.9</v>
      </c>
      <c r="F48" s="2" t="s">
        <v>1</v>
      </c>
      <c r="G48" s="5" t="s">
        <v>54</v>
      </c>
      <c r="H48" s="2" t="s">
        <v>65</v>
      </c>
      <c r="I48" s="10" t="s">
        <v>46</v>
      </c>
      <c r="J48" s="10"/>
      <c r="K48" s="5"/>
    </row>
    <row r="49" spans="1:11" x14ac:dyDescent="0.25">
      <c r="A49" s="1">
        <v>45677</v>
      </c>
      <c r="B49" s="28">
        <f>MONTH(Tabela3[[#This Row],[DATA]])</f>
        <v>1</v>
      </c>
      <c r="C49" s="2" t="s">
        <v>0</v>
      </c>
      <c r="D49" s="2" t="s">
        <v>38</v>
      </c>
      <c r="E49" s="8">
        <v>127</v>
      </c>
      <c r="F49" s="2" t="s">
        <v>1</v>
      </c>
      <c r="G49" s="5" t="s">
        <v>44</v>
      </c>
      <c r="H49" s="2" t="s">
        <v>49</v>
      </c>
      <c r="I49" s="10" t="s">
        <v>46</v>
      </c>
      <c r="J49" s="10"/>
      <c r="K49" s="2"/>
    </row>
    <row r="50" spans="1:11" x14ac:dyDescent="0.25">
      <c r="A50" s="1">
        <v>45708</v>
      </c>
      <c r="B50" s="28">
        <f>MONTH(Tabela3[[#This Row],[DATA]])</f>
        <v>2</v>
      </c>
      <c r="C50" s="2" t="s">
        <v>0</v>
      </c>
      <c r="D50" s="2" t="s">
        <v>39</v>
      </c>
      <c r="E50" s="8">
        <v>127</v>
      </c>
      <c r="F50" s="2" t="s">
        <v>1</v>
      </c>
      <c r="G50" s="5" t="s">
        <v>44</v>
      </c>
      <c r="H50" s="2" t="s">
        <v>49</v>
      </c>
      <c r="I50" s="10" t="s">
        <v>46</v>
      </c>
      <c r="J50" s="10"/>
      <c r="K50" s="2"/>
    </row>
    <row r="51" spans="1:11" x14ac:dyDescent="0.25">
      <c r="A51" s="1">
        <v>45736</v>
      </c>
      <c r="B51" s="28">
        <f>MONTH(Tabela3[[#This Row],[DATA]])</f>
        <v>3</v>
      </c>
      <c r="C51" s="2" t="s">
        <v>0</v>
      </c>
      <c r="D51" s="2" t="s">
        <v>40</v>
      </c>
      <c r="E51" s="8">
        <v>127</v>
      </c>
      <c r="F51" s="2" t="s">
        <v>1</v>
      </c>
      <c r="G51" s="5" t="s">
        <v>44</v>
      </c>
      <c r="H51" s="2" t="s">
        <v>49</v>
      </c>
      <c r="I51" s="10" t="s">
        <v>46</v>
      </c>
      <c r="J51" s="10"/>
      <c r="K51" s="2"/>
    </row>
    <row r="52" spans="1:11" x14ac:dyDescent="0.25">
      <c r="A52" s="1">
        <v>45767</v>
      </c>
      <c r="B52" s="28">
        <f>MONTH(Tabela3[[#This Row],[DATA]])</f>
        <v>4</v>
      </c>
      <c r="C52" s="2" t="s">
        <v>0</v>
      </c>
      <c r="D52" s="2" t="s">
        <v>41</v>
      </c>
      <c r="E52" s="8">
        <v>127</v>
      </c>
      <c r="F52" s="2" t="s">
        <v>1</v>
      </c>
      <c r="G52" s="5" t="s">
        <v>44</v>
      </c>
      <c r="H52" s="2" t="s">
        <v>49</v>
      </c>
      <c r="I52" s="10" t="s">
        <v>46</v>
      </c>
      <c r="J52" s="10"/>
      <c r="K52" s="2"/>
    </row>
    <row r="53" spans="1:11" x14ac:dyDescent="0.25">
      <c r="A53" s="1">
        <v>45708</v>
      </c>
      <c r="B53" s="28">
        <f>MONTH(Tabela3[[#This Row],[DATA]])</f>
        <v>2</v>
      </c>
      <c r="C53" s="2" t="s">
        <v>0</v>
      </c>
      <c r="D53" s="2" t="s">
        <v>42</v>
      </c>
      <c r="E53" s="4">
        <v>128.81</v>
      </c>
      <c r="F53" s="2" t="s">
        <v>1</v>
      </c>
      <c r="G53" s="5" t="s">
        <v>47</v>
      </c>
      <c r="H53" s="2" t="s">
        <v>48</v>
      </c>
      <c r="I53" s="10" t="s">
        <v>46</v>
      </c>
      <c r="J53" s="10"/>
      <c r="K53" s="5"/>
    </row>
    <row r="54" spans="1:11" x14ac:dyDescent="0.25">
      <c r="A54" s="1">
        <v>45736</v>
      </c>
      <c r="B54" s="28">
        <f>MONTH(Tabela3[[#This Row],[DATA]])</f>
        <v>3</v>
      </c>
      <c r="C54" s="2" t="s">
        <v>0</v>
      </c>
      <c r="D54" s="2" t="s">
        <v>43</v>
      </c>
      <c r="E54" s="4">
        <v>128.81</v>
      </c>
      <c r="F54" s="2" t="s">
        <v>1</v>
      </c>
      <c r="G54" s="5" t="s">
        <v>47</v>
      </c>
      <c r="H54" s="2" t="s">
        <v>48</v>
      </c>
      <c r="I54" s="10" t="s">
        <v>46</v>
      </c>
      <c r="J54" s="10"/>
      <c r="K54" s="5"/>
    </row>
    <row r="55" spans="1:11" x14ac:dyDescent="0.25">
      <c r="A55" s="1">
        <v>45658</v>
      </c>
      <c r="B55" s="28">
        <f>MONTH(Tabela3[[#This Row],[DATA]])</f>
        <v>1</v>
      </c>
      <c r="C55" s="5" t="s">
        <v>66</v>
      </c>
      <c r="D55" s="5" t="s">
        <v>67</v>
      </c>
      <c r="E55" s="4">
        <v>15000</v>
      </c>
      <c r="F55" s="5" t="s">
        <v>68</v>
      </c>
      <c r="G55" s="5" t="s">
        <v>69</v>
      </c>
      <c r="H55" s="5"/>
      <c r="I55" s="10" t="s">
        <v>57</v>
      </c>
      <c r="J55" s="9"/>
      <c r="K55" s="5"/>
    </row>
    <row r="56" spans="1:11" x14ac:dyDescent="0.25">
      <c r="A56" s="1" t="s">
        <v>70</v>
      </c>
      <c r="B56" s="28">
        <f>MONTH(Tabela3[[#This Row],[DATA]])</f>
        <v>1</v>
      </c>
      <c r="C56" s="2" t="s">
        <v>0</v>
      </c>
      <c r="D56" s="5" t="s">
        <v>157</v>
      </c>
      <c r="E56" s="11">
        <v>300</v>
      </c>
      <c r="F56" s="5" t="s">
        <v>68</v>
      </c>
      <c r="G56" s="5" t="s">
        <v>50</v>
      </c>
      <c r="H56" s="2" t="s">
        <v>53</v>
      </c>
      <c r="I56" s="10" t="s">
        <v>57</v>
      </c>
      <c r="J56" s="10"/>
      <c r="K56" s="2"/>
    </row>
    <row r="57" spans="1:11" x14ac:dyDescent="0.25">
      <c r="A57" s="1" t="s">
        <v>70</v>
      </c>
      <c r="B57" s="28">
        <f>MONTH(Tabela3[[#This Row],[DATA]])</f>
        <v>1</v>
      </c>
      <c r="C57" s="2" t="s">
        <v>0</v>
      </c>
      <c r="D57" s="5" t="s">
        <v>71</v>
      </c>
      <c r="E57" s="12">
        <v>243.95</v>
      </c>
      <c r="F57" s="5" t="s">
        <v>68</v>
      </c>
      <c r="G57" s="5" t="s">
        <v>60</v>
      </c>
      <c r="H57" s="2" t="s">
        <v>72</v>
      </c>
      <c r="I57" s="10" t="s">
        <v>57</v>
      </c>
      <c r="J57" s="10"/>
      <c r="K57" s="2"/>
    </row>
    <row r="58" spans="1:11" x14ac:dyDescent="0.25">
      <c r="A58" s="1">
        <v>45693</v>
      </c>
      <c r="B58" s="28">
        <f>MONTH(Tabela3[[#This Row],[DATA]])</f>
        <v>2</v>
      </c>
      <c r="C58" s="2" t="s">
        <v>0</v>
      </c>
      <c r="D58" s="2" t="s">
        <v>36</v>
      </c>
      <c r="E58" s="8">
        <v>13.2</v>
      </c>
      <c r="F58" s="2" t="s">
        <v>10</v>
      </c>
      <c r="G58" s="5" t="s">
        <v>52</v>
      </c>
      <c r="H58" s="2" t="s">
        <v>64</v>
      </c>
      <c r="I58" s="10" t="s">
        <v>46</v>
      </c>
      <c r="J58" s="10"/>
      <c r="K58" s="5"/>
    </row>
    <row r="59" spans="1:11" x14ac:dyDescent="0.25">
      <c r="A59" s="1">
        <v>45663</v>
      </c>
      <c r="B59" s="28">
        <f>MONTH(Tabela3[[#This Row],[DATA]])</f>
        <v>1</v>
      </c>
      <c r="C59" s="2" t="s">
        <v>0</v>
      </c>
      <c r="D59" s="2" t="s">
        <v>73</v>
      </c>
      <c r="E59" s="8">
        <v>268</v>
      </c>
      <c r="F59" s="2" t="s">
        <v>10</v>
      </c>
      <c r="G59" s="5" t="s">
        <v>54</v>
      </c>
      <c r="H59" s="2" t="s">
        <v>92</v>
      </c>
      <c r="I59" s="10" t="s">
        <v>57</v>
      </c>
      <c r="J59" s="10"/>
      <c r="K59" s="5"/>
    </row>
    <row r="60" spans="1:11" x14ac:dyDescent="0.25">
      <c r="A60" s="1">
        <v>45663</v>
      </c>
      <c r="B60" s="28">
        <f>MONTH(Tabela3[[#This Row],[DATA]])</f>
        <v>1</v>
      </c>
      <c r="C60" s="2" t="s">
        <v>0</v>
      </c>
      <c r="D60" s="2" t="s">
        <v>74</v>
      </c>
      <c r="E60" s="8">
        <v>218.2</v>
      </c>
      <c r="F60" s="2" t="s">
        <v>10</v>
      </c>
      <c r="G60" s="5" t="s">
        <v>44</v>
      </c>
      <c r="H60" s="2" t="s">
        <v>62</v>
      </c>
      <c r="I60" s="10" t="s">
        <v>57</v>
      </c>
      <c r="J60" s="9"/>
      <c r="K60" s="2"/>
    </row>
    <row r="61" spans="1:11" x14ac:dyDescent="0.25">
      <c r="A61" s="1">
        <v>45693</v>
      </c>
      <c r="B61" s="28">
        <f>MONTH(Tabela3[[#This Row],[DATA]])</f>
        <v>2</v>
      </c>
      <c r="C61" s="2" t="s">
        <v>0</v>
      </c>
      <c r="D61" s="2" t="s">
        <v>75</v>
      </c>
      <c r="E61" s="8">
        <v>218.2</v>
      </c>
      <c r="F61" s="2" t="s">
        <v>10</v>
      </c>
      <c r="G61" s="5" t="s">
        <v>44</v>
      </c>
      <c r="H61" s="2" t="s">
        <v>62</v>
      </c>
      <c r="I61" s="10" t="s">
        <v>46</v>
      </c>
      <c r="J61" s="9"/>
      <c r="K61" s="2"/>
    </row>
    <row r="62" spans="1:11" x14ac:dyDescent="0.25">
      <c r="A62" s="1">
        <v>45721</v>
      </c>
      <c r="B62" s="28">
        <f>MONTH(Tabela3[[#This Row],[DATA]])</f>
        <v>3</v>
      </c>
      <c r="C62" s="2" t="s">
        <v>0</v>
      </c>
      <c r="D62" s="2" t="s">
        <v>76</v>
      </c>
      <c r="E62" s="8">
        <v>218.2</v>
      </c>
      <c r="F62" s="2" t="s">
        <v>10</v>
      </c>
      <c r="G62" s="5" t="s">
        <v>44</v>
      </c>
      <c r="H62" s="2" t="s">
        <v>62</v>
      </c>
      <c r="I62" s="10" t="s">
        <v>46</v>
      </c>
      <c r="J62" s="9"/>
      <c r="K62" s="2"/>
    </row>
    <row r="63" spans="1:11" x14ac:dyDescent="0.25">
      <c r="A63" s="1">
        <v>45752</v>
      </c>
      <c r="B63" s="28">
        <f>MONTH(Tabela3[[#This Row],[DATA]])</f>
        <v>4</v>
      </c>
      <c r="C63" s="2" t="s">
        <v>0</v>
      </c>
      <c r="D63" s="2" t="s">
        <v>77</v>
      </c>
      <c r="E63" s="8">
        <v>218.2</v>
      </c>
      <c r="F63" s="2" t="s">
        <v>10</v>
      </c>
      <c r="G63" s="5" t="s">
        <v>44</v>
      </c>
      <c r="H63" s="2" t="s">
        <v>62</v>
      </c>
      <c r="I63" s="10" t="s">
        <v>46</v>
      </c>
      <c r="J63" s="9"/>
      <c r="K63" s="2"/>
    </row>
    <row r="64" spans="1:11" x14ac:dyDescent="0.25">
      <c r="A64" s="7">
        <v>45782</v>
      </c>
      <c r="B64" s="28">
        <f>MONTH(Tabela3[[#This Row],[DATA]])</f>
        <v>5</v>
      </c>
      <c r="C64" s="2" t="s">
        <v>0</v>
      </c>
      <c r="D64" s="2" t="s">
        <v>78</v>
      </c>
      <c r="E64" s="8">
        <v>218.2</v>
      </c>
      <c r="F64" s="2" t="s">
        <v>10</v>
      </c>
      <c r="G64" s="5" t="s">
        <v>44</v>
      </c>
      <c r="H64" s="2" t="s">
        <v>62</v>
      </c>
      <c r="I64" s="10" t="s">
        <v>46</v>
      </c>
      <c r="J64" s="9"/>
      <c r="K64" s="2"/>
    </row>
    <row r="65" spans="1:11" x14ac:dyDescent="0.25">
      <c r="A65" s="1">
        <v>45813</v>
      </c>
      <c r="B65" s="28">
        <f>MONTH(Tabela3[[#This Row],[DATA]])</f>
        <v>6</v>
      </c>
      <c r="C65" s="2" t="s">
        <v>0</v>
      </c>
      <c r="D65" s="2" t="s">
        <v>79</v>
      </c>
      <c r="E65" s="8">
        <v>218.2</v>
      </c>
      <c r="F65" s="2" t="s">
        <v>10</v>
      </c>
      <c r="G65" s="5" t="s">
        <v>44</v>
      </c>
      <c r="H65" s="2" t="s">
        <v>62</v>
      </c>
      <c r="I65" s="10" t="s">
        <v>46</v>
      </c>
      <c r="J65" s="9"/>
      <c r="K65" s="2"/>
    </row>
    <row r="66" spans="1:11" x14ac:dyDescent="0.25">
      <c r="A66" s="1">
        <v>45843</v>
      </c>
      <c r="B66" s="28">
        <f>MONTH(Tabela3[[#This Row],[DATA]])</f>
        <v>7</v>
      </c>
      <c r="C66" s="2" t="s">
        <v>0</v>
      </c>
      <c r="D66" s="2" t="s">
        <v>80</v>
      </c>
      <c r="E66" s="8">
        <v>218.2</v>
      </c>
      <c r="F66" s="2" t="s">
        <v>10</v>
      </c>
      <c r="G66" s="5" t="s">
        <v>44</v>
      </c>
      <c r="H66" s="2" t="s">
        <v>62</v>
      </c>
      <c r="I66" s="10" t="s">
        <v>46</v>
      </c>
      <c r="J66" s="9"/>
      <c r="K66" s="2"/>
    </row>
    <row r="67" spans="1:11" x14ac:dyDescent="0.25">
      <c r="A67" s="1">
        <v>45874</v>
      </c>
      <c r="B67" s="28">
        <f>MONTH(Tabela3[[#This Row],[DATA]])</f>
        <v>8</v>
      </c>
      <c r="C67" s="2" t="s">
        <v>0</v>
      </c>
      <c r="D67" s="2" t="s">
        <v>81</v>
      </c>
      <c r="E67" s="8">
        <v>218.2</v>
      </c>
      <c r="F67" s="2" t="s">
        <v>10</v>
      </c>
      <c r="G67" s="5" t="s">
        <v>44</v>
      </c>
      <c r="H67" s="2" t="s">
        <v>62</v>
      </c>
      <c r="I67" s="10" t="s">
        <v>46</v>
      </c>
      <c r="J67" s="9"/>
      <c r="K67" s="2"/>
    </row>
    <row r="68" spans="1:11" x14ac:dyDescent="0.25">
      <c r="A68" s="1">
        <v>45905</v>
      </c>
      <c r="B68" s="28">
        <f>MONTH(Tabela3[[#This Row],[DATA]])</f>
        <v>9</v>
      </c>
      <c r="C68" s="2" t="s">
        <v>0</v>
      </c>
      <c r="D68" s="2" t="s">
        <v>82</v>
      </c>
      <c r="E68" s="8">
        <v>218.2</v>
      </c>
      <c r="F68" s="2" t="s">
        <v>10</v>
      </c>
      <c r="G68" s="5" t="s">
        <v>44</v>
      </c>
      <c r="H68" s="2" t="s">
        <v>62</v>
      </c>
      <c r="I68" s="10" t="s">
        <v>46</v>
      </c>
      <c r="J68" s="9"/>
      <c r="K68" s="2"/>
    </row>
    <row r="69" spans="1:11" x14ac:dyDescent="0.25">
      <c r="A69" s="1">
        <v>45935</v>
      </c>
      <c r="B69" s="28">
        <f>MONTH(Tabela3[[#This Row],[DATA]])</f>
        <v>10</v>
      </c>
      <c r="C69" s="2" t="s">
        <v>0</v>
      </c>
      <c r="D69" s="2" t="s">
        <v>83</v>
      </c>
      <c r="E69" s="8">
        <v>218.2</v>
      </c>
      <c r="F69" s="2" t="s">
        <v>10</v>
      </c>
      <c r="G69" s="5" t="s">
        <v>44</v>
      </c>
      <c r="H69" s="2" t="s">
        <v>62</v>
      </c>
      <c r="I69" s="10" t="s">
        <v>46</v>
      </c>
      <c r="J69" s="9"/>
      <c r="K69" s="2"/>
    </row>
    <row r="70" spans="1:11" x14ac:dyDescent="0.25">
      <c r="A70" s="1">
        <v>45966</v>
      </c>
      <c r="B70" s="28">
        <f>MONTH(Tabela3[[#This Row],[DATA]])</f>
        <v>11</v>
      </c>
      <c r="C70" s="2" t="s">
        <v>0</v>
      </c>
      <c r="D70" s="2" t="s">
        <v>84</v>
      </c>
      <c r="E70" s="8">
        <v>218.2</v>
      </c>
      <c r="F70" s="2" t="s">
        <v>10</v>
      </c>
      <c r="G70" s="5" t="s">
        <v>44</v>
      </c>
      <c r="H70" s="2" t="s">
        <v>62</v>
      </c>
      <c r="I70" s="10" t="s">
        <v>46</v>
      </c>
      <c r="J70" s="9"/>
      <c r="K70" s="2"/>
    </row>
    <row r="71" spans="1:11" x14ac:dyDescent="0.25">
      <c r="A71" s="1">
        <v>45996</v>
      </c>
      <c r="B71" s="28">
        <f>MONTH(Tabela3[[#This Row],[DATA]])</f>
        <v>12</v>
      </c>
      <c r="C71" s="2" t="s">
        <v>0</v>
      </c>
      <c r="D71" s="2" t="s">
        <v>85</v>
      </c>
      <c r="E71" s="8">
        <v>218.2</v>
      </c>
      <c r="F71" s="2" t="s">
        <v>10</v>
      </c>
      <c r="G71" s="5" t="s">
        <v>44</v>
      </c>
      <c r="H71" s="2" t="s">
        <v>62</v>
      </c>
      <c r="I71" s="10" t="s">
        <v>46</v>
      </c>
      <c r="J71" s="9"/>
      <c r="K71" s="2"/>
    </row>
    <row r="72" spans="1:11" x14ac:dyDescent="0.25">
      <c r="A72" s="1">
        <v>45663</v>
      </c>
      <c r="B72" s="28">
        <f>MONTH(Tabela3[[#This Row],[DATA]])</f>
        <v>1</v>
      </c>
      <c r="C72" s="2" t="s">
        <v>0</v>
      </c>
      <c r="D72" s="2" t="s">
        <v>158</v>
      </c>
      <c r="E72" s="8">
        <v>1602.25</v>
      </c>
      <c r="F72" s="2" t="s">
        <v>10</v>
      </c>
      <c r="G72" s="5" t="s">
        <v>44</v>
      </c>
      <c r="H72" s="2" t="s">
        <v>62</v>
      </c>
      <c r="I72" s="10" t="s">
        <v>57</v>
      </c>
      <c r="J72" s="9"/>
      <c r="K72" s="2"/>
    </row>
    <row r="73" spans="1:11" x14ac:dyDescent="0.25">
      <c r="A73" s="1">
        <v>45663</v>
      </c>
      <c r="B73" s="28">
        <f>MONTH(Tabela3[[#This Row],[DATA]])</f>
        <v>1</v>
      </c>
      <c r="C73" s="2" t="s">
        <v>0</v>
      </c>
      <c r="D73" s="2" t="s">
        <v>159</v>
      </c>
      <c r="E73" s="8">
        <v>1462</v>
      </c>
      <c r="F73" s="2" t="s">
        <v>10</v>
      </c>
      <c r="G73" s="5" t="s">
        <v>44</v>
      </c>
      <c r="H73" s="2" t="s">
        <v>62</v>
      </c>
      <c r="I73" s="10" t="s">
        <v>57</v>
      </c>
      <c r="J73" s="9"/>
      <c r="K73" s="2"/>
    </row>
    <row r="74" spans="1:11" x14ac:dyDescent="0.25">
      <c r="A74" s="1">
        <v>45663</v>
      </c>
      <c r="B74" s="28">
        <f>MONTH(Tabela3[[#This Row],[DATA]])</f>
        <v>1</v>
      </c>
      <c r="C74" s="2" t="s">
        <v>0</v>
      </c>
      <c r="D74" s="2" t="s">
        <v>160</v>
      </c>
      <c r="E74" s="8">
        <v>1339.6</v>
      </c>
      <c r="F74" s="2" t="s">
        <v>10</v>
      </c>
      <c r="G74" s="5" t="s">
        <v>44</v>
      </c>
      <c r="H74" s="2" t="s">
        <v>62</v>
      </c>
      <c r="I74" s="10" t="s">
        <v>57</v>
      </c>
      <c r="J74" s="9"/>
      <c r="K74" s="2"/>
    </row>
    <row r="75" spans="1:11" x14ac:dyDescent="0.25">
      <c r="A75" s="1">
        <v>45663</v>
      </c>
      <c r="B75" s="28">
        <f>MONTH(Tabela3[[#This Row],[DATA]])</f>
        <v>1</v>
      </c>
      <c r="C75" s="2" t="s">
        <v>0</v>
      </c>
      <c r="D75" s="2" t="s">
        <v>86</v>
      </c>
      <c r="E75" s="8">
        <v>300.34000000000003</v>
      </c>
      <c r="F75" s="2" t="s">
        <v>10</v>
      </c>
      <c r="G75" s="5" t="s">
        <v>52</v>
      </c>
      <c r="H75" s="5" t="s">
        <v>60</v>
      </c>
      <c r="I75" s="10" t="s">
        <v>57</v>
      </c>
      <c r="J75" s="9"/>
      <c r="K75" s="5"/>
    </row>
    <row r="76" spans="1:11" x14ac:dyDescent="0.25">
      <c r="A76" s="1">
        <v>45663</v>
      </c>
      <c r="B76" s="28">
        <f>MONTH(Tabela3[[#This Row],[DATA]])</f>
        <v>1</v>
      </c>
      <c r="C76" s="2" t="s">
        <v>0</v>
      </c>
      <c r="D76" s="2" t="s">
        <v>87</v>
      </c>
      <c r="E76" s="8">
        <v>109.84</v>
      </c>
      <c r="F76" s="2" t="s">
        <v>10</v>
      </c>
      <c r="G76" s="5" t="s">
        <v>58</v>
      </c>
      <c r="H76" s="2" t="s">
        <v>93</v>
      </c>
      <c r="I76" s="10" t="s">
        <v>57</v>
      </c>
      <c r="J76" s="10"/>
      <c r="K76" s="2"/>
    </row>
    <row r="77" spans="1:11" x14ac:dyDescent="0.25">
      <c r="A77" s="1">
        <v>45693</v>
      </c>
      <c r="B77" s="28">
        <f>MONTH(Tabela3[[#This Row],[DATA]])</f>
        <v>2</v>
      </c>
      <c r="C77" s="2" t="s">
        <v>0</v>
      </c>
      <c r="D77" s="2" t="s">
        <v>87</v>
      </c>
      <c r="E77" s="8">
        <v>109.84</v>
      </c>
      <c r="F77" s="2" t="s">
        <v>10</v>
      </c>
      <c r="G77" s="5" t="s">
        <v>58</v>
      </c>
      <c r="H77" s="2" t="s">
        <v>93</v>
      </c>
      <c r="I77" s="10" t="s">
        <v>46</v>
      </c>
      <c r="J77" s="10"/>
      <c r="K77" s="2"/>
    </row>
    <row r="78" spans="1:11" x14ac:dyDescent="0.25">
      <c r="A78" s="1">
        <v>45721</v>
      </c>
      <c r="B78" s="28">
        <f>MONTH(Tabela3[[#This Row],[DATA]])</f>
        <v>3</v>
      </c>
      <c r="C78" s="2" t="s">
        <v>0</v>
      </c>
      <c r="D78" s="2" t="s">
        <v>87</v>
      </c>
      <c r="E78" s="8">
        <v>109.84</v>
      </c>
      <c r="F78" s="2" t="s">
        <v>10</v>
      </c>
      <c r="G78" s="5" t="s">
        <v>58</v>
      </c>
      <c r="H78" s="2" t="s">
        <v>93</v>
      </c>
      <c r="I78" s="10" t="s">
        <v>46</v>
      </c>
      <c r="J78" s="10"/>
      <c r="K78" s="2"/>
    </row>
    <row r="79" spans="1:11" x14ac:dyDescent="0.25">
      <c r="A79" s="1">
        <v>45663</v>
      </c>
      <c r="B79" s="28">
        <f>MONTH(Tabela3[[#This Row],[DATA]])</f>
        <v>1</v>
      </c>
      <c r="C79" s="2" t="s">
        <v>0</v>
      </c>
      <c r="D79" s="2" t="s">
        <v>88</v>
      </c>
      <c r="E79" s="8">
        <v>176.92</v>
      </c>
      <c r="F79" s="2" t="s">
        <v>10</v>
      </c>
      <c r="G79" s="5" t="s">
        <v>58</v>
      </c>
      <c r="H79" s="2" t="s">
        <v>59</v>
      </c>
      <c r="I79" s="10" t="s">
        <v>57</v>
      </c>
      <c r="J79" s="10"/>
      <c r="K79" s="5"/>
    </row>
    <row r="80" spans="1:11" x14ac:dyDescent="0.25">
      <c r="A80" s="1">
        <v>45693</v>
      </c>
      <c r="B80" s="28">
        <f>MONTH(Tabela3[[#This Row],[DATA]])</f>
        <v>2</v>
      </c>
      <c r="C80" s="2" t="s">
        <v>0</v>
      </c>
      <c r="D80" s="2" t="s">
        <v>88</v>
      </c>
      <c r="E80" s="8">
        <v>176.92</v>
      </c>
      <c r="F80" s="2" t="s">
        <v>10</v>
      </c>
      <c r="G80" s="5" t="s">
        <v>58</v>
      </c>
      <c r="H80" s="2" t="s">
        <v>59</v>
      </c>
      <c r="I80" s="10" t="s">
        <v>46</v>
      </c>
      <c r="J80" s="10"/>
      <c r="K80" s="5"/>
    </row>
    <row r="81" spans="1:11" x14ac:dyDescent="0.25">
      <c r="A81" s="1">
        <v>45663</v>
      </c>
      <c r="B81" s="28">
        <f>MONTH(Tabela3[[#This Row],[DATA]])</f>
        <v>1</v>
      </c>
      <c r="C81" s="2" t="s">
        <v>0</v>
      </c>
      <c r="D81" s="2" t="s">
        <v>89</v>
      </c>
      <c r="E81" s="8">
        <v>1333.89</v>
      </c>
      <c r="F81" s="2" t="s">
        <v>10</v>
      </c>
      <c r="G81" s="5" t="s">
        <v>44</v>
      </c>
      <c r="H81" s="2" t="s">
        <v>62</v>
      </c>
      <c r="I81" s="10" t="s">
        <v>57</v>
      </c>
      <c r="J81" s="10"/>
      <c r="K81" s="2"/>
    </row>
    <row r="82" spans="1:11" x14ac:dyDescent="0.25">
      <c r="A82" s="1">
        <v>45658</v>
      </c>
      <c r="B82" s="28">
        <f>MONTH(Tabela3[[#This Row],[DATA]])</f>
        <v>1</v>
      </c>
      <c r="C82" s="2" t="s">
        <v>66</v>
      </c>
      <c r="D82" s="2" t="s">
        <v>90</v>
      </c>
      <c r="E82" s="8">
        <v>500</v>
      </c>
      <c r="F82" s="2" t="s">
        <v>91</v>
      </c>
      <c r="G82" s="5" t="s">
        <v>94</v>
      </c>
      <c r="H82" s="5"/>
      <c r="I82" s="10" t="s">
        <v>57</v>
      </c>
      <c r="J82" s="9"/>
      <c r="K82" s="5"/>
    </row>
    <row r="83" spans="1:11" x14ac:dyDescent="0.25">
      <c r="A83" s="1">
        <v>45659</v>
      </c>
      <c r="B83" s="28">
        <f>MONTH(Tabela3[[#This Row],[DATA]])</f>
        <v>1</v>
      </c>
      <c r="C83" s="2" t="s">
        <v>0</v>
      </c>
      <c r="D83" s="2" t="s">
        <v>161</v>
      </c>
      <c r="E83" s="8">
        <v>50</v>
      </c>
      <c r="F83" s="2" t="s">
        <v>68</v>
      </c>
      <c r="G83" s="5" t="s">
        <v>44</v>
      </c>
      <c r="H83" s="2" t="s">
        <v>95</v>
      </c>
      <c r="I83" s="10" t="s">
        <v>57</v>
      </c>
      <c r="J83" s="10"/>
      <c r="K83" s="5"/>
    </row>
    <row r="84" spans="1:11" x14ac:dyDescent="0.25">
      <c r="A84" s="1">
        <v>45659</v>
      </c>
      <c r="B84" s="28">
        <f>MONTH(Tabela3[[#This Row],[DATA]])</f>
        <v>1</v>
      </c>
      <c r="C84" s="2" t="s">
        <v>0</v>
      </c>
      <c r="D84" s="2" t="s">
        <v>162</v>
      </c>
      <c r="E84" s="8">
        <v>50</v>
      </c>
      <c r="F84" s="2" t="s">
        <v>68</v>
      </c>
      <c r="G84" s="5" t="s">
        <v>44</v>
      </c>
      <c r="H84" s="2" t="s">
        <v>95</v>
      </c>
      <c r="I84" s="10" t="s">
        <v>57</v>
      </c>
      <c r="J84" s="10"/>
      <c r="K84" s="5"/>
    </row>
    <row r="85" spans="1:11" x14ac:dyDescent="0.25">
      <c r="A85" s="1">
        <v>45693</v>
      </c>
      <c r="B85" s="28">
        <f>MONTH(Tabela3[[#This Row],[DATA]])</f>
        <v>2</v>
      </c>
      <c r="C85" s="2" t="s">
        <v>0</v>
      </c>
      <c r="D85" s="2" t="s">
        <v>163</v>
      </c>
      <c r="E85" s="8">
        <v>445.21</v>
      </c>
      <c r="F85" s="2" t="s">
        <v>10</v>
      </c>
      <c r="G85" s="5" t="s">
        <v>44</v>
      </c>
      <c r="H85" s="2" t="s">
        <v>62</v>
      </c>
      <c r="I85" s="10" t="s">
        <v>46</v>
      </c>
      <c r="J85" s="10"/>
      <c r="K85" s="2"/>
    </row>
    <row r="86" spans="1:11" x14ac:dyDescent="0.25">
      <c r="A86" s="1">
        <v>45721</v>
      </c>
      <c r="B86" s="28">
        <f>MONTH(Tabela3[[#This Row],[DATA]])</f>
        <v>3</v>
      </c>
      <c r="C86" s="2" t="s">
        <v>0</v>
      </c>
      <c r="D86" s="2" t="s">
        <v>170</v>
      </c>
      <c r="E86" s="8">
        <v>445.21</v>
      </c>
      <c r="F86" s="2" t="s">
        <v>10</v>
      </c>
      <c r="G86" s="5" t="s">
        <v>44</v>
      </c>
      <c r="H86" s="2" t="s">
        <v>62</v>
      </c>
      <c r="I86" s="10" t="s">
        <v>46</v>
      </c>
      <c r="J86" s="10"/>
      <c r="K86" s="2"/>
    </row>
    <row r="87" spans="1:11" x14ac:dyDescent="0.25">
      <c r="A87" s="1">
        <v>45752</v>
      </c>
      <c r="B87" s="28">
        <f>MONTH(Tabela3[[#This Row],[DATA]])</f>
        <v>4</v>
      </c>
      <c r="C87" s="2" t="s">
        <v>0</v>
      </c>
      <c r="D87" s="2" t="s">
        <v>171</v>
      </c>
      <c r="E87" s="8">
        <v>445.21</v>
      </c>
      <c r="F87" s="2" t="s">
        <v>10</v>
      </c>
      <c r="G87" s="5" t="s">
        <v>44</v>
      </c>
      <c r="H87" s="2" t="s">
        <v>62</v>
      </c>
      <c r="I87" s="10" t="s">
        <v>46</v>
      </c>
      <c r="J87" s="10"/>
      <c r="K87" s="2"/>
    </row>
    <row r="88" spans="1:11" x14ac:dyDescent="0.25">
      <c r="A88" s="1">
        <v>45782</v>
      </c>
      <c r="B88" s="28">
        <f>MONTH(Tabela3[[#This Row],[DATA]])</f>
        <v>5</v>
      </c>
      <c r="C88" s="2" t="s">
        <v>0</v>
      </c>
      <c r="D88" s="2" t="s">
        <v>172</v>
      </c>
      <c r="E88" s="8">
        <v>445.21</v>
      </c>
      <c r="F88" s="2" t="s">
        <v>10</v>
      </c>
      <c r="G88" s="5" t="s">
        <v>44</v>
      </c>
      <c r="H88" s="2" t="s">
        <v>62</v>
      </c>
      <c r="I88" s="10" t="s">
        <v>46</v>
      </c>
      <c r="J88" s="10"/>
      <c r="K88" s="2"/>
    </row>
    <row r="89" spans="1:11" x14ac:dyDescent="0.25">
      <c r="A89" s="1">
        <v>45693</v>
      </c>
      <c r="B89" s="28">
        <f>MONTH(Tabela3[[#This Row],[DATA]])</f>
        <v>2</v>
      </c>
      <c r="C89" s="2" t="s">
        <v>0</v>
      </c>
      <c r="D89" s="2" t="s">
        <v>173</v>
      </c>
      <c r="E89" s="8">
        <v>406.11</v>
      </c>
      <c r="F89" s="2" t="s">
        <v>10</v>
      </c>
      <c r="G89" s="5" t="s">
        <v>44</v>
      </c>
      <c r="H89" s="2" t="s">
        <v>62</v>
      </c>
      <c r="I89" s="10" t="s">
        <v>46</v>
      </c>
      <c r="J89" s="10"/>
      <c r="K89" s="2"/>
    </row>
    <row r="90" spans="1:11" x14ac:dyDescent="0.25">
      <c r="A90" s="1">
        <v>45721</v>
      </c>
      <c r="B90" s="28">
        <f>MONTH(Tabela3[[#This Row],[DATA]])</f>
        <v>3</v>
      </c>
      <c r="C90" s="2" t="s">
        <v>0</v>
      </c>
      <c r="D90" s="2" t="s">
        <v>174</v>
      </c>
      <c r="E90" s="8">
        <v>406.11</v>
      </c>
      <c r="F90" s="2" t="s">
        <v>10</v>
      </c>
      <c r="G90" s="5" t="s">
        <v>44</v>
      </c>
      <c r="H90" s="2" t="s">
        <v>62</v>
      </c>
      <c r="I90" s="10" t="s">
        <v>46</v>
      </c>
      <c r="J90" s="10"/>
      <c r="K90" s="2"/>
    </row>
    <row r="91" spans="1:11" x14ac:dyDescent="0.25">
      <c r="A91" s="1">
        <v>45752</v>
      </c>
      <c r="B91" s="28">
        <f>MONTH(Tabela3[[#This Row],[DATA]])</f>
        <v>4</v>
      </c>
      <c r="C91" s="2" t="s">
        <v>0</v>
      </c>
      <c r="D91" s="2" t="s">
        <v>175</v>
      </c>
      <c r="E91" s="8">
        <v>406.11</v>
      </c>
      <c r="F91" s="2" t="s">
        <v>10</v>
      </c>
      <c r="G91" s="5" t="s">
        <v>44</v>
      </c>
      <c r="H91" s="2" t="s">
        <v>62</v>
      </c>
      <c r="I91" s="10" t="s">
        <v>46</v>
      </c>
      <c r="J91" s="10"/>
      <c r="K91" s="2"/>
    </row>
    <row r="92" spans="1:11" x14ac:dyDescent="0.25">
      <c r="A92" s="1">
        <v>45782</v>
      </c>
      <c r="B92" s="28">
        <f>MONTH(Tabela3[[#This Row],[DATA]])</f>
        <v>5</v>
      </c>
      <c r="C92" s="2" t="s">
        <v>0</v>
      </c>
      <c r="D92" s="2" t="s">
        <v>176</v>
      </c>
      <c r="E92" s="8">
        <v>406.11</v>
      </c>
      <c r="F92" s="2" t="s">
        <v>10</v>
      </c>
      <c r="G92" s="5" t="s">
        <v>44</v>
      </c>
      <c r="H92" s="2" t="s">
        <v>62</v>
      </c>
      <c r="I92" s="10" t="s">
        <v>46</v>
      </c>
      <c r="J92" s="10"/>
      <c r="K92" s="2"/>
    </row>
    <row r="93" spans="1:11" x14ac:dyDescent="0.25">
      <c r="A93" s="1">
        <v>45693</v>
      </c>
      <c r="B93" s="28">
        <f>MONTH(Tabela3[[#This Row],[DATA]])</f>
        <v>2</v>
      </c>
      <c r="C93" s="2" t="s">
        <v>0</v>
      </c>
      <c r="D93" s="2" t="s">
        <v>177</v>
      </c>
      <c r="E93" s="8">
        <v>372.3</v>
      </c>
      <c r="F93" s="2" t="s">
        <v>10</v>
      </c>
      <c r="G93" s="5" t="s">
        <v>44</v>
      </c>
      <c r="H93" s="2" t="s">
        <v>62</v>
      </c>
      <c r="I93" s="10" t="s">
        <v>46</v>
      </c>
      <c r="J93" s="10"/>
      <c r="K93" s="2"/>
    </row>
    <row r="94" spans="1:11" x14ac:dyDescent="0.25">
      <c r="A94" s="1">
        <v>45721</v>
      </c>
      <c r="B94" s="28">
        <f>MONTH(Tabela3[[#This Row],[DATA]])</f>
        <v>3</v>
      </c>
      <c r="C94" s="2" t="s">
        <v>0</v>
      </c>
      <c r="D94" s="2" t="s">
        <v>178</v>
      </c>
      <c r="E94" s="8">
        <v>372.3</v>
      </c>
      <c r="F94" s="2" t="s">
        <v>10</v>
      </c>
      <c r="G94" s="5" t="s">
        <v>44</v>
      </c>
      <c r="H94" s="2" t="s">
        <v>62</v>
      </c>
      <c r="I94" s="10" t="s">
        <v>46</v>
      </c>
      <c r="J94" s="10"/>
      <c r="K94" s="2"/>
    </row>
    <row r="95" spans="1:11" x14ac:dyDescent="0.25">
      <c r="A95" s="1">
        <v>45752</v>
      </c>
      <c r="B95" s="28">
        <f>MONTH(Tabela3[[#This Row],[DATA]])</f>
        <v>4</v>
      </c>
      <c r="C95" s="2" t="s">
        <v>0</v>
      </c>
      <c r="D95" s="2" t="s">
        <v>179</v>
      </c>
      <c r="E95" s="8">
        <v>372.3</v>
      </c>
      <c r="F95" s="2" t="s">
        <v>10</v>
      </c>
      <c r="G95" s="5" t="s">
        <v>44</v>
      </c>
      <c r="H95" s="2" t="s">
        <v>62</v>
      </c>
      <c r="I95" s="10" t="s">
        <v>46</v>
      </c>
      <c r="J95" s="10"/>
      <c r="K95" s="2"/>
    </row>
    <row r="96" spans="1:11" x14ac:dyDescent="0.25">
      <c r="A96" s="1">
        <v>45782</v>
      </c>
      <c r="B96" s="28">
        <f>MONTH(Tabela3[[#This Row],[DATA]])</f>
        <v>5</v>
      </c>
      <c r="C96" s="2" t="s">
        <v>0</v>
      </c>
      <c r="D96" s="2" t="s">
        <v>180</v>
      </c>
      <c r="E96" s="8">
        <v>372.3</v>
      </c>
      <c r="F96" s="2" t="s">
        <v>10</v>
      </c>
      <c r="G96" s="5" t="s">
        <v>44</v>
      </c>
      <c r="H96" s="2" t="s">
        <v>62</v>
      </c>
      <c r="I96" s="10" t="s">
        <v>46</v>
      </c>
      <c r="J96" s="10"/>
      <c r="K96" s="2"/>
    </row>
    <row r="97" spans="1:11" x14ac:dyDescent="0.25">
      <c r="A97" s="1">
        <v>45693</v>
      </c>
      <c r="B97" s="28">
        <f>MONTH(Tabela3[[#This Row],[DATA]])</f>
        <v>2</v>
      </c>
      <c r="C97" s="2" t="s">
        <v>0</v>
      </c>
      <c r="D97" s="2" t="s">
        <v>96</v>
      </c>
      <c r="E97" s="8">
        <v>238.66666666666666</v>
      </c>
      <c r="F97" s="2" t="s">
        <v>10</v>
      </c>
      <c r="G97" s="5" t="s">
        <v>60</v>
      </c>
      <c r="H97" s="2" t="s">
        <v>61</v>
      </c>
      <c r="I97" s="10" t="s">
        <v>46</v>
      </c>
      <c r="J97" s="10"/>
      <c r="K97" s="2"/>
    </row>
    <row r="98" spans="1:11" x14ac:dyDescent="0.25">
      <c r="A98" s="1">
        <v>45721</v>
      </c>
      <c r="B98" s="28">
        <f>MONTH(Tabela3[[#This Row],[DATA]])</f>
        <v>3</v>
      </c>
      <c r="C98" s="2" t="s">
        <v>0</v>
      </c>
      <c r="D98" s="2" t="s">
        <v>96</v>
      </c>
      <c r="E98" s="8">
        <v>238.66666666666666</v>
      </c>
      <c r="F98" s="2" t="s">
        <v>10</v>
      </c>
      <c r="G98" s="5" t="s">
        <v>60</v>
      </c>
      <c r="H98" s="2" t="s">
        <v>61</v>
      </c>
      <c r="I98" s="10" t="s">
        <v>46</v>
      </c>
      <c r="J98" s="10"/>
      <c r="K98" s="2"/>
    </row>
    <row r="99" spans="1:11" x14ac:dyDescent="0.25">
      <c r="A99" s="1">
        <v>45752</v>
      </c>
      <c r="B99" s="28">
        <f>MONTH(Tabela3[[#This Row],[DATA]])</f>
        <v>4</v>
      </c>
      <c r="C99" s="2" t="s">
        <v>0</v>
      </c>
      <c r="D99" s="2" t="s">
        <v>96</v>
      </c>
      <c r="E99" s="8">
        <v>238.66666666666666</v>
      </c>
      <c r="F99" s="2" t="s">
        <v>10</v>
      </c>
      <c r="G99" s="5" t="s">
        <v>60</v>
      </c>
      <c r="H99" s="2" t="s">
        <v>61</v>
      </c>
      <c r="I99" s="10" t="s">
        <v>46</v>
      </c>
      <c r="J99" s="10"/>
      <c r="K99" s="2"/>
    </row>
    <row r="100" spans="1:11" x14ac:dyDescent="0.25">
      <c r="A100" s="1">
        <v>45660</v>
      </c>
      <c r="B100" s="28">
        <f>MONTH(Tabela3[[#This Row],[DATA]])</f>
        <v>1</v>
      </c>
      <c r="C100" s="2" t="s">
        <v>66</v>
      </c>
      <c r="D100" s="5" t="s">
        <v>97</v>
      </c>
      <c r="E100" s="4">
        <v>1233</v>
      </c>
      <c r="F100" s="5" t="s">
        <v>98</v>
      </c>
      <c r="G100" s="5" t="s">
        <v>128</v>
      </c>
      <c r="H100" s="5" t="s">
        <v>129</v>
      </c>
      <c r="I100" s="10" t="s">
        <v>57</v>
      </c>
      <c r="J100" s="9"/>
      <c r="K100" s="5"/>
    </row>
    <row r="101" spans="1:11" x14ac:dyDescent="0.25">
      <c r="A101" s="1">
        <v>45659</v>
      </c>
      <c r="B101" s="28">
        <f>MONTH(Tabela3[[#This Row],[DATA]])</f>
        <v>1</v>
      </c>
      <c r="C101" s="2" t="s">
        <v>0</v>
      </c>
      <c r="D101" s="2" t="s">
        <v>99</v>
      </c>
      <c r="E101" s="8">
        <v>7.38</v>
      </c>
      <c r="F101" s="5" t="s">
        <v>98</v>
      </c>
      <c r="G101" s="5" t="s">
        <v>130</v>
      </c>
      <c r="H101" s="2" t="s">
        <v>103</v>
      </c>
      <c r="I101" s="10" t="s">
        <v>57</v>
      </c>
      <c r="J101" s="10"/>
      <c r="K101" s="5"/>
    </row>
    <row r="102" spans="1:11" x14ac:dyDescent="0.25">
      <c r="A102" s="1">
        <v>45659</v>
      </c>
      <c r="B102" s="28">
        <f>MONTH(Tabela3[[#This Row],[DATA]])</f>
        <v>1</v>
      </c>
      <c r="C102" s="2" t="s">
        <v>0</v>
      </c>
      <c r="D102" s="2" t="s">
        <v>100</v>
      </c>
      <c r="E102" s="8">
        <v>21.14</v>
      </c>
      <c r="F102" s="5" t="s">
        <v>98</v>
      </c>
      <c r="G102" s="5" t="s">
        <v>130</v>
      </c>
      <c r="H102" s="2" t="s">
        <v>103</v>
      </c>
      <c r="I102" s="10" t="s">
        <v>57</v>
      </c>
      <c r="J102" s="10"/>
      <c r="K102" s="5"/>
    </row>
    <row r="103" spans="1:11" x14ac:dyDescent="0.25">
      <c r="A103" s="1">
        <v>45661</v>
      </c>
      <c r="B103" s="28">
        <f>MONTH(Tabela3[[#This Row],[DATA]])</f>
        <v>1</v>
      </c>
      <c r="C103" s="2" t="s">
        <v>0</v>
      </c>
      <c r="D103" s="2" t="s">
        <v>169</v>
      </c>
      <c r="E103" s="8">
        <v>110</v>
      </c>
      <c r="F103" s="5" t="s">
        <v>98</v>
      </c>
      <c r="G103" s="5" t="s">
        <v>50</v>
      </c>
      <c r="H103" s="5" t="s">
        <v>51</v>
      </c>
      <c r="I103" s="10" t="s">
        <v>57</v>
      </c>
      <c r="J103" s="9"/>
      <c r="K103" s="5"/>
    </row>
    <row r="104" spans="1:11" x14ac:dyDescent="0.25">
      <c r="A104" s="1">
        <v>45661</v>
      </c>
      <c r="B104" s="28">
        <f>MONTH(Tabela3[[#This Row],[DATA]])</f>
        <v>1</v>
      </c>
      <c r="C104" s="2" t="s">
        <v>0</v>
      </c>
      <c r="D104" s="2" t="s">
        <v>169</v>
      </c>
      <c r="E104" s="8">
        <v>21</v>
      </c>
      <c r="F104" s="5" t="s">
        <v>98</v>
      </c>
      <c r="G104" s="5" t="s">
        <v>44</v>
      </c>
      <c r="H104" s="5" t="s">
        <v>131</v>
      </c>
      <c r="I104" s="10" t="s">
        <v>57</v>
      </c>
      <c r="J104" s="9"/>
      <c r="K104" s="5"/>
    </row>
    <row r="105" spans="1:11" x14ac:dyDescent="0.25">
      <c r="A105" s="1">
        <v>45661</v>
      </c>
      <c r="B105" s="28">
        <f>MONTH(Tabela3[[#This Row],[DATA]])</f>
        <v>1</v>
      </c>
      <c r="C105" s="2" t="s">
        <v>0</v>
      </c>
      <c r="D105" s="2" t="s">
        <v>101</v>
      </c>
      <c r="E105" s="8">
        <v>86.78</v>
      </c>
      <c r="F105" s="5" t="s">
        <v>98</v>
      </c>
      <c r="G105" s="5" t="s">
        <v>44</v>
      </c>
      <c r="H105" s="2" t="s">
        <v>132</v>
      </c>
      <c r="I105" s="10" t="s">
        <v>57</v>
      </c>
      <c r="J105" s="10"/>
      <c r="K105" s="2"/>
    </row>
    <row r="106" spans="1:11" x14ac:dyDescent="0.25">
      <c r="A106" s="1">
        <v>45661</v>
      </c>
      <c r="B106" s="28">
        <f>MONTH(Tabela3[[#This Row],[DATA]])</f>
        <v>1</v>
      </c>
      <c r="C106" s="2" t="s">
        <v>0</v>
      </c>
      <c r="D106" s="2" t="s">
        <v>102</v>
      </c>
      <c r="E106" s="8">
        <v>36.74</v>
      </c>
      <c r="F106" s="5" t="s">
        <v>98</v>
      </c>
      <c r="G106" s="5" t="s">
        <v>133</v>
      </c>
      <c r="H106" s="5" t="s">
        <v>112</v>
      </c>
      <c r="I106" s="10" t="s">
        <v>57</v>
      </c>
      <c r="J106" s="10"/>
      <c r="K106" s="5"/>
    </row>
    <row r="107" spans="1:11" x14ac:dyDescent="0.25">
      <c r="A107" s="1">
        <v>45660</v>
      </c>
      <c r="B107" s="28">
        <f>MONTH(Tabela3[[#This Row],[DATA]])</f>
        <v>1</v>
      </c>
      <c r="C107" s="2" t="s">
        <v>0</v>
      </c>
      <c r="D107" s="5" t="s">
        <v>103</v>
      </c>
      <c r="E107" s="4">
        <v>6.11</v>
      </c>
      <c r="F107" s="5" t="s">
        <v>68</v>
      </c>
      <c r="G107" s="5" t="s">
        <v>130</v>
      </c>
      <c r="H107" s="5" t="s">
        <v>103</v>
      </c>
      <c r="I107" s="10" t="s">
        <v>57</v>
      </c>
      <c r="J107" s="10"/>
      <c r="K107" s="5"/>
    </row>
    <row r="108" spans="1:11" x14ac:dyDescent="0.25">
      <c r="A108" s="1">
        <v>45660</v>
      </c>
      <c r="B108" s="28">
        <f>MONTH(Tabela3[[#This Row],[DATA]])</f>
        <v>1</v>
      </c>
      <c r="C108" s="2" t="s">
        <v>0</v>
      </c>
      <c r="D108" s="5" t="s">
        <v>104</v>
      </c>
      <c r="E108" s="4">
        <v>65</v>
      </c>
      <c r="F108" s="5" t="s">
        <v>68</v>
      </c>
      <c r="G108" s="5" t="s">
        <v>44</v>
      </c>
      <c r="H108" s="5" t="s">
        <v>49</v>
      </c>
      <c r="I108" s="10" t="s">
        <v>57</v>
      </c>
      <c r="J108" s="10"/>
      <c r="K108" s="5"/>
    </row>
    <row r="109" spans="1:11" x14ac:dyDescent="0.25">
      <c r="A109" s="1">
        <v>45663</v>
      </c>
      <c r="B109" s="28">
        <f>MONTH(Tabela3[[#This Row],[DATA]])</f>
        <v>1</v>
      </c>
      <c r="C109" s="2" t="s">
        <v>0</v>
      </c>
      <c r="D109" s="5" t="s">
        <v>105</v>
      </c>
      <c r="E109" s="4">
        <v>376.42</v>
      </c>
      <c r="F109" s="5" t="s">
        <v>68</v>
      </c>
      <c r="G109" s="5" t="s">
        <v>134</v>
      </c>
      <c r="H109" s="5" t="s">
        <v>135</v>
      </c>
      <c r="I109" s="10" t="s">
        <v>57</v>
      </c>
      <c r="J109" s="10"/>
      <c r="K109" s="5"/>
    </row>
    <row r="110" spans="1:11" x14ac:dyDescent="0.25">
      <c r="A110" s="1">
        <v>45664</v>
      </c>
      <c r="B110" s="28">
        <f>MONTH(Tabela3[[#This Row],[DATA]])</f>
        <v>1</v>
      </c>
      <c r="C110" s="2" t="s">
        <v>0</v>
      </c>
      <c r="D110" s="5" t="s">
        <v>106</v>
      </c>
      <c r="E110" s="4">
        <v>66.989999999999995</v>
      </c>
      <c r="F110" s="5" t="s">
        <v>68</v>
      </c>
      <c r="G110" s="5" t="s">
        <v>54</v>
      </c>
      <c r="H110" s="5" t="s">
        <v>65</v>
      </c>
      <c r="I110" s="10" t="s">
        <v>57</v>
      </c>
      <c r="J110" s="10"/>
      <c r="K110" s="5"/>
    </row>
    <row r="111" spans="1:11" x14ac:dyDescent="0.25">
      <c r="A111" s="1">
        <v>45664</v>
      </c>
      <c r="B111" s="28">
        <f>MONTH(Tabela3[[#This Row],[DATA]])</f>
        <v>1</v>
      </c>
      <c r="C111" s="2" t="s">
        <v>0</v>
      </c>
      <c r="D111" s="5" t="s">
        <v>107</v>
      </c>
      <c r="E111" s="4">
        <v>120.55</v>
      </c>
      <c r="F111" s="5" t="s">
        <v>68</v>
      </c>
      <c r="G111" s="5" t="s">
        <v>54</v>
      </c>
      <c r="H111" s="5" t="s">
        <v>136</v>
      </c>
      <c r="I111" s="10" t="s">
        <v>57</v>
      </c>
      <c r="J111" s="10"/>
      <c r="K111" s="5"/>
    </row>
    <row r="112" spans="1:11" x14ac:dyDescent="0.25">
      <c r="A112" s="1">
        <v>45663</v>
      </c>
      <c r="B112" s="28">
        <f>MONTH(Tabela3[[#This Row],[DATA]])</f>
        <v>1</v>
      </c>
      <c r="C112" s="5" t="s">
        <v>0</v>
      </c>
      <c r="D112" s="5" t="s">
        <v>108</v>
      </c>
      <c r="E112" s="3">
        <v>87.25</v>
      </c>
      <c r="F112" s="5" t="s">
        <v>109</v>
      </c>
      <c r="G112" s="5" t="s">
        <v>133</v>
      </c>
      <c r="H112" s="5" t="s">
        <v>137</v>
      </c>
      <c r="I112" s="9" t="s">
        <v>57</v>
      </c>
      <c r="J112" s="9"/>
      <c r="K112" s="5"/>
    </row>
    <row r="113" spans="1:11" x14ac:dyDescent="0.25">
      <c r="A113" s="1">
        <v>45661</v>
      </c>
      <c r="B113" s="28">
        <f>MONTH(Tabela3[[#This Row],[DATA]])</f>
        <v>1</v>
      </c>
      <c r="C113" s="5" t="s">
        <v>0</v>
      </c>
      <c r="D113" s="5" t="s">
        <v>110</v>
      </c>
      <c r="E113" s="3">
        <v>142.29</v>
      </c>
      <c r="F113" s="5" t="s">
        <v>109</v>
      </c>
      <c r="G113" s="5" t="s">
        <v>133</v>
      </c>
      <c r="H113" s="5" t="s">
        <v>121</v>
      </c>
      <c r="I113" s="9" t="s">
        <v>57</v>
      </c>
      <c r="J113" s="9"/>
      <c r="K113" s="5"/>
    </row>
    <row r="114" spans="1:11" x14ac:dyDescent="0.25">
      <c r="A114" s="1">
        <v>45659</v>
      </c>
      <c r="B114" s="28">
        <f>MONTH(Tabela3[[#This Row],[DATA]])</f>
        <v>1</v>
      </c>
      <c r="C114" s="5" t="s">
        <v>0</v>
      </c>
      <c r="D114" s="5" t="s">
        <v>110</v>
      </c>
      <c r="E114" s="3">
        <v>61.94</v>
      </c>
      <c r="F114" s="5" t="s">
        <v>109</v>
      </c>
      <c r="G114" s="5" t="s">
        <v>50</v>
      </c>
      <c r="H114" s="5" t="s">
        <v>121</v>
      </c>
      <c r="I114" s="9" t="s">
        <v>57</v>
      </c>
      <c r="J114" s="9"/>
      <c r="K114" s="5"/>
    </row>
    <row r="115" spans="1:11" x14ac:dyDescent="0.25">
      <c r="A115" s="1">
        <v>45661</v>
      </c>
      <c r="B115" s="28">
        <f>MONTH(Tabela3[[#This Row],[DATA]])</f>
        <v>1</v>
      </c>
      <c r="C115" s="5" t="s">
        <v>0</v>
      </c>
      <c r="D115" s="5" t="s">
        <v>111</v>
      </c>
      <c r="E115" s="3">
        <v>144.54</v>
      </c>
      <c r="F115" s="5" t="s">
        <v>91</v>
      </c>
      <c r="G115" s="5" t="s">
        <v>133</v>
      </c>
      <c r="H115" s="5" t="s">
        <v>121</v>
      </c>
      <c r="I115" s="9" t="s">
        <v>57</v>
      </c>
      <c r="J115" s="10"/>
      <c r="K115" s="5"/>
    </row>
    <row r="116" spans="1:11" x14ac:dyDescent="0.25">
      <c r="A116" s="1">
        <v>45661</v>
      </c>
      <c r="B116" s="28">
        <f>MONTH(Tabela3[[#This Row],[DATA]])</f>
        <v>1</v>
      </c>
      <c r="C116" s="5" t="s">
        <v>0</v>
      </c>
      <c r="D116" s="5" t="s">
        <v>112</v>
      </c>
      <c r="E116" s="3">
        <v>15.14</v>
      </c>
      <c r="F116" s="5" t="s">
        <v>91</v>
      </c>
      <c r="G116" s="5" t="s">
        <v>133</v>
      </c>
      <c r="H116" s="5" t="s">
        <v>112</v>
      </c>
      <c r="I116" s="9" t="s">
        <v>57</v>
      </c>
      <c r="J116" s="10"/>
      <c r="K116" s="5"/>
    </row>
    <row r="117" spans="1:11" x14ac:dyDescent="0.25">
      <c r="A117" s="1">
        <v>45660</v>
      </c>
      <c r="B117" s="28">
        <f>MONTH(Tabela3[[#This Row],[DATA]])</f>
        <v>1</v>
      </c>
      <c r="C117" s="5" t="s">
        <v>0</v>
      </c>
      <c r="D117" s="5" t="s">
        <v>113</v>
      </c>
      <c r="E117" s="3">
        <v>172.69</v>
      </c>
      <c r="F117" s="5" t="s">
        <v>91</v>
      </c>
      <c r="G117" s="5" t="s">
        <v>133</v>
      </c>
      <c r="H117" s="5" t="s">
        <v>121</v>
      </c>
      <c r="I117" s="9" t="s">
        <v>57</v>
      </c>
      <c r="J117" s="10"/>
      <c r="K117" s="5"/>
    </row>
    <row r="118" spans="1:11" x14ac:dyDescent="0.25">
      <c r="A118" s="1">
        <v>45663</v>
      </c>
      <c r="B118" s="28">
        <f>MONTH(Tabela3[[#This Row],[DATA]])</f>
        <v>1</v>
      </c>
      <c r="C118" s="5" t="s">
        <v>66</v>
      </c>
      <c r="D118" s="5" t="s">
        <v>168</v>
      </c>
      <c r="E118" s="4">
        <v>254</v>
      </c>
      <c r="F118" s="5" t="s">
        <v>98</v>
      </c>
      <c r="G118" s="5" t="s">
        <v>131</v>
      </c>
      <c r="H118" s="5"/>
      <c r="I118" s="9" t="s">
        <v>57</v>
      </c>
      <c r="J118" s="10"/>
      <c r="K118" s="5"/>
    </row>
    <row r="119" spans="1:11" x14ac:dyDescent="0.25">
      <c r="A119" s="1">
        <v>45667</v>
      </c>
      <c r="B119" s="28">
        <f>MONTH(Tabela3[[#This Row],[DATA]])</f>
        <v>1</v>
      </c>
      <c r="C119" s="5" t="s">
        <v>0</v>
      </c>
      <c r="D119" s="5" t="s">
        <v>108</v>
      </c>
      <c r="E119" s="4">
        <v>31.6</v>
      </c>
      <c r="F119" s="5" t="s">
        <v>91</v>
      </c>
      <c r="G119" s="5" t="s">
        <v>133</v>
      </c>
      <c r="H119" s="5" t="s">
        <v>112</v>
      </c>
      <c r="I119" s="9" t="s">
        <v>57</v>
      </c>
      <c r="J119" s="10"/>
      <c r="K119" s="5"/>
    </row>
    <row r="120" spans="1:11" x14ac:dyDescent="0.25">
      <c r="A120" s="1">
        <v>45665</v>
      </c>
      <c r="B120" s="28">
        <f>MONTH(Tabela3[[#This Row],[DATA]])</f>
        <v>1</v>
      </c>
      <c r="C120" s="5" t="s">
        <v>0</v>
      </c>
      <c r="D120" s="5" t="s">
        <v>110</v>
      </c>
      <c r="E120" s="4">
        <v>170.55</v>
      </c>
      <c r="F120" s="5" t="s">
        <v>91</v>
      </c>
      <c r="G120" s="5" t="s">
        <v>133</v>
      </c>
      <c r="H120" s="5" t="s">
        <v>121</v>
      </c>
      <c r="I120" s="9" t="s">
        <v>57</v>
      </c>
      <c r="J120" s="10"/>
      <c r="K120" s="5"/>
    </row>
    <row r="121" spans="1:11" x14ac:dyDescent="0.25">
      <c r="A121" s="1">
        <v>45664</v>
      </c>
      <c r="B121" s="28">
        <f>MONTH(Tabela3[[#This Row],[DATA]])</f>
        <v>1</v>
      </c>
      <c r="C121" s="5" t="s">
        <v>0</v>
      </c>
      <c r="D121" s="5" t="s">
        <v>112</v>
      </c>
      <c r="E121" s="4">
        <v>13.92</v>
      </c>
      <c r="F121" s="5" t="s">
        <v>91</v>
      </c>
      <c r="G121" s="5" t="s">
        <v>133</v>
      </c>
      <c r="H121" s="5" t="s">
        <v>121</v>
      </c>
      <c r="I121" s="9" t="s">
        <v>57</v>
      </c>
      <c r="J121" s="10"/>
      <c r="K121" s="5"/>
    </row>
    <row r="122" spans="1:11" x14ac:dyDescent="0.25">
      <c r="A122" s="1">
        <v>45665</v>
      </c>
      <c r="B122" s="28">
        <f>MONTH(Tabela3[[#This Row],[DATA]])</f>
        <v>1</v>
      </c>
      <c r="C122" s="5" t="s">
        <v>0</v>
      </c>
      <c r="D122" s="5" t="s">
        <v>114</v>
      </c>
      <c r="E122" s="4">
        <v>119.37</v>
      </c>
      <c r="F122" s="5" t="s">
        <v>109</v>
      </c>
      <c r="G122" s="5" t="s">
        <v>133</v>
      </c>
      <c r="H122" s="5" t="s">
        <v>121</v>
      </c>
      <c r="I122" s="9" t="s">
        <v>57</v>
      </c>
      <c r="J122" s="9"/>
      <c r="K122" s="5"/>
    </row>
    <row r="123" spans="1:11" x14ac:dyDescent="0.25">
      <c r="A123" s="1">
        <v>45665</v>
      </c>
      <c r="B123" s="28">
        <f>MONTH(Tabela3[[#This Row],[DATA]])</f>
        <v>1</v>
      </c>
      <c r="C123" s="5" t="s">
        <v>0</v>
      </c>
      <c r="D123" s="5" t="s">
        <v>108</v>
      </c>
      <c r="E123" s="4">
        <v>31.25</v>
      </c>
      <c r="F123" s="5" t="s">
        <v>109</v>
      </c>
      <c r="G123" s="5" t="s">
        <v>133</v>
      </c>
      <c r="H123" s="5" t="s">
        <v>112</v>
      </c>
      <c r="I123" s="9" t="s">
        <v>57</v>
      </c>
      <c r="J123" s="9"/>
      <c r="K123" s="5"/>
    </row>
    <row r="124" spans="1:11" x14ac:dyDescent="0.25">
      <c r="A124" s="1">
        <v>45667</v>
      </c>
      <c r="B124" s="28">
        <f>MONTH(Tabela3[[#This Row],[DATA]])</f>
        <v>1</v>
      </c>
      <c r="C124" s="5" t="s">
        <v>0</v>
      </c>
      <c r="D124" s="5" t="s">
        <v>115</v>
      </c>
      <c r="E124" s="4">
        <v>21.26</v>
      </c>
      <c r="F124" s="5" t="s">
        <v>109</v>
      </c>
      <c r="G124" s="5" t="s">
        <v>133</v>
      </c>
      <c r="H124" s="5" t="s">
        <v>121</v>
      </c>
      <c r="I124" s="9" t="s">
        <v>57</v>
      </c>
      <c r="J124" s="9"/>
      <c r="K124" s="5"/>
    </row>
    <row r="125" spans="1:11" x14ac:dyDescent="0.25">
      <c r="A125" s="1">
        <v>45671</v>
      </c>
      <c r="B125" s="28">
        <f>MONTH(Tabela3[[#This Row],[DATA]])</f>
        <v>1</v>
      </c>
      <c r="C125" s="5" t="s">
        <v>0</v>
      </c>
      <c r="D125" s="5" t="s">
        <v>112</v>
      </c>
      <c r="E125" s="4">
        <v>4.12</v>
      </c>
      <c r="F125" s="5" t="s">
        <v>68</v>
      </c>
      <c r="G125" s="5" t="s">
        <v>133</v>
      </c>
      <c r="H125" s="5" t="s">
        <v>121</v>
      </c>
      <c r="I125" s="10" t="s">
        <v>57</v>
      </c>
      <c r="J125" s="10"/>
      <c r="K125" s="5"/>
    </row>
    <row r="126" spans="1:11" x14ac:dyDescent="0.25">
      <c r="A126" s="1">
        <v>45671</v>
      </c>
      <c r="B126" s="28">
        <f>MONTH(Tabela3[[#This Row],[DATA]])</f>
        <v>1</v>
      </c>
      <c r="C126" s="5" t="s">
        <v>0</v>
      </c>
      <c r="D126" s="5" t="s">
        <v>116</v>
      </c>
      <c r="E126" s="4">
        <v>109.23</v>
      </c>
      <c r="F126" s="5" t="s">
        <v>68</v>
      </c>
      <c r="G126" s="5" t="s">
        <v>133</v>
      </c>
      <c r="H126" s="5" t="s">
        <v>112</v>
      </c>
      <c r="I126" s="10" t="s">
        <v>57</v>
      </c>
      <c r="J126" s="10"/>
      <c r="K126" s="5"/>
    </row>
    <row r="127" spans="1:11" x14ac:dyDescent="0.25">
      <c r="A127" s="1">
        <v>45670</v>
      </c>
      <c r="B127" s="28">
        <f>MONTH(Tabela3[[#This Row],[DATA]])</f>
        <v>1</v>
      </c>
      <c r="C127" s="5" t="s">
        <v>66</v>
      </c>
      <c r="D127" s="5" t="s">
        <v>117</v>
      </c>
      <c r="E127" s="4">
        <v>400</v>
      </c>
      <c r="F127" s="5" t="s">
        <v>68</v>
      </c>
      <c r="G127" s="5" t="s">
        <v>138</v>
      </c>
      <c r="H127" s="5" t="s">
        <v>139</v>
      </c>
      <c r="I127" s="9" t="s">
        <v>57</v>
      </c>
      <c r="J127" s="10"/>
      <c r="K127" s="5"/>
    </row>
    <row r="128" spans="1:11" x14ac:dyDescent="0.25">
      <c r="A128" s="1">
        <v>45670</v>
      </c>
      <c r="B128" s="28">
        <f>MONTH(Tabela3[[#This Row],[DATA]])</f>
        <v>1</v>
      </c>
      <c r="C128" s="5" t="s">
        <v>0</v>
      </c>
      <c r="D128" s="5" t="s">
        <v>167</v>
      </c>
      <c r="E128" s="4">
        <v>15</v>
      </c>
      <c r="F128" s="5" t="s">
        <v>68</v>
      </c>
      <c r="G128" s="5" t="s">
        <v>50</v>
      </c>
      <c r="H128" s="5" t="s">
        <v>53</v>
      </c>
      <c r="I128" s="9" t="s">
        <v>57</v>
      </c>
      <c r="J128" s="10"/>
      <c r="K128" s="5"/>
    </row>
    <row r="129" spans="1:11" x14ac:dyDescent="0.25">
      <c r="A129" s="1">
        <v>45669</v>
      </c>
      <c r="B129" s="28">
        <f>MONTH(Tabela3[[#This Row],[DATA]])</f>
        <v>1</v>
      </c>
      <c r="C129" s="5" t="s">
        <v>0</v>
      </c>
      <c r="D129" s="5" t="s">
        <v>118</v>
      </c>
      <c r="E129" s="4">
        <v>39.9</v>
      </c>
      <c r="F129" s="5" t="s">
        <v>68</v>
      </c>
      <c r="G129" s="5" t="s">
        <v>62</v>
      </c>
      <c r="H129" s="5" t="s">
        <v>140</v>
      </c>
      <c r="I129" s="9" t="s">
        <v>57</v>
      </c>
      <c r="J129" s="10"/>
      <c r="K129" s="5"/>
    </row>
    <row r="130" spans="1:11" x14ac:dyDescent="0.25">
      <c r="A130" s="1">
        <v>45668</v>
      </c>
      <c r="B130" s="28">
        <f>MONTH(Tabela3[[#This Row],[DATA]])</f>
        <v>1</v>
      </c>
      <c r="C130" s="5" t="s">
        <v>0</v>
      </c>
      <c r="D130" s="5" t="s">
        <v>119</v>
      </c>
      <c r="E130" s="4">
        <v>135</v>
      </c>
      <c r="F130" s="5" t="s">
        <v>68</v>
      </c>
      <c r="G130" s="5" t="s">
        <v>133</v>
      </c>
      <c r="H130" s="5" t="s">
        <v>137</v>
      </c>
      <c r="I130" s="9" t="s">
        <v>57</v>
      </c>
      <c r="J130" s="10"/>
      <c r="K130" s="5"/>
    </row>
    <row r="131" spans="1:11" x14ac:dyDescent="0.25">
      <c r="A131" s="1">
        <v>45668</v>
      </c>
      <c r="B131" s="28">
        <f>MONTH(Tabela3[[#This Row],[DATA]])</f>
        <v>1</v>
      </c>
      <c r="C131" s="5" t="s">
        <v>0</v>
      </c>
      <c r="D131" s="5" t="s">
        <v>120</v>
      </c>
      <c r="E131" s="4">
        <v>215</v>
      </c>
      <c r="F131" s="5" t="s">
        <v>68</v>
      </c>
      <c r="G131" s="5" t="s">
        <v>133</v>
      </c>
      <c r="H131" s="5" t="s">
        <v>137</v>
      </c>
      <c r="I131" s="9" t="s">
        <v>57</v>
      </c>
      <c r="J131" s="10"/>
      <c r="K131" s="5"/>
    </row>
    <row r="132" spans="1:11" x14ac:dyDescent="0.25">
      <c r="A132" s="1">
        <v>45669</v>
      </c>
      <c r="B132" s="28">
        <f>MONTH(Tabela3[[#This Row],[DATA]])</f>
        <v>1</v>
      </c>
      <c r="C132" s="5" t="s">
        <v>0</v>
      </c>
      <c r="D132" s="5" t="s">
        <v>121</v>
      </c>
      <c r="E132" s="4">
        <v>60.55</v>
      </c>
      <c r="F132" s="5" t="s">
        <v>68</v>
      </c>
      <c r="G132" s="5" t="s">
        <v>133</v>
      </c>
      <c r="H132" s="5" t="s">
        <v>121</v>
      </c>
      <c r="I132" s="9" t="s">
        <v>57</v>
      </c>
      <c r="J132" s="10"/>
      <c r="K132" s="5"/>
    </row>
    <row r="133" spans="1:11" x14ac:dyDescent="0.25">
      <c r="A133" s="1">
        <v>45668</v>
      </c>
      <c r="B133" s="28">
        <f>MONTH(Tabela3[[#This Row],[DATA]])</f>
        <v>1</v>
      </c>
      <c r="C133" s="5" t="s">
        <v>0</v>
      </c>
      <c r="D133" s="5" t="s">
        <v>122</v>
      </c>
      <c r="E133" s="4">
        <v>121.8</v>
      </c>
      <c r="F133" s="5" t="s">
        <v>68</v>
      </c>
      <c r="G133" s="5" t="s">
        <v>60</v>
      </c>
      <c r="H133" s="5" t="s">
        <v>72</v>
      </c>
      <c r="I133" s="9" t="s">
        <v>57</v>
      </c>
      <c r="J133" s="10"/>
      <c r="K133" s="5"/>
    </row>
    <row r="134" spans="1:11" x14ac:dyDescent="0.25">
      <c r="A134" s="1">
        <v>45670</v>
      </c>
      <c r="B134" s="28">
        <f>MONTH(Tabela3[[#This Row],[DATA]])</f>
        <v>1</v>
      </c>
      <c r="C134" s="5" t="s">
        <v>0</v>
      </c>
      <c r="D134" s="5" t="s">
        <v>123</v>
      </c>
      <c r="E134" s="4">
        <v>30</v>
      </c>
      <c r="F134" s="5" t="s">
        <v>68</v>
      </c>
      <c r="G134" s="5" t="s">
        <v>60</v>
      </c>
      <c r="H134" s="5" t="s">
        <v>72</v>
      </c>
      <c r="I134" s="9" t="s">
        <v>57</v>
      </c>
      <c r="J134" s="10"/>
      <c r="K134" s="5"/>
    </row>
    <row r="135" spans="1:11" x14ac:dyDescent="0.25">
      <c r="A135" s="1">
        <v>45668</v>
      </c>
      <c r="B135" s="28">
        <f>MONTH(Tabela3[[#This Row],[DATA]])</f>
        <v>1</v>
      </c>
      <c r="C135" s="5" t="s">
        <v>0</v>
      </c>
      <c r="D135" s="5" t="s">
        <v>122</v>
      </c>
      <c r="E135" s="4">
        <v>50</v>
      </c>
      <c r="F135" s="5" t="s">
        <v>68</v>
      </c>
      <c r="G135" s="5" t="s">
        <v>60</v>
      </c>
      <c r="H135" s="5" t="s">
        <v>72</v>
      </c>
      <c r="I135" s="9" t="s">
        <v>57</v>
      </c>
      <c r="J135" s="10"/>
      <c r="K135" s="5"/>
    </row>
    <row r="136" spans="1:11" x14ac:dyDescent="0.25">
      <c r="A136" s="1">
        <v>45667</v>
      </c>
      <c r="B136" s="28">
        <f>MONTH(Tabela3[[#This Row],[DATA]])</f>
        <v>1</v>
      </c>
      <c r="C136" s="5" t="s">
        <v>0</v>
      </c>
      <c r="D136" s="5" t="s">
        <v>124</v>
      </c>
      <c r="E136" s="4">
        <v>280</v>
      </c>
      <c r="F136" s="5"/>
      <c r="G136" s="5" t="s">
        <v>44</v>
      </c>
      <c r="H136" s="5" t="s">
        <v>49</v>
      </c>
      <c r="I136" s="9" t="s">
        <v>57</v>
      </c>
      <c r="J136" s="10"/>
      <c r="K136" s="5"/>
    </row>
    <row r="137" spans="1:11" x14ac:dyDescent="0.25">
      <c r="A137" s="1">
        <v>45666</v>
      </c>
      <c r="B137" s="28">
        <f>MONTH(Tabela3[[#This Row],[DATA]])</f>
        <v>1</v>
      </c>
      <c r="C137" s="5" t="s">
        <v>0</v>
      </c>
      <c r="D137" s="5" t="s">
        <v>125</v>
      </c>
      <c r="E137" s="4">
        <v>4.8</v>
      </c>
      <c r="F137" s="5"/>
      <c r="G137" s="5" t="s">
        <v>44</v>
      </c>
      <c r="H137" s="5" t="s">
        <v>52</v>
      </c>
      <c r="I137" s="9" t="s">
        <v>57</v>
      </c>
      <c r="J137" s="10"/>
      <c r="K137" s="5"/>
    </row>
    <row r="138" spans="1:11" x14ac:dyDescent="0.25">
      <c r="A138" s="1">
        <v>45666</v>
      </c>
      <c r="B138" s="28">
        <f>MONTH(Tabela3[[#This Row],[DATA]])</f>
        <v>1</v>
      </c>
      <c r="C138" s="5" t="s">
        <v>0</v>
      </c>
      <c r="D138" s="5" t="s">
        <v>126</v>
      </c>
      <c r="E138" s="4">
        <v>17.96</v>
      </c>
      <c r="F138" s="5"/>
      <c r="G138" s="5" t="s">
        <v>44</v>
      </c>
      <c r="H138" s="5" t="s">
        <v>49</v>
      </c>
      <c r="I138" s="9" t="s">
        <v>57</v>
      </c>
      <c r="J138" s="10"/>
      <c r="K138" s="5"/>
    </row>
    <row r="139" spans="1:11" x14ac:dyDescent="0.25">
      <c r="A139" s="1">
        <v>45666</v>
      </c>
      <c r="B139" s="28">
        <f>MONTH(Tabela3[[#This Row],[DATA]])</f>
        <v>1</v>
      </c>
      <c r="C139" s="5" t="s">
        <v>0</v>
      </c>
      <c r="D139" s="5" t="s">
        <v>166</v>
      </c>
      <c r="E139" s="4">
        <v>35</v>
      </c>
      <c r="F139" s="5"/>
      <c r="G139" s="5" t="s">
        <v>44</v>
      </c>
      <c r="H139" s="5" t="s">
        <v>49</v>
      </c>
      <c r="I139" s="9" t="s">
        <v>57</v>
      </c>
      <c r="J139" s="10"/>
      <c r="K139" s="5"/>
    </row>
    <row r="140" spans="1:11" x14ac:dyDescent="0.25">
      <c r="A140" s="1">
        <v>45664</v>
      </c>
      <c r="B140" s="28">
        <f>MONTH(Tabela3[[#This Row],[DATA]])</f>
        <v>1</v>
      </c>
      <c r="C140" s="5" t="s">
        <v>0</v>
      </c>
      <c r="D140" s="5" t="s">
        <v>165</v>
      </c>
      <c r="E140" s="4">
        <v>133.6</v>
      </c>
      <c r="F140" s="5" t="s">
        <v>68</v>
      </c>
      <c r="G140" s="5" t="s">
        <v>44</v>
      </c>
      <c r="H140" s="5" t="s">
        <v>52</v>
      </c>
      <c r="I140" s="9" t="s">
        <v>57</v>
      </c>
      <c r="J140" s="10"/>
      <c r="K140" s="5"/>
    </row>
    <row r="141" spans="1:11" x14ac:dyDescent="0.25">
      <c r="A141" s="1">
        <v>45664</v>
      </c>
      <c r="B141" s="28">
        <f>MONTH(Tabela3[[#This Row],[DATA]])</f>
        <v>1</v>
      </c>
      <c r="C141" s="5" t="s">
        <v>0</v>
      </c>
      <c r="D141" s="5" t="s">
        <v>164</v>
      </c>
      <c r="E141" s="4">
        <v>15.8</v>
      </c>
      <c r="F141" s="5" t="s">
        <v>68</v>
      </c>
      <c r="G141" s="5" t="s">
        <v>44</v>
      </c>
      <c r="H141" s="5" t="s">
        <v>52</v>
      </c>
      <c r="I141" s="9" t="s">
        <v>57</v>
      </c>
      <c r="J141" s="10"/>
      <c r="K141" s="5"/>
    </row>
    <row r="142" spans="1:11" x14ac:dyDescent="0.25">
      <c r="A142" s="1">
        <v>45664</v>
      </c>
      <c r="B142" s="28">
        <f>MONTH(Tabela3[[#This Row],[DATA]])</f>
        <v>1</v>
      </c>
      <c r="C142" s="5" t="s">
        <v>0</v>
      </c>
      <c r="D142" s="5" t="s">
        <v>164</v>
      </c>
      <c r="E142" s="4">
        <v>18.899999999999999</v>
      </c>
      <c r="F142" s="5" t="s">
        <v>68</v>
      </c>
      <c r="G142" s="5" t="s">
        <v>44</v>
      </c>
      <c r="H142" s="5" t="s">
        <v>52</v>
      </c>
      <c r="I142" s="9" t="s">
        <v>57</v>
      </c>
      <c r="J142" s="10"/>
      <c r="K142" s="5"/>
    </row>
    <row r="143" spans="1:11" x14ac:dyDescent="0.25">
      <c r="A143" s="1">
        <v>45665</v>
      </c>
      <c r="B143" s="28">
        <f>MONTH(Tabela3[[#This Row],[DATA]])</f>
        <v>1</v>
      </c>
      <c r="C143" s="5" t="s">
        <v>0</v>
      </c>
      <c r="D143" s="5" t="s">
        <v>127</v>
      </c>
      <c r="E143" s="4">
        <v>98</v>
      </c>
      <c r="F143" s="5" t="s">
        <v>98</v>
      </c>
      <c r="G143" s="5" t="s">
        <v>44</v>
      </c>
      <c r="H143" s="5" t="s">
        <v>49</v>
      </c>
      <c r="I143" s="9" t="s">
        <v>57</v>
      </c>
      <c r="J143" s="10"/>
      <c r="K143" s="5"/>
    </row>
    <row r="144" spans="1:11" x14ac:dyDescent="0.25">
      <c r="A144" s="5"/>
      <c r="B144" s="5"/>
      <c r="C144" s="5"/>
      <c r="D144" s="5"/>
      <c r="E144" s="6"/>
      <c r="F144" s="5"/>
      <c r="G144" s="5"/>
      <c r="H144" s="5"/>
      <c r="I144" s="9"/>
      <c r="J144" s="9"/>
      <c r="K144" s="5"/>
    </row>
    <row r="145" spans="1:11" x14ac:dyDescent="0.25">
      <c r="A145" s="5"/>
      <c r="B145" s="5"/>
      <c r="C145" s="5"/>
      <c r="D145" s="5"/>
      <c r="E145" s="6"/>
      <c r="F145" s="5"/>
      <c r="G145" s="5"/>
      <c r="H145" s="5"/>
      <c r="I145" s="9"/>
      <c r="J145" s="9"/>
      <c r="K145" s="5"/>
    </row>
    <row r="146" spans="1:11" x14ac:dyDescent="0.25">
      <c r="A146" s="5"/>
      <c r="B146" s="5"/>
      <c r="C146" s="5"/>
      <c r="D146" s="5"/>
      <c r="E146" s="6"/>
      <c r="F146" s="5"/>
      <c r="G146" s="5"/>
      <c r="H146" s="5"/>
      <c r="I146" s="9"/>
      <c r="J146" s="9"/>
      <c r="K146" s="5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0686-1802-4C9E-AE58-ECAA4DAB5FD0}">
  <sheetPr>
    <tabColor theme="3" tint="0.59999389629810485"/>
  </sheetPr>
  <dimension ref="B2:H52"/>
  <sheetViews>
    <sheetView topLeftCell="A4" workbookViewId="0">
      <selection activeCell="D39" sqref="D39"/>
    </sheetView>
  </sheetViews>
  <sheetFormatPr defaultRowHeight="15" x14ac:dyDescent="0.25"/>
  <cols>
    <col min="3" max="3" width="18" bestFit="1" customWidth="1"/>
    <col min="4" max="4" width="15.140625" bestFit="1" customWidth="1"/>
    <col min="7" max="7" width="18" bestFit="1" customWidth="1"/>
    <col min="8" max="8" width="15.140625" bestFit="1" customWidth="1"/>
  </cols>
  <sheetData>
    <row r="2" spans="3:8" x14ac:dyDescent="0.25">
      <c r="C2" s="22" t="s">
        <v>142</v>
      </c>
      <c r="D2" t="s">
        <v>0</v>
      </c>
      <c r="G2" s="22" t="s">
        <v>142</v>
      </c>
      <c r="H2" t="s">
        <v>66</v>
      </c>
    </row>
    <row r="4" spans="3:8" x14ac:dyDescent="0.25">
      <c r="C4" s="22" t="s">
        <v>185</v>
      </c>
      <c r="D4" t="s">
        <v>187</v>
      </c>
      <c r="G4" s="22" t="s">
        <v>185</v>
      </c>
      <c r="H4" t="s">
        <v>187</v>
      </c>
    </row>
    <row r="5" spans="3:8" x14ac:dyDescent="0.25">
      <c r="C5" s="23" t="s">
        <v>50</v>
      </c>
      <c r="D5" s="24">
        <v>699.56999999999994</v>
      </c>
      <c r="G5" s="23" t="s">
        <v>94</v>
      </c>
      <c r="H5" s="27">
        <v>500</v>
      </c>
    </row>
    <row r="6" spans="3:8" x14ac:dyDescent="0.25">
      <c r="C6" s="23" t="s">
        <v>133</v>
      </c>
      <c r="D6" s="24">
        <v>1510.5</v>
      </c>
      <c r="G6" s="23" t="s">
        <v>131</v>
      </c>
      <c r="H6" s="27">
        <v>254</v>
      </c>
    </row>
    <row r="7" spans="3:8" x14ac:dyDescent="0.25">
      <c r="C7" s="23" t="s">
        <v>62</v>
      </c>
      <c r="D7" s="24">
        <v>54.8</v>
      </c>
      <c r="G7" s="23" t="s">
        <v>138</v>
      </c>
      <c r="H7" s="27">
        <v>400</v>
      </c>
    </row>
    <row r="8" spans="3:8" x14ac:dyDescent="0.25">
      <c r="C8" s="23" t="s">
        <v>56</v>
      </c>
      <c r="D8" s="24">
        <v>102.78</v>
      </c>
      <c r="G8" s="23" t="s">
        <v>69</v>
      </c>
      <c r="H8" s="27">
        <v>15000</v>
      </c>
    </row>
    <row r="9" spans="3:8" x14ac:dyDescent="0.25">
      <c r="C9" s="23" t="s">
        <v>44</v>
      </c>
      <c r="D9" s="24">
        <v>7860.21</v>
      </c>
      <c r="G9" s="23" t="s">
        <v>128</v>
      </c>
      <c r="H9" s="27">
        <v>1233</v>
      </c>
    </row>
    <row r="10" spans="3:8" x14ac:dyDescent="0.25">
      <c r="C10" s="23" t="s">
        <v>58</v>
      </c>
      <c r="D10" s="24">
        <v>822.76</v>
      </c>
      <c r="G10" s="23" t="s">
        <v>186</v>
      </c>
      <c r="H10" s="27">
        <v>17387</v>
      </c>
    </row>
    <row r="11" spans="3:8" x14ac:dyDescent="0.25">
      <c r="C11" s="23" t="s">
        <v>134</v>
      </c>
      <c r="D11" s="24">
        <v>376.42</v>
      </c>
    </row>
    <row r="12" spans="3:8" x14ac:dyDescent="0.25">
      <c r="C12" s="23" t="s">
        <v>52</v>
      </c>
      <c r="D12" s="24">
        <v>395.14000000000004</v>
      </c>
    </row>
    <row r="13" spans="3:8" x14ac:dyDescent="0.25">
      <c r="C13" s="23" t="s">
        <v>130</v>
      </c>
      <c r="D13" s="24">
        <v>34.630000000000003</v>
      </c>
    </row>
    <row r="14" spans="3:8" x14ac:dyDescent="0.25">
      <c r="C14" s="23" t="s">
        <v>54</v>
      </c>
      <c r="D14" s="24">
        <v>536.33999999999992</v>
      </c>
    </row>
    <row r="15" spans="3:8" x14ac:dyDescent="0.25">
      <c r="C15" s="23" t="s">
        <v>60</v>
      </c>
      <c r="D15" s="24">
        <v>1039.21</v>
      </c>
    </row>
    <row r="16" spans="3:8" x14ac:dyDescent="0.25">
      <c r="C16" s="23" t="s">
        <v>47</v>
      </c>
      <c r="D16" s="24">
        <v>163.78</v>
      </c>
    </row>
    <row r="17" spans="3:4" x14ac:dyDescent="0.25">
      <c r="C17" s="23" t="s">
        <v>186</v>
      </c>
      <c r="D17" s="24">
        <v>13596.140000000001</v>
      </c>
    </row>
    <row r="35" spans="2:4" x14ac:dyDescent="0.25">
      <c r="B35" s="13"/>
      <c r="C35" s="14"/>
      <c r="D35" s="15"/>
    </row>
    <row r="36" spans="2:4" x14ac:dyDescent="0.25">
      <c r="B36" s="16"/>
      <c r="C36" s="17"/>
      <c r="D36" s="18"/>
    </row>
    <row r="37" spans="2:4" x14ac:dyDescent="0.25">
      <c r="B37" s="16"/>
      <c r="C37" s="17"/>
      <c r="D37" s="18"/>
    </row>
    <row r="38" spans="2:4" x14ac:dyDescent="0.25">
      <c r="B38" s="16"/>
      <c r="C38" s="17"/>
      <c r="D38" s="18"/>
    </row>
    <row r="39" spans="2:4" x14ac:dyDescent="0.25">
      <c r="B39" s="16"/>
      <c r="C39" s="17"/>
      <c r="D39" s="18"/>
    </row>
    <row r="40" spans="2:4" x14ac:dyDescent="0.25">
      <c r="B40" s="16"/>
      <c r="C40" s="17"/>
      <c r="D40" s="18"/>
    </row>
    <row r="41" spans="2:4" x14ac:dyDescent="0.25">
      <c r="B41" s="16"/>
      <c r="C41" s="17"/>
      <c r="D41" s="18"/>
    </row>
    <row r="42" spans="2:4" x14ac:dyDescent="0.25">
      <c r="B42" s="16"/>
      <c r="C42" s="17"/>
      <c r="D42" s="18"/>
    </row>
    <row r="43" spans="2:4" x14ac:dyDescent="0.25">
      <c r="B43" s="16"/>
      <c r="C43" s="17"/>
      <c r="D43" s="18"/>
    </row>
    <row r="44" spans="2:4" x14ac:dyDescent="0.25">
      <c r="B44" s="16"/>
      <c r="C44" s="17"/>
      <c r="D44" s="18"/>
    </row>
    <row r="45" spans="2:4" x14ac:dyDescent="0.25">
      <c r="B45" s="16"/>
      <c r="C45" s="17"/>
      <c r="D45" s="18"/>
    </row>
    <row r="46" spans="2:4" x14ac:dyDescent="0.25">
      <c r="B46" s="16"/>
      <c r="C46" s="17"/>
      <c r="D46" s="18"/>
    </row>
    <row r="47" spans="2:4" x14ac:dyDescent="0.25">
      <c r="B47" s="16"/>
      <c r="C47" s="17"/>
      <c r="D47" s="18"/>
    </row>
    <row r="48" spans="2:4" x14ac:dyDescent="0.25">
      <c r="B48" s="16"/>
      <c r="C48" s="17"/>
      <c r="D48" s="18"/>
    </row>
    <row r="49" spans="2:4" x14ac:dyDescent="0.25">
      <c r="B49" s="16"/>
      <c r="C49" s="17"/>
      <c r="D49" s="18"/>
    </row>
    <row r="50" spans="2:4" x14ac:dyDescent="0.25">
      <c r="B50" s="16"/>
      <c r="C50" s="17"/>
      <c r="D50" s="18"/>
    </row>
    <row r="51" spans="2:4" x14ac:dyDescent="0.25">
      <c r="B51" s="16"/>
      <c r="C51" s="17"/>
      <c r="D51" s="18"/>
    </row>
    <row r="52" spans="2:4" x14ac:dyDescent="0.25">
      <c r="B52" s="19"/>
      <c r="C52" s="20"/>
      <c r="D52" s="21"/>
    </row>
  </sheetData>
  <pageMargins left="0.511811024" right="0.511811024" top="0.78740157499999996" bottom="0.78740157499999996" header="0.31496062000000002" footer="0.31496062000000002"/>
  <drawing r:id="rId4"/>
  <extLst>
    <ext xmlns:x14="http://schemas.microsoft.com/office/spreadsheetml/2009/9/main" uri="{A8765BA9-456A-4dab-B4F3-ACF838C121DE}">
      <x14:slicerList>
        <x14:slicer r:id="rId5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8A42-7D5C-4612-BC98-9C61E3F5398E}">
  <dimension ref="A1:U1"/>
  <sheetViews>
    <sheetView tabSelected="1" zoomScaleNormal="100" workbookViewId="0">
      <selection activeCell="P10" sqref="P10"/>
    </sheetView>
  </sheetViews>
  <sheetFormatPr defaultColWidth="0" defaultRowHeight="15" x14ac:dyDescent="0.25"/>
  <cols>
    <col min="1" max="1" width="29.42578125" style="25" customWidth="1"/>
    <col min="2" max="21" width="9.140625" style="26" customWidth="1"/>
    <col min="22" max="16384" width="9.140625" hidden="1"/>
  </cols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Controller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Landim</dc:creator>
  <cp:lastModifiedBy>Tiago Landim</cp:lastModifiedBy>
  <dcterms:created xsi:type="dcterms:W3CDTF">2025-01-15T23:05:13Z</dcterms:created>
  <dcterms:modified xsi:type="dcterms:W3CDTF">2025-01-16T00:30:58Z</dcterms:modified>
</cp:coreProperties>
</file>